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8_{CACEEE12-2571-40FE-9B68-35FFD3B13D31}" xr6:coauthVersionLast="47" xr6:coauthVersionMax="47" xr10:uidLastSave="{00000000-0000-0000-0000-000000000000}"/>
  <workbookProtection workbookAlgorithmName="SHA-512" workbookHashValue="/JrDxg1OhiX9MfA42Zi4f3ILQk1yOGYbuUxurPO2xf50/QBc2DuC7P/GNREaQ+RcU5ioIoL/WzuW/baM54yccw==" workbookSaltValue="8ZkF1qgXFfHkaC2h8SM1vw==" workbookSpinCount="100000" lockStructure="1"/>
  <bookViews>
    <workbookView showSheetTabs="0" xWindow="1425" yWindow="1425" windowWidth="21735" windowHeight="10965"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Gráfico!$A$1:$O$51</definedName>
    <definedName name="_xlnm.Print_Area" localSheetId="0">Portada!$A$1:$L$28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G260" i="8" l="1"/>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YA259" i="14" l="1"/>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ZG262" i="8" s="1"/>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OV259" i="8" l="1"/>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XD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ZG263" i="8" l="1"/>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ZJ263" i="14" l="1"/>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ZI264" i="14" l="1"/>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ZG265" i="14" l="1"/>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ZG266" i="14" l="1"/>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ZK267" i="14" l="1"/>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ZG268" i="14" l="1"/>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ZI264" i="8" l="1"/>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ZI270" i="14" l="1"/>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ZG271" i="14" l="1"/>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ZH267" i="8" l="1"/>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ZH268" i="8" l="1"/>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ZH269" i="8" l="1"/>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ZK275" i="14" l="1"/>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ZG263" i="1" l="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XS271" i="8" l="1"/>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ZG264" i="1" l="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YG272" i="8" l="1"/>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ZG265" i="1" l="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ZG273" i="8" l="1"/>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ZI266" i="1" l="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ZK274" i="8" l="1"/>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ZJ267" i="1" l="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ZK275" i="8" l="1"/>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ZK276" i="8" l="1"/>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YE281" i="14" l="1"/>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ZK282" i="14" l="1"/>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ZH277" i="8" l="1"/>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PP270" i="1" l="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M18" i="2" l="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XY271" i="1"/>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O18" i="1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BW271" i="1" l="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YU279" i="8" l="1"/>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ZK285" i="14" l="1"/>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ZD280" i="8" l="1"/>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ZJ281" i="8" l="1"/>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ZH282" i="8" l="1"/>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YT275" i="1" l="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ZJ283" i="8" l="1"/>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ZJ284" i="8" l="1"/>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ZK285" i="8" l="1"/>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ZI278" i="1" l="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ZG279" i="1" l="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ZK280" i="1" l="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ZI281" i="1" l="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ZI282" i="1" l="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ZK283" i="1" l="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ZJ284" i="1" l="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ZI285" i="1" l="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R25" i="11" l="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<sst xmlns="http://schemas.openxmlformats.org/spreadsheetml/2006/main" count="78020" uniqueCount="520">
  <si>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</si>
  <si>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</si>
  <si>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</si>
  <si>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</si>
  <si>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</si>
  <si>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</si>
  <si>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</si>
  <si>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</si>
  <si>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</si>
  <si>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</si>
  <si>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</si>
  <si>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</si>
  <si>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</si>
  <si>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</si>
  <si>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</si>
  <si>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</si>
  <si>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</si>
  <si>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</si>
  <si>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</si>
  <si>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</si>
  <si>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</si>
  <si>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</si>
  <si>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</si>
  <si>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</si>
  <si>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</si>
  <si>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</si>
  <si>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</si>
  <si>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</si>
  <si>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</si>
  <si>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</si>
  <si>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</si>
  <si>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</si>
  <si>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</si>
  <si>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</si>
  <si>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</si>
  <si>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</si>
  <si>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</si>
  <si>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</si>
  <si>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</si>
  <si>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</si>
  <si>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</si>
  <si>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</si>
  <si>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</si>
  <si>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</si>
  <si>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</si>
  <si>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</si>
  <si>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</si>
  <si>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</si>
  <si>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</si>
  <si>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</si>
  <si>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</si>
  <si>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</si>
  <si>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</si>
  <si>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</si>
  <si>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</si>
  <si>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</si>
  <si>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</si>
  <si>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</si>
  <si>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</si>
  <si>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</si>
  <si>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</si>
  <si>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</si>
  <si>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</si>
  <si>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</si>
  <si>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</si>
  <si>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</si>
  <si>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</si>
  <si>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</si>
  <si>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</si>
  <si>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</si>
  <si>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</si>
  <si>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</si>
  <si>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</si>
  <si>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</si>
  <si>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</si>
  <si>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</si>
  <si>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</si>
  <si>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</si>
  <si>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</si>
  <si>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</si>
  <si>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</si>
  <si>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</si>
  <si>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</si>
  <si>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</si>
  <si>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</si>
  <si>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</si>
  <si>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</si>
  <si>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</si>
  <si>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</si>
  <si>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</si>
  <si>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</si>
  <si>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</si>
  <si>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</si>
  <si>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</si>
  <si>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</si>
  <si>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</si>
  <si>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</si>
  <si>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</si>
  <si>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</si>
  <si>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</si>
  <si>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</si>
  <si>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</si>
  <si>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</si>
  <si>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</si>
  <si>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</si>
  <si>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</si>
  <si>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</si>
  <si>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</si>
  <si>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</si>
  <si>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</si>
  <si>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</si>
  <si>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</si>
  <si>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</si>
  <si>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</si>
  <si>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</si>
  <si>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</si>
  <si>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</si>
  <si>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</si>
  <si>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</si>
  <si>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</si>
  <si>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</si>
  <si>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</si>
  <si>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</si>
  <si>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</si>
  <si>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</si>
  <si>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</si>
  <si>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</si>
  <si>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</si>
  <si>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</si>
  <si>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</si>
  <si>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</si>
  <si>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</si>
  <si>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</si>
  <si>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</si>
  <si>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</si>
  <si>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</si>
  <si>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</si>
  <si>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</si>
  <si>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</si>
  <si>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</si>
  <si>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</si>
  <si>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</si>
  <si>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</si>
  <si>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</si>
  <si>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</si>
  <si>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</si>
  <si>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</si>
  <si>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</si>
  <si>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</si>
  <si>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</si>
  <si>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</si>
  <si>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</si>
  <si>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</si>
  <si>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</si>
  <si>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</si>
  <si>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</si>
  <si>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</si>
  <si>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</si>
  <si>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</si>
  <si>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</si>
  <si>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</si>
  <si>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</si>
  <si>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</si>
  <si>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</si>
  <si>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</si>
  <si>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</si>
  <si>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</si>
  <si>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</si>
  <si>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</si>
  <si>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</si>
  <si>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</si>
  <si>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</si>
  <si>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</si>
  <si>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</si>
  <si>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</si>
  <si>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</si>
  <si>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</si>
  <si>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</si>
  <si>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</si>
  <si>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</si>
  <si>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</si>
  <si>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</si>
  <si>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</si>
  <si>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</si>
  <si>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</si>
  <si>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</si>
  <si>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</si>
  <si>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</si>
  <si>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</si>
  <si>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</si>
  <si>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</si>
  <si>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</si>
  <si>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</si>
  <si>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</si>
  <si>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</si>
  <si>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</si>
  <si>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</si>
  <si>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</si>
  <si>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</si>
  <si>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</si>
  <si>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</si>
  <si>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</si>
  <si>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</si>
  <si>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</si>
  <si>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</si>
  <si>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</si>
  <si>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</si>
  <si>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</si>
  <si>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</si>
  <si>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</si>
  <si>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</si>
  <si>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</si>
  <si>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</si>
  <si>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</si>
  <si>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</si>
  <si>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</si>
  <si>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</si>
  <si>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</si>
  <si>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</si>
  <si>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</si>
  <si>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</si>
  <si>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</si>
  <si>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</si>
  <si>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</si>
  <si>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</si>
  <si>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</si>
  <si>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</si>
  <si>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</si>
  <si>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</si>
  <si>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</si>
  <si>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</si>
  <si>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</si>
  <si>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</si>
  <si>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</si>
  <si>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</si>
  <si>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</si>
  <si>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</si>
  <si>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</si>
  <si>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</si>
  <si>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</si>
  <si>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</si>
  <si>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</si>
  <si>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</si>
  <si>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</si>
  <si>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</si>
  <si>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</si>
  <si>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</si>
  <si>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</si>
  <si>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</si>
  <si>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</si>
  <si>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</si>
  <si>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</si>
  <si>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</si>
  <si>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</si>
  <si>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</si>
  <si>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</si>
  <si>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</si>
  <si>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</si>
  <si>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</si>
  <si>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</si>
  <si>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</si>
  <si>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</si>
  <si>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</si>
  <si>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</si>
  <si>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</si>
  <si>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</si>
  <si>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</si>
  <si>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</si>
  <si>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</si>
  <si>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</si>
  <si>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</si>
  <si>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</si>
  <si>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</si>
  <si>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</si>
  <si>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</si>
  <si>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</si>
  <si>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</si>
  <si>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</si>
  <si>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</si>
  <si>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</si>
  <si>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</si>
  <si>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</si>
  <si>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</si>
  <si>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</si>
  <si>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</si>
  <si>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</si>
  <si>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</si>
  <si>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</si>
  <si>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</si>
  <si>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</si>
  <si>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</si>
  <si>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</si>
  <si>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</si>
  <si>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</si>
  <si>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</si>
  <si>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</si>
  <si>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</si>
  <si>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</si>
  <si>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</si>
  <si>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</si>
  <si>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</si>
  <si>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</si>
  <si>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</si>
  <si>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</si>
  <si>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</si>
  <si>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</si>
  <si>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</si>
  <si>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</si>
  <si>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</si>
  <si>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</si>
  <si>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</si>
  <si>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</si>
  <si>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</si>
  <si>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</si>
  <si>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</si>
  <si>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</si>
  <si>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</si>
  <si>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</si>
  <si>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</si>
  <si>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</si>
  <si>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</si>
  <si>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</si>
  <si>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</si>
  <si>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</si>
  <si>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</si>
  <si>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</si>
  <si>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</si>
  <si>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</si>
  <si>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</si>
  <si>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</si>
  <si>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</si>
  <si>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</si>
  <si>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</si>
  <si>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</si>
  <si>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</si>
  <si>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</si>
  <si>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</si>
  <si>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</si>
  <si>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</si>
  <si>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</si>
  <si>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</si>
  <si>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</si>
  <si>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</si>
  <si>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</si>
  <si>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</si>
  <si>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</si>
  <si>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</si>
  <si>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</si>
  <si>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</si>
  <si>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</si>
  <si>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</si>
  <si>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</si>
  <si>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</si>
  <si>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</si>
  <si>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</si>
  <si>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</si>
  <si>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</si>
  <si>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</si>
  <si>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</si>
  <si>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</si>
  <si>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</si>
  <si>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</si>
  <si>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</si>
  <si>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</si>
  <si>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</si>
  <si>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</si>
  <si>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</si>
  <si>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</si>
  <si>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</si>
  <si>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</si>
  <si>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</si>
  <si>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</si>
  <si>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</si>
  <si>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</si>
  <si>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</si>
  <si>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</si>
  <si>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</si>
  <si>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</si>
  <si>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</si>
  <si>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</si>
  <si>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</si>
  <si>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</si>
  <si>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</si>
  <si>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</si>
  <si>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</si>
  <si>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</si>
  <si>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</si>
  <si>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</si>
  <si>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</si>
  <si>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</si>
  <si>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</si>
  <si>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</si>
  <si>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</si>
  <si>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</si>
  <si>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</si>
  <si>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</si>
  <si>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</si>
  <si>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</si>
  <si>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</si>
  <si>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</si>
  <si>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</si>
  <si>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</si>
  <si>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</si>
  <si>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</si>
  <si>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</si>
  <si>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</si>
  <si>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</si>
  <si>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</si>
  <si>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</si>
  <si>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</si>
  <si>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</si>
  <si>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</si>
  <si>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</si>
  <si>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</si>
  <si>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</si>
  <si>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</si>
  <si>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</si>
  <si>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</si>
  <si>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</si>
  <si>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</si>
  <si>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</si>
  <si>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</si>
  <si>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</si>
  <si>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</si>
  <si>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</si>
  <si>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</si>
  <si>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</si>
  <si>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</si>
  <si>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</si>
  <si>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</si>
  <si>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</si>
  <si>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</si>
  <si>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</si>
  <si>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</si>
  <si>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</si>
  <si>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</si>
  <si>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</si>
  <si>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</si>
  <si>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</si>
  <si>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</si>
  <si>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</si>
  <si>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</si>
  <si>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</si>
  <si>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Aceite Oliva</t>
  </si>
  <si>
    <t>AJUSTABLE</t>
  </si>
  <si>
    <t>Amplitud:</t>
  </si>
  <si>
    <t>PROD1 = A.O VIRGEN\A.O VIRGEN+V.EXTRA\TOTAL ACEITE\TOTAL LECHE LIQUIDA\CARNE POLLO\Total PROD1</t>
  </si>
  <si>
    <t>desde 5,65</t>
  </si>
  <si>
    <t>Aceite Virgen</t>
  </si>
  <si>
    <t>PROD1 = A.O VIRGEN EXTRA\A.O VIRGEN+V.EXTRA\TOTAL ACEITE\TOTAL LECHE LIQUIDA\CARNE POLLO\Total PROD1</t>
  </si>
  <si>
    <t>Aceite Virgen Extra</t>
  </si>
  <si>
    <t>T.España</t>
  </si>
  <si>
    <t>Aceite de Oliva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</si>
  <si>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</si>
  <si>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</si>
  <si>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</si>
  <si>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</si>
  <si>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</si>
  <si>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</si>
  <si>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</si>
  <si>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</si>
  <si>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</si>
  <si>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</si>
  <si>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</si>
  <si>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</si>
  <si>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</si>
  <si>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</si>
  <si>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</si>
  <si>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</si>
  <si>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</si>
  <si>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</si>
  <si>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</si>
  <si>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</si>
  <si>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</si>
  <si>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</si>
  <si>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</si>
  <si>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</si>
  <si>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</si>
  <si>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</si>
  <si>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</si>
  <si>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</si>
  <si>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</si>
  <si>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</si>
  <si>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</si>
  <si>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</si>
  <si>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</si>
  <si>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</si>
  <si>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</si>
  <si>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</si>
  <si>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</si>
  <si>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</si>
  <si>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</si>
  <si>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</si>
  <si>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</si>
  <si>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</si>
  <si>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</si>
  <si>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</si>
  <si>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</si>
  <si>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</si>
  <si>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</si>
  <si>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</si>
  <si>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</si>
  <si>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</si>
  <si>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</si>
  <si>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</si>
  <si>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</si>
  <si>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SUPER/AUTOS/G.ALM.</t>
  </si>
  <si>
    <t>MES = ABRIL 25\Total MES</t>
  </si>
  <si>
    <t>Super/Autos/G.Alm.</t>
  </si>
  <si>
    <t>MES = MAYO 25\Total MES</t>
  </si>
  <si>
    <t>S360MAPA - T453M13 - 16/06/2025 13:49:55</t>
  </si>
  <si>
    <t>DEJAR SOLO 1 COLUMNA ENTRE MES Y MES</t>
  </si>
  <si>
    <t>MES = JUNIO 25\Total MES</t>
  </si>
  <si>
    <t>s360mapa - t453m13 - 22/07/2025 13:43:31</t>
  </si>
  <si>
    <t>PRODS = A. OLIVA\A.O VIRGEN+V.EXTRA\TOTAL ACEITE\TOTAL LECHE LIQUIDA\CARNE POLLO\Total PRODS</t>
  </si>
  <si>
    <t>PRODS = A.O VIRGEN\A.O VIRGEN+V.EXTRA\TOTAL ACEITE\TOTAL LECHE LIQUIDA\CARNE POLLO\Total PRODS</t>
  </si>
  <si>
    <t>PRODS = A.O VIRGEN EXTRA\A.O VIRGEN+V.EXTRA\TOTAL ACEITE\TOTAL LECHE LIQUIDA\CARNE POLLO\Total PRODS</t>
  </si>
  <si>
    <t>MES = JULIO 25\Total MES</t>
  </si>
  <si>
    <t>s360mapa - t453m13 - 19/08/2025 7:10:47</t>
  </si>
  <si>
    <t>• El precio medio del aceite de oliva presenta en los últimos meses una reducción de precio que se evidencia en todos los tipos analizados en este informe. En el mes de julio de 2025, la mayor concentración de volumen de la categoría (35,4 %) se sitúa en el intervalo de precios comprendido entre 3,55 y 3,7 €/litro. Tanto supermercados como discounts son responsables del movimiento del mercado, pues acumulan respectivamente el 45,3 % y el 28,3 % de los litros en el tramo comentado. Los hipermercados, en cambio, concentran su mayor proporción de volumen (23,1 %) en un rango de precios inferior comprendido entre 3,4 y 3,55 €/litro, aunque la dispersión de litros por tramos de precio, en este caso es más amplia. 
• El aceite de oliva virgen concentra la mayor proporción del volumen en el intervalo de precios comprendido entre los 4,0 y 4,2 €/litro (37,1 %). El tramo situado entre 3,8 y 4,0 €/litro, tambien destaca con un 24,1 % de volumen concentrado. Si se analizan los datos por canal de distribución, se observa que tanto supermercados como discount concentran la mayor parte de su volumen en ese tramo de precios (4,0 y 4,2 €/litro), con un 38,3 % y un 47,3 % respectivamente. El hipermercado, es el canal que presenta la mayor dispersión de volumen entre los diferentes rangos de precios. Aunque si bien es cierto que concentran la mayor proporción del volumen en el tramo de 3,6 a 3,8 €/litro (16,3 %), también destacan por tener una gran proporción del volumen en tramos de precio superiores. Mientras que en el hipermercado el 32,0 % del volumen total se sitúa por encima de los 4,4 €/litro, en el supermercado tan solo el 14,7 % del volumen supera este tramo (4,4 €/litro). En plataformas como el discount la proporción es todavía menor, donde el 11,0 % de las compras se acumulan en ese rango de precio. 
• El aceite de oliva virgen extra por su parte, es el tipo de aceite que se comercializa a un precio medio por litro más elevado que el promedio del sector, y es que parte de un rango de precios (3,6 €/litro) superior a los anteriormente citados (aceite de oliva que parte de los 2,8 €/litro y aceite de oliva virgen, que parte de los 3,2 €/litro). El aceite de oliva virgen extra concentra el 29,2 % del volumen total en el intervalo de 4,5 a 4,8 €/litro, seguido por el tramo comprendido entre 4,8 y 5,1 €/litro, con un 12,9 % del volumen. Los supermercados y discounts contribuyen a la alta concentración de litros en el tramo de 4,5 a 4,8 €/litro, pues aglutinan respectivamente el 38,5 % y el 31,2 % del volumen en dicho intervalo. Los hipermercados, sin embargo, presentan la mayor concentración de litros en los intervalos de precio más bajos, un 15,7 % del volumen se sitúa en el tramo de 3,9 a 4,2 €/litro y un 13,7 % en el tramo directamente inferior, el comprendido entre los 3,6 y 3,9 €/litro.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</si>
</sst>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color theme="1"/>
      <name val="Calibri"/>
      <family val="2"/>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6">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164" fontId="5" fillId="0" borderId="0" applyFont="0" applyFill="0" applyBorder="0" applyAlignment="0" applyProtection="0"/>
  </cellStyleXfs>
  <cellXfs count="102">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0" fontId="15" fillId="0" borderId="0" xfId="0" applyFont="1" applyAlignment="1">
      <alignment horizontal="left" vertical="center" wrapTex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7" fillId="0" borderId="0" xfId="0" applyFont="1" applyAlignment="1" applyProtection="1">
      <alignment horizontal="right"/>
      <protection locked="0"/>
    </xf>
    <xf numFmtId="0" fontId="18" fillId="0" borderId="0" xfId="0" applyFont="1" applyProtection="1">
      <protection locked="0"/>
    </xf>
    <xf numFmtId="0" fontId="18" fillId="0" borderId="0" xfId="0" applyFont="1"/>
    <xf numFmtId="0" fontId="19" fillId="0" borderId="0" xfId="0" applyFont="1" applyAlignment="1">
      <alignment horizontal="center"/>
    </xf>
    <xf numFmtId="0" fontId="20" fillId="2" borderId="2" xfId="0" applyFont="1" applyFill="1" applyBorder="1" applyAlignment="1">
      <alignment horizontal="center"/>
    </xf>
    <xf numFmtId="0" fontId="21" fillId="0" borderId="0" xfId="0" applyFont="1" applyAlignment="1">
      <alignment horizontal="left"/>
    </xf>
    <xf numFmtId="0" fontId="17" fillId="0" borderId="0" xfId="0" applyFont="1" applyAlignment="1">
      <alignment horizontal="right"/>
    </xf>
    <xf numFmtId="0" fontId="18" fillId="2" borderId="4" xfId="0" applyFont="1" applyFill="1" applyBorder="1" applyAlignment="1">
      <alignment horizontal="center"/>
    </xf>
    <xf numFmtId="0" fontId="21" fillId="0" borderId="0" xfId="0" applyFont="1" applyAlignment="1">
      <alignment horizontal="center" vertical="center"/>
    </xf>
    <xf numFmtId="0" fontId="20" fillId="0" borderId="0" xfId="0" applyFont="1" applyAlignment="1">
      <alignment horizontal="center"/>
    </xf>
    <xf numFmtId="0" fontId="18" fillId="3" borderId="5" xfId="0" applyFont="1" applyFill="1" applyBorder="1" applyAlignment="1">
      <alignment horizontal="center"/>
    </xf>
    <xf numFmtId="0" fontId="18" fillId="2" borderId="6" xfId="0" applyFont="1" applyFill="1" applyBorder="1" applyAlignment="1">
      <alignment horizontal="center"/>
    </xf>
    <xf numFmtId="165" fontId="18" fillId="0" borderId="0" xfId="0" applyNumberFormat="1" applyFont="1" applyAlignment="1">
      <alignment horizontal="center"/>
    </xf>
    <xf numFmtId="165" fontId="18" fillId="3" borderId="7" xfId="0" applyNumberFormat="1" applyFont="1" applyFill="1" applyBorder="1" applyAlignment="1">
      <alignment horizontal="center"/>
    </xf>
    <xf numFmtId="165" fontId="18" fillId="3" borderId="8" xfId="0" applyNumberFormat="1" applyFont="1" applyFill="1" applyBorder="1" applyAlignment="1">
      <alignment horizontal="center"/>
    </xf>
    <xf numFmtId="165" fontId="18"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8"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8"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2" fillId="0" borderId="0" xfId="0" applyFont="1"/>
    <xf numFmtId="2" fontId="4" fillId="0" borderId="0" xfId="0" applyNumberFormat="1" applyFont="1" applyAlignment="1">
      <alignment horizontal="center" vertical="center"/>
    </xf>
    <xf numFmtId="0" fontId="23" fillId="0" borderId="0" xfId="0" applyFont="1" applyAlignment="1">
      <alignment horizontal="left"/>
    </xf>
    <xf numFmtId="0" fontId="0" fillId="11" borderId="0" xfId="0" applyFill="1"/>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799">
    <dxf>
      <font>
        <b/>
        <i val="0"/>
        <color theme="0"/>
      </font>
      <fill>
        <patternFill>
          <bgColor rgb="FF009999"/>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AGOSTO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Chart'!$G$10:$G$33</c:f>
              <c:numCache>
                <c:formatCode>0.0</c:formatCode>
                <c:ptCount val="24"/>
                <c:pt idx="0">
                  <c:v>0.64</c:v>
                </c:pt>
                <c:pt idx="1">
                  <c:v>0</c:v>
                </c:pt>
                <c:pt idx="2">
                  <c:v>0.13</c:v>
                </c:pt>
                <c:pt idx="3">
                  <c:v>0.52</c:v>
                </c:pt>
                <c:pt idx="4">
                  <c:v>0</c:v>
                </c:pt>
                <c:pt idx="5">
                  <c:v>0.11</c:v>
                </c:pt>
                <c:pt idx="6">
                  <c:v>0.08</c:v>
                </c:pt>
                <c:pt idx="7">
                  <c:v>0.16</c:v>
                </c:pt>
                <c:pt idx="8">
                  <c:v>0.12</c:v>
                </c:pt>
                <c:pt idx="9">
                  <c:v>0.27</c:v>
                </c:pt>
                <c:pt idx="10">
                  <c:v>0.09</c:v>
                </c:pt>
                <c:pt idx="11">
                  <c:v>0.1</c:v>
                </c:pt>
                <c:pt idx="12">
                  <c:v>0.08</c:v>
                </c:pt>
                <c:pt idx="13">
                  <c:v>0.09</c:v>
                </c:pt>
                <c:pt idx="14">
                  <c:v>0</c:v>
                </c:pt>
                <c:pt idx="15">
                  <c:v>0.25</c:v>
                </c:pt>
                <c:pt idx="16">
                  <c:v>0.12000000000000001</c:v>
                </c:pt>
                <c:pt idx="17">
                  <c:v>0.16</c:v>
                </c:pt>
                <c:pt idx="18">
                  <c:v>0.03</c:v>
                </c:pt>
                <c:pt idx="19">
                  <c:v>0.05</c:v>
                </c:pt>
                <c:pt idx="20">
                  <c:v>0.28000000000000003</c:v>
                </c:pt>
                <c:pt idx="21">
                  <c:v>0.36</c:v>
                </c:pt>
                <c:pt idx="22">
                  <c:v>1.21</c:v>
                </c:pt>
                <c:pt idx="23">
                  <c:v>95.140000000000015</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SEPTIEMBRE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Chart'!$H$10:$H$33</c:f>
              <c:numCache>
                <c:formatCode>0.0</c:formatCode>
                <c:ptCount val="24"/>
                <c:pt idx="0">
                  <c:v>0.53</c:v>
                </c:pt>
                <c:pt idx="1">
                  <c:v>0.1</c:v>
                </c:pt>
                <c:pt idx="2">
                  <c:v>0</c:v>
                </c:pt>
                <c:pt idx="3">
                  <c:v>0.35</c:v>
                </c:pt>
                <c:pt idx="4">
                  <c:v>0</c:v>
                </c:pt>
                <c:pt idx="5">
                  <c:v>0.12</c:v>
                </c:pt>
                <c:pt idx="6">
                  <c:v>0</c:v>
                </c:pt>
                <c:pt idx="7">
                  <c:v>0.36</c:v>
                </c:pt>
                <c:pt idx="8">
                  <c:v>0.22</c:v>
                </c:pt>
                <c:pt idx="9">
                  <c:v>0.08</c:v>
                </c:pt>
                <c:pt idx="10">
                  <c:v>0.23</c:v>
                </c:pt>
                <c:pt idx="11">
                  <c:v>0.08</c:v>
                </c:pt>
                <c:pt idx="12">
                  <c:v>7.0000000000000007E-2</c:v>
                </c:pt>
                <c:pt idx="13">
                  <c:v>0.08</c:v>
                </c:pt>
                <c:pt idx="14">
                  <c:v>0.08</c:v>
                </c:pt>
                <c:pt idx="15">
                  <c:v>0.29000000000000004</c:v>
                </c:pt>
                <c:pt idx="16">
                  <c:v>0.03</c:v>
                </c:pt>
                <c:pt idx="17">
                  <c:v>0.42</c:v>
                </c:pt>
                <c:pt idx="18">
                  <c:v>0.5</c:v>
                </c:pt>
                <c:pt idx="19">
                  <c:v>0.15000000000000002</c:v>
                </c:pt>
                <c:pt idx="20">
                  <c:v>0.45999999999999996</c:v>
                </c:pt>
                <c:pt idx="21">
                  <c:v>0.03</c:v>
                </c:pt>
                <c:pt idx="22">
                  <c:v>0.64</c:v>
                </c:pt>
                <c:pt idx="23">
                  <c:v>95.19</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OCTUBRE 24</c:v>
                </c:pt>
              </c:strCache>
            </c:strRef>
          </c:tx>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Chart'!$I$10:$I$33</c:f>
              <c:numCache>
                <c:formatCode>0.0</c:formatCode>
                <c:ptCount val="24"/>
                <c:pt idx="0">
                  <c:v>0.46</c:v>
                </c:pt>
                <c:pt idx="1">
                  <c:v>0</c:v>
                </c:pt>
                <c:pt idx="2">
                  <c:v>0.11</c:v>
                </c:pt>
                <c:pt idx="3">
                  <c:v>0.17</c:v>
                </c:pt>
                <c:pt idx="4">
                  <c:v>0</c:v>
                </c:pt>
                <c:pt idx="5">
                  <c:v>0.15</c:v>
                </c:pt>
                <c:pt idx="6">
                  <c:v>0</c:v>
                </c:pt>
                <c:pt idx="7">
                  <c:v>0.13</c:v>
                </c:pt>
                <c:pt idx="8">
                  <c:v>0.05</c:v>
                </c:pt>
                <c:pt idx="9">
                  <c:v>0.28000000000000003</c:v>
                </c:pt>
                <c:pt idx="10">
                  <c:v>0.33</c:v>
                </c:pt>
                <c:pt idx="11">
                  <c:v>0.32</c:v>
                </c:pt>
                <c:pt idx="12">
                  <c:v>0.3</c:v>
                </c:pt>
                <c:pt idx="13">
                  <c:v>0</c:v>
                </c:pt>
                <c:pt idx="14">
                  <c:v>0</c:v>
                </c:pt>
                <c:pt idx="15">
                  <c:v>0.19</c:v>
                </c:pt>
                <c:pt idx="16">
                  <c:v>3.3200000000000003</c:v>
                </c:pt>
                <c:pt idx="17">
                  <c:v>0.35</c:v>
                </c:pt>
                <c:pt idx="18">
                  <c:v>0.55000000000000004</c:v>
                </c:pt>
                <c:pt idx="19">
                  <c:v>0.09</c:v>
                </c:pt>
                <c:pt idx="20">
                  <c:v>0.1</c:v>
                </c:pt>
                <c:pt idx="21">
                  <c:v>0.19</c:v>
                </c:pt>
                <c:pt idx="22">
                  <c:v>0.63000000000000012</c:v>
                </c:pt>
                <c:pt idx="23">
                  <c:v>92.23</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NOVIEMBRE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Chart'!$J$10:$J$33</c:f>
              <c:numCache>
                <c:formatCode>0.0</c:formatCode>
                <c:ptCount val="24"/>
                <c:pt idx="0">
                  <c:v>0.6</c:v>
                </c:pt>
                <c:pt idx="1">
                  <c:v>7.0000000000000007E-2</c:v>
                </c:pt>
                <c:pt idx="2">
                  <c:v>0.03</c:v>
                </c:pt>
                <c:pt idx="3">
                  <c:v>0</c:v>
                </c:pt>
                <c:pt idx="4">
                  <c:v>0.05</c:v>
                </c:pt>
                <c:pt idx="5">
                  <c:v>0.05</c:v>
                </c:pt>
                <c:pt idx="6">
                  <c:v>0</c:v>
                </c:pt>
                <c:pt idx="7">
                  <c:v>0</c:v>
                </c:pt>
                <c:pt idx="8">
                  <c:v>0</c:v>
                </c:pt>
                <c:pt idx="9">
                  <c:v>0.62</c:v>
                </c:pt>
                <c:pt idx="10">
                  <c:v>0.08</c:v>
                </c:pt>
                <c:pt idx="11">
                  <c:v>0</c:v>
                </c:pt>
                <c:pt idx="12">
                  <c:v>0.04</c:v>
                </c:pt>
                <c:pt idx="13">
                  <c:v>0.16</c:v>
                </c:pt>
                <c:pt idx="14">
                  <c:v>0.17</c:v>
                </c:pt>
                <c:pt idx="15">
                  <c:v>0.64</c:v>
                </c:pt>
                <c:pt idx="16">
                  <c:v>0.13</c:v>
                </c:pt>
                <c:pt idx="17">
                  <c:v>0.31000000000000005</c:v>
                </c:pt>
                <c:pt idx="18">
                  <c:v>0.15</c:v>
                </c:pt>
                <c:pt idx="19">
                  <c:v>2.0299999999999998</c:v>
                </c:pt>
                <c:pt idx="20">
                  <c:v>1.45</c:v>
                </c:pt>
                <c:pt idx="21">
                  <c:v>8.1300000000000008</c:v>
                </c:pt>
                <c:pt idx="22">
                  <c:v>5.81</c:v>
                </c:pt>
                <c:pt idx="23">
                  <c:v>79.509999999999977</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DICIEMBRE 24</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Chart'!$K$10:$K$33</c:f>
              <c:numCache>
                <c:formatCode>0.0</c:formatCode>
                <c:ptCount val="24"/>
                <c:pt idx="0">
                  <c:v>1.1100000000000003</c:v>
                </c:pt>
                <c:pt idx="1">
                  <c:v>0.06</c:v>
                </c:pt>
                <c:pt idx="2">
                  <c:v>0.12</c:v>
                </c:pt>
                <c:pt idx="3">
                  <c:v>0.05</c:v>
                </c:pt>
                <c:pt idx="4">
                  <c:v>0.15000000000000002</c:v>
                </c:pt>
                <c:pt idx="5">
                  <c:v>0</c:v>
                </c:pt>
                <c:pt idx="6">
                  <c:v>0</c:v>
                </c:pt>
                <c:pt idx="7">
                  <c:v>0</c:v>
                </c:pt>
                <c:pt idx="8">
                  <c:v>0.2</c:v>
                </c:pt>
                <c:pt idx="9">
                  <c:v>0.52</c:v>
                </c:pt>
                <c:pt idx="10">
                  <c:v>0.09</c:v>
                </c:pt>
                <c:pt idx="11">
                  <c:v>0.09</c:v>
                </c:pt>
                <c:pt idx="12">
                  <c:v>0.03</c:v>
                </c:pt>
                <c:pt idx="13">
                  <c:v>0.17</c:v>
                </c:pt>
                <c:pt idx="14">
                  <c:v>0.05</c:v>
                </c:pt>
                <c:pt idx="15">
                  <c:v>0.14000000000000001</c:v>
                </c:pt>
                <c:pt idx="16">
                  <c:v>0</c:v>
                </c:pt>
                <c:pt idx="17">
                  <c:v>0.18999999999999997</c:v>
                </c:pt>
                <c:pt idx="18">
                  <c:v>1.23</c:v>
                </c:pt>
                <c:pt idx="19">
                  <c:v>10.48</c:v>
                </c:pt>
                <c:pt idx="20">
                  <c:v>6.6</c:v>
                </c:pt>
                <c:pt idx="21">
                  <c:v>41.11</c:v>
                </c:pt>
                <c:pt idx="22">
                  <c:v>12.16</c:v>
                </c:pt>
                <c:pt idx="23">
                  <c:v>25.459999999999994</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ENERO 25</c:v>
                </c:pt>
              </c:strCache>
            </c:strRef>
          </c:tx>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Chart'!$L$10:$L$33</c:f>
              <c:numCache>
                <c:formatCode>0.0</c:formatCode>
                <c:ptCount val="24"/>
                <c:pt idx="0">
                  <c:v>2.0400000000000005</c:v>
                </c:pt>
                <c:pt idx="1">
                  <c:v>0</c:v>
                </c:pt>
                <c:pt idx="2">
                  <c:v>0.13</c:v>
                </c:pt>
                <c:pt idx="3">
                  <c:v>0.09</c:v>
                </c:pt>
                <c:pt idx="4">
                  <c:v>0</c:v>
                </c:pt>
                <c:pt idx="5">
                  <c:v>0.09</c:v>
                </c:pt>
                <c:pt idx="6">
                  <c:v>0.17</c:v>
                </c:pt>
                <c:pt idx="7">
                  <c:v>0.44</c:v>
                </c:pt>
                <c:pt idx="8">
                  <c:v>0.14000000000000001</c:v>
                </c:pt>
                <c:pt idx="9">
                  <c:v>0.56999999999999995</c:v>
                </c:pt>
                <c:pt idx="10">
                  <c:v>0.52</c:v>
                </c:pt>
                <c:pt idx="11">
                  <c:v>0.13</c:v>
                </c:pt>
                <c:pt idx="12">
                  <c:v>0.96</c:v>
                </c:pt>
                <c:pt idx="13">
                  <c:v>0.06</c:v>
                </c:pt>
                <c:pt idx="14">
                  <c:v>6.02</c:v>
                </c:pt>
                <c:pt idx="15">
                  <c:v>6.02</c:v>
                </c:pt>
                <c:pt idx="16">
                  <c:v>31.72</c:v>
                </c:pt>
                <c:pt idx="17">
                  <c:v>2.09</c:v>
                </c:pt>
                <c:pt idx="18">
                  <c:v>4.4800000000000004</c:v>
                </c:pt>
                <c:pt idx="19">
                  <c:v>2.4900000000000002</c:v>
                </c:pt>
                <c:pt idx="20">
                  <c:v>3.58</c:v>
                </c:pt>
                <c:pt idx="21">
                  <c:v>8.18</c:v>
                </c:pt>
                <c:pt idx="22">
                  <c:v>13.58</c:v>
                </c:pt>
                <c:pt idx="23">
                  <c:v>16.48</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FEBRERO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Chart'!$M$10:$M$33</c:f>
              <c:numCache>
                <c:formatCode>0.0</c:formatCode>
                <c:ptCount val="24"/>
                <c:pt idx="0">
                  <c:v>1.1200000000000003</c:v>
                </c:pt>
                <c:pt idx="1">
                  <c:v>0</c:v>
                </c:pt>
                <c:pt idx="2">
                  <c:v>0.23</c:v>
                </c:pt>
                <c:pt idx="3">
                  <c:v>0.1</c:v>
                </c:pt>
                <c:pt idx="4">
                  <c:v>0.08</c:v>
                </c:pt>
                <c:pt idx="5">
                  <c:v>0.21000000000000002</c:v>
                </c:pt>
                <c:pt idx="6">
                  <c:v>7.0000000000000007E-2</c:v>
                </c:pt>
                <c:pt idx="7">
                  <c:v>0.32</c:v>
                </c:pt>
                <c:pt idx="8">
                  <c:v>0.33</c:v>
                </c:pt>
                <c:pt idx="9">
                  <c:v>0.54</c:v>
                </c:pt>
                <c:pt idx="10">
                  <c:v>3.22</c:v>
                </c:pt>
                <c:pt idx="11">
                  <c:v>3.35</c:v>
                </c:pt>
                <c:pt idx="12">
                  <c:v>8.39</c:v>
                </c:pt>
                <c:pt idx="13">
                  <c:v>2.5599999999999996</c:v>
                </c:pt>
                <c:pt idx="14">
                  <c:v>14.639999999999999</c:v>
                </c:pt>
                <c:pt idx="15">
                  <c:v>36.53</c:v>
                </c:pt>
                <c:pt idx="16">
                  <c:v>6.3500000000000005</c:v>
                </c:pt>
                <c:pt idx="17">
                  <c:v>0.89</c:v>
                </c:pt>
                <c:pt idx="18">
                  <c:v>2.5</c:v>
                </c:pt>
                <c:pt idx="19">
                  <c:v>1.17</c:v>
                </c:pt>
                <c:pt idx="20">
                  <c:v>0.32999999999999996</c:v>
                </c:pt>
                <c:pt idx="21">
                  <c:v>1.3900000000000001</c:v>
                </c:pt>
                <c:pt idx="22">
                  <c:v>0.72</c:v>
                </c:pt>
                <c:pt idx="23">
                  <c:v>14.990000000000002</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MARZO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Chart'!$N$10:$N$33</c:f>
              <c:numCache>
                <c:formatCode>0.0</c:formatCode>
                <c:ptCount val="24"/>
                <c:pt idx="0">
                  <c:v>0.9900000000000001</c:v>
                </c:pt>
                <c:pt idx="1">
                  <c:v>0.05</c:v>
                </c:pt>
                <c:pt idx="2">
                  <c:v>0.16</c:v>
                </c:pt>
                <c:pt idx="3">
                  <c:v>0.12</c:v>
                </c:pt>
                <c:pt idx="4">
                  <c:v>0.11</c:v>
                </c:pt>
                <c:pt idx="5">
                  <c:v>7.0000000000000007E-2</c:v>
                </c:pt>
                <c:pt idx="6">
                  <c:v>0.11</c:v>
                </c:pt>
                <c:pt idx="7">
                  <c:v>0.23</c:v>
                </c:pt>
                <c:pt idx="8">
                  <c:v>10.02</c:v>
                </c:pt>
                <c:pt idx="9">
                  <c:v>0.26</c:v>
                </c:pt>
                <c:pt idx="10">
                  <c:v>8.7899999999999991</c:v>
                </c:pt>
                <c:pt idx="11">
                  <c:v>4.7799999999999994</c:v>
                </c:pt>
                <c:pt idx="12">
                  <c:v>14.73</c:v>
                </c:pt>
                <c:pt idx="13">
                  <c:v>26.72</c:v>
                </c:pt>
                <c:pt idx="14">
                  <c:v>8.33</c:v>
                </c:pt>
                <c:pt idx="15">
                  <c:v>10.53</c:v>
                </c:pt>
                <c:pt idx="16">
                  <c:v>0.8</c:v>
                </c:pt>
                <c:pt idx="17">
                  <c:v>0.22</c:v>
                </c:pt>
                <c:pt idx="18">
                  <c:v>1.33</c:v>
                </c:pt>
                <c:pt idx="19">
                  <c:v>0.54</c:v>
                </c:pt>
                <c:pt idx="20">
                  <c:v>0.38</c:v>
                </c:pt>
                <c:pt idx="21">
                  <c:v>0.71</c:v>
                </c:pt>
                <c:pt idx="22">
                  <c:v>0.43</c:v>
                </c:pt>
                <c:pt idx="23">
                  <c:v>9.61</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ABRIL 25</c:v>
                </c:pt>
              </c:strCache>
            </c:strRef>
          </c:tx>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Chart'!$O$10:$O$33</c:f>
              <c:numCache>
                <c:formatCode>0.0</c:formatCode>
                <c:ptCount val="24"/>
                <c:pt idx="0">
                  <c:v>1.74</c:v>
                </c:pt>
                <c:pt idx="1">
                  <c:v>0.05</c:v>
                </c:pt>
                <c:pt idx="2">
                  <c:v>0.31</c:v>
                </c:pt>
                <c:pt idx="3">
                  <c:v>0.15</c:v>
                </c:pt>
                <c:pt idx="4">
                  <c:v>0.05</c:v>
                </c:pt>
                <c:pt idx="5">
                  <c:v>0.41000000000000003</c:v>
                </c:pt>
                <c:pt idx="6">
                  <c:v>1.86</c:v>
                </c:pt>
                <c:pt idx="7">
                  <c:v>4.22</c:v>
                </c:pt>
                <c:pt idx="8">
                  <c:v>21.21</c:v>
                </c:pt>
                <c:pt idx="9">
                  <c:v>2.9899999999999998</c:v>
                </c:pt>
                <c:pt idx="10">
                  <c:v>19.369999999999997</c:v>
                </c:pt>
                <c:pt idx="11">
                  <c:v>5.4</c:v>
                </c:pt>
                <c:pt idx="12">
                  <c:v>20.66</c:v>
                </c:pt>
                <c:pt idx="13">
                  <c:v>2.5700000000000003</c:v>
                </c:pt>
                <c:pt idx="14">
                  <c:v>2.4699999999999998</c:v>
                </c:pt>
                <c:pt idx="15">
                  <c:v>3.34</c:v>
                </c:pt>
                <c:pt idx="16">
                  <c:v>0.95</c:v>
                </c:pt>
                <c:pt idx="17">
                  <c:v>0.81</c:v>
                </c:pt>
                <c:pt idx="18">
                  <c:v>0.88</c:v>
                </c:pt>
                <c:pt idx="19">
                  <c:v>0.45999999999999996</c:v>
                </c:pt>
                <c:pt idx="20">
                  <c:v>1.1299999999999999</c:v>
                </c:pt>
                <c:pt idx="21">
                  <c:v>0.25</c:v>
                </c:pt>
                <c:pt idx="22">
                  <c:v>1.1600000000000001</c:v>
                </c:pt>
                <c:pt idx="23">
                  <c:v>7.4899999999999993</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MAYO 25</c:v>
                </c:pt>
              </c:strCache>
            </c:strRef>
          </c:tx>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Chart'!$P$10:$P$33</c:f>
              <c:numCache>
                <c:formatCode>0.0</c:formatCode>
                <c:ptCount val="24"/>
                <c:pt idx="0">
                  <c:v>2.8600000000000003</c:v>
                </c:pt>
                <c:pt idx="1">
                  <c:v>0.19</c:v>
                </c:pt>
                <c:pt idx="2">
                  <c:v>1.34</c:v>
                </c:pt>
                <c:pt idx="3">
                  <c:v>0.11</c:v>
                </c:pt>
                <c:pt idx="4">
                  <c:v>0.35</c:v>
                </c:pt>
                <c:pt idx="5">
                  <c:v>0.79</c:v>
                </c:pt>
                <c:pt idx="6">
                  <c:v>6.7900000000000009</c:v>
                </c:pt>
                <c:pt idx="7">
                  <c:v>17.130000000000003</c:v>
                </c:pt>
                <c:pt idx="8">
                  <c:v>18.990000000000002</c:v>
                </c:pt>
                <c:pt idx="9">
                  <c:v>3.2800000000000002</c:v>
                </c:pt>
                <c:pt idx="10">
                  <c:v>26.5</c:v>
                </c:pt>
                <c:pt idx="11">
                  <c:v>2.72</c:v>
                </c:pt>
                <c:pt idx="12">
                  <c:v>2.98</c:v>
                </c:pt>
                <c:pt idx="13">
                  <c:v>0.71</c:v>
                </c:pt>
                <c:pt idx="14">
                  <c:v>0.79</c:v>
                </c:pt>
                <c:pt idx="15">
                  <c:v>3.13</c:v>
                </c:pt>
                <c:pt idx="16">
                  <c:v>0.24</c:v>
                </c:pt>
                <c:pt idx="17">
                  <c:v>0.62</c:v>
                </c:pt>
                <c:pt idx="18">
                  <c:v>1.32</c:v>
                </c:pt>
                <c:pt idx="19">
                  <c:v>1.22</c:v>
                </c:pt>
                <c:pt idx="20">
                  <c:v>0.8</c:v>
                </c:pt>
                <c:pt idx="21">
                  <c:v>0.28999999999999998</c:v>
                </c:pt>
                <c:pt idx="22">
                  <c:v>1.81</c:v>
                </c:pt>
                <c:pt idx="23">
                  <c:v>5.0499999999999989</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JUNIO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Chart'!$Q$10:$Q$33</c:f>
              <c:numCache>
                <c:formatCode>0.0</c:formatCode>
                <c:ptCount val="24"/>
                <c:pt idx="0">
                  <c:v>3.17</c:v>
                </c:pt>
                <c:pt idx="1">
                  <c:v>0.83000000000000007</c:v>
                </c:pt>
                <c:pt idx="2">
                  <c:v>0.47</c:v>
                </c:pt>
                <c:pt idx="3">
                  <c:v>0.14000000000000001</c:v>
                </c:pt>
                <c:pt idx="4">
                  <c:v>1.8699999999999999</c:v>
                </c:pt>
                <c:pt idx="5">
                  <c:v>5.1400000000000006</c:v>
                </c:pt>
                <c:pt idx="6">
                  <c:v>23.869999999999997</c:v>
                </c:pt>
                <c:pt idx="7">
                  <c:v>27.65</c:v>
                </c:pt>
                <c:pt idx="8">
                  <c:v>19.25</c:v>
                </c:pt>
                <c:pt idx="9">
                  <c:v>0.54</c:v>
                </c:pt>
                <c:pt idx="10">
                  <c:v>5.44</c:v>
                </c:pt>
                <c:pt idx="11">
                  <c:v>0.81</c:v>
                </c:pt>
                <c:pt idx="12">
                  <c:v>1.01</c:v>
                </c:pt>
                <c:pt idx="13">
                  <c:v>0.35</c:v>
                </c:pt>
                <c:pt idx="14">
                  <c:v>0.67999999999999994</c:v>
                </c:pt>
                <c:pt idx="15">
                  <c:v>0.72</c:v>
                </c:pt>
                <c:pt idx="16">
                  <c:v>0.22</c:v>
                </c:pt>
                <c:pt idx="17">
                  <c:v>0</c:v>
                </c:pt>
                <c:pt idx="18">
                  <c:v>0.66</c:v>
                </c:pt>
                <c:pt idx="19">
                  <c:v>1.23</c:v>
                </c:pt>
                <c:pt idx="20">
                  <c:v>0.96</c:v>
                </c:pt>
                <c:pt idx="21">
                  <c:v>0.16</c:v>
                </c:pt>
                <c:pt idx="22">
                  <c:v>1.27</c:v>
                </c:pt>
                <c:pt idx="23">
                  <c:v>3.59</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JULIO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2,8</c:v>
                </c:pt>
                <c:pt idx="1">
                  <c:v>&gt;=2,8  - &lt; 2,95</c:v>
                </c:pt>
                <c:pt idx="2">
                  <c:v>&gt;=2,95  - &lt; 3,1</c:v>
                </c:pt>
                <c:pt idx="3">
                  <c:v>&gt;=3,1  - &lt; 3,25</c:v>
                </c:pt>
                <c:pt idx="4">
                  <c:v>&gt;=3,25  - &lt; 3,4</c:v>
                </c:pt>
                <c:pt idx="5">
                  <c:v>&gt;=3,4  - &lt; 3,55</c:v>
                </c:pt>
                <c:pt idx="6">
                  <c:v>&gt;=3,55  - &lt; 3,7</c:v>
                </c:pt>
                <c:pt idx="7">
                  <c:v>&gt;=3,7  - &lt; 3,85</c:v>
                </c:pt>
                <c:pt idx="8">
                  <c:v>&gt;=3,85  - &lt; 4</c:v>
                </c:pt>
                <c:pt idx="9">
                  <c:v>&gt;=4  - &lt; 4,15</c:v>
                </c:pt>
                <c:pt idx="10">
                  <c:v>&gt;=4,15  - &lt; 4,3</c:v>
                </c:pt>
                <c:pt idx="11">
                  <c:v>&gt;=4,3  - &lt; 4,45</c:v>
                </c:pt>
                <c:pt idx="12">
                  <c:v>&gt;=4,45  - &lt; 4,6</c:v>
                </c:pt>
                <c:pt idx="13">
                  <c:v>&gt;=4,6  - &lt; 4,75</c:v>
                </c:pt>
                <c:pt idx="14">
                  <c:v>&gt;=4,75  - &lt; 4,9</c:v>
                </c:pt>
                <c:pt idx="15">
                  <c:v>&gt;=4,9  - &lt; 5,05</c:v>
                </c:pt>
                <c:pt idx="16">
                  <c:v>&gt;=5,05  - &lt; 5,2</c:v>
                </c:pt>
                <c:pt idx="17">
                  <c:v>&gt;=5,2  - &lt; 5,35</c:v>
                </c:pt>
                <c:pt idx="18">
                  <c:v>&gt;=5,35  - &lt; 5,5</c:v>
                </c:pt>
                <c:pt idx="19">
                  <c:v>&gt;=5,5  - &lt; 5,65</c:v>
                </c:pt>
                <c:pt idx="20">
                  <c:v>&gt;=5,65  - &lt; 5,8</c:v>
                </c:pt>
                <c:pt idx="21">
                  <c:v>&gt;=5,8  - &lt; 5,95</c:v>
                </c:pt>
                <c:pt idx="22">
                  <c:v>&gt;=5,95  - &lt; 6,1</c:v>
                </c:pt>
                <c:pt idx="23">
                  <c:v>&gt;=6,1</c:v>
                </c:pt>
              </c:strCache>
            </c:strRef>
          </c:cat>
          <c:val>
            <c:numRef>
              <c:f>'Data Chart'!$R$10:$R$33</c:f>
              <c:numCache>
                <c:formatCode>0.0</c:formatCode>
                <c:ptCount val="24"/>
                <c:pt idx="0">
                  <c:v>3.61</c:v>
                </c:pt>
                <c:pt idx="1">
                  <c:v>0</c:v>
                </c:pt>
                <c:pt idx="2">
                  <c:v>1.3199999999999998</c:v>
                </c:pt>
                <c:pt idx="3">
                  <c:v>0.52</c:v>
                </c:pt>
                <c:pt idx="4">
                  <c:v>4.5</c:v>
                </c:pt>
                <c:pt idx="5">
                  <c:v>17.22</c:v>
                </c:pt>
                <c:pt idx="6">
                  <c:v>35.39</c:v>
                </c:pt>
                <c:pt idx="7">
                  <c:v>7.98</c:v>
                </c:pt>
                <c:pt idx="8">
                  <c:v>11.719999999999999</c:v>
                </c:pt>
                <c:pt idx="9">
                  <c:v>0.82000000000000006</c:v>
                </c:pt>
                <c:pt idx="10">
                  <c:v>2.2400000000000002</c:v>
                </c:pt>
                <c:pt idx="11">
                  <c:v>2</c:v>
                </c:pt>
                <c:pt idx="12">
                  <c:v>0.97</c:v>
                </c:pt>
                <c:pt idx="13">
                  <c:v>0.62000000000000011</c:v>
                </c:pt>
                <c:pt idx="14">
                  <c:v>0.49</c:v>
                </c:pt>
                <c:pt idx="15">
                  <c:v>1.06</c:v>
                </c:pt>
                <c:pt idx="16">
                  <c:v>1.5</c:v>
                </c:pt>
                <c:pt idx="17">
                  <c:v>0.28000000000000003</c:v>
                </c:pt>
                <c:pt idx="18">
                  <c:v>1.67</c:v>
                </c:pt>
                <c:pt idx="19">
                  <c:v>0.42000000000000004</c:v>
                </c:pt>
                <c:pt idx="20">
                  <c:v>0</c:v>
                </c:pt>
                <c:pt idx="21">
                  <c:v>0.43</c:v>
                </c:pt>
                <c:pt idx="22">
                  <c:v>1.22</c:v>
                </c:pt>
                <c:pt idx="23">
                  <c:v>4.04</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164654</xdr:colOff>
      <xdr:row>19</xdr:row>
      <xdr:rowOff>27161</xdr:rowOff>
    </xdr:from>
    <xdr:to>
      <xdr:col>3</xdr:col>
      <xdr:colOff>216153</xdr:colOff>
      <xdr:row>25</xdr:row>
      <xdr:rowOff>78860</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4654" y="3526011"/>
          <a:ext cx="2451799"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julio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topLeftCell="A4" zoomScale="85" zoomScaleNormal="85" zoomScaleSheetLayoutView="70" workbookViewId="0"/>
  </sheetViews>
  <sheetFormatPr baseColWidth="10" defaultColWidth="11.42578125" defaultRowHeight="15" x14ac:dyDescent="0.25"/>
  <sheetData/>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topLeftCell="J1" zoomScale="90" zoomScaleNormal="90" workbookViewId="0">
      <selection activeCell="P9" sqref="P9:P33"/>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456</v>
      </c>
      <c r="D2" s="22" t="str">
        <f>VLOOKUP(Enlaces!G1,Enlaces!F2:G4,2,0)</f>
        <v>Aceite de Oliva</v>
      </c>
      <c r="E2" s="22"/>
    </row>
    <row r="3" spans="3:18" x14ac:dyDescent="0.25">
      <c r="C3" s="21" t="s">
        <v>442</v>
      </c>
      <c r="D3" t="str">
        <f>VLOOKUP(Enlaces!C1,Enlaces!B2:C6,2,0)</f>
        <v>T.España</v>
      </c>
    </row>
    <row r="9" spans="3:18" x14ac:dyDescent="0.25">
      <c r="C9" s="3" t="s">
        <v>440</v>
      </c>
      <c r="D9" s="3" t="s">
        <v>441</v>
      </c>
      <c r="G9" s="35" t="str">
        <f>'TAM Aceite de Oliva'!E9</f>
        <v xml:space="preserve"> AGOSTO 24</v>
      </c>
      <c r="H9" s="35" t="str">
        <f>'TAM Aceite de Oliva'!F9</f>
        <v xml:space="preserve"> SEPTIEMBRE 24</v>
      </c>
      <c r="I9" s="35" t="str">
        <f>'TAM Aceite de Oliva'!G9</f>
        <v xml:space="preserve"> OCTUBRE 24</v>
      </c>
      <c r="J9" s="35" t="str">
        <f>'TAM Aceite de Oliva'!H9</f>
        <v xml:space="preserve"> NOVIEMBRE 24</v>
      </c>
      <c r="K9" s="35" t="str">
        <f>'TAM Aceite de Oliva'!I9</f>
        <v xml:space="preserve"> DICIEMBRE 24</v>
      </c>
      <c r="L9" s="35" t="str">
        <f>'TAM Aceite de Oliva'!J9</f>
        <v xml:space="preserve"> ENERO 25</v>
      </c>
      <c r="M9" s="35" t="str">
        <f>'TAM Aceite de Oliva'!K9</f>
        <v xml:space="preserve"> FEBRERO 25</v>
      </c>
      <c r="N9" s="35" t="str">
        <f>'TAM Aceite de Oliva'!L9</f>
        <v xml:space="preserve"> MARZO 25</v>
      </c>
      <c r="O9" s="35" t="str">
        <f>'TAM Aceite de Oliva'!M9</f>
        <v xml:space="preserve"> ABRIL 25</v>
      </c>
      <c r="P9" s="35" t="str">
        <f>'TAM Aceite de Oliva'!N9</f>
        <v xml:space="preserve"> MAYO 25</v>
      </c>
      <c r="Q9" s="35" t="str">
        <f>'TAM Aceite de Oliva'!O9</f>
        <v xml:space="preserve"> JUNIO 25</v>
      </c>
      <c r="R9" s="35" t="str">
        <f>'TAM Aceite de Oliva'!P9</f>
        <v xml:space="preserve"> JULIO 25</v>
      </c>
    </row>
    <row r="10" spans="3:18" x14ac:dyDescent="0.25">
      <c r="C10" s="48">
        <f>CHOOSE(Enlaces!$G$1,'TAM Aceite de Oliva'!B10,'TAM Aceite Virgen'!B10,'TAM Aceite Virgen Extra'!B10)</f>
        <v>0</v>
      </c>
      <c r="D10" s="13">
        <f>CHOOSE(Enlaces!$G$1,'TAM Aceite de Oliva'!C10,'TAM Aceite Virgen'!C10,'TAM Aceite Virgen Extra'!C10)</f>
        <v>2.8</v>
      </c>
      <c r="F10" s="34" t="str">
        <f>"Menos de "&amp;D10</f>
        <v>Menos de 2,8</v>
      </c>
      <c r="G10" s="36">
        <f>CHOOSE(Enlaces!$G$1,'TAM Aceite de Oliva'!E10,'TAM Aceite Virgen'!E10,'TAM Aceite Virgen Extra'!E10)</f>
        <v>0.64</v>
      </c>
      <c r="H10" s="36">
        <f>CHOOSE(Enlaces!$G$1,'TAM Aceite de Oliva'!F10,'TAM Aceite Virgen'!F10,'TAM Aceite Virgen Extra'!F10)</f>
        <v>0.53</v>
      </c>
      <c r="I10" s="36">
        <f>CHOOSE(Enlaces!$G$1,'TAM Aceite de Oliva'!G10,'TAM Aceite Virgen'!G10,'TAM Aceite Virgen Extra'!G10)</f>
        <v>0.46</v>
      </c>
      <c r="J10" s="36">
        <f>CHOOSE(Enlaces!$G$1,'TAM Aceite de Oliva'!H10,'TAM Aceite Virgen'!H10,'TAM Aceite Virgen Extra'!H10)</f>
        <v>0.6</v>
      </c>
      <c r="K10" s="36">
        <f>CHOOSE(Enlaces!$G$1,'TAM Aceite de Oliva'!I10,'TAM Aceite Virgen'!I10,'TAM Aceite Virgen Extra'!I10)</f>
        <v>1.1100000000000003</v>
      </c>
      <c r="L10" s="36">
        <f>CHOOSE(Enlaces!$G$1,'TAM Aceite de Oliva'!J10,'TAM Aceite Virgen'!J10,'TAM Aceite Virgen Extra'!J10)</f>
        <v>2.0400000000000005</v>
      </c>
      <c r="M10" s="36">
        <f>CHOOSE(Enlaces!$G$1,'TAM Aceite de Oliva'!K10,'TAM Aceite Virgen'!K10,'TAM Aceite Virgen Extra'!K10)</f>
        <v>1.1200000000000003</v>
      </c>
      <c r="N10" s="36">
        <f>CHOOSE(Enlaces!$G$1,'TAM Aceite de Oliva'!L10,'TAM Aceite Virgen'!L10,'TAM Aceite Virgen Extra'!L10)</f>
        <v>0.9900000000000001</v>
      </c>
      <c r="O10" s="36">
        <f>CHOOSE(Enlaces!$G$1,'TAM Aceite de Oliva'!M10,'TAM Aceite Virgen'!M10,'TAM Aceite Virgen Extra'!M10)</f>
        <v>1.74</v>
      </c>
      <c r="P10" s="36">
        <f>CHOOSE(Enlaces!$G$1,'TAM Aceite de Oliva'!N10,'TAM Aceite Virgen'!N10,'TAM Aceite Virgen Extra'!N10)</f>
        <v>2.8600000000000003</v>
      </c>
      <c r="Q10" s="36">
        <f>CHOOSE(Enlaces!$G$1,'TAM Aceite de Oliva'!O10,'TAM Aceite Virgen'!O10,'TAM Aceite Virgen Extra'!O10)</f>
        <v>3.17</v>
      </c>
      <c r="R10" s="36">
        <f>CHOOSE(Enlaces!$G$1,'TAM Aceite de Oliva'!P10,'TAM Aceite Virgen'!P10,'TAM Aceite Virgen Extra'!P10)</f>
        <v>3.61</v>
      </c>
    </row>
    <row r="11" spans="3:18" x14ac:dyDescent="0.25">
      <c r="C11" s="14">
        <f>CHOOSE(Enlaces!$G$1,'TAM Aceite de Oliva'!B11,'TAM Aceite Virgen'!B11,'TAM Aceite Virgen Extra'!B11)</f>
        <v>2.8</v>
      </c>
      <c r="D11" s="13">
        <f>CHOOSE(Enlaces!$G$1,'TAM Aceite de Oliva'!C11,'TAM Aceite Virgen'!C11,'TAM Aceite Virgen Extra'!C11)</f>
        <v>2.95</v>
      </c>
      <c r="F11" s="34" t="str">
        <f t="shared" ref="F11:F30" si="0">"&gt;="&amp;C11&amp;"  - &lt; "&amp;D11</f>
        <v>&gt;=2,8  - &lt; 2,95</v>
      </c>
      <c r="G11" s="36">
        <f>CHOOSE(Enlaces!$G$1,'TAM Aceite de Oliva'!E11,'TAM Aceite Virgen'!E11,'TAM Aceite Virgen Extra'!E11)</f>
        <v>0</v>
      </c>
      <c r="H11" s="36">
        <f>CHOOSE(Enlaces!$G$1,'TAM Aceite de Oliva'!F11,'TAM Aceite Virgen'!F11,'TAM Aceite Virgen Extra'!F11)</f>
        <v>0.1</v>
      </c>
      <c r="I11" s="36">
        <f>CHOOSE(Enlaces!$G$1,'TAM Aceite de Oliva'!G11,'TAM Aceite Virgen'!G11,'TAM Aceite Virgen Extra'!G11)</f>
        <v>0</v>
      </c>
      <c r="J11" s="36">
        <f>CHOOSE(Enlaces!$G$1,'TAM Aceite de Oliva'!H11,'TAM Aceite Virgen'!H11,'TAM Aceite Virgen Extra'!H11)</f>
        <v>7.0000000000000007E-2</v>
      </c>
      <c r="K11" s="36">
        <f>CHOOSE(Enlaces!$G$1,'TAM Aceite de Oliva'!I11,'TAM Aceite Virgen'!I11,'TAM Aceite Virgen Extra'!I11)</f>
        <v>0.06</v>
      </c>
      <c r="L11" s="36">
        <f>CHOOSE(Enlaces!$G$1,'TAM Aceite de Oliva'!J11,'TAM Aceite Virgen'!J11,'TAM Aceite Virgen Extra'!J11)</f>
        <v>0</v>
      </c>
      <c r="M11" s="36">
        <f>CHOOSE(Enlaces!$G$1,'TAM Aceite de Oliva'!K11,'TAM Aceite Virgen'!K11,'TAM Aceite Virgen Extra'!K11)</f>
        <v>0</v>
      </c>
      <c r="N11" s="36">
        <f>CHOOSE(Enlaces!$G$1,'TAM Aceite de Oliva'!L11,'TAM Aceite Virgen'!L11,'TAM Aceite Virgen Extra'!L11)</f>
        <v>0.05</v>
      </c>
      <c r="O11" s="36">
        <f>CHOOSE(Enlaces!$G$1,'TAM Aceite de Oliva'!M11,'TAM Aceite Virgen'!M11,'TAM Aceite Virgen Extra'!M11)</f>
        <v>0.05</v>
      </c>
      <c r="P11" s="36">
        <f>CHOOSE(Enlaces!$G$1,'TAM Aceite de Oliva'!N11,'TAM Aceite Virgen'!N11,'TAM Aceite Virgen Extra'!N11)</f>
        <v>0.19</v>
      </c>
      <c r="Q11" s="36">
        <f>CHOOSE(Enlaces!$G$1,'TAM Aceite de Oliva'!O11,'TAM Aceite Virgen'!O11,'TAM Aceite Virgen Extra'!O11)</f>
        <v>0.83000000000000007</v>
      </c>
      <c r="R11" s="36">
        <f>CHOOSE(Enlaces!$G$1,'TAM Aceite de Oliva'!P11,'TAM Aceite Virgen'!P11,'TAM Aceite Virgen Extra'!P11)</f>
        <v>0</v>
      </c>
    </row>
    <row r="12" spans="3:18" x14ac:dyDescent="0.25">
      <c r="C12" s="14">
        <f>CHOOSE(Enlaces!$G$1,'TAM Aceite de Oliva'!B12,'TAM Aceite Virgen'!B12,'TAM Aceite Virgen Extra'!B12)</f>
        <v>2.95</v>
      </c>
      <c r="D12" s="13">
        <f>CHOOSE(Enlaces!$G$1,'TAM Aceite de Oliva'!C12,'TAM Aceite Virgen'!C12,'TAM Aceite Virgen Extra'!C12)</f>
        <v>3.1</v>
      </c>
      <c r="F12" s="34" t="str">
        <f t="shared" si="0"/>
        <v>&gt;=2,95  - &lt; 3,1</v>
      </c>
      <c r="G12" s="36">
        <f>CHOOSE(Enlaces!$G$1,'TAM Aceite de Oliva'!E12,'TAM Aceite Virgen'!E12,'TAM Aceite Virgen Extra'!E12)</f>
        <v>0.13</v>
      </c>
      <c r="H12" s="36">
        <f>CHOOSE(Enlaces!$G$1,'TAM Aceite de Oliva'!F12,'TAM Aceite Virgen'!F12,'TAM Aceite Virgen Extra'!F12)</f>
        <v>0</v>
      </c>
      <c r="I12" s="36">
        <f>CHOOSE(Enlaces!$G$1,'TAM Aceite de Oliva'!G12,'TAM Aceite Virgen'!G12,'TAM Aceite Virgen Extra'!G12)</f>
        <v>0.11</v>
      </c>
      <c r="J12" s="36">
        <f>CHOOSE(Enlaces!$G$1,'TAM Aceite de Oliva'!H12,'TAM Aceite Virgen'!H12,'TAM Aceite Virgen Extra'!H12)</f>
        <v>0.03</v>
      </c>
      <c r="K12" s="36">
        <f>CHOOSE(Enlaces!$G$1,'TAM Aceite de Oliva'!I12,'TAM Aceite Virgen'!I12,'TAM Aceite Virgen Extra'!I12)</f>
        <v>0.12</v>
      </c>
      <c r="L12" s="36">
        <f>CHOOSE(Enlaces!$G$1,'TAM Aceite de Oliva'!J12,'TAM Aceite Virgen'!J12,'TAM Aceite Virgen Extra'!J12)</f>
        <v>0.13</v>
      </c>
      <c r="M12" s="36">
        <f>CHOOSE(Enlaces!$G$1,'TAM Aceite de Oliva'!K12,'TAM Aceite Virgen'!K12,'TAM Aceite Virgen Extra'!K12)</f>
        <v>0.23</v>
      </c>
      <c r="N12" s="36">
        <f>CHOOSE(Enlaces!$G$1,'TAM Aceite de Oliva'!L12,'TAM Aceite Virgen'!L12,'TAM Aceite Virgen Extra'!L12)</f>
        <v>0.16</v>
      </c>
      <c r="O12" s="36">
        <f>CHOOSE(Enlaces!$G$1,'TAM Aceite de Oliva'!M12,'TAM Aceite Virgen'!M12,'TAM Aceite Virgen Extra'!M12)</f>
        <v>0.31</v>
      </c>
      <c r="P12" s="36">
        <f>CHOOSE(Enlaces!$G$1,'TAM Aceite de Oliva'!N12,'TAM Aceite Virgen'!N12,'TAM Aceite Virgen Extra'!N12)</f>
        <v>1.34</v>
      </c>
      <c r="Q12" s="36">
        <f>CHOOSE(Enlaces!$G$1,'TAM Aceite de Oliva'!O12,'TAM Aceite Virgen'!O12,'TAM Aceite Virgen Extra'!O12)</f>
        <v>0.47</v>
      </c>
      <c r="R12" s="36">
        <f>CHOOSE(Enlaces!$G$1,'TAM Aceite de Oliva'!P12,'TAM Aceite Virgen'!P12,'TAM Aceite Virgen Extra'!P12)</f>
        <v>1.3199999999999998</v>
      </c>
    </row>
    <row r="13" spans="3:18" x14ac:dyDescent="0.25">
      <c r="C13" s="14">
        <f>CHOOSE(Enlaces!$G$1,'TAM Aceite de Oliva'!B13,'TAM Aceite Virgen'!B13,'TAM Aceite Virgen Extra'!B13)</f>
        <v>3.1</v>
      </c>
      <c r="D13" s="13">
        <f>CHOOSE(Enlaces!$G$1,'TAM Aceite de Oliva'!C13,'TAM Aceite Virgen'!C13,'TAM Aceite Virgen Extra'!C13)</f>
        <v>3.25</v>
      </c>
      <c r="F13" s="34" t="str">
        <f t="shared" si="0"/>
        <v>&gt;=3,1  - &lt; 3,25</v>
      </c>
      <c r="G13" s="36">
        <f>CHOOSE(Enlaces!$G$1,'TAM Aceite de Oliva'!E13,'TAM Aceite Virgen'!E13,'TAM Aceite Virgen Extra'!E13)</f>
        <v>0.52</v>
      </c>
      <c r="H13" s="36">
        <f>CHOOSE(Enlaces!$G$1,'TAM Aceite de Oliva'!F13,'TAM Aceite Virgen'!F13,'TAM Aceite Virgen Extra'!F13)</f>
        <v>0.35</v>
      </c>
      <c r="I13" s="36">
        <f>CHOOSE(Enlaces!$G$1,'TAM Aceite de Oliva'!G13,'TAM Aceite Virgen'!G13,'TAM Aceite Virgen Extra'!G13)</f>
        <v>0.17</v>
      </c>
      <c r="J13" s="36">
        <f>CHOOSE(Enlaces!$G$1,'TAM Aceite de Oliva'!H13,'TAM Aceite Virgen'!H13,'TAM Aceite Virgen Extra'!H13)</f>
        <v>0</v>
      </c>
      <c r="K13" s="36">
        <f>CHOOSE(Enlaces!$G$1,'TAM Aceite de Oliva'!I13,'TAM Aceite Virgen'!I13,'TAM Aceite Virgen Extra'!I13)</f>
        <v>0.05</v>
      </c>
      <c r="L13" s="36">
        <f>CHOOSE(Enlaces!$G$1,'TAM Aceite de Oliva'!J13,'TAM Aceite Virgen'!J13,'TAM Aceite Virgen Extra'!J13)</f>
        <v>0.09</v>
      </c>
      <c r="M13" s="36">
        <f>CHOOSE(Enlaces!$G$1,'TAM Aceite de Oliva'!K13,'TAM Aceite Virgen'!K13,'TAM Aceite Virgen Extra'!K13)</f>
        <v>0.1</v>
      </c>
      <c r="N13" s="36">
        <f>CHOOSE(Enlaces!$G$1,'TAM Aceite de Oliva'!L13,'TAM Aceite Virgen'!L13,'TAM Aceite Virgen Extra'!L13)</f>
        <v>0.12</v>
      </c>
      <c r="O13" s="36">
        <f>CHOOSE(Enlaces!$G$1,'TAM Aceite de Oliva'!M13,'TAM Aceite Virgen'!M13,'TAM Aceite Virgen Extra'!M13)</f>
        <v>0.15</v>
      </c>
      <c r="P13" s="36">
        <f>CHOOSE(Enlaces!$G$1,'TAM Aceite de Oliva'!N13,'TAM Aceite Virgen'!N13,'TAM Aceite Virgen Extra'!N13)</f>
        <v>0.11</v>
      </c>
      <c r="Q13" s="36">
        <f>CHOOSE(Enlaces!$G$1,'TAM Aceite de Oliva'!O13,'TAM Aceite Virgen'!O13,'TAM Aceite Virgen Extra'!O13)</f>
        <v>0.14000000000000001</v>
      </c>
      <c r="R13" s="36">
        <f>CHOOSE(Enlaces!$G$1,'TAM Aceite de Oliva'!P13,'TAM Aceite Virgen'!P13,'TAM Aceite Virgen Extra'!P13)</f>
        <v>0.52</v>
      </c>
    </row>
    <row r="14" spans="3:18" x14ac:dyDescent="0.25">
      <c r="C14" s="14">
        <f>CHOOSE(Enlaces!$G$1,'TAM Aceite de Oliva'!B14,'TAM Aceite Virgen'!B14,'TAM Aceite Virgen Extra'!B14)</f>
        <v>3.25</v>
      </c>
      <c r="D14" s="13">
        <f>CHOOSE(Enlaces!$G$1,'TAM Aceite de Oliva'!C14,'TAM Aceite Virgen'!C14,'TAM Aceite Virgen Extra'!C14)</f>
        <v>3.4</v>
      </c>
      <c r="F14" s="34" t="str">
        <f t="shared" si="0"/>
        <v>&gt;=3,25  - &lt; 3,4</v>
      </c>
      <c r="G14" s="36">
        <f>CHOOSE(Enlaces!$G$1,'TAM Aceite de Oliva'!E14,'TAM Aceite Virgen'!E14,'TAM Aceite Virgen Extra'!E14)</f>
        <v>0</v>
      </c>
      <c r="H14" s="36">
        <f>CHOOSE(Enlaces!$G$1,'TAM Aceite de Oliva'!F14,'TAM Aceite Virgen'!F14,'TAM Aceite Virgen Extra'!F14)</f>
        <v>0</v>
      </c>
      <c r="I14" s="36">
        <f>CHOOSE(Enlaces!$G$1,'TAM Aceite de Oliva'!G14,'TAM Aceite Virgen'!G14,'TAM Aceite Virgen Extra'!G14)</f>
        <v>0</v>
      </c>
      <c r="J14" s="36">
        <f>CHOOSE(Enlaces!$G$1,'TAM Aceite de Oliva'!H14,'TAM Aceite Virgen'!H14,'TAM Aceite Virgen Extra'!H14)</f>
        <v>0.05</v>
      </c>
      <c r="K14" s="36">
        <f>CHOOSE(Enlaces!$G$1,'TAM Aceite de Oliva'!I14,'TAM Aceite Virgen'!I14,'TAM Aceite Virgen Extra'!I14)</f>
        <v>0.15000000000000002</v>
      </c>
      <c r="L14" s="36">
        <f>CHOOSE(Enlaces!$G$1,'TAM Aceite de Oliva'!J14,'TAM Aceite Virgen'!J14,'TAM Aceite Virgen Extra'!J14)</f>
        <v>0</v>
      </c>
      <c r="M14" s="36">
        <f>CHOOSE(Enlaces!$G$1,'TAM Aceite de Oliva'!K14,'TAM Aceite Virgen'!K14,'TAM Aceite Virgen Extra'!K14)</f>
        <v>0.08</v>
      </c>
      <c r="N14" s="36">
        <f>CHOOSE(Enlaces!$G$1,'TAM Aceite de Oliva'!L14,'TAM Aceite Virgen'!L14,'TAM Aceite Virgen Extra'!L14)</f>
        <v>0.11</v>
      </c>
      <c r="O14" s="36">
        <f>CHOOSE(Enlaces!$G$1,'TAM Aceite de Oliva'!M14,'TAM Aceite Virgen'!M14,'TAM Aceite Virgen Extra'!M14)</f>
        <v>0.05</v>
      </c>
      <c r="P14" s="36">
        <f>CHOOSE(Enlaces!$G$1,'TAM Aceite de Oliva'!N14,'TAM Aceite Virgen'!N14,'TAM Aceite Virgen Extra'!N14)</f>
        <v>0.35</v>
      </c>
      <c r="Q14" s="36">
        <f>CHOOSE(Enlaces!$G$1,'TAM Aceite de Oliva'!O14,'TAM Aceite Virgen'!O14,'TAM Aceite Virgen Extra'!O14)</f>
        <v>1.8699999999999999</v>
      </c>
      <c r="R14" s="36">
        <f>CHOOSE(Enlaces!$G$1,'TAM Aceite de Oliva'!P14,'TAM Aceite Virgen'!P14,'TAM Aceite Virgen Extra'!P14)</f>
        <v>4.5</v>
      </c>
    </row>
    <row r="15" spans="3:18" x14ac:dyDescent="0.25">
      <c r="C15" s="14">
        <f>CHOOSE(Enlaces!$G$1,'TAM Aceite de Oliva'!B15,'TAM Aceite Virgen'!B15,'TAM Aceite Virgen Extra'!B15)</f>
        <v>3.4</v>
      </c>
      <c r="D15" s="13">
        <f>CHOOSE(Enlaces!$G$1,'TAM Aceite de Oliva'!C15,'TAM Aceite Virgen'!C15,'TAM Aceite Virgen Extra'!C15)</f>
        <v>3.55</v>
      </c>
      <c r="F15" s="34" t="str">
        <f t="shared" si="0"/>
        <v>&gt;=3,4  - &lt; 3,55</v>
      </c>
      <c r="G15" s="36">
        <f>CHOOSE(Enlaces!$G$1,'TAM Aceite de Oliva'!E15,'TAM Aceite Virgen'!E15,'TAM Aceite Virgen Extra'!E15)</f>
        <v>0.11</v>
      </c>
      <c r="H15" s="36">
        <f>CHOOSE(Enlaces!$G$1,'TAM Aceite de Oliva'!F15,'TAM Aceite Virgen'!F15,'TAM Aceite Virgen Extra'!F15)</f>
        <v>0.12</v>
      </c>
      <c r="I15" s="36">
        <f>CHOOSE(Enlaces!$G$1,'TAM Aceite de Oliva'!G15,'TAM Aceite Virgen'!G15,'TAM Aceite Virgen Extra'!G15)</f>
        <v>0.15</v>
      </c>
      <c r="J15" s="36">
        <f>CHOOSE(Enlaces!$G$1,'TAM Aceite de Oliva'!H15,'TAM Aceite Virgen'!H15,'TAM Aceite Virgen Extra'!H15)</f>
        <v>0.05</v>
      </c>
      <c r="K15" s="36">
        <f>CHOOSE(Enlaces!$G$1,'TAM Aceite de Oliva'!I15,'TAM Aceite Virgen'!I15,'TAM Aceite Virgen Extra'!I15)</f>
        <v>0</v>
      </c>
      <c r="L15" s="36">
        <f>CHOOSE(Enlaces!$G$1,'TAM Aceite de Oliva'!J15,'TAM Aceite Virgen'!J15,'TAM Aceite Virgen Extra'!J15)</f>
        <v>0.09</v>
      </c>
      <c r="M15" s="36">
        <f>CHOOSE(Enlaces!$G$1,'TAM Aceite de Oliva'!K15,'TAM Aceite Virgen'!K15,'TAM Aceite Virgen Extra'!K15)</f>
        <v>0.21000000000000002</v>
      </c>
      <c r="N15" s="36">
        <f>CHOOSE(Enlaces!$G$1,'TAM Aceite de Oliva'!L15,'TAM Aceite Virgen'!L15,'TAM Aceite Virgen Extra'!L15)</f>
        <v>7.0000000000000007E-2</v>
      </c>
      <c r="O15" s="36">
        <f>CHOOSE(Enlaces!$G$1,'TAM Aceite de Oliva'!M15,'TAM Aceite Virgen'!M15,'TAM Aceite Virgen Extra'!M15)</f>
        <v>0.41000000000000003</v>
      </c>
      <c r="P15" s="36">
        <f>CHOOSE(Enlaces!$G$1,'TAM Aceite de Oliva'!N15,'TAM Aceite Virgen'!N15,'TAM Aceite Virgen Extra'!N15)</f>
        <v>0.79</v>
      </c>
      <c r="Q15" s="36">
        <f>CHOOSE(Enlaces!$G$1,'TAM Aceite de Oliva'!O15,'TAM Aceite Virgen'!O15,'TAM Aceite Virgen Extra'!O15)</f>
        <v>5.1400000000000006</v>
      </c>
      <c r="R15" s="36">
        <f>CHOOSE(Enlaces!$G$1,'TAM Aceite de Oliva'!P15,'TAM Aceite Virgen'!P15,'TAM Aceite Virgen Extra'!P15)</f>
        <v>17.22</v>
      </c>
    </row>
    <row r="16" spans="3:18" x14ac:dyDescent="0.25">
      <c r="C16" s="14">
        <f>CHOOSE(Enlaces!$G$1,'TAM Aceite de Oliva'!B16,'TAM Aceite Virgen'!B16,'TAM Aceite Virgen Extra'!B16)</f>
        <v>3.55</v>
      </c>
      <c r="D16" s="13">
        <f>CHOOSE(Enlaces!$G$1,'TAM Aceite de Oliva'!C16,'TAM Aceite Virgen'!C16,'TAM Aceite Virgen Extra'!C16)</f>
        <v>3.7</v>
      </c>
      <c r="F16" s="34" t="str">
        <f t="shared" si="0"/>
        <v>&gt;=3,55  - &lt; 3,7</v>
      </c>
      <c r="G16" s="36">
        <f>CHOOSE(Enlaces!$G$1,'TAM Aceite de Oliva'!E16,'TAM Aceite Virgen'!E16,'TAM Aceite Virgen Extra'!E16)</f>
        <v>0.08</v>
      </c>
      <c r="H16" s="36">
        <f>CHOOSE(Enlaces!$G$1,'TAM Aceite de Oliva'!F16,'TAM Aceite Virgen'!F16,'TAM Aceite Virgen Extra'!F16)</f>
        <v>0</v>
      </c>
      <c r="I16" s="36">
        <f>CHOOSE(Enlaces!$G$1,'TAM Aceite de Oliva'!G16,'TAM Aceite Virgen'!G16,'TAM Aceite Virgen Extra'!G16)</f>
        <v>0</v>
      </c>
      <c r="J16" s="36">
        <f>CHOOSE(Enlaces!$G$1,'TAM Aceite de Oliva'!H16,'TAM Aceite Virgen'!H16,'TAM Aceite Virgen Extra'!H16)</f>
        <v>0</v>
      </c>
      <c r="K16" s="36">
        <f>CHOOSE(Enlaces!$G$1,'TAM Aceite de Oliva'!I16,'TAM Aceite Virgen'!I16,'TAM Aceite Virgen Extra'!I16)</f>
        <v>0</v>
      </c>
      <c r="L16" s="36">
        <f>CHOOSE(Enlaces!$G$1,'TAM Aceite de Oliva'!J16,'TAM Aceite Virgen'!J16,'TAM Aceite Virgen Extra'!J16)</f>
        <v>0.17</v>
      </c>
      <c r="M16" s="36">
        <f>CHOOSE(Enlaces!$G$1,'TAM Aceite de Oliva'!K16,'TAM Aceite Virgen'!K16,'TAM Aceite Virgen Extra'!K16)</f>
        <v>7.0000000000000007E-2</v>
      </c>
      <c r="N16" s="36">
        <f>CHOOSE(Enlaces!$G$1,'TAM Aceite de Oliva'!L16,'TAM Aceite Virgen'!L16,'TAM Aceite Virgen Extra'!L16)</f>
        <v>0.11</v>
      </c>
      <c r="O16" s="36">
        <f>CHOOSE(Enlaces!$G$1,'TAM Aceite de Oliva'!M16,'TAM Aceite Virgen'!M16,'TAM Aceite Virgen Extra'!M16)</f>
        <v>1.86</v>
      </c>
      <c r="P16" s="36">
        <f>CHOOSE(Enlaces!$G$1,'TAM Aceite de Oliva'!N16,'TAM Aceite Virgen'!N16,'TAM Aceite Virgen Extra'!N16)</f>
        <v>6.7900000000000009</v>
      </c>
      <c r="Q16" s="36">
        <f>CHOOSE(Enlaces!$G$1,'TAM Aceite de Oliva'!O16,'TAM Aceite Virgen'!O16,'TAM Aceite Virgen Extra'!O16)</f>
        <v>23.869999999999997</v>
      </c>
      <c r="R16" s="36">
        <f>CHOOSE(Enlaces!$G$1,'TAM Aceite de Oliva'!P16,'TAM Aceite Virgen'!P16,'TAM Aceite Virgen Extra'!P16)</f>
        <v>35.39</v>
      </c>
    </row>
    <row r="17" spans="3:18" x14ac:dyDescent="0.25">
      <c r="C17" s="14">
        <f>CHOOSE(Enlaces!$G$1,'TAM Aceite de Oliva'!B17,'TAM Aceite Virgen'!B17,'TAM Aceite Virgen Extra'!B17)</f>
        <v>3.7</v>
      </c>
      <c r="D17" s="13">
        <f>CHOOSE(Enlaces!$G$1,'TAM Aceite de Oliva'!C17,'TAM Aceite Virgen'!C17,'TAM Aceite Virgen Extra'!C17)</f>
        <v>3.85</v>
      </c>
      <c r="F17" s="34" t="str">
        <f t="shared" si="0"/>
        <v>&gt;=3,7  - &lt; 3,85</v>
      </c>
      <c r="G17" s="36">
        <f>CHOOSE(Enlaces!$G$1,'TAM Aceite de Oliva'!E17,'TAM Aceite Virgen'!E17,'TAM Aceite Virgen Extra'!E17)</f>
        <v>0.16</v>
      </c>
      <c r="H17" s="36">
        <f>CHOOSE(Enlaces!$G$1,'TAM Aceite de Oliva'!F17,'TAM Aceite Virgen'!F17,'TAM Aceite Virgen Extra'!F17)</f>
        <v>0.36</v>
      </c>
      <c r="I17" s="36">
        <f>CHOOSE(Enlaces!$G$1,'TAM Aceite de Oliva'!G17,'TAM Aceite Virgen'!G17,'TAM Aceite Virgen Extra'!G17)</f>
        <v>0.13</v>
      </c>
      <c r="J17" s="36">
        <f>CHOOSE(Enlaces!$G$1,'TAM Aceite de Oliva'!H17,'TAM Aceite Virgen'!H17,'TAM Aceite Virgen Extra'!H17)</f>
        <v>0</v>
      </c>
      <c r="K17" s="36">
        <f>CHOOSE(Enlaces!$G$1,'TAM Aceite de Oliva'!I17,'TAM Aceite Virgen'!I17,'TAM Aceite Virgen Extra'!I17)</f>
        <v>0</v>
      </c>
      <c r="L17" s="36">
        <f>CHOOSE(Enlaces!$G$1,'TAM Aceite de Oliva'!J17,'TAM Aceite Virgen'!J17,'TAM Aceite Virgen Extra'!J17)</f>
        <v>0.44</v>
      </c>
      <c r="M17" s="36">
        <f>CHOOSE(Enlaces!$G$1,'TAM Aceite de Oliva'!K17,'TAM Aceite Virgen'!K17,'TAM Aceite Virgen Extra'!K17)</f>
        <v>0.32</v>
      </c>
      <c r="N17" s="36">
        <f>CHOOSE(Enlaces!$G$1,'TAM Aceite de Oliva'!L17,'TAM Aceite Virgen'!L17,'TAM Aceite Virgen Extra'!L17)</f>
        <v>0.23</v>
      </c>
      <c r="O17" s="36">
        <f>CHOOSE(Enlaces!$G$1,'TAM Aceite de Oliva'!M17,'TAM Aceite Virgen'!M17,'TAM Aceite Virgen Extra'!M17)</f>
        <v>4.22</v>
      </c>
      <c r="P17" s="36">
        <f>CHOOSE(Enlaces!$G$1,'TAM Aceite de Oliva'!N17,'TAM Aceite Virgen'!N17,'TAM Aceite Virgen Extra'!N17)</f>
        <v>17.130000000000003</v>
      </c>
      <c r="Q17" s="36">
        <f>CHOOSE(Enlaces!$G$1,'TAM Aceite de Oliva'!O17,'TAM Aceite Virgen'!O17,'TAM Aceite Virgen Extra'!O17)</f>
        <v>27.65</v>
      </c>
      <c r="R17" s="36">
        <f>CHOOSE(Enlaces!$G$1,'TAM Aceite de Oliva'!P17,'TAM Aceite Virgen'!P17,'TAM Aceite Virgen Extra'!P17)</f>
        <v>7.98</v>
      </c>
    </row>
    <row r="18" spans="3:18" x14ac:dyDescent="0.25">
      <c r="C18" s="14">
        <f>CHOOSE(Enlaces!$G$1,'TAM Aceite de Oliva'!B18,'TAM Aceite Virgen'!B18,'TAM Aceite Virgen Extra'!B18)</f>
        <v>3.85</v>
      </c>
      <c r="D18" s="13">
        <f>CHOOSE(Enlaces!$G$1,'TAM Aceite de Oliva'!C18,'TAM Aceite Virgen'!C18,'TAM Aceite Virgen Extra'!C18)</f>
        <v>4</v>
      </c>
      <c r="F18" s="34" t="str">
        <f t="shared" si="0"/>
        <v>&gt;=3,85  - &lt; 4</v>
      </c>
      <c r="G18" s="36">
        <f>CHOOSE(Enlaces!$G$1,'TAM Aceite de Oliva'!E18,'TAM Aceite Virgen'!E18,'TAM Aceite Virgen Extra'!E18)</f>
        <v>0.12</v>
      </c>
      <c r="H18" s="36">
        <f>CHOOSE(Enlaces!$G$1,'TAM Aceite de Oliva'!F18,'TAM Aceite Virgen'!F18,'TAM Aceite Virgen Extra'!F18)</f>
        <v>0.22</v>
      </c>
      <c r="I18" s="36">
        <f>CHOOSE(Enlaces!$G$1,'TAM Aceite de Oliva'!G18,'TAM Aceite Virgen'!G18,'TAM Aceite Virgen Extra'!G18)</f>
        <v>0.05</v>
      </c>
      <c r="J18" s="36">
        <f>CHOOSE(Enlaces!$G$1,'TAM Aceite de Oliva'!H18,'TAM Aceite Virgen'!H18,'TAM Aceite Virgen Extra'!H18)</f>
        <v>0</v>
      </c>
      <c r="K18" s="36">
        <f>CHOOSE(Enlaces!$G$1,'TAM Aceite de Oliva'!I18,'TAM Aceite Virgen'!I18,'TAM Aceite Virgen Extra'!I18)</f>
        <v>0.2</v>
      </c>
      <c r="L18" s="36">
        <f>CHOOSE(Enlaces!$G$1,'TAM Aceite de Oliva'!J18,'TAM Aceite Virgen'!J18,'TAM Aceite Virgen Extra'!J18)</f>
        <v>0.14000000000000001</v>
      </c>
      <c r="M18" s="36">
        <f>CHOOSE(Enlaces!$G$1,'TAM Aceite de Oliva'!K18,'TAM Aceite Virgen'!K18,'TAM Aceite Virgen Extra'!K18)</f>
        <v>0.33</v>
      </c>
      <c r="N18" s="36">
        <f>CHOOSE(Enlaces!$G$1,'TAM Aceite de Oliva'!L18,'TAM Aceite Virgen'!L18,'TAM Aceite Virgen Extra'!L18)</f>
        <v>10.02</v>
      </c>
      <c r="O18" s="36">
        <f>CHOOSE(Enlaces!$G$1,'TAM Aceite de Oliva'!M18,'TAM Aceite Virgen'!M18,'TAM Aceite Virgen Extra'!M18)</f>
        <v>21.21</v>
      </c>
      <c r="P18" s="36">
        <f>CHOOSE(Enlaces!$G$1,'TAM Aceite de Oliva'!N18,'TAM Aceite Virgen'!N18,'TAM Aceite Virgen Extra'!N18)</f>
        <v>18.990000000000002</v>
      </c>
      <c r="Q18" s="36">
        <f>CHOOSE(Enlaces!$G$1,'TAM Aceite de Oliva'!O18,'TAM Aceite Virgen'!O18,'TAM Aceite Virgen Extra'!O18)</f>
        <v>19.25</v>
      </c>
      <c r="R18" s="36">
        <f>CHOOSE(Enlaces!$G$1,'TAM Aceite de Oliva'!P18,'TAM Aceite Virgen'!P18,'TAM Aceite Virgen Extra'!P18)</f>
        <v>11.719999999999999</v>
      </c>
    </row>
    <row r="19" spans="3:18" x14ac:dyDescent="0.25">
      <c r="C19" s="14">
        <f>CHOOSE(Enlaces!$G$1,'TAM Aceite de Oliva'!B19,'TAM Aceite Virgen'!B19,'TAM Aceite Virgen Extra'!B19)</f>
        <v>4</v>
      </c>
      <c r="D19" s="13">
        <f>CHOOSE(Enlaces!$G$1,'TAM Aceite de Oliva'!C19,'TAM Aceite Virgen'!C19,'TAM Aceite Virgen Extra'!C19)</f>
        <v>4.1500000000000004</v>
      </c>
      <c r="F19" s="34" t="str">
        <f t="shared" si="0"/>
        <v>&gt;=4  - &lt; 4,15</v>
      </c>
      <c r="G19" s="36">
        <f>CHOOSE(Enlaces!$G$1,'TAM Aceite de Oliva'!E19,'TAM Aceite Virgen'!E19,'TAM Aceite Virgen Extra'!E19)</f>
        <v>0.27</v>
      </c>
      <c r="H19" s="36">
        <f>CHOOSE(Enlaces!$G$1,'TAM Aceite de Oliva'!F19,'TAM Aceite Virgen'!F19,'TAM Aceite Virgen Extra'!F19)</f>
        <v>0.08</v>
      </c>
      <c r="I19" s="36">
        <f>CHOOSE(Enlaces!$G$1,'TAM Aceite de Oliva'!G19,'TAM Aceite Virgen'!G19,'TAM Aceite Virgen Extra'!G19)</f>
        <v>0.28000000000000003</v>
      </c>
      <c r="J19" s="36">
        <f>CHOOSE(Enlaces!$G$1,'TAM Aceite de Oliva'!H19,'TAM Aceite Virgen'!H19,'TAM Aceite Virgen Extra'!H19)</f>
        <v>0.62</v>
      </c>
      <c r="K19" s="36">
        <f>CHOOSE(Enlaces!$G$1,'TAM Aceite de Oliva'!I19,'TAM Aceite Virgen'!I19,'TAM Aceite Virgen Extra'!I19)</f>
        <v>0.52</v>
      </c>
      <c r="L19" s="36">
        <f>CHOOSE(Enlaces!$G$1,'TAM Aceite de Oliva'!J19,'TAM Aceite Virgen'!J19,'TAM Aceite Virgen Extra'!J19)</f>
        <v>0.56999999999999995</v>
      </c>
      <c r="M19" s="36">
        <f>CHOOSE(Enlaces!$G$1,'TAM Aceite de Oliva'!K19,'TAM Aceite Virgen'!K19,'TAM Aceite Virgen Extra'!K19)</f>
        <v>0.54</v>
      </c>
      <c r="N19" s="36">
        <f>CHOOSE(Enlaces!$G$1,'TAM Aceite de Oliva'!L19,'TAM Aceite Virgen'!L19,'TAM Aceite Virgen Extra'!L19)</f>
        <v>0.26</v>
      </c>
      <c r="O19" s="36">
        <f>CHOOSE(Enlaces!$G$1,'TAM Aceite de Oliva'!M19,'TAM Aceite Virgen'!M19,'TAM Aceite Virgen Extra'!M19)</f>
        <v>2.9899999999999998</v>
      </c>
      <c r="P19" s="36">
        <f>CHOOSE(Enlaces!$G$1,'TAM Aceite de Oliva'!N19,'TAM Aceite Virgen'!N19,'TAM Aceite Virgen Extra'!N19)</f>
        <v>3.2800000000000002</v>
      </c>
      <c r="Q19" s="36">
        <f>CHOOSE(Enlaces!$G$1,'TAM Aceite de Oliva'!O19,'TAM Aceite Virgen'!O19,'TAM Aceite Virgen Extra'!O19)</f>
        <v>0.54</v>
      </c>
      <c r="R19" s="36">
        <f>CHOOSE(Enlaces!$G$1,'TAM Aceite de Oliva'!P19,'TAM Aceite Virgen'!P19,'TAM Aceite Virgen Extra'!P19)</f>
        <v>0.82000000000000006</v>
      </c>
    </row>
    <row r="20" spans="3:18" x14ac:dyDescent="0.25">
      <c r="C20" s="14">
        <f>CHOOSE(Enlaces!$G$1,'TAM Aceite de Oliva'!B20,'TAM Aceite Virgen'!B20,'TAM Aceite Virgen Extra'!B20)</f>
        <v>4.1500000000000004</v>
      </c>
      <c r="D20" s="13">
        <f>CHOOSE(Enlaces!$G$1,'TAM Aceite de Oliva'!C20,'TAM Aceite Virgen'!C20,'TAM Aceite Virgen Extra'!C20)</f>
        <v>4.3</v>
      </c>
      <c r="F20" s="34" t="str">
        <f t="shared" si="0"/>
        <v>&gt;=4,15  - &lt; 4,3</v>
      </c>
      <c r="G20" s="36">
        <f>CHOOSE(Enlaces!$G$1,'TAM Aceite de Oliva'!E20,'TAM Aceite Virgen'!E20,'TAM Aceite Virgen Extra'!E20)</f>
        <v>0.09</v>
      </c>
      <c r="H20" s="36">
        <f>CHOOSE(Enlaces!$G$1,'TAM Aceite de Oliva'!F20,'TAM Aceite Virgen'!F20,'TAM Aceite Virgen Extra'!F20)</f>
        <v>0.23</v>
      </c>
      <c r="I20" s="36">
        <f>CHOOSE(Enlaces!$G$1,'TAM Aceite de Oliva'!G20,'TAM Aceite Virgen'!G20,'TAM Aceite Virgen Extra'!G20)</f>
        <v>0.33</v>
      </c>
      <c r="J20" s="36">
        <f>CHOOSE(Enlaces!$G$1,'TAM Aceite de Oliva'!H20,'TAM Aceite Virgen'!H20,'TAM Aceite Virgen Extra'!H20)</f>
        <v>0.08</v>
      </c>
      <c r="K20" s="36">
        <f>CHOOSE(Enlaces!$G$1,'TAM Aceite de Oliva'!I20,'TAM Aceite Virgen'!I20,'TAM Aceite Virgen Extra'!I20)</f>
        <v>0.09</v>
      </c>
      <c r="L20" s="36">
        <f>CHOOSE(Enlaces!$G$1,'TAM Aceite de Oliva'!J20,'TAM Aceite Virgen'!J20,'TAM Aceite Virgen Extra'!J20)</f>
        <v>0.52</v>
      </c>
      <c r="M20" s="36">
        <f>CHOOSE(Enlaces!$G$1,'TAM Aceite de Oliva'!K20,'TAM Aceite Virgen'!K20,'TAM Aceite Virgen Extra'!K20)</f>
        <v>3.22</v>
      </c>
      <c r="N20" s="36">
        <f>CHOOSE(Enlaces!$G$1,'TAM Aceite de Oliva'!L20,'TAM Aceite Virgen'!L20,'TAM Aceite Virgen Extra'!L20)</f>
        <v>8.7899999999999991</v>
      </c>
      <c r="O20" s="36">
        <f>CHOOSE(Enlaces!$G$1,'TAM Aceite de Oliva'!M20,'TAM Aceite Virgen'!M20,'TAM Aceite Virgen Extra'!M20)</f>
        <v>19.369999999999997</v>
      </c>
      <c r="P20" s="36">
        <f>CHOOSE(Enlaces!$G$1,'TAM Aceite de Oliva'!N20,'TAM Aceite Virgen'!N20,'TAM Aceite Virgen Extra'!N20)</f>
        <v>26.5</v>
      </c>
      <c r="Q20" s="36">
        <f>CHOOSE(Enlaces!$G$1,'TAM Aceite de Oliva'!O20,'TAM Aceite Virgen'!O20,'TAM Aceite Virgen Extra'!O20)</f>
        <v>5.44</v>
      </c>
      <c r="R20" s="36">
        <f>CHOOSE(Enlaces!$G$1,'TAM Aceite de Oliva'!P20,'TAM Aceite Virgen'!P20,'TAM Aceite Virgen Extra'!P20)</f>
        <v>2.2400000000000002</v>
      </c>
    </row>
    <row r="21" spans="3:18" x14ac:dyDescent="0.25">
      <c r="C21" s="14">
        <f>CHOOSE(Enlaces!$G$1,'TAM Aceite de Oliva'!B21,'TAM Aceite Virgen'!B21,'TAM Aceite Virgen Extra'!B21)</f>
        <v>4.3</v>
      </c>
      <c r="D21" s="13">
        <f>CHOOSE(Enlaces!$G$1,'TAM Aceite de Oliva'!C21,'TAM Aceite Virgen'!C21,'TAM Aceite Virgen Extra'!C21)</f>
        <v>4.45</v>
      </c>
      <c r="F21" s="34" t="str">
        <f t="shared" si="0"/>
        <v>&gt;=4,3  - &lt; 4,45</v>
      </c>
      <c r="G21" s="36">
        <f>CHOOSE(Enlaces!$G$1,'TAM Aceite de Oliva'!E21,'TAM Aceite Virgen'!E21,'TAM Aceite Virgen Extra'!E21)</f>
        <v>0.1</v>
      </c>
      <c r="H21" s="36">
        <f>CHOOSE(Enlaces!$G$1,'TAM Aceite de Oliva'!F21,'TAM Aceite Virgen'!F21,'TAM Aceite Virgen Extra'!F21)</f>
        <v>0.08</v>
      </c>
      <c r="I21" s="36">
        <f>CHOOSE(Enlaces!$G$1,'TAM Aceite de Oliva'!G21,'TAM Aceite Virgen'!G21,'TAM Aceite Virgen Extra'!G21)</f>
        <v>0.32</v>
      </c>
      <c r="J21" s="36">
        <f>CHOOSE(Enlaces!$G$1,'TAM Aceite de Oliva'!H21,'TAM Aceite Virgen'!H21,'TAM Aceite Virgen Extra'!H21)</f>
        <v>0</v>
      </c>
      <c r="K21" s="36">
        <f>CHOOSE(Enlaces!$G$1,'TAM Aceite de Oliva'!I21,'TAM Aceite Virgen'!I21,'TAM Aceite Virgen Extra'!I21)</f>
        <v>0.09</v>
      </c>
      <c r="L21" s="36">
        <f>CHOOSE(Enlaces!$G$1,'TAM Aceite de Oliva'!J21,'TAM Aceite Virgen'!J21,'TAM Aceite Virgen Extra'!J21)</f>
        <v>0.13</v>
      </c>
      <c r="M21" s="36">
        <f>CHOOSE(Enlaces!$G$1,'TAM Aceite de Oliva'!K21,'TAM Aceite Virgen'!K21,'TAM Aceite Virgen Extra'!K21)</f>
        <v>3.35</v>
      </c>
      <c r="N21" s="36">
        <f>CHOOSE(Enlaces!$G$1,'TAM Aceite de Oliva'!L21,'TAM Aceite Virgen'!L21,'TAM Aceite Virgen Extra'!L21)</f>
        <v>4.7799999999999994</v>
      </c>
      <c r="O21" s="36">
        <f>CHOOSE(Enlaces!$G$1,'TAM Aceite de Oliva'!M21,'TAM Aceite Virgen'!M21,'TAM Aceite Virgen Extra'!M21)</f>
        <v>5.4</v>
      </c>
      <c r="P21" s="36">
        <f>CHOOSE(Enlaces!$G$1,'TAM Aceite de Oliva'!N21,'TAM Aceite Virgen'!N21,'TAM Aceite Virgen Extra'!N21)</f>
        <v>2.72</v>
      </c>
      <c r="Q21" s="36">
        <f>CHOOSE(Enlaces!$G$1,'TAM Aceite de Oliva'!O21,'TAM Aceite Virgen'!O21,'TAM Aceite Virgen Extra'!O21)</f>
        <v>0.81</v>
      </c>
      <c r="R21" s="36">
        <f>CHOOSE(Enlaces!$G$1,'TAM Aceite de Oliva'!P21,'TAM Aceite Virgen'!P21,'TAM Aceite Virgen Extra'!P21)</f>
        <v>2</v>
      </c>
    </row>
    <row r="22" spans="3:18" x14ac:dyDescent="0.25">
      <c r="C22" s="14">
        <f>CHOOSE(Enlaces!$G$1,'TAM Aceite de Oliva'!B22,'TAM Aceite Virgen'!B22,'TAM Aceite Virgen Extra'!B22)</f>
        <v>4.45</v>
      </c>
      <c r="D22" s="13">
        <f>CHOOSE(Enlaces!$G$1,'TAM Aceite de Oliva'!C22,'TAM Aceite Virgen'!C22,'TAM Aceite Virgen Extra'!C22)</f>
        <v>4.5999999999999996</v>
      </c>
      <c r="F22" s="34" t="str">
        <f t="shared" si="0"/>
        <v>&gt;=4,45  - &lt; 4,6</v>
      </c>
      <c r="G22" s="36">
        <f>CHOOSE(Enlaces!$G$1,'TAM Aceite de Oliva'!E22,'TAM Aceite Virgen'!E22,'TAM Aceite Virgen Extra'!E22)</f>
        <v>0.08</v>
      </c>
      <c r="H22" s="36">
        <f>CHOOSE(Enlaces!$G$1,'TAM Aceite de Oliva'!F22,'TAM Aceite Virgen'!F22,'TAM Aceite Virgen Extra'!F22)</f>
        <v>7.0000000000000007E-2</v>
      </c>
      <c r="I22" s="36">
        <f>CHOOSE(Enlaces!$G$1,'TAM Aceite de Oliva'!G22,'TAM Aceite Virgen'!G22,'TAM Aceite Virgen Extra'!G22)</f>
        <v>0.3</v>
      </c>
      <c r="J22" s="36">
        <f>CHOOSE(Enlaces!$G$1,'TAM Aceite de Oliva'!H22,'TAM Aceite Virgen'!H22,'TAM Aceite Virgen Extra'!H22)</f>
        <v>0.04</v>
      </c>
      <c r="K22" s="36">
        <f>CHOOSE(Enlaces!$G$1,'TAM Aceite de Oliva'!I22,'TAM Aceite Virgen'!I22,'TAM Aceite Virgen Extra'!I22)</f>
        <v>0.03</v>
      </c>
      <c r="L22" s="36">
        <f>CHOOSE(Enlaces!$G$1,'TAM Aceite de Oliva'!J22,'TAM Aceite Virgen'!J22,'TAM Aceite Virgen Extra'!J22)</f>
        <v>0.96</v>
      </c>
      <c r="M22" s="36">
        <f>CHOOSE(Enlaces!$G$1,'TAM Aceite de Oliva'!K22,'TAM Aceite Virgen'!K22,'TAM Aceite Virgen Extra'!K22)</f>
        <v>8.39</v>
      </c>
      <c r="N22" s="36">
        <f>CHOOSE(Enlaces!$G$1,'TAM Aceite de Oliva'!L22,'TAM Aceite Virgen'!L22,'TAM Aceite Virgen Extra'!L22)</f>
        <v>14.73</v>
      </c>
      <c r="O22" s="36">
        <f>CHOOSE(Enlaces!$G$1,'TAM Aceite de Oliva'!M22,'TAM Aceite Virgen'!M22,'TAM Aceite Virgen Extra'!M22)</f>
        <v>20.66</v>
      </c>
      <c r="P22" s="36">
        <f>CHOOSE(Enlaces!$G$1,'TAM Aceite de Oliva'!N22,'TAM Aceite Virgen'!N22,'TAM Aceite Virgen Extra'!N22)</f>
        <v>2.98</v>
      </c>
      <c r="Q22" s="36">
        <f>CHOOSE(Enlaces!$G$1,'TAM Aceite de Oliva'!O22,'TAM Aceite Virgen'!O22,'TAM Aceite Virgen Extra'!O22)</f>
        <v>1.01</v>
      </c>
      <c r="R22" s="36">
        <f>CHOOSE(Enlaces!$G$1,'TAM Aceite de Oliva'!P22,'TAM Aceite Virgen'!P22,'TAM Aceite Virgen Extra'!P22)</f>
        <v>0.97</v>
      </c>
    </row>
    <row r="23" spans="3:18" x14ac:dyDescent="0.25">
      <c r="C23" s="14">
        <f>CHOOSE(Enlaces!$G$1,'TAM Aceite de Oliva'!B23,'TAM Aceite Virgen'!B23,'TAM Aceite Virgen Extra'!B23)</f>
        <v>4.5999999999999996</v>
      </c>
      <c r="D23" s="13">
        <f>CHOOSE(Enlaces!$G$1,'TAM Aceite de Oliva'!C23,'TAM Aceite Virgen'!C23,'TAM Aceite Virgen Extra'!C23)</f>
        <v>4.75</v>
      </c>
      <c r="F23" s="34" t="str">
        <f t="shared" si="0"/>
        <v>&gt;=4,6  - &lt; 4,75</v>
      </c>
      <c r="G23" s="36">
        <f>CHOOSE(Enlaces!$G$1,'TAM Aceite de Oliva'!E23,'TAM Aceite Virgen'!E23,'TAM Aceite Virgen Extra'!E23)</f>
        <v>0.09</v>
      </c>
      <c r="H23" s="36">
        <f>CHOOSE(Enlaces!$G$1,'TAM Aceite de Oliva'!F23,'TAM Aceite Virgen'!F23,'TAM Aceite Virgen Extra'!F23)</f>
        <v>0.08</v>
      </c>
      <c r="I23" s="36">
        <f>CHOOSE(Enlaces!$G$1,'TAM Aceite de Oliva'!G23,'TAM Aceite Virgen'!G23,'TAM Aceite Virgen Extra'!G23)</f>
        <v>0</v>
      </c>
      <c r="J23" s="36">
        <f>CHOOSE(Enlaces!$G$1,'TAM Aceite de Oliva'!H23,'TAM Aceite Virgen'!H23,'TAM Aceite Virgen Extra'!H23)</f>
        <v>0.16</v>
      </c>
      <c r="K23" s="36">
        <f>CHOOSE(Enlaces!$G$1,'TAM Aceite de Oliva'!I23,'TAM Aceite Virgen'!I23,'TAM Aceite Virgen Extra'!I23)</f>
        <v>0.17</v>
      </c>
      <c r="L23" s="36">
        <f>CHOOSE(Enlaces!$G$1,'TAM Aceite de Oliva'!J23,'TAM Aceite Virgen'!J23,'TAM Aceite Virgen Extra'!J23)</f>
        <v>0.06</v>
      </c>
      <c r="M23" s="36">
        <f>CHOOSE(Enlaces!$G$1,'TAM Aceite de Oliva'!K23,'TAM Aceite Virgen'!K23,'TAM Aceite Virgen Extra'!K23)</f>
        <v>2.5599999999999996</v>
      </c>
      <c r="N23" s="36">
        <f>CHOOSE(Enlaces!$G$1,'TAM Aceite de Oliva'!L23,'TAM Aceite Virgen'!L23,'TAM Aceite Virgen Extra'!L23)</f>
        <v>26.72</v>
      </c>
      <c r="O23" s="36">
        <f>CHOOSE(Enlaces!$G$1,'TAM Aceite de Oliva'!M23,'TAM Aceite Virgen'!M23,'TAM Aceite Virgen Extra'!M23)</f>
        <v>2.5700000000000003</v>
      </c>
      <c r="P23" s="36">
        <f>CHOOSE(Enlaces!$G$1,'TAM Aceite de Oliva'!N23,'TAM Aceite Virgen'!N23,'TAM Aceite Virgen Extra'!N23)</f>
        <v>0.71</v>
      </c>
      <c r="Q23" s="36">
        <f>CHOOSE(Enlaces!$G$1,'TAM Aceite de Oliva'!O23,'TAM Aceite Virgen'!O23,'TAM Aceite Virgen Extra'!O23)</f>
        <v>0.35</v>
      </c>
      <c r="R23" s="36">
        <f>CHOOSE(Enlaces!$G$1,'TAM Aceite de Oliva'!P23,'TAM Aceite Virgen'!P23,'TAM Aceite Virgen Extra'!P23)</f>
        <v>0.62000000000000011</v>
      </c>
    </row>
    <row r="24" spans="3:18" x14ac:dyDescent="0.25">
      <c r="C24" s="14">
        <f>CHOOSE(Enlaces!$G$1,'TAM Aceite de Oliva'!B24,'TAM Aceite Virgen'!B24,'TAM Aceite Virgen Extra'!B24)</f>
        <v>4.75</v>
      </c>
      <c r="D24" s="13">
        <f>CHOOSE(Enlaces!$G$1,'TAM Aceite de Oliva'!C24,'TAM Aceite Virgen'!C24,'TAM Aceite Virgen Extra'!C24)</f>
        <v>4.9000000000000004</v>
      </c>
      <c r="F24" s="34" t="str">
        <f t="shared" si="0"/>
        <v>&gt;=4,75  - &lt; 4,9</v>
      </c>
      <c r="G24" s="36">
        <f>CHOOSE(Enlaces!$G$1,'TAM Aceite de Oliva'!E24,'TAM Aceite Virgen'!E24,'TAM Aceite Virgen Extra'!E24)</f>
        <v>0</v>
      </c>
      <c r="H24" s="36">
        <f>CHOOSE(Enlaces!$G$1,'TAM Aceite de Oliva'!F24,'TAM Aceite Virgen'!F24,'TAM Aceite Virgen Extra'!F24)</f>
        <v>0.08</v>
      </c>
      <c r="I24" s="36">
        <f>CHOOSE(Enlaces!$G$1,'TAM Aceite de Oliva'!G24,'TAM Aceite Virgen'!G24,'TAM Aceite Virgen Extra'!G24)</f>
        <v>0</v>
      </c>
      <c r="J24" s="36">
        <f>CHOOSE(Enlaces!$G$1,'TAM Aceite de Oliva'!H24,'TAM Aceite Virgen'!H24,'TAM Aceite Virgen Extra'!H24)</f>
        <v>0.17</v>
      </c>
      <c r="K24" s="36">
        <f>CHOOSE(Enlaces!$G$1,'TAM Aceite de Oliva'!I24,'TAM Aceite Virgen'!I24,'TAM Aceite Virgen Extra'!I24)</f>
        <v>0.05</v>
      </c>
      <c r="L24" s="36">
        <f>CHOOSE(Enlaces!$G$1,'TAM Aceite de Oliva'!J24,'TAM Aceite Virgen'!J24,'TAM Aceite Virgen Extra'!J24)</f>
        <v>6.02</v>
      </c>
      <c r="M24" s="36">
        <f>CHOOSE(Enlaces!$G$1,'TAM Aceite de Oliva'!K24,'TAM Aceite Virgen'!K24,'TAM Aceite Virgen Extra'!K24)</f>
        <v>14.639999999999999</v>
      </c>
      <c r="N24" s="36">
        <f>CHOOSE(Enlaces!$G$1,'TAM Aceite de Oliva'!L24,'TAM Aceite Virgen'!L24,'TAM Aceite Virgen Extra'!L24)</f>
        <v>8.33</v>
      </c>
      <c r="O24" s="36">
        <f>CHOOSE(Enlaces!$G$1,'TAM Aceite de Oliva'!M24,'TAM Aceite Virgen'!M24,'TAM Aceite Virgen Extra'!M24)</f>
        <v>2.4699999999999998</v>
      </c>
      <c r="P24" s="36">
        <f>CHOOSE(Enlaces!$G$1,'TAM Aceite de Oliva'!N24,'TAM Aceite Virgen'!N24,'TAM Aceite Virgen Extra'!N24)</f>
        <v>0.79</v>
      </c>
      <c r="Q24" s="36">
        <f>CHOOSE(Enlaces!$G$1,'TAM Aceite de Oliva'!O24,'TAM Aceite Virgen'!O24,'TAM Aceite Virgen Extra'!O24)</f>
        <v>0.67999999999999994</v>
      </c>
      <c r="R24" s="36">
        <f>CHOOSE(Enlaces!$G$1,'TAM Aceite de Oliva'!P24,'TAM Aceite Virgen'!P24,'TAM Aceite Virgen Extra'!P24)</f>
        <v>0.49</v>
      </c>
    </row>
    <row r="25" spans="3:18" x14ac:dyDescent="0.25">
      <c r="C25" s="14">
        <f>CHOOSE(Enlaces!$G$1,'TAM Aceite de Oliva'!B25,'TAM Aceite Virgen'!B25,'TAM Aceite Virgen Extra'!B25)</f>
        <v>4.9000000000000004</v>
      </c>
      <c r="D25" s="13">
        <f>CHOOSE(Enlaces!$G$1,'TAM Aceite de Oliva'!C25,'TAM Aceite Virgen'!C25,'TAM Aceite Virgen Extra'!C25)</f>
        <v>5.05</v>
      </c>
      <c r="F25" s="34" t="str">
        <f t="shared" si="0"/>
        <v>&gt;=4,9  - &lt; 5,05</v>
      </c>
      <c r="G25" s="36">
        <f>CHOOSE(Enlaces!$G$1,'TAM Aceite de Oliva'!E25,'TAM Aceite Virgen'!E25,'TAM Aceite Virgen Extra'!E25)</f>
        <v>0.25</v>
      </c>
      <c r="H25" s="36">
        <f>CHOOSE(Enlaces!$G$1,'TAM Aceite de Oliva'!F25,'TAM Aceite Virgen'!F25,'TAM Aceite Virgen Extra'!F25)</f>
        <v>0.29000000000000004</v>
      </c>
      <c r="I25" s="36">
        <f>CHOOSE(Enlaces!$G$1,'TAM Aceite de Oliva'!G25,'TAM Aceite Virgen'!G25,'TAM Aceite Virgen Extra'!G25)</f>
        <v>0.19</v>
      </c>
      <c r="J25" s="36">
        <f>CHOOSE(Enlaces!$G$1,'TAM Aceite de Oliva'!H25,'TAM Aceite Virgen'!H25,'TAM Aceite Virgen Extra'!H25)</f>
        <v>0.64</v>
      </c>
      <c r="K25" s="36">
        <f>CHOOSE(Enlaces!$G$1,'TAM Aceite de Oliva'!I25,'TAM Aceite Virgen'!I25,'TAM Aceite Virgen Extra'!I25)</f>
        <v>0.14000000000000001</v>
      </c>
      <c r="L25" s="36">
        <f>CHOOSE(Enlaces!$G$1,'TAM Aceite de Oliva'!J25,'TAM Aceite Virgen'!J25,'TAM Aceite Virgen Extra'!J25)</f>
        <v>6.02</v>
      </c>
      <c r="M25" s="36">
        <f>CHOOSE(Enlaces!$G$1,'TAM Aceite de Oliva'!K25,'TAM Aceite Virgen'!K25,'TAM Aceite Virgen Extra'!K25)</f>
        <v>36.53</v>
      </c>
      <c r="N25" s="36">
        <f>CHOOSE(Enlaces!$G$1,'TAM Aceite de Oliva'!L25,'TAM Aceite Virgen'!L25,'TAM Aceite Virgen Extra'!L25)</f>
        <v>10.53</v>
      </c>
      <c r="O25" s="36">
        <f>CHOOSE(Enlaces!$G$1,'TAM Aceite de Oliva'!M25,'TAM Aceite Virgen'!M25,'TAM Aceite Virgen Extra'!M25)</f>
        <v>3.34</v>
      </c>
      <c r="P25" s="36">
        <f>CHOOSE(Enlaces!$G$1,'TAM Aceite de Oliva'!N25,'TAM Aceite Virgen'!N25,'TAM Aceite Virgen Extra'!N25)</f>
        <v>3.13</v>
      </c>
      <c r="Q25" s="36">
        <f>CHOOSE(Enlaces!$G$1,'TAM Aceite de Oliva'!O25,'TAM Aceite Virgen'!O25,'TAM Aceite Virgen Extra'!O25)</f>
        <v>0.72</v>
      </c>
      <c r="R25" s="36">
        <f>CHOOSE(Enlaces!$G$1,'TAM Aceite de Oliva'!P25,'TAM Aceite Virgen'!P25,'TAM Aceite Virgen Extra'!P25)</f>
        <v>1.06</v>
      </c>
    </row>
    <row r="26" spans="3:18" x14ac:dyDescent="0.25">
      <c r="C26" s="14">
        <f>CHOOSE(Enlaces!$G$1,'TAM Aceite de Oliva'!B26,'TAM Aceite Virgen'!B26,'TAM Aceite Virgen Extra'!B26)</f>
        <v>5.05</v>
      </c>
      <c r="D26" s="13">
        <f>CHOOSE(Enlaces!$G$1,'TAM Aceite de Oliva'!C26,'TAM Aceite Virgen'!C26,'TAM Aceite Virgen Extra'!C26)</f>
        <v>5.2</v>
      </c>
      <c r="F26" s="34" t="str">
        <f t="shared" si="0"/>
        <v>&gt;=5,05  - &lt; 5,2</v>
      </c>
      <c r="G26" s="36">
        <f>CHOOSE(Enlaces!$G$1,'TAM Aceite de Oliva'!E26,'TAM Aceite Virgen'!E26,'TAM Aceite Virgen Extra'!E26)</f>
        <v>0.12000000000000001</v>
      </c>
      <c r="H26" s="36">
        <f>CHOOSE(Enlaces!$G$1,'TAM Aceite de Oliva'!F26,'TAM Aceite Virgen'!F26,'TAM Aceite Virgen Extra'!F26)</f>
        <v>0.03</v>
      </c>
      <c r="I26" s="36">
        <f>CHOOSE(Enlaces!$G$1,'TAM Aceite de Oliva'!G26,'TAM Aceite Virgen'!G26,'TAM Aceite Virgen Extra'!G26)</f>
        <v>3.3200000000000003</v>
      </c>
      <c r="J26" s="36">
        <f>CHOOSE(Enlaces!$G$1,'TAM Aceite de Oliva'!H26,'TAM Aceite Virgen'!H26,'TAM Aceite Virgen Extra'!H26)</f>
        <v>0.13</v>
      </c>
      <c r="K26" s="36">
        <f>CHOOSE(Enlaces!$G$1,'TAM Aceite de Oliva'!I26,'TAM Aceite Virgen'!I26,'TAM Aceite Virgen Extra'!I26)</f>
        <v>0</v>
      </c>
      <c r="L26" s="36">
        <f>CHOOSE(Enlaces!$G$1,'TAM Aceite de Oliva'!J26,'TAM Aceite Virgen'!J26,'TAM Aceite Virgen Extra'!J26)</f>
        <v>31.72</v>
      </c>
      <c r="M26" s="36">
        <f>CHOOSE(Enlaces!$G$1,'TAM Aceite de Oliva'!K26,'TAM Aceite Virgen'!K26,'TAM Aceite Virgen Extra'!K26)</f>
        <v>6.3500000000000005</v>
      </c>
      <c r="N26" s="36">
        <f>CHOOSE(Enlaces!$G$1,'TAM Aceite de Oliva'!L26,'TAM Aceite Virgen'!L26,'TAM Aceite Virgen Extra'!L26)</f>
        <v>0.8</v>
      </c>
      <c r="O26" s="36">
        <f>CHOOSE(Enlaces!$G$1,'TAM Aceite de Oliva'!M26,'TAM Aceite Virgen'!M26,'TAM Aceite Virgen Extra'!M26)</f>
        <v>0.95</v>
      </c>
      <c r="P26" s="36">
        <f>CHOOSE(Enlaces!$G$1,'TAM Aceite de Oliva'!N26,'TAM Aceite Virgen'!N26,'TAM Aceite Virgen Extra'!N26)</f>
        <v>0.24</v>
      </c>
      <c r="Q26" s="36">
        <f>CHOOSE(Enlaces!$G$1,'TAM Aceite de Oliva'!O26,'TAM Aceite Virgen'!O26,'TAM Aceite Virgen Extra'!O26)</f>
        <v>0.22</v>
      </c>
      <c r="R26" s="36">
        <f>CHOOSE(Enlaces!$G$1,'TAM Aceite de Oliva'!P26,'TAM Aceite Virgen'!P26,'TAM Aceite Virgen Extra'!P26)</f>
        <v>1.5</v>
      </c>
    </row>
    <row r="27" spans="3:18" x14ac:dyDescent="0.25">
      <c r="C27" s="14">
        <f>CHOOSE(Enlaces!$G$1,'TAM Aceite de Oliva'!B27,'TAM Aceite Virgen'!B27,'TAM Aceite Virgen Extra'!B27)</f>
        <v>5.2</v>
      </c>
      <c r="D27" s="13">
        <f>CHOOSE(Enlaces!$G$1,'TAM Aceite de Oliva'!C27,'TAM Aceite Virgen'!C27,'TAM Aceite Virgen Extra'!C27)</f>
        <v>5.35</v>
      </c>
      <c r="F27" s="34" t="str">
        <f t="shared" si="0"/>
        <v>&gt;=5,2  - &lt; 5,35</v>
      </c>
      <c r="G27" s="36">
        <f>CHOOSE(Enlaces!$G$1,'TAM Aceite de Oliva'!E27,'TAM Aceite Virgen'!E27,'TAM Aceite Virgen Extra'!E27)</f>
        <v>0.16</v>
      </c>
      <c r="H27" s="36">
        <f>CHOOSE(Enlaces!$G$1,'TAM Aceite de Oliva'!F27,'TAM Aceite Virgen'!F27,'TAM Aceite Virgen Extra'!F27)</f>
        <v>0.42</v>
      </c>
      <c r="I27" s="36">
        <f>CHOOSE(Enlaces!$G$1,'TAM Aceite de Oliva'!G27,'TAM Aceite Virgen'!G27,'TAM Aceite Virgen Extra'!G27)</f>
        <v>0.35</v>
      </c>
      <c r="J27" s="36">
        <f>CHOOSE(Enlaces!$G$1,'TAM Aceite de Oliva'!H27,'TAM Aceite Virgen'!H27,'TAM Aceite Virgen Extra'!H27)</f>
        <v>0.31000000000000005</v>
      </c>
      <c r="K27" s="36">
        <f>CHOOSE(Enlaces!$G$1,'TAM Aceite de Oliva'!I27,'TAM Aceite Virgen'!I27,'TAM Aceite Virgen Extra'!I27)</f>
        <v>0.18999999999999997</v>
      </c>
      <c r="L27" s="36">
        <f>CHOOSE(Enlaces!$G$1,'TAM Aceite de Oliva'!J27,'TAM Aceite Virgen'!J27,'TAM Aceite Virgen Extra'!J27)</f>
        <v>2.09</v>
      </c>
      <c r="M27" s="36">
        <f>CHOOSE(Enlaces!$G$1,'TAM Aceite de Oliva'!K27,'TAM Aceite Virgen'!K27,'TAM Aceite Virgen Extra'!K27)</f>
        <v>0.89</v>
      </c>
      <c r="N27" s="36">
        <f>CHOOSE(Enlaces!$G$1,'TAM Aceite de Oliva'!L27,'TAM Aceite Virgen'!L27,'TAM Aceite Virgen Extra'!L27)</f>
        <v>0.22</v>
      </c>
      <c r="O27" s="36">
        <f>CHOOSE(Enlaces!$G$1,'TAM Aceite de Oliva'!M27,'TAM Aceite Virgen'!M27,'TAM Aceite Virgen Extra'!M27)</f>
        <v>0.81</v>
      </c>
      <c r="P27" s="36">
        <f>CHOOSE(Enlaces!$G$1,'TAM Aceite de Oliva'!N27,'TAM Aceite Virgen'!N27,'TAM Aceite Virgen Extra'!N27)</f>
        <v>0.62</v>
      </c>
      <c r="Q27" s="36">
        <f>CHOOSE(Enlaces!$G$1,'TAM Aceite de Oliva'!O27,'TAM Aceite Virgen'!O27,'TAM Aceite Virgen Extra'!O27)</f>
        <v>0</v>
      </c>
      <c r="R27" s="36">
        <f>CHOOSE(Enlaces!$G$1,'TAM Aceite de Oliva'!P27,'TAM Aceite Virgen'!P27,'TAM Aceite Virgen Extra'!P27)</f>
        <v>0.28000000000000003</v>
      </c>
    </row>
    <row r="28" spans="3:18" x14ac:dyDescent="0.25">
      <c r="C28" s="14">
        <f>CHOOSE(Enlaces!$G$1,'TAM Aceite de Oliva'!B28,'TAM Aceite Virgen'!B28,'TAM Aceite Virgen Extra'!B28)</f>
        <v>5.35</v>
      </c>
      <c r="D28" s="13">
        <f>CHOOSE(Enlaces!$G$1,'TAM Aceite de Oliva'!C28,'TAM Aceite Virgen'!C28,'TAM Aceite Virgen Extra'!C28)</f>
        <v>5.5</v>
      </c>
      <c r="F28" s="34" t="str">
        <f t="shared" si="0"/>
        <v>&gt;=5,35  - &lt; 5,5</v>
      </c>
      <c r="G28" s="36">
        <f>CHOOSE(Enlaces!$G$1,'TAM Aceite de Oliva'!E28,'TAM Aceite Virgen'!E28,'TAM Aceite Virgen Extra'!E28)</f>
        <v>0.03</v>
      </c>
      <c r="H28" s="36">
        <f>CHOOSE(Enlaces!$G$1,'TAM Aceite de Oliva'!F28,'TAM Aceite Virgen'!F28,'TAM Aceite Virgen Extra'!F28)</f>
        <v>0.5</v>
      </c>
      <c r="I28" s="36">
        <f>CHOOSE(Enlaces!$G$1,'TAM Aceite de Oliva'!G28,'TAM Aceite Virgen'!G28,'TAM Aceite Virgen Extra'!G28)</f>
        <v>0.55000000000000004</v>
      </c>
      <c r="J28" s="36">
        <f>CHOOSE(Enlaces!$G$1,'TAM Aceite de Oliva'!H28,'TAM Aceite Virgen'!H28,'TAM Aceite Virgen Extra'!H28)</f>
        <v>0.15</v>
      </c>
      <c r="K28" s="36">
        <f>CHOOSE(Enlaces!$G$1,'TAM Aceite de Oliva'!I28,'TAM Aceite Virgen'!I28,'TAM Aceite Virgen Extra'!I28)</f>
        <v>1.23</v>
      </c>
      <c r="L28" s="36">
        <f>CHOOSE(Enlaces!$G$1,'TAM Aceite de Oliva'!J28,'TAM Aceite Virgen'!J28,'TAM Aceite Virgen Extra'!J28)</f>
        <v>4.4800000000000004</v>
      </c>
      <c r="M28" s="36">
        <f>CHOOSE(Enlaces!$G$1,'TAM Aceite de Oliva'!K28,'TAM Aceite Virgen'!K28,'TAM Aceite Virgen Extra'!K28)</f>
        <v>2.5</v>
      </c>
      <c r="N28" s="36">
        <f>CHOOSE(Enlaces!$G$1,'TAM Aceite de Oliva'!L28,'TAM Aceite Virgen'!L28,'TAM Aceite Virgen Extra'!L28)</f>
        <v>1.33</v>
      </c>
      <c r="O28" s="36">
        <f>CHOOSE(Enlaces!$G$1,'TAM Aceite de Oliva'!M28,'TAM Aceite Virgen'!M28,'TAM Aceite Virgen Extra'!M28)</f>
        <v>0.88</v>
      </c>
      <c r="P28" s="36">
        <f>CHOOSE(Enlaces!$G$1,'TAM Aceite de Oliva'!N28,'TAM Aceite Virgen'!N28,'TAM Aceite Virgen Extra'!N28)</f>
        <v>1.32</v>
      </c>
      <c r="Q28" s="36">
        <f>CHOOSE(Enlaces!$G$1,'TAM Aceite de Oliva'!O28,'TAM Aceite Virgen'!O28,'TAM Aceite Virgen Extra'!O28)</f>
        <v>0.66</v>
      </c>
      <c r="R28" s="36">
        <f>CHOOSE(Enlaces!$G$1,'TAM Aceite de Oliva'!P28,'TAM Aceite Virgen'!P28,'TAM Aceite Virgen Extra'!P28)</f>
        <v>1.67</v>
      </c>
    </row>
    <row r="29" spans="3:18" x14ac:dyDescent="0.25">
      <c r="C29" s="14">
        <f>CHOOSE(Enlaces!$G$1,'TAM Aceite de Oliva'!B29,'TAM Aceite Virgen'!B29,'TAM Aceite Virgen Extra'!B29)</f>
        <v>5.5</v>
      </c>
      <c r="D29" s="13">
        <f>CHOOSE(Enlaces!$G$1,'TAM Aceite de Oliva'!C29,'TAM Aceite Virgen'!C29,'TAM Aceite Virgen Extra'!C29)</f>
        <v>5.65</v>
      </c>
      <c r="F29" s="34" t="str">
        <f t="shared" si="0"/>
        <v>&gt;=5,5  - &lt; 5,65</v>
      </c>
      <c r="G29" s="36">
        <f>CHOOSE(Enlaces!$G$1,'TAM Aceite de Oliva'!E29,'TAM Aceite Virgen'!E29,'TAM Aceite Virgen Extra'!E29)</f>
        <v>0.05</v>
      </c>
      <c r="H29" s="36">
        <f>CHOOSE(Enlaces!$G$1,'TAM Aceite de Oliva'!F29,'TAM Aceite Virgen'!F29,'TAM Aceite Virgen Extra'!F29)</f>
        <v>0.15000000000000002</v>
      </c>
      <c r="I29" s="36">
        <f>CHOOSE(Enlaces!$G$1,'TAM Aceite de Oliva'!G29,'TAM Aceite Virgen'!G29,'TAM Aceite Virgen Extra'!G29)</f>
        <v>0.09</v>
      </c>
      <c r="J29" s="36">
        <f>CHOOSE(Enlaces!$G$1,'TAM Aceite de Oliva'!H29,'TAM Aceite Virgen'!H29,'TAM Aceite Virgen Extra'!H29)</f>
        <v>2.0299999999999998</v>
      </c>
      <c r="K29" s="36">
        <f>CHOOSE(Enlaces!$G$1,'TAM Aceite de Oliva'!I29,'TAM Aceite Virgen'!I29,'TAM Aceite Virgen Extra'!I29)</f>
        <v>10.48</v>
      </c>
      <c r="L29" s="36">
        <f>CHOOSE(Enlaces!$G$1,'TAM Aceite de Oliva'!J29,'TAM Aceite Virgen'!J29,'TAM Aceite Virgen Extra'!J29)</f>
        <v>2.4900000000000002</v>
      </c>
      <c r="M29" s="36">
        <f>CHOOSE(Enlaces!$G$1,'TAM Aceite de Oliva'!K29,'TAM Aceite Virgen'!K29,'TAM Aceite Virgen Extra'!K29)</f>
        <v>1.17</v>
      </c>
      <c r="N29" s="36">
        <f>CHOOSE(Enlaces!$G$1,'TAM Aceite de Oliva'!L29,'TAM Aceite Virgen'!L29,'TAM Aceite Virgen Extra'!L29)</f>
        <v>0.54</v>
      </c>
      <c r="O29" s="36">
        <f>CHOOSE(Enlaces!$G$1,'TAM Aceite de Oliva'!M29,'TAM Aceite Virgen'!M29,'TAM Aceite Virgen Extra'!M29)</f>
        <v>0.45999999999999996</v>
      </c>
      <c r="P29" s="36">
        <f>CHOOSE(Enlaces!$G$1,'TAM Aceite de Oliva'!N29,'TAM Aceite Virgen'!N29,'TAM Aceite Virgen Extra'!N29)</f>
        <v>1.22</v>
      </c>
      <c r="Q29" s="36">
        <f>CHOOSE(Enlaces!$G$1,'TAM Aceite de Oliva'!O29,'TAM Aceite Virgen'!O29,'TAM Aceite Virgen Extra'!O29)</f>
        <v>1.23</v>
      </c>
      <c r="R29" s="36">
        <f>CHOOSE(Enlaces!$G$1,'TAM Aceite de Oliva'!P29,'TAM Aceite Virgen'!P29,'TAM Aceite Virgen Extra'!P29)</f>
        <v>0.42000000000000004</v>
      </c>
    </row>
    <row r="30" spans="3:18" x14ac:dyDescent="0.25">
      <c r="C30" s="14">
        <f>CHOOSE(Enlaces!$G$1,'TAM Aceite de Oliva'!B30,'TAM Aceite Virgen'!B30,'TAM Aceite Virgen Extra'!B30)</f>
        <v>5.65</v>
      </c>
      <c r="D30" s="13">
        <f>CHOOSE(Enlaces!$G$1,'TAM Aceite de Oliva'!C30,'TAM Aceite Virgen'!C30,'TAM Aceite Virgen Extra'!C30)</f>
        <v>5.8</v>
      </c>
      <c r="F30" s="34" t="str">
        <f t="shared" si="0"/>
        <v>&gt;=5,65  - &lt; 5,8</v>
      </c>
      <c r="G30" s="36">
        <f>CHOOSE(Enlaces!$G$1,'TAM Aceite de Oliva'!E30,'TAM Aceite Virgen'!E30,'TAM Aceite Virgen Extra'!E30)</f>
        <v>0.28000000000000003</v>
      </c>
      <c r="H30" s="36">
        <f>CHOOSE(Enlaces!$G$1,'TAM Aceite de Oliva'!F30,'TAM Aceite Virgen'!F30,'TAM Aceite Virgen Extra'!F30)</f>
        <v>0.45999999999999996</v>
      </c>
      <c r="I30" s="36">
        <f>CHOOSE(Enlaces!$G$1,'TAM Aceite de Oliva'!G30,'TAM Aceite Virgen'!G30,'TAM Aceite Virgen Extra'!G30)</f>
        <v>0.1</v>
      </c>
      <c r="J30" s="36">
        <f>CHOOSE(Enlaces!$G$1,'TAM Aceite de Oliva'!H30,'TAM Aceite Virgen'!H30,'TAM Aceite Virgen Extra'!H30)</f>
        <v>1.45</v>
      </c>
      <c r="K30" s="36">
        <f>CHOOSE(Enlaces!$G$1,'TAM Aceite de Oliva'!I30,'TAM Aceite Virgen'!I30,'TAM Aceite Virgen Extra'!I30)</f>
        <v>6.6</v>
      </c>
      <c r="L30" s="36">
        <f>CHOOSE(Enlaces!$G$1,'TAM Aceite de Oliva'!J30,'TAM Aceite Virgen'!J30,'TAM Aceite Virgen Extra'!J30)</f>
        <v>3.58</v>
      </c>
      <c r="M30" s="36">
        <f>CHOOSE(Enlaces!$G$1,'TAM Aceite de Oliva'!K30,'TAM Aceite Virgen'!K30,'TAM Aceite Virgen Extra'!K30)</f>
        <v>0.32999999999999996</v>
      </c>
      <c r="N30" s="36">
        <f>CHOOSE(Enlaces!$G$1,'TAM Aceite de Oliva'!L30,'TAM Aceite Virgen'!L30,'TAM Aceite Virgen Extra'!L30)</f>
        <v>0.38</v>
      </c>
      <c r="O30" s="36">
        <f>CHOOSE(Enlaces!$G$1,'TAM Aceite de Oliva'!M30,'TAM Aceite Virgen'!M30,'TAM Aceite Virgen Extra'!M30)</f>
        <v>1.1299999999999999</v>
      </c>
      <c r="P30" s="36">
        <f>CHOOSE(Enlaces!$G$1,'TAM Aceite de Oliva'!N30,'TAM Aceite Virgen'!N30,'TAM Aceite Virgen Extra'!N30)</f>
        <v>0.8</v>
      </c>
      <c r="Q30" s="36">
        <f>CHOOSE(Enlaces!$G$1,'TAM Aceite de Oliva'!O30,'TAM Aceite Virgen'!O30,'TAM Aceite Virgen Extra'!O30)</f>
        <v>0.96</v>
      </c>
      <c r="R30" s="36">
        <f>CHOOSE(Enlaces!$G$1,'TAM Aceite de Oliva'!P30,'TAM Aceite Virgen'!P30,'TAM Aceite Virgen Extra'!P30)</f>
        <v>0</v>
      </c>
    </row>
    <row r="31" spans="3:18" x14ac:dyDescent="0.25">
      <c r="C31" s="14">
        <f>CHOOSE(Enlaces!$G$1,'TAM Aceite de Oliva'!B31,'TAM Aceite Virgen'!B31,'TAM Aceite Virgen Extra'!B31)</f>
        <v>5.8</v>
      </c>
      <c r="D31" s="13">
        <f>CHOOSE(Enlaces!$G$1,'TAM Aceite de Oliva'!C31,'TAM Aceite Virgen'!C31,'TAM Aceite Virgen Extra'!C31)</f>
        <v>5.95</v>
      </c>
      <c r="F31" s="34" t="str">
        <f>"&gt;="&amp;C31&amp;"  - &lt; "&amp;D31</f>
        <v>&gt;=5,8  - &lt; 5,95</v>
      </c>
      <c r="G31" s="36">
        <f>CHOOSE(Enlaces!$G$1,'TAM Aceite de Oliva'!E31,'TAM Aceite Virgen'!E31,'TAM Aceite Virgen Extra'!E31)</f>
        <v>0.36</v>
      </c>
      <c r="H31" s="36">
        <f>CHOOSE(Enlaces!$G$1,'TAM Aceite de Oliva'!F31,'TAM Aceite Virgen'!F31,'TAM Aceite Virgen Extra'!F31)</f>
        <v>0.03</v>
      </c>
      <c r="I31" s="36">
        <f>CHOOSE(Enlaces!$G$1,'TAM Aceite de Oliva'!G31,'TAM Aceite Virgen'!G31,'TAM Aceite Virgen Extra'!G31)</f>
        <v>0.19</v>
      </c>
      <c r="J31" s="36">
        <f>CHOOSE(Enlaces!$G$1,'TAM Aceite de Oliva'!H31,'TAM Aceite Virgen'!H31,'TAM Aceite Virgen Extra'!H31)</f>
        <v>8.1300000000000008</v>
      </c>
      <c r="K31" s="36">
        <f>CHOOSE(Enlaces!$G$1,'TAM Aceite de Oliva'!I31,'TAM Aceite Virgen'!I31,'TAM Aceite Virgen Extra'!I31)</f>
        <v>41.11</v>
      </c>
      <c r="L31" s="36">
        <f>CHOOSE(Enlaces!$G$1,'TAM Aceite de Oliva'!J31,'TAM Aceite Virgen'!J31,'TAM Aceite Virgen Extra'!J31)</f>
        <v>8.18</v>
      </c>
      <c r="M31" s="36">
        <f>CHOOSE(Enlaces!$G$1,'TAM Aceite de Oliva'!K31,'TAM Aceite Virgen'!K31,'TAM Aceite Virgen Extra'!K31)</f>
        <v>1.3900000000000001</v>
      </c>
      <c r="N31" s="36">
        <f>CHOOSE(Enlaces!$G$1,'TAM Aceite de Oliva'!L31,'TAM Aceite Virgen'!L31,'TAM Aceite Virgen Extra'!L31)</f>
        <v>0.71</v>
      </c>
      <c r="O31" s="36">
        <f>CHOOSE(Enlaces!$G$1,'TAM Aceite de Oliva'!M31,'TAM Aceite Virgen'!M31,'TAM Aceite Virgen Extra'!M31)</f>
        <v>0.25</v>
      </c>
      <c r="P31" s="36">
        <f>CHOOSE(Enlaces!$G$1,'TAM Aceite de Oliva'!N31,'TAM Aceite Virgen'!N31,'TAM Aceite Virgen Extra'!N31)</f>
        <v>0.28999999999999998</v>
      </c>
      <c r="Q31" s="36">
        <f>CHOOSE(Enlaces!$G$1,'TAM Aceite de Oliva'!O31,'TAM Aceite Virgen'!O31,'TAM Aceite Virgen Extra'!O31)</f>
        <v>0.16</v>
      </c>
      <c r="R31" s="36">
        <f>CHOOSE(Enlaces!$G$1,'TAM Aceite de Oliva'!P31,'TAM Aceite Virgen'!P31,'TAM Aceite Virgen Extra'!P31)</f>
        <v>0.43</v>
      </c>
    </row>
    <row r="32" spans="3:18" x14ac:dyDescent="0.25">
      <c r="C32" s="14">
        <f>CHOOSE(Enlaces!$G$1,'TAM Aceite de Oliva'!B32,'TAM Aceite Virgen'!B32,'TAM Aceite Virgen Extra'!B32)</f>
        <v>5.95</v>
      </c>
      <c r="D32" s="13">
        <f>CHOOSE(Enlaces!$G$1,'TAM Aceite de Oliva'!C32,'TAM Aceite Virgen'!C32,'TAM Aceite Virgen Extra'!C32)</f>
        <v>6.1</v>
      </c>
      <c r="F32" s="34" t="str">
        <f>"&gt;="&amp;C32&amp;"  - &lt; "&amp;D32</f>
        <v>&gt;=5,95  - &lt; 6,1</v>
      </c>
      <c r="G32" s="36">
        <f>CHOOSE(Enlaces!$G$1,'TAM Aceite de Oliva'!E32,'TAM Aceite Virgen'!E32,'TAM Aceite Virgen Extra'!E32)</f>
        <v>1.21</v>
      </c>
      <c r="H32" s="36">
        <f>CHOOSE(Enlaces!$G$1,'TAM Aceite de Oliva'!F32,'TAM Aceite Virgen'!F32,'TAM Aceite Virgen Extra'!F32)</f>
        <v>0.64</v>
      </c>
      <c r="I32" s="36">
        <f>CHOOSE(Enlaces!$G$1,'TAM Aceite de Oliva'!G32,'TAM Aceite Virgen'!G32,'TAM Aceite Virgen Extra'!G32)</f>
        <v>0.63000000000000012</v>
      </c>
      <c r="J32" s="36">
        <f>CHOOSE(Enlaces!$G$1,'TAM Aceite de Oliva'!H32,'TAM Aceite Virgen'!H32,'TAM Aceite Virgen Extra'!H32)</f>
        <v>5.81</v>
      </c>
      <c r="K32" s="36">
        <f>CHOOSE(Enlaces!$G$1,'TAM Aceite de Oliva'!I32,'TAM Aceite Virgen'!I32,'TAM Aceite Virgen Extra'!I32)</f>
        <v>12.16</v>
      </c>
      <c r="L32" s="36">
        <f>CHOOSE(Enlaces!$G$1,'TAM Aceite de Oliva'!J32,'TAM Aceite Virgen'!J32,'TAM Aceite Virgen Extra'!J32)</f>
        <v>13.58</v>
      </c>
      <c r="M32" s="36">
        <f>CHOOSE(Enlaces!$G$1,'TAM Aceite de Oliva'!K32,'TAM Aceite Virgen'!K32,'TAM Aceite Virgen Extra'!K32)</f>
        <v>0.72</v>
      </c>
      <c r="N32" s="36">
        <f>CHOOSE(Enlaces!$G$1,'TAM Aceite de Oliva'!L32,'TAM Aceite Virgen'!L32,'TAM Aceite Virgen Extra'!L32)</f>
        <v>0.43</v>
      </c>
      <c r="O32" s="36">
        <f>CHOOSE(Enlaces!$G$1,'TAM Aceite de Oliva'!M32,'TAM Aceite Virgen'!M32,'TAM Aceite Virgen Extra'!M32)</f>
        <v>1.1600000000000001</v>
      </c>
      <c r="P32" s="36">
        <f>CHOOSE(Enlaces!$G$1,'TAM Aceite de Oliva'!N32,'TAM Aceite Virgen'!N32,'TAM Aceite Virgen Extra'!N32)</f>
        <v>1.81</v>
      </c>
      <c r="Q32" s="36">
        <f>CHOOSE(Enlaces!$G$1,'TAM Aceite de Oliva'!O32,'TAM Aceite Virgen'!O32,'TAM Aceite Virgen Extra'!O32)</f>
        <v>1.27</v>
      </c>
      <c r="R32" s="36">
        <f>CHOOSE(Enlaces!$G$1,'TAM Aceite de Oliva'!P32,'TAM Aceite Virgen'!P32,'TAM Aceite Virgen Extra'!P32)</f>
        <v>1.22</v>
      </c>
    </row>
    <row r="33" spans="3:18" x14ac:dyDescent="0.25">
      <c r="C33" s="46">
        <f>CHOOSE(Enlaces!$G$1,'TAM Aceite de Oliva'!B33,'TAM Aceite Virgen'!B33,'TAM Aceite Virgen Extra'!B33)</f>
        <v>6.1</v>
      </c>
      <c r="D33" s="47">
        <f>CHOOSE(Enlaces!$G$1,'TAM Aceite de Oliva'!C33,'TAM Aceite Virgen'!C33,'TAM Aceite Virgen Extra'!C33)</f>
        <v>0</v>
      </c>
      <c r="F33" s="34" t="str">
        <f>"&gt;="&amp;C33</f>
        <v>&gt;=6,1</v>
      </c>
      <c r="G33" s="36">
        <f>CHOOSE(Enlaces!$G$1,'TAM Aceite de Oliva'!E33,'TAM Aceite Virgen'!E33,'TAM Aceite Virgen Extra'!E33)</f>
        <v>95.140000000000015</v>
      </c>
      <c r="H33" s="36">
        <f>CHOOSE(Enlaces!$G$1,'TAM Aceite de Oliva'!F33,'TAM Aceite Virgen'!F33,'TAM Aceite Virgen Extra'!F33)</f>
        <v>95.19</v>
      </c>
      <c r="I33" s="36">
        <f>CHOOSE(Enlaces!$G$1,'TAM Aceite de Oliva'!G33,'TAM Aceite Virgen'!G33,'TAM Aceite Virgen Extra'!G33)</f>
        <v>92.23</v>
      </c>
      <c r="J33" s="36">
        <f>CHOOSE(Enlaces!$G$1,'TAM Aceite de Oliva'!H33,'TAM Aceite Virgen'!H33,'TAM Aceite Virgen Extra'!H33)</f>
        <v>79.509999999999977</v>
      </c>
      <c r="K33" s="36">
        <f>CHOOSE(Enlaces!$G$1,'TAM Aceite de Oliva'!I33,'TAM Aceite Virgen'!I33,'TAM Aceite Virgen Extra'!I33)</f>
        <v>25.459999999999994</v>
      </c>
      <c r="L33" s="36">
        <f>CHOOSE(Enlaces!$G$1,'TAM Aceite de Oliva'!J33,'TAM Aceite Virgen'!J33,'TAM Aceite Virgen Extra'!J33)</f>
        <v>16.48</v>
      </c>
      <c r="M33" s="36">
        <f>CHOOSE(Enlaces!$G$1,'TAM Aceite de Oliva'!K33,'TAM Aceite Virgen'!K33,'TAM Aceite Virgen Extra'!K33)</f>
        <v>14.990000000000002</v>
      </c>
      <c r="N33" s="36">
        <f>CHOOSE(Enlaces!$G$1,'TAM Aceite de Oliva'!L33,'TAM Aceite Virgen'!L33,'TAM Aceite Virgen Extra'!L33)</f>
        <v>9.61</v>
      </c>
      <c r="O33" s="36">
        <f>CHOOSE(Enlaces!$G$1,'TAM Aceite de Oliva'!M33,'TAM Aceite Virgen'!M33,'TAM Aceite Virgen Extra'!M33)</f>
        <v>7.4899999999999993</v>
      </c>
      <c r="P33" s="36">
        <f>CHOOSE(Enlaces!$G$1,'TAM Aceite de Oliva'!N33,'TAM Aceite Virgen'!N33,'TAM Aceite Virgen Extra'!N33)</f>
        <v>5.0499999999999989</v>
      </c>
      <c r="Q33" s="36">
        <f>CHOOSE(Enlaces!$G$1,'TAM Aceite de Oliva'!O33,'TAM Aceite Virgen'!O33,'TAM Aceite Virgen Extra'!O33)</f>
        <v>3.59</v>
      </c>
      <c r="R33" s="36">
        <f>CHOOSE(Enlaces!$G$1,'TAM Aceite de Oliva'!P33,'TAM Aceite Virgen'!P33,'TAM Aceite Virgen Extra'!P33)</f>
        <v>4.04</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topLeftCell="A8" zoomScale="85" zoomScaleNormal="85" workbookViewId="0">
      <selection activeCell="P9" sqref="P9:P33"/>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457</v>
      </c>
      <c r="F3" s="39" t="s">
        <v>458</v>
      </c>
    </row>
    <row r="4" spans="2:9" ht="15" customHeight="1" x14ac:dyDescent="0.25">
      <c r="F4" s="93" t="s">
        <v>459</v>
      </c>
      <c r="G4" s="94"/>
      <c r="H4" s="94"/>
      <c r="I4" s="95"/>
    </row>
    <row r="5" spans="2:9" s="40" customFormat="1" ht="35.25" customHeight="1" x14ac:dyDescent="0.25">
      <c r="C5" s="41" t="s">
        <v>460</v>
      </c>
      <c r="D5" s="40" t="s">
        <v>461</v>
      </c>
      <c r="F5" s="96"/>
      <c r="G5" s="97"/>
      <c r="H5" s="97"/>
      <c r="I5" s="98"/>
    </row>
    <row r="6" spans="2:9" s="40" customFormat="1" ht="35.25" customHeight="1" x14ac:dyDescent="0.25">
      <c r="C6" s="41" t="s">
        <v>462</v>
      </c>
      <c r="D6" s="43" t="s">
        <v>463</v>
      </c>
      <c r="F6" s="96"/>
      <c r="G6" s="97"/>
      <c r="H6" s="97"/>
      <c r="I6" s="98"/>
    </row>
    <row r="7" spans="2:9" s="40" customFormat="1" ht="35.25" customHeight="1" x14ac:dyDescent="0.25">
      <c r="C7" s="41" t="s">
        <v>464</v>
      </c>
      <c r="D7" s="43" t="s">
        <v>465</v>
      </c>
      <c r="F7" s="96"/>
      <c r="G7" s="97"/>
      <c r="H7" s="97"/>
      <c r="I7" s="98"/>
    </row>
    <row r="8" spans="2:9" s="40" customFormat="1" ht="35.25" customHeight="1" x14ac:dyDescent="0.25">
      <c r="C8" s="41" t="s">
        <v>466</v>
      </c>
      <c r="D8" s="40" t="s">
        <v>467</v>
      </c>
      <c r="F8" s="96"/>
      <c r="G8" s="97"/>
      <c r="H8" s="97"/>
      <c r="I8" s="98"/>
    </row>
    <row r="9" spans="2:9" s="40" customFormat="1" ht="35.25" customHeight="1" x14ac:dyDescent="0.25">
      <c r="C9" s="41" t="s">
        <v>468</v>
      </c>
      <c r="D9" s="40" t="s">
        <v>469</v>
      </c>
      <c r="F9" s="96"/>
      <c r="G9" s="97"/>
      <c r="H9" s="97"/>
      <c r="I9" s="98"/>
    </row>
    <row r="10" spans="2:9" s="40" customFormat="1" ht="35.25" customHeight="1" x14ac:dyDescent="0.25">
      <c r="C10" s="41" t="s">
        <v>470</v>
      </c>
      <c r="D10" s="40" t="s">
        <v>471</v>
      </c>
      <c r="F10" s="96"/>
      <c r="G10" s="97"/>
      <c r="H10" s="97"/>
      <c r="I10" s="98"/>
    </row>
    <row r="11" spans="2:9" s="40" customFormat="1" ht="35.25" customHeight="1" x14ac:dyDescent="0.25">
      <c r="C11" s="41" t="s">
        <v>472</v>
      </c>
      <c r="D11" s="40" t="s">
        <v>473</v>
      </c>
      <c r="F11" s="96"/>
      <c r="G11" s="97"/>
      <c r="H11" s="97"/>
      <c r="I11" s="98"/>
    </row>
    <row r="12" spans="2:9" s="40" customFormat="1" ht="35.25" customHeight="1" thickBot="1" x14ac:dyDescent="0.3">
      <c r="C12" s="41" t="s">
        <v>474</v>
      </c>
      <c r="D12" s="40" t="s">
        <v>475</v>
      </c>
      <c r="F12" s="99"/>
      <c r="G12" s="100"/>
      <c r="H12" s="100"/>
      <c r="I12" s="101"/>
    </row>
    <row r="13" spans="2:9" s="40" customFormat="1" ht="35.25" customHeight="1" x14ac:dyDescent="0.25">
      <c r="C13" s="41" t="s">
        <v>476</v>
      </c>
      <c r="D13" s="40" t="s">
        <v>477</v>
      </c>
      <c r="F13" s="44"/>
      <c r="G13" s="44"/>
      <c r="H13" s="44"/>
      <c r="I13" s="44"/>
    </row>
    <row r="14" spans="2:9" s="40" customFormat="1" ht="35.25" customHeight="1" x14ac:dyDescent="0.25">
      <c r="C14" s="41"/>
      <c r="D14" s="40" t="s">
        <v>478</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479</v>
      </c>
      <c r="E18" s="40"/>
      <c r="F18" s="40"/>
      <c r="G18" s="40"/>
      <c r="H18" s="40"/>
      <c r="I18" s="40"/>
    </row>
    <row r="19" spans="2:9" x14ac:dyDescent="0.25">
      <c r="E19" s="40"/>
      <c r="F19" s="40"/>
      <c r="G19" s="40"/>
      <c r="H19" s="40"/>
      <c r="I19" s="40"/>
    </row>
    <row r="20" spans="2:9" x14ac:dyDescent="0.25">
      <c r="D20" s="42" t="s">
        <v>480</v>
      </c>
      <c r="E20" s="40"/>
      <c r="F20" s="40"/>
      <c r="G20" s="40"/>
      <c r="H20" s="40"/>
      <c r="I20" s="40"/>
    </row>
    <row r="21" spans="2:9" ht="3.75" customHeight="1" x14ac:dyDescent="0.25">
      <c r="C21" s="41"/>
      <c r="E21" s="40"/>
      <c r="F21" s="40"/>
      <c r="G21" s="40"/>
      <c r="H21" s="40"/>
      <c r="I21" s="40"/>
    </row>
    <row r="22" spans="2:9" ht="15.75" customHeight="1" x14ac:dyDescent="0.25">
      <c r="C22" s="41"/>
      <c r="D22" t="s">
        <v>481</v>
      </c>
      <c r="E22" s="40"/>
      <c r="F22" s="40"/>
      <c r="G22" s="40"/>
      <c r="H22" s="40"/>
      <c r="I22" s="40"/>
    </row>
    <row r="23" spans="2:9" ht="16.5" customHeight="1" x14ac:dyDescent="0.25">
      <c r="C23" s="41"/>
      <c r="D23" t="s">
        <v>482</v>
      </c>
      <c r="E23" s="40"/>
      <c r="F23" s="40"/>
      <c r="G23" s="40"/>
      <c r="H23" s="40"/>
      <c r="I23" s="40"/>
    </row>
    <row r="24" spans="2:9" x14ac:dyDescent="0.25">
      <c r="C24" s="41"/>
      <c r="D24" t="s">
        <v>483</v>
      </c>
      <c r="E24" s="40"/>
      <c r="F24" s="40"/>
      <c r="G24" s="40"/>
      <c r="H24" s="40"/>
      <c r="I24" s="40"/>
    </row>
    <row r="25" spans="2:9" x14ac:dyDescent="0.25">
      <c r="C25" s="41"/>
      <c r="D25" t="s">
        <v>484</v>
      </c>
      <c r="E25" s="40"/>
      <c r="F25" s="40"/>
      <c r="G25" s="40"/>
      <c r="H25" s="40"/>
      <c r="I25" s="40"/>
    </row>
    <row r="26" spans="2:9" x14ac:dyDescent="0.25">
      <c r="C26" s="41"/>
      <c r="E26" s="40"/>
      <c r="F26" s="40"/>
      <c r="G26" s="40"/>
      <c r="H26" s="40"/>
      <c r="I26" s="40"/>
    </row>
    <row r="27" spans="2:9" x14ac:dyDescent="0.25">
      <c r="C27" s="41"/>
      <c r="D27" s="42" t="s">
        <v>485</v>
      </c>
      <c r="E27" s="40"/>
      <c r="F27" s="40"/>
      <c r="G27" s="40"/>
      <c r="H27" s="40"/>
      <c r="I27" s="40"/>
    </row>
    <row r="28" spans="2:9" x14ac:dyDescent="0.25">
      <c r="C28" s="41"/>
      <c r="D28" t="s">
        <v>486</v>
      </c>
    </row>
    <row r="29" spans="2:9" x14ac:dyDescent="0.25">
      <c r="C29" s="41"/>
      <c r="D29" t="s">
        <v>487</v>
      </c>
    </row>
    <row r="30" spans="2:9" x14ac:dyDescent="0.25">
      <c r="D30" t="s">
        <v>488</v>
      </c>
    </row>
    <row r="32" spans="2:9" x14ac:dyDescent="0.25">
      <c r="D32" s="42" t="s">
        <v>489</v>
      </c>
    </row>
    <row r="33" spans="4:4" x14ac:dyDescent="0.25">
      <c r="D33" t="s">
        <v>490</v>
      </c>
    </row>
    <row r="34" spans="4:4" x14ac:dyDescent="0.25">
      <c r="D34" t="s">
        <v>491</v>
      </c>
    </row>
    <row r="35" spans="4:4" x14ac:dyDescent="0.25">
      <c r="D35" t="s">
        <v>492</v>
      </c>
    </row>
    <row r="37" spans="4:4" x14ac:dyDescent="0.25">
      <c r="D37" s="42" t="s">
        <v>493</v>
      </c>
    </row>
    <row r="38" spans="4:4" x14ac:dyDescent="0.25">
      <c r="D38" t="s">
        <v>494</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8"/>
  <sheetViews>
    <sheetView showGridLines="0" showRowColHeaders="0" zoomScale="91" zoomScaleNormal="91" zoomScalePageLayoutView="50" workbookViewId="0"/>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C5" s="28">
        <v>33</v>
      </c>
      <c r="H5" s="51" t="str">
        <f>VLOOKUP(Enlaces!G1,Enlaces!F2:G4,2,0)</f>
        <v>Aceite de Oliva</v>
      </c>
    </row>
    <row r="6" spans="2:8" ht="1.5" customHeight="1" x14ac:dyDescent="0.25"/>
    <row r="43" spans="2:15" ht="28.5" customHeight="1" x14ac:dyDescent="0.25">
      <c r="B43" s="29" t="s">
        <v>2</v>
      </c>
      <c r="C43" s="78"/>
    </row>
    <row r="44" spans="2:15" ht="12.75" customHeight="1" x14ac:dyDescent="0.25"/>
    <row r="45" spans="2:15" ht="246" customHeight="1" x14ac:dyDescent="0.25">
      <c r="B45" s="82" t="s">
        <v>519</v>
      </c>
      <c r="C45" s="83"/>
      <c r="D45" s="83"/>
      <c r="E45" s="83"/>
      <c r="F45" s="83"/>
      <c r="G45" s="83"/>
      <c r="H45" s="83"/>
      <c r="I45" s="83"/>
      <c r="J45" s="83"/>
      <c r="K45" s="83"/>
      <c r="L45" s="83"/>
      <c r="M45" s="83"/>
      <c r="N45" s="83"/>
      <c r="O45" s="84"/>
    </row>
    <row r="46" spans="2:15" x14ac:dyDescent="0.25">
      <c r="B46" s="85"/>
      <c r="C46" s="86"/>
      <c r="D46" s="86"/>
      <c r="E46" s="86"/>
      <c r="F46" s="86"/>
      <c r="G46" s="86"/>
      <c r="H46" s="86"/>
      <c r="I46" s="86"/>
      <c r="J46" s="86"/>
      <c r="K46" s="86"/>
      <c r="L46" s="86"/>
      <c r="M46" s="86"/>
      <c r="N46" s="86"/>
      <c r="O46" s="87"/>
    </row>
    <row r="47" spans="2:15" x14ac:dyDescent="0.25">
      <c r="B47" s="45"/>
      <c r="C47" s="45"/>
      <c r="D47" s="45"/>
      <c r="E47" s="45"/>
      <c r="F47" s="45"/>
      <c r="G47" s="45"/>
      <c r="H47" s="45"/>
      <c r="I47" s="45"/>
      <c r="J47" s="45"/>
      <c r="K47" s="45"/>
      <c r="L47" s="45"/>
      <c r="M47" s="45"/>
      <c r="N47" s="45"/>
      <c r="O47" s="45"/>
    </row>
    <row r="48" spans="2:15" x14ac:dyDescent="0.25">
      <c r="B48" s="45"/>
      <c r="C48" s="45"/>
      <c r="D48" s="45"/>
      <c r="E48" s="45"/>
      <c r="F48" s="45"/>
      <c r="G48" s="45"/>
      <c r="H48" s="45"/>
      <c r="I48" s="45"/>
      <c r="J48" s="45"/>
      <c r="K48" s="45"/>
      <c r="L48" s="45"/>
      <c r="M48" s="45"/>
      <c r="N48" s="45"/>
      <c r="O48" s="45"/>
    </row>
  </sheetData>
  <sheetProtection selectLockedCells="1" selectUnlockedCells="1"/>
  <mergeCells count="1">
    <mergeCell ref="B45:O46"/>
  </mergeCells>
  <pageMargins left="0.7" right="0.7" top="0.75" bottom="0.75" header="0.3" footer="0.3"/>
  <pageSetup paperSize="9"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ZK287"/>
  <sheetViews>
    <sheetView showGridLines="0" zoomScale="70" zoomScaleNormal="70" workbookViewId="0">
      <pane xSplit="2" ySplit="3" topLeftCell="YY247" activePane="bottomRight" state="frozen"/>
      <selection activeCell="ZN270" sqref="ZN270"/>
      <selection pane="topRight" activeCell="ZN270" sqref="ZN270"/>
      <selection pane="bottomLeft" activeCell="ZN270" sqref="ZN270"/>
      <selection pane="bottomRight" activeCell="ZN270" sqref="ZN270"/>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 min="667" max="667" width="14.140625" style="81" customWidth="1"/>
    <col min="669" max="669" width="19.140625" customWidth="1"/>
    <col min="670" max="670" width="19" customWidth="1"/>
    <col min="671" max="671" width="19.140625" customWidth="1"/>
    <col min="672" max="672" width="19" customWidth="1"/>
    <col min="673" max="673" width="16.85546875" customWidth="1"/>
    <col min="674" max="674" width="14.140625" style="23" customWidth="1"/>
    <col min="675" max="675" width="16.28515625" customWidth="1"/>
    <col min="676" max="680" width="15.85546875" customWidth="1"/>
    <col min="682" max="682" width="16.28515625" customWidth="1"/>
    <col min="683" max="687" width="15.85546875" customWidth="1"/>
  </cols>
  <sheetData>
    <row r="1" spans="1:687"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514</v>
      </c>
      <c r="YZ1" s="2"/>
      <c r="ZF1" t="s">
        <v>514</v>
      </c>
      <c r="ZG1" s="2"/>
    </row>
    <row r="2" spans="1:687"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row>
    <row r="3" spans="1:687"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c r="ZF3" s="2" t="s">
        <v>517</v>
      </c>
    </row>
    <row r="4" spans="1:687"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R4" t="s">
        <v>510</v>
      </c>
      <c r="YS4" t="s">
        <v>95</v>
      </c>
      <c r="YT4" t="s">
        <v>96</v>
      </c>
      <c r="YU4" t="s">
        <v>506</v>
      </c>
      <c r="YV4" t="s">
        <v>97</v>
      </c>
      <c r="YW4" t="s">
        <v>98</v>
      </c>
      <c r="YY4" t="s">
        <v>513</v>
      </c>
      <c r="YZ4" t="s">
        <v>95</v>
      </c>
      <c r="ZA4" t="s">
        <v>96</v>
      </c>
      <c r="ZB4" t="s">
        <v>506</v>
      </c>
      <c r="ZC4" t="s">
        <v>97</v>
      </c>
      <c r="ZD4" t="s">
        <v>98</v>
      </c>
      <c r="ZF4" t="s">
        <v>518</v>
      </c>
      <c r="ZG4" t="s">
        <v>95</v>
      </c>
      <c r="ZH4" t="s">
        <v>96</v>
      </c>
      <c r="ZI4" t="s">
        <v>506</v>
      </c>
      <c r="ZJ4" t="s">
        <v>97</v>
      </c>
      <c r="ZK4" t="s">
        <v>98</v>
      </c>
    </row>
    <row r="5" spans="1:687"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9"/>
      <c r="YR5" t="s">
        <v>186</v>
      </c>
      <c r="YS5">
        <v>100</v>
      </c>
      <c r="YT5">
        <v>100</v>
      </c>
      <c r="YU5">
        <v>100</v>
      </c>
      <c r="YV5">
        <v>100</v>
      </c>
      <c r="YW5">
        <v>100</v>
      </c>
      <c r="YX5" s="91"/>
      <c r="YY5" t="s">
        <v>186</v>
      </c>
      <c r="YZ5">
        <v>100</v>
      </c>
      <c r="ZA5">
        <v>100</v>
      </c>
      <c r="ZB5">
        <v>100</v>
      </c>
      <c r="ZC5">
        <v>100</v>
      </c>
      <c r="ZD5">
        <v>100</v>
      </c>
      <c r="ZF5" t="s">
        <v>186</v>
      </c>
      <c r="ZG5">
        <v>100</v>
      </c>
      <c r="ZH5">
        <v>100</v>
      </c>
      <c r="ZI5">
        <v>100</v>
      </c>
      <c r="ZJ5">
        <v>100</v>
      </c>
      <c r="ZK5">
        <v>100</v>
      </c>
    </row>
    <row r="6" spans="1:687"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90"/>
      <c r="YR6" t="s">
        <v>187</v>
      </c>
      <c r="YS6">
        <v>0</v>
      </c>
      <c r="YT6">
        <v>0</v>
      </c>
      <c r="YU6">
        <v>0</v>
      </c>
      <c r="YV6">
        <v>0</v>
      </c>
      <c r="YW6">
        <v>0</v>
      </c>
      <c r="YX6" s="92"/>
      <c r="YY6" t="s">
        <v>187</v>
      </c>
      <c r="YZ6">
        <v>0</v>
      </c>
      <c r="ZA6">
        <v>0</v>
      </c>
      <c r="ZB6">
        <v>0</v>
      </c>
      <c r="ZC6">
        <v>0</v>
      </c>
      <c r="ZD6">
        <v>0</v>
      </c>
      <c r="ZF6" t="s">
        <v>187</v>
      </c>
      <c r="ZG6">
        <v>0</v>
      </c>
      <c r="ZH6">
        <v>0</v>
      </c>
      <c r="ZI6">
        <v>0</v>
      </c>
      <c r="ZJ6">
        <v>0</v>
      </c>
      <c r="ZK6">
        <v>0</v>
      </c>
    </row>
    <row r="7" spans="1:687"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90"/>
      <c r="YR7" t="s">
        <v>188</v>
      </c>
      <c r="YS7">
        <v>0</v>
      </c>
      <c r="YT7">
        <v>0</v>
      </c>
      <c r="YU7">
        <v>0</v>
      </c>
      <c r="YV7">
        <v>0</v>
      </c>
      <c r="YW7">
        <v>0</v>
      </c>
      <c r="YX7" s="92"/>
      <c r="YY7" t="s">
        <v>188</v>
      </c>
      <c r="YZ7">
        <v>0</v>
      </c>
      <c r="ZA7">
        <v>0</v>
      </c>
      <c r="ZB7">
        <v>0</v>
      </c>
      <c r="ZC7">
        <v>0</v>
      </c>
      <c r="ZD7">
        <v>0</v>
      </c>
      <c r="ZF7" t="s">
        <v>188</v>
      </c>
      <c r="ZG7">
        <v>0</v>
      </c>
      <c r="ZH7">
        <v>0</v>
      </c>
      <c r="ZI7">
        <v>0</v>
      </c>
      <c r="ZJ7">
        <v>0</v>
      </c>
      <c r="ZK7">
        <v>0</v>
      </c>
    </row>
    <row r="8" spans="1:687"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90"/>
      <c r="YR8" t="s">
        <v>189</v>
      </c>
      <c r="YS8">
        <v>0</v>
      </c>
      <c r="YT8">
        <v>0</v>
      </c>
      <c r="YU8">
        <v>0</v>
      </c>
      <c r="YV8">
        <v>0</v>
      </c>
      <c r="YW8">
        <v>0</v>
      </c>
      <c r="YX8" s="92"/>
      <c r="YY8" t="s">
        <v>189</v>
      </c>
      <c r="YZ8">
        <v>0</v>
      </c>
      <c r="ZA8">
        <v>0</v>
      </c>
      <c r="ZB8">
        <v>0</v>
      </c>
      <c r="ZC8">
        <v>0</v>
      </c>
      <c r="ZD8">
        <v>0</v>
      </c>
      <c r="ZF8" t="s">
        <v>189</v>
      </c>
      <c r="ZG8">
        <v>0</v>
      </c>
      <c r="ZH8">
        <v>0</v>
      </c>
      <c r="ZI8">
        <v>0</v>
      </c>
      <c r="ZJ8">
        <v>0</v>
      </c>
      <c r="ZK8">
        <v>0</v>
      </c>
    </row>
    <row r="9" spans="1:687"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90"/>
      <c r="YR9" t="s">
        <v>190</v>
      </c>
      <c r="YS9">
        <v>0</v>
      </c>
      <c r="YT9">
        <v>0</v>
      </c>
      <c r="YU9">
        <v>0</v>
      </c>
      <c r="YV9">
        <v>0</v>
      </c>
      <c r="YW9">
        <v>0</v>
      </c>
      <c r="YX9" s="92"/>
      <c r="YY9" t="s">
        <v>190</v>
      </c>
      <c r="YZ9">
        <v>0</v>
      </c>
      <c r="ZA9">
        <v>0</v>
      </c>
      <c r="ZB9">
        <v>0</v>
      </c>
      <c r="ZC9">
        <v>0</v>
      </c>
      <c r="ZD9">
        <v>0</v>
      </c>
      <c r="ZF9" t="s">
        <v>190</v>
      </c>
      <c r="ZG9">
        <v>0</v>
      </c>
      <c r="ZH9">
        <v>0</v>
      </c>
      <c r="ZI9">
        <v>0</v>
      </c>
      <c r="ZJ9">
        <v>0</v>
      </c>
      <c r="ZK9">
        <v>0</v>
      </c>
    </row>
    <row r="10" spans="1:687"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9"/>
      <c r="YR10" t="s">
        <v>191</v>
      </c>
      <c r="YS10">
        <v>0</v>
      </c>
      <c r="YT10">
        <v>0</v>
      </c>
      <c r="YU10">
        <v>0</v>
      </c>
      <c r="YV10">
        <v>0</v>
      </c>
      <c r="YW10">
        <v>0</v>
      </c>
      <c r="YX10" s="91" t="s">
        <v>511</v>
      </c>
      <c r="YY10" t="s">
        <v>191</v>
      </c>
      <c r="YZ10">
        <v>0</v>
      </c>
      <c r="ZA10">
        <v>0</v>
      </c>
      <c r="ZB10">
        <v>0</v>
      </c>
      <c r="ZC10">
        <v>0</v>
      </c>
      <c r="ZD10">
        <v>0</v>
      </c>
      <c r="ZF10" t="s">
        <v>191</v>
      </c>
      <c r="ZG10">
        <v>0</v>
      </c>
      <c r="ZH10">
        <v>0</v>
      </c>
      <c r="ZI10">
        <v>0</v>
      </c>
      <c r="ZJ10">
        <v>0</v>
      </c>
      <c r="ZK10">
        <v>0</v>
      </c>
    </row>
    <row r="11" spans="1:687"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c r="YQ11" s="90"/>
      <c r="YR11" t="s">
        <v>192</v>
      </c>
      <c r="YS11">
        <v>0</v>
      </c>
      <c r="YT11">
        <v>0</v>
      </c>
      <c r="YU11">
        <v>0</v>
      </c>
      <c r="YV11">
        <v>0</v>
      </c>
      <c r="YW11">
        <v>0</v>
      </c>
      <c r="YX11" s="92"/>
      <c r="YY11" t="s">
        <v>192</v>
      </c>
      <c r="YZ11">
        <v>0</v>
      </c>
      <c r="ZA11">
        <v>0</v>
      </c>
      <c r="ZB11">
        <v>0</v>
      </c>
      <c r="ZC11">
        <v>0</v>
      </c>
      <c r="ZD11">
        <v>0</v>
      </c>
      <c r="ZF11" t="s">
        <v>192</v>
      </c>
      <c r="ZG11">
        <v>0</v>
      </c>
      <c r="ZH11">
        <v>0</v>
      </c>
      <c r="ZI11">
        <v>0</v>
      </c>
      <c r="ZJ11">
        <v>0</v>
      </c>
      <c r="ZK11">
        <v>0</v>
      </c>
    </row>
    <row r="12" spans="1:687"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90"/>
      <c r="YR12" t="s">
        <v>193</v>
      </c>
      <c r="YS12">
        <v>0</v>
      </c>
      <c r="YT12">
        <v>0</v>
      </c>
      <c r="YU12">
        <v>0</v>
      </c>
      <c r="YV12">
        <v>0</v>
      </c>
      <c r="YW12">
        <v>0</v>
      </c>
      <c r="YX12" s="92"/>
      <c r="YY12" t="s">
        <v>193</v>
      </c>
      <c r="YZ12">
        <v>0</v>
      </c>
      <c r="ZA12">
        <v>0</v>
      </c>
      <c r="ZB12">
        <v>0</v>
      </c>
      <c r="ZC12">
        <v>0</v>
      </c>
      <c r="ZD12">
        <v>0</v>
      </c>
      <c r="ZF12" t="s">
        <v>193</v>
      </c>
      <c r="ZG12">
        <v>0</v>
      </c>
      <c r="ZH12">
        <v>0</v>
      </c>
      <c r="ZI12">
        <v>0</v>
      </c>
      <c r="ZJ12">
        <v>0</v>
      </c>
      <c r="ZK12">
        <v>0</v>
      </c>
    </row>
    <row r="13" spans="1:687"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90"/>
      <c r="YR13" t="s">
        <v>194</v>
      </c>
      <c r="YS13">
        <v>0</v>
      </c>
      <c r="YT13">
        <v>0</v>
      </c>
      <c r="YU13">
        <v>0</v>
      </c>
      <c r="YV13">
        <v>0</v>
      </c>
      <c r="YW13">
        <v>0</v>
      </c>
      <c r="YX13" s="92"/>
      <c r="YY13" t="s">
        <v>194</v>
      </c>
      <c r="YZ13">
        <v>0</v>
      </c>
      <c r="ZA13">
        <v>0</v>
      </c>
      <c r="ZB13">
        <v>0</v>
      </c>
      <c r="ZC13">
        <v>0</v>
      </c>
      <c r="ZD13">
        <v>0</v>
      </c>
      <c r="ZF13" t="s">
        <v>194</v>
      </c>
      <c r="ZG13">
        <v>0.16</v>
      </c>
      <c r="ZH13">
        <v>0</v>
      </c>
      <c r="ZI13">
        <v>0</v>
      </c>
      <c r="ZJ13">
        <v>0</v>
      </c>
      <c r="ZK13">
        <v>0</v>
      </c>
    </row>
    <row r="14" spans="1:687"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Q14" s="90"/>
      <c r="YR14" t="s">
        <v>195</v>
      </c>
      <c r="YS14">
        <v>0</v>
      </c>
      <c r="YT14">
        <v>0</v>
      </c>
      <c r="YU14">
        <v>0</v>
      </c>
      <c r="YV14">
        <v>0</v>
      </c>
      <c r="YW14">
        <v>0</v>
      </c>
      <c r="YX14" s="92"/>
      <c r="YY14" t="s">
        <v>195</v>
      </c>
      <c r="YZ14">
        <v>0</v>
      </c>
      <c r="ZA14">
        <v>0</v>
      </c>
      <c r="ZB14">
        <v>0</v>
      </c>
      <c r="ZC14">
        <v>0</v>
      </c>
      <c r="ZD14">
        <v>0</v>
      </c>
      <c r="ZF14" t="s">
        <v>195</v>
      </c>
      <c r="ZG14">
        <v>0</v>
      </c>
      <c r="ZH14">
        <v>0</v>
      </c>
      <c r="ZI14">
        <v>0</v>
      </c>
      <c r="ZJ14">
        <v>0</v>
      </c>
      <c r="ZK14">
        <v>0</v>
      </c>
    </row>
    <row r="15" spans="1:687"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row>
    <row r="16" spans="1:687"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row>
    <row r="17" spans="1:687"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row>
    <row r="18" spans="1:687"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7.0000000000000007E-2</v>
      </c>
      <c r="YT18">
        <v>0</v>
      </c>
      <c r="YU18">
        <v>0</v>
      </c>
      <c r="YV18">
        <v>0</v>
      </c>
      <c r="YW18">
        <v>0</v>
      </c>
      <c r="YY18" t="s">
        <v>199</v>
      </c>
      <c r="YZ18">
        <v>0</v>
      </c>
      <c r="ZA18">
        <v>0</v>
      </c>
      <c r="ZB18">
        <v>0</v>
      </c>
      <c r="ZC18">
        <v>0</v>
      </c>
      <c r="ZD18">
        <v>0</v>
      </c>
      <c r="ZF18" t="s">
        <v>199</v>
      </c>
      <c r="ZG18">
        <v>0</v>
      </c>
      <c r="ZH18">
        <v>0</v>
      </c>
      <c r="ZI18">
        <v>0</v>
      </c>
      <c r="ZJ18">
        <v>0</v>
      </c>
      <c r="ZK18">
        <v>0</v>
      </c>
    </row>
    <row r="19" spans="1:687"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7.0000000000000007E-2</v>
      </c>
      <c r="YT19">
        <v>0</v>
      </c>
      <c r="YU19">
        <v>0.1</v>
      </c>
      <c r="YV19">
        <v>0</v>
      </c>
      <c r="YW19">
        <v>0.53</v>
      </c>
      <c r="YY19" t="s">
        <v>200</v>
      </c>
      <c r="YZ19">
        <v>0</v>
      </c>
      <c r="ZA19">
        <v>0</v>
      </c>
      <c r="ZB19">
        <v>0</v>
      </c>
      <c r="ZC19">
        <v>0</v>
      </c>
      <c r="ZD19">
        <v>0</v>
      </c>
      <c r="ZF19" t="s">
        <v>200</v>
      </c>
      <c r="ZG19">
        <v>0</v>
      </c>
      <c r="ZH19">
        <v>0</v>
      </c>
      <c r="ZI19">
        <v>0</v>
      </c>
      <c r="ZJ19">
        <v>0</v>
      </c>
      <c r="ZK19">
        <v>0</v>
      </c>
    </row>
    <row r="20" spans="1:687"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row>
    <row r="21" spans="1:687"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row>
    <row r="22" spans="1:687"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row>
    <row r="23" spans="1:687"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0.08</v>
      </c>
      <c r="ZH23">
        <v>0</v>
      </c>
      <c r="ZI23">
        <v>0.11</v>
      </c>
      <c r="ZJ23">
        <v>0.14000000000000001</v>
      </c>
      <c r="ZK23">
        <v>0</v>
      </c>
    </row>
    <row r="24" spans="1:687"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row>
    <row r="25" spans="1:687"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0.06</v>
      </c>
      <c r="ZH25">
        <v>0</v>
      </c>
      <c r="ZI25">
        <v>0</v>
      </c>
      <c r="ZJ25">
        <v>0</v>
      </c>
      <c r="ZK25">
        <v>0</v>
      </c>
    </row>
    <row r="26" spans="1:687"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row>
    <row r="27" spans="1:687"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0.06</v>
      </c>
      <c r="ZA27">
        <v>0.3</v>
      </c>
      <c r="ZB27">
        <v>0</v>
      </c>
      <c r="ZC27">
        <v>0</v>
      </c>
      <c r="ZD27">
        <v>0</v>
      </c>
      <c r="ZF27" t="s">
        <v>208</v>
      </c>
      <c r="ZG27">
        <v>0</v>
      </c>
      <c r="ZH27">
        <v>0</v>
      </c>
      <c r="ZI27">
        <v>0</v>
      </c>
      <c r="ZJ27">
        <v>0</v>
      </c>
      <c r="ZK27">
        <v>0</v>
      </c>
    </row>
    <row r="28" spans="1:687"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row>
    <row r="29" spans="1:687"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row>
    <row r="30" spans="1:687"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c r="YR30" t="s">
        <v>211</v>
      </c>
      <c r="YS30">
        <v>0.1</v>
      </c>
      <c r="YT30">
        <v>0.43</v>
      </c>
      <c r="YU30">
        <v>0</v>
      </c>
      <c r="YV30">
        <v>0</v>
      </c>
      <c r="YW30">
        <v>0</v>
      </c>
      <c r="YY30" t="s">
        <v>211</v>
      </c>
      <c r="YZ30">
        <v>0</v>
      </c>
      <c r="ZA30">
        <v>0</v>
      </c>
      <c r="ZB30">
        <v>0</v>
      </c>
      <c r="ZC30">
        <v>0</v>
      </c>
      <c r="ZD30">
        <v>0</v>
      </c>
      <c r="ZF30" t="s">
        <v>211</v>
      </c>
      <c r="ZG30">
        <v>0</v>
      </c>
      <c r="ZH30">
        <v>0</v>
      </c>
      <c r="ZI30">
        <v>0</v>
      </c>
      <c r="ZJ30">
        <v>0</v>
      </c>
      <c r="ZK30">
        <v>0</v>
      </c>
    </row>
    <row r="31" spans="1:687"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row>
    <row r="32" spans="1:687"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c r="YR32" t="s">
        <v>213</v>
      </c>
      <c r="YS32">
        <v>0.05</v>
      </c>
      <c r="YT32">
        <v>0.2</v>
      </c>
      <c r="YU32">
        <v>0</v>
      </c>
      <c r="YV32">
        <v>0</v>
      </c>
      <c r="YW32">
        <v>0</v>
      </c>
      <c r="YY32" t="s">
        <v>213</v>
      </c>
      <c r="YZ32">
        <v>0.13</v>
      </c>
      <c r="ZA32">
        <v>0</v>
      </c>
      <c r="ZB32">
        <v>0.17</v>
      </c>
      <c r="ZC32">
        <v>0.04</v>
      </c>
      <c r="ZD32">
        <v>0.76</v>
      </c>
      <c r="ZF32" t="s">
        <v>213</v>
      </c>
      <c r="ZG32">
        <v>0</v>
      </c>
      <c r="ZH32">
        <v>0</v>
      </c>
      <c r="ZI32">
        <v>0</v>
      </c>
      <c r="ZJ32">
        <v>0</v>
      </c>
      <c r="ZK32">
        <v>0</v>
      </c>
    </row>
    <row r="33" spans="1:687"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row>
    <row r="34" spans="1:687"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0.12</v>
      </c>
      <c r="ZH34">
        <v>0</v>
      </c>
      <c r="ZI34">
        <v>0</v>
      </c>
      <c r="ZJ34">
        <v>0</v>
      </c>
      <c r="ZK34">
        <v>0</v>
      </c>
    </row>
    <row r="35" spans="1:687"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0.21</v>
      </c>
      <c r="ZA35">
        <v>0.97</v>
      </c>
      <c r="ZB35">
        <v>0</v>
      </c>
      <c r="ZC35">
        <v>0</v>
      </c>
      <c r="ZD35">
        <v>0</v>
      </c>
      <c r="ZF35" t="s">
        <v>216</v>
      </c>
      <c r="ZG35">
        <v>0</v>
      </c>
      <c r="ZH35">
        <v>0</v>
      </c>
      <c r="ZI35">
        <v>0</v>
      </c>
      <c r="ZJ35">
        <v>0</v>
      </c>
      <c r="ZK35">
        <v>0</v>
      </c>
    </row>
    <row r="36" spans="1:687"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c r="YR36" t="s">
        <v>217</v>
      </c>
      <c r="YS36">
        <v>0.13</v>
      </c>
      <c r="YT36">
        <v>0</v>
      </c>
      <c r="YU36">
        <v>0</v>
      </c>
      <c r="YV36">
        <v>0</v>
      </c>
      <c r="YW36">
        <v>0</v>
      </c>
      <c r="YY36" t="s">
        <v>217</v>
      </c>
      <c r="YZ36">
        <v>0</v>
      </c>
      <c r="ZA36">
        <v>0</v>
      </c>
      <c r="ZB36">
        <v>0</v>
      </c>
      <c r="ZC36">
        <v>0</v>
      </c>
      <c r="ZD36">
        <v>0</v>
      </c>
      <c r="ZF36" t="s">
        <v>217</v>
      </c>
      <c r="ZG36">
        <v>0</v>
      </c>
      <c r="ZH36">
        <v>0</v>
      </c>
      <c r="ZI36">
        <v>0</v>
      </c>
      <c r="ZJ36">
        <v>0</v>
      </c>
      <c r="ZK36">
        <v>0</v>
      </c>
    </row>
    <row r="37" spans="1:687"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row>
    <row r="38" spans="1:687"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0.05</v>
      </c>
      <c r="YT38">
        <v>0</v>
      </c>
      <c r="YU38">
        <v>0.08</v>
      </c>
      <c r="YV38">
        <v>0</v>
      </c>
      <c r="YW38">
        <v>0.41</v>
      </c>
      <c r="YY38" t="s">
        <v>219</v>
      </c>
      <c r="YZ38">
        <v>0</v>
      </c>
      <c r="ZA38">
        <v>0</v>
      </c>
      <c r="ZB38">
        <v>0</v>
      </c>
      <c r="ZC38">
        <v>0</v>
      </c>
      <c r="ZD38">
        <v>0</v>
      </c>
      <c r="ZF38" t="s">
        <v>219</v>
      </c>
      <c r="ZG38">
        <v>0</v>
      </c>
      <c r="ZH38">
        <v>0</v>
      </c>
      <c r="ZI38">
        <v>0</v>
      </c>
      <c r="ZJ38">
        <v>0</v>
      </c>
      <c r="ZK38">
        <v>0</v>
      </c>
    </row>
    <row r="39" spans="1:687"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c r="YR39" t="s">
        <v>220</v>
      </c>
      <c r="YS39">
        <v>0.2</v>
      </c>
      <c r="YT39">
        <v>0</v>
      </c>
      <c r="YU39">
        <v>0.28000000000000003</v>
      </c>
      <c r="YV39">
        <v>0.34</v>
      </c>
      <c r="YW39">
        <v>0</v>
      </c>
      <c r="YY39" t="s">
        <v>220</v>
      </c>
      <c r="YZ39">
        <v>0.1</v>
      </c>
      <c r="ZA39">
        <v>0</v>
      </c>
      <c r="ZB39">
        <v>0.14000000000000001</v>
      </c>
      <c r="ZC39">
        <v>0.17</v>
      </c>
      <c r="ZD39">
        <v>0</v>
      </c>
      <c r="ZF39" t="s">
        <v>220</v>
      </c>
      <c r="ZG39">
        <v>0.15</v>
      </c>
      <c r="ZH39">
        <v>0</v>
      </c>
      <c r="ZI39">
        <v>0.08</v>
      </c>
      <c r="ZJ39">
        <v>0</v>
      </c>
      <c r="ZK39">
        <v>0.42</v>
      </c>
    </row>
    <row r="40" spans="1:687"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0.1</v>
      </c>
      <c r="ZH40">
        <v>0</v>
      </c>
      <c r="ZI40">
        <v>0.14000000000000001</v>
      </c>
      <c r="ZJ40">
        <v>0.18</v>
      </c>
      <c r="ZK40">
        <v>0</v>
      </c>
    </row>
    <row r="41" spans="1:687"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c r="YR41" t="s">
        <v>222</v>
      </c>
      <c r="YS41">
        <v>0.08</v>
      </c>
      <c r="YT41">
        <v>0.33</v>
      </c>
      <c r="YU41">
        <v>0</v>
      </c>
      <c r="YV41">
        <v>0</v>
      </c>
      <c r="YW41">
        <v>0</v>
      </c>
      <c r="YY41" t="s">
        <v>222</v>
      </c>
      <c r="YZ41">
        <v>0</v>
      </c>
      <c r="ZA41">
        <v>0</v>
      </c>
      <c r="ZB41">
        <v>0</v>
      </c>
      <c r="ZC41">
        <v>0</v>
      </c>
      <c r="ZD41">
        <v>0</v>
      </c>
      <c r="ZF41" t="s">
        <v>222</v>
      </c>
      <c r="ZG41">
        <v>0</v>
      </c>
      <c r="ZH41">
        <v>0</v>
      </c>
      <c r="ZI41">
        <v>0</v>
      </c>
      <c r="ZJ41">
        <v>0</v>
      </c>
      <c r="ZK41">
        <v>0</v>
      </c>
    </row>
    <row r="42" spans="1:687"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row>
    <row r="43" spans="1:687"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0.03</v>
      </c>
      <c r="ZA43">
        <v>0.15</v>
      </c>
      <c r="ZB43">
        <v>0</v>
      </c>
      <c r="ZC43">
        <v>0</v>
      </c>
      <c r="ZD43">
        <v>0</v>
      </c>
      <c r="ZF43" t="s">
        <v>224</v>
      </c>
      <c r="ZG43">
        <v>0</v>
      </c>
      <c r="ZH43">
        <v>0</v>
      </c>
      <c r="ZI43">
        <v>0</v>
      </c>
      <c r="ZJ43">
        <v>0</v>
      </c>
      <c r="ZK43">
        <v>0</v>
      </c>
    </row>
    <row r="44" spans="1:687"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0.26</v>
      </c>
      <c r="YT44">
        <v>1.0900000000000001</v>
      </c>
      <c r="YU44">
        <v>0</v>
      </c>
      <c r="YV44">
        <v>0</v>
      </c>
      <c r="YW44">
        <v>0</v>
      </c>
      <c r="YY44" t="s">
        <v>225</v>
      </c>
      <c r="YZ44">
        <v>0</v>
      </c>
      <c r="ZA44">
        <v>0</v>
      </c>
      <c r="ZB44">
        <v>0</v>
      </c>
      <c r="ZC44">
        <v>0</v>
      </c>
      <c r="ZD44">
        <v>0</v>
      </c>
      <c r="ZF44" t="s">
        <v>225</v>
      </c>
      <c r="ZG44">
        <v>0.02</v>
      </c>
      <c r="ZH44">
        <v>0</v>
      </c>
      <c r="ZI44">
        <v>0</v>
      </c>
      <c r="ZJ44">
        <v>0</v>
      </c>
      <c r="ZK44">
        <v>0</v>
      </c>
    </row>
    <row r="45" spans="1:687"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c r="YR45" t="s">
        <v>226</v>
      </c>
      <c r="YS45">
        <v>0.05</v>
      </c>
      <c r="YT45">
        <v>0</v>
      </c>
      <c r="YU45">
        <v>7.0000000000000007E-2</v>
      </c>
      <c r="YV45">
        <v>0.09</v>
      </c>
      <c r="YW45">
        <v>0</v>
      </c>
      <c r="YY45" t="s">
        <v>226</v>
      </c>
      <c r="YZ45">
        <v>0</v>
      </c>
      <c r="ZA45">
        <v>0</v>
      </c>
      <c r="ZB45">
        <v>0</v>
      </c>
      <c r="ZC45">
        <v>0</v>
      </c>
      <c r="ZD45">
        <v>0</v>
      </c>
      <c r="ZF45" t="s">
        <v>226</v>
      </c>
      <c r="ZG45">
        <v>0</v>
      </c>
      <c r="ZH45">
        <v>0</v>
      </c>
      <c r="ZI45">
        <v>0</v>
      </c>
      <c r="ZJ45">
        <v>0</v>
      </c>
      <c r="ZK45">
        <v>0</v>
      </c>
    </row>
    <row r="46" spans="1:687"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0.09</v>
      </c>
      <c r="ZH46">
        <v>0</v>
      </c>
      <c r="ZI46">
        <v>0.13</v>
      </c>
      <c r="ZJ46">
        <v>0.16</v>
      </c>
      <c r="ZK46">
        <v>0</v>
      </c>
    </row>
    <row r="47" spans="1:687"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c r="YR47" t="s">
        <v>228</v>
      </c>
      <c r="YS47">
        <v>0.08</v>
      </c>
      <c r="YT47">
        <v>0</v>
      </c>
      <c r="YU47">
        <v>0.11</v>
      </c>
      <c r="YV47">
        <v>0.14000000000000001</v>
      </c>
      <c r="YW47">
        <v>0</v>
      </c>
      <c r="YY47" t="s">
        <v>228</v>
      </c>
      <c r="YZ47">
        <v>0</v>
      </c>
      <c r="ZA47">
        <v>0</v>
      </c>
      <c r="ZB47">
        <v>0</v>
      </c>
      <c r="ZC47">
        <v>0</v>
      </c>
      <c r="ZD47">
        <v>0</v>
      </c>
      <c r="ZF47" t="s">
        <v>228</v>
      </c>
      <c r="ZG47">
        <v>0.3</v>
      </c>
      <c r="ZH47">
        <v>1.41</v>
      </c>
      <c r="ZI47">
        <v>0</v>
      </c>
      <c r="ZJ47">
        <v>0</v>
      </c>
      <c r="ZK47">
        <v>0</v>
      </c>
    </row>
    <row r="48" spans="1:687"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7.0000000000000007E-2</v>
      </c>
      <c r="YT48">
        <v>0</v>
      </c>
      <c r="YU48">
        <v>0</v>
      </c>
      <c r="YV48">
        <v>0</v>
      </c>
      <c r="YW48">
        <v>0</v>
      </c>
      <c r="YY48" t="s">
        <v>229</v>
      </c>
      <c r="YZ48">
        <v>0</v>
      </c>
      <c r="ZA48">
        <v>0</v>
      </c>
      <c r="ZB48">
        <v>0</v>
      </c>
      <c r="ZC48">
        <v>0</v>
      </c>
      <c r="ZD48">
        <v>0</v>
      </c>
      <c r="ZF48" t="s">
        <v>229</v>
      </c>
      <c r="ZG48">
        <v>0</v>
      </c>
      <c r="ZH48">
        <v>0</v>
      </c>
      <c r="ZI48">
        <v>0</v>
      </c>
      <c r="ZJ48">
        <v>0</v>
      </c>
      <c r="ZK48">
        <v>0</v>
      </c>
    </row>
    <row r="49" spans="1:687"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0.21</v>
      </c>
      <c r="ZA49">
        <v>0.97</v>
      </c>
      <c r="ZB49">
        <v>0</v>
      </c>
      <c r="ZC49">
        <v>0</v>
      </c>
      <c r="ZD49">
        <v>0</v>
      </c>
      <c r="ZF49" t="s">
        <v>230</v>
      </c>
      <c r="ZG49">
        <v>0</v>
      </c>
      <c r="ZH49">
        <v>0</v>
      </c>
      <c r="ZI49">
        <v>0</v>
      </c>
      <c r="ZJ49">
        <v>0</v>
      </c>
      <c r="ZK49">
        <v>0</v>
      </c>
    </row>
    <row r="50" spans="1:687"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0.09</v>
      </c>
      <c r="ZA50">
        <v>0.27</v>
      </c>
      <c r="ZB50">
        <v>0.04</v>
      </c>
      <c r="ZC50">
        <v>0.05</v>
      </c>
      <c r="ZD50">
        <v>0</v>
      </c>
      <c r="ZF50" t="s">
        <v>231</v>
      </c>
      <c r="ZG50">
        <v>0</v>
      </c>
      <c r="ZH50">
        <v>0</v>
      </c>
      <c r="ZI50">
        <v>0</v>
      </c>
      <c r="ZJ50">
        <v>0</v>
      </c>
      <c r="ZK50">
        <v>0</v>
      </c>
    </row>
    <row r="51" spans="1:687"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0.14000000000000001</v>
      </c>
      <c r="YT51">
        <v>0</v>
      </c>
      <c r="YU51">
        <v>0.2</v>
      </c>
      <c r="YV51">
        <v>0.25</v>
      </c>
      <c r="YW51">
        <v>0</v>
      </c>
      <c r="YY51" t="s">
        <v>232</v>
      </c>
      <c r="YZ51">
        <v>0.03</v>
      </c>
      <c r="ZA51">
        <v>0.13</v>
      </c>
      <c r="ZB51">
        <v>0</v>
      </c>
      <c r="ZC51">
        <v>0</v>
      </c>
      <c r="ZD51">
        <v>0</v>
      </c>
      <c r="ZF51" t="s">
        <v>232</v>
      </c>
      <c r="ZG51">
        <v>0</v>
      </c>
      <c r="ZH51">
        <v>0</v>
      </c>
      <c r="ZI51">
        <v>0</v>
      </c>
      <c r="ZJ51">
        <v>0</v>
      </c>
      <c r="ZK51">
        <v>0</v>
      </c>
    </row>
    <row r="52" spans="1:687"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row>
    <row r="53" spans="1:687"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c r="YR53" t="s">
        <v>234</v>
      </c>
      <c r="YS53">
        <v>0.05</v>
      </c>
      <c r="YT53">
        <v>0</v>
      </c>
      <c r="YU53">
        <v>0.08</v>
      </c>
      <c r="YV53">
        <v>0.09</v>
      </c>
      <c r="YW53">
        <v>0</v>
      </c>
      <c r="YY53" t="s">
        <v>234</v>
      </c>
      <c r="YZ53">
        <v>0.04</v>
      </c>
      <c r="ZA53">
        <v>0</v>
      </c>
      <c r="ZB53">
        <v>0.05</v>
      </c>
      <c r="ZC53">
        <v>0.06</v>
      </c>
      <c r="ZD53">
        <v>0</v>
      </c>
      <c r="ZF53" t="s">
        <v>234</v>
      </c>
      <c r="ZG53">
        <v>0.09</v>
      </c>
      <c r="ZH53">
        <v>0</v>
      </c>
      <c r="ZI53">
        <v>0.13</v>
      </c>
      <c r="ZJ53">
        <v>0.16</v>
      </c>
      <c r="ZK53">
        <v>0</v>
      </c>
    </row>
    <row r="54" spans="1:687"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c r="YR54" t="s">
        <v>235</v>
      </c>
      <c r="YS54">
        <v>0</v>
      </c>
      <c r="YT54">
        <v>0</v>
      </c>
      <c r="YU54">
        <v>0</v>
      </c>
      <c r="YV54">
        <v>0</v>
      </c>
      <c r="YW54">
        <v>0</v>
      </c>
      <c r="YY54" t="s">
        <v>235</v>
      </c>
      <c r="YZ54">
        <v>0</v>
      </c>
      <c r="ZA54">
        <v>0</v>
      </c>
      <c r="ZB54">
        <v>0</v>
      </c>
      <c r="ZC54">
        <v>0</v>
      </c>
      <c r="ZD54">
        <v>0</v>
      </c>
      <c r="ZF54" t="s">
        <v>235</v>
      </c>
      <c r="ZG54">
        <v>0.21</v>
      </c>
      <c r="ZH54">
        <v>0</v>
      </c>
      <c r="ZI54">
        <v>0.1</v>
      </c>
      <c r="ZJ54">
        <v>0.13</v>
      </c>
      <c r="ZK54">
        <v>0</v>
      </c>
    </row>
    <row r="55" spans="1:687"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c r="YR55" t="s">
        <v>236</v>
      </c>
      <c r="YS55">
        <v>0</v>
      </c>
      <c r="YT55">
        <v>0</v>
      </c>
      <c r="YU55">
        <v>0</v>
      </c>
      <c r="YV55">
        <v>0</v>
      </c>
      <c r="YW55">
        <v>0</v>
      </c>
      <c r="YY55" t="s">
        <v>236</v>
      </c>
      <c r="YZ55">
        <v>0</v>
      </c>
      <c r="ZA55">
        <v>0</v>
      </c>
      <c r="ZB55">
        <v>0</v>
      </c>
      <c r="ZC55">
        <v>0</v>
      </c>
      <c r="ZD55">
        <v>0</v>
      </c>
      <c r="ZF55" t="s">
        <v>236</v>
      </c>
      <c r="ZG55">
        <v>0.08</v>
      </c>
      <c r="ZH55">
        <v>0</v>
      </c>
      <c r="ZI55">
        <v>0</v>
      </c>
      <c r="ZJ55">
        <v>0</v>
      </c>
      <c r="ZK55">
        <v>0</v>
      </c>
    </row>
    <row r="56" spans="1:687"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c r="YR56" t="s">
        <v>237</v>
      </c>
      <c r="YS56">
        <v>0.05</v>
      </c>
      <c r="YT56">
        <v>0.21</v>
      </c>
      <c r="YU56">
        <v>0</v>
      </c>
      <c r="YV56">
        <v>0</v>
      </c>
      <c r="YW56">
        <v>0</v>
      </c>
      <c r="YY56" t="s">
        <v>237</v>
      </c>
      <c r="YZ56">
        <v>0.05</v>
      </c>
      <c r="ZA56">
        <v>0</v>
      </c>
      <c r="ZB56">
        <v>7.0000000000000007E-2</v>
      </c>
      <c r="ZC56">
        <v>0.08</v>
      </c>
      <c r="ZD56">
        <v>0</v>
      </c>
      <c r="ZF56" t="s">
        <v>237</v>
      </c>
      <c r="ZG56">
        <v>1.55</v>
      </c>
      <c r="ZH56">
        <v>7.36</v>
      </c>
      <c r="ZI56">
        <v>0</v>
      </c>
      <c r="ZJ56">
        <v>0</v>
      </c>
      <c r="ZK56">
        <v>0</v>
      </c>
    </row>
    <row r="57" spans="1:687"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0.14000000000000001</v>
      </c>
      <c r="ZA57">
        <v>0.49</v>
      </c>
      <c r="ZB57">
        <v>0.05</v>
      </c>
      <c r="ZC57">
        <v>0.06</v>
      </c>
      <c r="ZD57">
        <v>0</v>
      </c>
      <c r="ZF57" t="s">
        <v>238</v>
      </c>
      <c r="ZG57">
        <v>0.06</v>
      </c>
      <c r="ZH57">
        <v>0.28000000000000003</v>
      </c>
      <c r="ZI57">
        <v>0</v>
      </c>
      <c r="ZJ57">
        <v>0</v>
      </c>
      <c r="ZK57">
        <v>0</v>
      </c>
    </row>
    <row r="58" spans="1:687"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c r="YR58" t="s">
        <v>239</v>
      </c>
      <c r="YS58">
        <v>0.11</v>
      </c>
      <c r="YT58">
        <v>0</v>
      </c>
      <c r="YU58">
        <v>0.06</v>
      </c>
      <c r="YV58">
        <v>0.08</v>
      </c>
      <c r="YW58">
        <v>0</v>
      </c>
      <c r="YY58" t="s">
        <v>239</v>
      </c>
      <c r="YZ58">
        <v>0</v>
      </c>
      <c r="ZA58">
        <v>0</v>
      </c>
      <c r="ZB58">
        <v>0</v>
      </c>
      <c r="ZC58">
        <v>0</v>
      </c>
      <c r="ZD58">
        <v>0</v>
      </c>
      <c r="ZF58" t="s">
        <v>239</v>
      </c>
      <c r="ZG58">
        <v>0.54</v>
      </c>
      <c r="ZH58">
        <v>2.56</v>
      </c>
      <c r="ZI58">
        <v>0</v>
      </c>
      <c r="ZJ58">
        <v>0</v>
      </c>
      <c r="ZK58">
        <v>0</v>
      </c>
    </row>
    <row r="59" spans="1:687"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c r="YR59" t="s">
        <v>240</v>
      </c>
      <c r="YS59">
        <v>0.33</v>
      </c>
      <c r="YT59">
        <v>1.37</v>
      </c>
      <c r="YU59">
        <v>0</v>
      </c>
      <c r="YV59">
        <v>0</v>
      </c>
      <c r="YW59">
        <v>0</v>
      </c>
      <c r="YY59" t="s">
        <v>240</v>
      </c>
      <c r="YZ59">
        <v>0.32</v>
      </c>
      <c r="ZA59">
        <v>1.34</v>
      </c>
      <c r="ZB59">
        <v>0.05</v>
      </c>
      <c r="ZC59">
        <v>0.06</v>
      </c>
      <c r="ZD59">
        <v>0</v>
      </c>
      <c r="ZF59" t="s">
        <v>240</v>
      </c>
      <c r="ZG59">
        <v>0</v>
      </c>
      <c r="ZH59">
        <v>0</v>
      </c>
      <c r="ZI59">
        <v>0</v>
      </c>
      <c r="ZJ59">
        <v>0</v>
      </c>
      <c r="ZK59">
        <v>0</v>
      </c>
    </row>
    <row r="60" spans="1:687"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c r="YR60" t="s">
        <v>241</v>
      </c>
      <c r="YS60">
        <v>0.97</v>
      </c>
      <c r="YT60">
        <v>3.61</v>
      </c>
      <c r="YU60">
        <v>0.15</v>
      </c>
      <c r="YV60">
        <v>0.18</v>
      </c>
      <c r="YW60">
        <v>0</v>
      </c>
      <c r="YY60" t="s">
        <v>241</v>
      </c>
      <c r="YZ60">
        <v>1.76</v>
      </c>
      <c r="ZA60">
        <v>7.07</v>
      </c>
      <c r="ZB60">
        <v>0.35</v>
      </c>
      <c r="ZC60">
        <v>0.43</v>
      </c>
      <c r="ZD60">
        <v>0</v>
      </c>
      <c r="ZF60" t="s">
        <v>241</v>
      </c>
      <c r="ZG60">
        <v>0</v>
      </c>
      <c r="ZH60">
        <v>0</v>
      </c>
      <c r="ZI60">
        <v>0</v>
      </c>
      <c r="ZJ60">
        <v>0</v>
      </c>
      <c r="ZK60">
        <v>0</v>
      </c>
    </row>
    <row r="61" spans="1:687"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0.19</v>
      </c>
      <c r="YT61">
        <v>0.79</v>
      </c>
      <c r="YU61">
        <v>0</v>
      </c>
      <c r="YV61">
        <v>0</v>
      </c>
      <c r="YW61">
        <v>0</v>
      </c>
      <c r="YY61" t="s">
        <v>242</v>
      </c>
      <c r="YZ61">
        <v>0.32</v>
      </c>
      <c r="ZA61">
        <v>1.48</v>
      </c>
      <c r="ZB61">
        <v>0</v>
      </c>
      <c r="ZC61">
        <v>0</v>
      </c>
      <c r="ZD61">
        <v>0</v>
      </c>
      <c r="ZF61" t="s">
        <v>242</v>
      </c>
      <c r="ZG61">
        <v>0</v>
      </c>
      <c r="ZH61">
        <v>0</v>
      </c>
      <c r="ZI61">
        <v>0</v>
      </c>
      <c r="ZJ61">
        <v>0</v>
      </c>
      <c r="ZK61">
        <v>0</v>
      </c>
    </row>
    <row r="62" spans="1:687"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c r="YR62" t="s">
        <v>243</v>
      </c>
      <c r="YS62">
        <v>0</v>
      </c>
      <c r="YT62">
        <v>0</v>
      </c>
      <c r="YU62">
        <v>0</v>
      </c>
      <c r="YV62">
        <v>0</v>
      </c>
      <c r="YW62">
        <v>0</v>
      </c>
      <c r="YY62" t="s">
        <v>243</v>
      </c>
      <c r="YZ62">
        <v>0.26</v>
      </c>
      <c r="ZA62">
        <v>0</v>
      </c>
      <c r="ZB62">
        <v>0.35</v>
      </c>
      <c r="ZC62">
        <v>0.43</v>
      </c>
      <c r="ZD62">
        <v>0</v>
      </c>
      <c r="ZF62" t="s">
        <v>243</v>
      </c>
      <c r="ZG62">
        <v>0</v>
      </c>
      <c r="ZH62">
        <v>0</v>
      </c>
      <c r="ZI62">
        <v>0</v>
      </c>
      <c r="ZJ62">
        <v>0</v>
      </c>
      <c r="ZK62">
        <v>0</v>
      </c>
    </row>
    <row r="63" spans="1:687"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c r="YR63" t="s">
        <v>244</v>
      </c>
      <c r="YS63">
        <v>0</v>
      </c>
      <c r="YT63">
        <v>0</v>
      </c>
      <c r="YU63">
        <v>0</v>
      </c>
      <c r="YV63">
        <v>0</v>
      </c>
      <c r="YW63">
        <v>0</v>
      </c>
      <c r="YY63" t="s">
        <v>244</v>
      </c>
      <c r="YZ63">
        <v>0.25</v>
      </c>
      <c r="ZA63">
        <v>1.17</v>
      </c>
      <c r="ZB63">
        <v>0</v>
      </c>
      <c r="ZC63">
        <v>0</v>
      </c>
      <c r="ZD63">
        <v>0</v>
      </c>
      <c r="ZF63" t="s">
        <v>244</v>
      </c>
      <c r="ZG63">
        <v>0</v>
      </c>
      <c r="ZH63">
        <v>0</v>
      </c>
      <c r="ZI63">
        <v>0</v>
      </c>
      <c r="ZJ63">
        <v>0</v>
      </c>
      <c r="ZK63">
        <v>0</v>
      </c>
    </row>
    <row r="64" spans="1:687"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c r="YR64" t="s">
        <v>245</v>
      </c>
      <c r="YS64">
        <v>1.01</v>
      </c>
      <c r="YT64">
        <v>3.81</v>
      </c>
      <c r="YU64">
        <v>0.13</v>
      </c>
      <c r="YV64">
        <v>0.16</v>
      </c>
      <c r="YW64">
        <v>0</v>
      </c>
      <c r="YY64" t="s">
        <v>245</v>
      </c>
      <c r="YZ64">
        <v>0.41</v>
      </c>
      <c r="ZA64">
        <v>1.29</v>
      </c>
      <c r="ZB64">
        <v>0.19</v>
      </c>
      <c r="ZC64">
        <v>0.23</v>
      </c>
      <c r="ZD64">
        <v>0</v>
      </c>
      <c r="ZF64" t="s">
        <v>245</v>
      </c>
      <c r="ZG64">
        <v>0.21</v>
      </c>
      <c r="ZH64">
        <v>0.53</v>
      </c>
      <c r="ZI64">
        <v>0.14000000000000001</v>
      </c>
      <c r="ZJ64">
        <v>0.17</v>
      </c>
      <c r="ZK64">
        <v>0</v>
      </c>
    </row>
    <row r="65" spans="1:687"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c r="YR65" t="s">
        <v>246</v>
      </c>
      <c r="YS65">
        <v>0.33</v>
      </c>
      <c r="YT65">
        <v>0.3</v>
      </c>
      <c r="YU65">
        <v>0.18</v>
      </c>
      <c r="YV65">
        <v>0.22</v>
      </c>
      <c r="YW65">
        <v>0</v>
      </c>
      <c r="YY65" t="s">
        <v>246</v>
      </c>
      <c r="YZ65">
        <v>0.06</v>
      </c>
      <c r="ZA65">
        <v>0.27</v>
      </c>
      <c r="ZB65">
        <v>0</v>
      </c>
      <c r="ZC65">
        <v>0</v>
      </c>
      <c r="ZD65">
        <v>0</v>
      </c>
      <c r="ZF65" t="s">
        <v>246</v>
      </c>
      <c r="ZG65">
        <v>0.27</v>
      </c>
      <c r="ZH65">
        <v>0.82</v>
      </c>
      <c r="ZI65">
        <v>0</v>
      </c>
      <c r="ZJ65">
        <v>0</v>
      </c>
      <c r="ZK65">
        <v>0</v>
      </c>
    </row>
    <row r="66" spans="1:687"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0.84</v>
      </c>
      <c r="ZH66">
        <v>2.8</v>
      </c>
      <c r="ZI66">
        <v>0.33</v>
      </c>
      <c r="ZJ66">
        <v>0.42</v>
      </c>
      <c r="ZK66">
        <v>0</v>
      </c>
    </row>
    <row r="67" spans="1:687"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c r="YR67" t="s">
        <v>248</v>
      </c>
      <c r="YS67">
        <v>0.03</v>
      </c>
      <c r="YT67">
        <v>0</v>
      </c>
      <c r="YU67">
        <v>0</v>
      </c>
      <c r="YV67">
        <v>0</v>
      </c>
      <c r="YW67">
        <v>0</v>
      </c>
      <c r="YY67" t="s">
        <v>248</v>
      </c>
      <c r="YZ67">
        <v>0.04</v>
      </c>
      <c r="ZA67">
        <v>0</v>
      </c>
      <c r="ZB67">
        <v>0</v>
      </c>
      <c r="ZC67">
        <v>0</v>
      </c>
      <c r="ZD67">
        <v>0</v>
      </c>
      <c r="ZF67" t="s">
        <v>248</v>
      </c>
      <c r="ZG67">
        <v>0.06</v>
      </c>
      <c r="ZH67">
        <v>0</v>
      </c>
      <c r="ZI67">
        <v>0.04</v>
      </c>
      <c r="ZJ67">
        <v>0.05</v>
      </c>
      <c r="ZK67">
        <v>0</v>
      </c>
    </row>
    <row r="68" spans="1:687"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0.05</v>
      </c>
      <c r="YT68">
        <v>0.2</v>
      </c>
      <c r="YU68">
        <v>0</v>
      </c>
      <c r="YV68">
        <v>0</v>
      </c>
      <c r="YW68">
        <v>0</v>
      </c>
      <c r="YY68" t="s">
        <v>249</v>
      </c>
      <c r="YZ68">
        <v>0.06</v>
      </c>
      <c r="ZA68">
        <v>0.14000000000000001</v>
      </c>
      <c r="ZB68">
        <v>0.04</v>
      </c>
      <c r="ZC68">
        <v>0.06</v>
      </c>
      <c r="ZD68">
        <v>0</v>
      </c>
      <c r="ZF68" t="s">
        <v>249</v>
      </c>
      <c r="ZG68">
        <v>0.05</v>
      </c>
      <c r="ZH68">
        <v>0</v>
      </c>
      <c r="ZI68">
        <v>7.0000000000000007E-2</v>
      </c>
      <c r="ZJ68">
        <v>0</v>
      </c>
      <c r="ZK68">
        <v>0.33</v>
      </c>
    </row>
    <row r="69" spans="1:687"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c r="YR69" t="s">
        <v>250</v>
      </c>
      <c r="YS69">
        <v>0.03</v>
      </c>
      <c r="YT69">
        <v>0.13</v>
      </c>
      <c r="YU69">
        <v>0</v>
      </c>
      <c r="YV69">
        <v>0</v>
      </c>
      <c r="YW69">
        <v>0</v>
      </c>
      <c r="YY69" t="s">
        <v>250</v>
      </c>
      <c r="YZ69">
        <v>0.04</v>
      </c>
      <c r="ZA69">
        <v>0</v>
      </c>
      <c r="ZB69">
        <v>0.06</v>
      </c>
      <c r="ZC69">
        <v>7.0000000000000007E-2</v>
      </c>
      <c r="ZD69">
        <v>0</v>
      </c>
      <c r="ZF69" t="s">
        <v>250</v>
      </c>
      <c r="ZG69">
        <v>0.41</v>
      </c>
      <c r="ZH69">
        <v>0.2</v>
      </c>
      <c r="ZI69">
        <v>0.5</v>
      </c>
      <c r="ZJ69">
        <v>0.63</v>
      </c>
      <c r="ZK69">
        <v>0</v>
      </c>
    </row>
    <row r="70" spans="1:687"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c r="YR70" t="s">
        <v>251</v>
      </c>
      <c r="YS70">
        <v>0</v>
      </c>
      <c r="YT70">
        <v>0</v>
      </c>
      <c r="YU70">
        <v>0</v>
      </c>
      <c r="YV70">
        <v>0</v>
      </c>
      <c r="YW70">
        <v>0</v>
      </c>
      <c r="YY70" t="s">
        <v>251</v>
      </c>
      <c r="YZ70">
        <v>0.21</v>
      </c>
      <c r="ZA70">
        <v>0</v>
      </c>
      <c r="ZB70">
        <v>0.13</v>
      </c>
      <c r="ZC70">
        <v>0.16</v>
      </c>
      <c r="ZD70">
        <v>0</v>
      </c>
      <c r="ZF70" t="s">
        <v>251</v>
      </c>
      <c r="ZG70">
        <v>0.45</v>
      </c>
      <c r="ZH70">
        <v>0</v>
      </c>
      <c r="ZI70">
        <v>0.47</v>
      </c>
      <c r="ZJ70">
        <v>0.35</v>
      </c>
      <c r="ZK70">
        <v>0.93</v>
      </c>
    </row>
    <row r="71" spans="1:687"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0.02</v>
      </c>
      <c r="ZA71">
        <v>0.09</v>
      </c>
      <c r="ZB71">
        <v>0</v>
      </c>
      <c r="ZC71">
        <v>0</v>
      </c>
      <c r="ZD71">
        <v>0</v>
      </c>
      <c r="ZF71" t="s">
        <v>252</v>
      </c>
      <c r="ZG71">
        <v>0.65</v>
      </c>
      <c r="ZH71">
        <v>1.2</v>
      </c>
      <c r="ZI71">
        <v>7.0000000000000007E-2</v>
      </c>
      <c r="ZJ71">
        <v>0.09</v>
      </c>
      <c r="ZK71">
        <v>0</v>
      </c>
    </row>
    <row r="72" spans="1:687"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c r="YR72" t="s">
        <v>253</v>
      </c>
      <c r="YS72">
        <v>0.35</v>
      </c>
      <c r="YT72">
        <v>0.99</v>
      </c>
      <c r="YU72">
        <v>0.15</v>
      </c>
      <c r="YV72">
        <v>0.19</v>
      </c>
      <c r="YW72">
        <v>0</v>
      </c>
      <c r="YY72" t="s">
        <v>253</v>
      </c>
      <c r="YZ72">
        <v>1.64</v>
      </c>
      <c r="ZA72">
        <v>5.03</v>
      </c>
      <c r="ZB72">
        <v>0.78</v>
      </c>
      <c r="ZC72">
        <v>0.83</v>
      </c>
      <c r="ZD72">
        <v>0.54</v>
      </c>
      <c r="ZF72" t="s">
        <v>253</v>
      </c>
      <c r="ZG72">
        <v>3.4</v>
      </c>
      <c r="ZH72">
        <v>8.27</v>
      </c>
      <c r="ZI72">
        <v>2.04</v>
      </c>
      <c r="ZJ72">
        <v>2.12</v>
      </c>
      <c r="ZK72">
        <v>1.69</v>
      </c>
    </row>
    <row r="73" spans="1:687"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c r="YR73" t="s">
        <v>254</v>
      </c>
      <c r="YS73">
        <v>0.13</v>
      </c>
      <c r="YT73">
        <v>0.38</v>
      </c>
      <c r="YU73">
        <v>0</v>
      </c>
      <c r="YV73">
        <v>0</v>
      </c>
      <c r="YW73">
        <v>0</v>
      </c>
      <c r="YY73" t="s">
        <v>254</v>
      </c>
      <c r="YZ73">
        <v>0.35</v>
      </c>
      <c r="ZA73">
        <v>0.39</v>
      </c>
      <c r="ZB73">
        <v>0.37</v>
      </c>
      <c r="ZC73">
        <v>0.45</v>
      </c>
      <c r="ZD73">
        <v>0</v>
      </c>
      <c r="ZF73" t="s">
        <v>254</v>
      </c>
      <c r="ZG73">
        <v>0.68</v>
      </c>
      <c r="ZH73">
        <v>2.04</v>
      </c>
      <c r="ZI73">
        <v>0.27</v>
      </c>
      <c r="ZJ73">
        <v>0.1</v>
      </c>
      <c r="ZK73">
        <v>0.94</v>
      </c>
    </row>
    <row r="74" spans="1:687"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c r="YR74" t="s">
        <v>255</v>
      </c>
      <c r="YS74">
        <v>0.66</v>
      </c>
      <c r="YT74">
        <v>1.17</v>
      </c>
      <c r="YU74">
        <v>0.53</v>
      </c>
      <c r="YV74">
        <v>0.4</v>
      </c>
      <c r="YW74">
        <v>1.0900000000000001</v>
      </c>
      <c r="YY74" t="s">
        <v>255</v>
      </c>
      <c r="YZ74">
        <v>2.48</v>
      </c>
      <c r="ZA74">
        <v>7.55</v>
      </c>
      <c r="ZB74">
        <v>0.83</v>
      </c>
      <c r="ZC74">
        <v>0.78</v>
      </c>
      <c r="ZD74">
        <v>1.03</v>
      </c>
      <c r="ZF74" t="s">
        <v>255</v>
      </c>
      <c r="ZG74">
        <v>10.65</v>
      </c>
      <c r="ZH74">
        <v>11.78</v>
      </c>
      <c r="ZI74">
        <v>10.7</v>
      </c>
      <c r="ZJ74">
        <v>10.98</v>
      </c>
      <c r="ZK74">
        <v>9.58</v>
      </c>
    </row>
    <row r="75" spans="1:687"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c r="YR75" t="s">
        <v>256</v>
      </c>
      <c r="YS75">
        <v>0</v>
      </c>
      <c r="YT75">
        <v>0</v>
      </c>
      <c r="YU75">
        <v>0</v>
      </c>
      <c r="YV75">
        <v>0</v>
      </c>
      <c r="YW75">
        <v>0</v>
      </c>
      <c r="YY75" t="s">
        <v>256</v>
      </c>
      <c r="YZ75">
        <v>2.31</v>
      </c>
      <c r="ZA75">
        <v>2.13</v>
      </c>
      <c r="ZB75">
        <v>2.48</v>
      </c>
      <c r="ZC75">
        <v>2.85</v>
      </c>
      <c r="ZD75">
        <v>0.85</v>
      </c>
      <c r="ZF75" t="s">
        <v>256</v>
      </c>
      <c r="ZG75">
        <v>5.89</v>
      </c>
      <c r="ZH75">
        <v>9.2899999999999991</v>
      </c>
      <c r="ZI75">
        <v>4.7699999999999996</v>
      </c>
      <c r="ZJ75">
        <v>4.18</v>
      </c>
      <c r="ZK75">
        <v>7.14</v>
      </c>
    </row>
    <row r="76" spans="1:687"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c r="YR76" t="s">
        <v>257</v>
      </c>
      <c r="YS76">
        <v>2.06</v>
      </c>
      <c r="YT76">
        <v>0</v>
      </c>
      <c r="YU76">
        <v>2.88</v>
      </c>
      <c r="YV76">
        <v>2.69</v>
      </c>
      <c r="YW76">
        <v>3.71</v>
      </c>
      <c r="YY76" t="s">
        <v>257</v>
      </c>
      <c r="YZ76">
        <v>8.85</v>
      </c>
      <c r="ZA76">
        <v>9.7799999999999994</v>
      </c>
      <c r="ZB76">
        <v>8.16</v>
      </c>
      <c r="ZC76">
        <v>7.62</v>
      </c>
      <c r="ZD76">
        <v>10.49</v>
      </c>
      <c r="ZF76" t="s">
        <v>257</v>
      </c>
      <c r="ZG76">
        <v>22.56</v>
      </c>
      <c r="ZH76">
        <v>5.16</v>
      </c>
      <c r="ZI76">
        <v>27.66</v>
      </c>
      <c r="ZJ76">
        <v>31.08</v>
      </c>
      <c r="ZK76">
        <v>13.99</v>
      </c>
    </row>
    <row r="77" spans="1:687"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c r="YR77" t="s">
        <v>258</v>
      </c>
      <c r="YS77">
        <v>0.16</v>
      </c>
      <c r="YT77">
        <v>0.12</v>
      </c>
      <c r="YU77">
        <v>0.18</v>
      </c>
      <c r="YV77">
        <v>0.23</v>
      </c>
      <c r="YW77">
        <v>0</v>
      </c>
      <c r="YY77" t="s">
        <v>258</v>
      </c>
      <c r="YZ77">
        <v>1.45</v>
      </c>
      <c r="ZA77">
        <v>2.37</v>
      </c>
      <c r="ZB77">
        <v>1.1299999999999999</v>
      </c>
      <c r="ZC77">
        <v>0.78</v>
      </c>
      <c r="ZD77">
        <v>2.65</v>
      </c>
      <c r="ZF77" t="s">
        <v>258</v>
      </c>
      <c r="ZG77">
        <v>1.54</v>
      </c>
      <c r="ZH77">
        <v>1.69</v>
      </c>
      <c r="ZI77">
        <v>1.59</v>
      </c>
      <c r="ZJ77">
        <v>1.36</v>
      </c>
      <c r="ZK77">
        <v>2.5099999999999998</v>
      </c>
    </row>
    <row r="78" spans="1:687"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c r="YR78" t="s">
        <v>259</v>
      </c>
      <c r="YS78">
        <v>4.57</v>
      </c>
      <c r="YT78">
        <v>11.38</v>
      </c>
      <c r="YU78">
        <v>2.3199999999999998</v>
      </c>
      <c r="YV78">
        <v>2.1</v>
      </c>
      <c r="YW78">
        <v>3.27</v>
      </c>
      <c r="YY78" t="s">
        <v>259</v>
      </c>
      <c r="YZ78">
        <v>13.57</v>
      </c>
      <c r="ZA78">
        <v>9.33</v>
      </c>
      <c r="ZB78">
        <v>14.83</v>
      </c>
      <c r="ZC78">
        <v>16.09</v>
      </c>
      <c r="ZD78">
        <v>9.3800000000000008</v>
      </c>
      <c r="ZF78" t="s">
        <v>259</v>
      </c>
      <c r="ZG78">
        <v>11.29</v>
      </c>
      <c r="ZH78">
        <v>7.69</v>
      </c>
      <c r="ZI78">
        <v>12.61</v>
      </c>
      <c r="ZJ78">
        <v>12.81</v>
      </c>
      <c r="ZK78">
        <v>11.82</v>
      </c>
    </row>
    <row r="79" spans="1:687"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c r="YR79" t="s">
        <v>260</v>
      </c>
      <c r="YS79">
        <v>6.59</v>
      </c>
      <c r="YT79">
        <v>2.44</v>
      </c>
      <c r="YU79">
        <v>8.2799999999999994</v>
      </c>
      <c r="YV79">
        <v>10.19</v>
      </c>
      <c r="YW79">
        <v>0</v>
      </c>
      <c r="YY79" t="s">
        <v>260</v>
      </c>
      <c r="YZ79">
        <v>18.2</v>
      </c>
      <c r="ZA79">
        <v>4.92</v>
      </c>
      <c r="ZB79">
        <v>21.99</v>
      </c>
      <c r="ZC79">
        <v>26.94</v>
      </c>
      <c r="ZD79">
        <v>0.53</v>
      </c>
      <c r="ZF79" t="s">
        <v>260</v>
      </c>
      <c r="ZG79">
        <v>2.4300000000000002</v>
      </c>
      <c r="ZH79">
        <v>1.17</v>
      </c>
      <c r="ZI79">
        <v>2.94</v>
      </c>
      <c r="ZJ79">
        <v>3.59</v>
      </c>
      <c r="ZK79">
        <v>0.36</v>
      </c>
    </row>
    <row r="80" spans="1:687"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c r="YR80" t="s">
        <v>261</v>
      </c>
      <c r="YS80">
        <v>9.69</v>
      </c>
      <c r="YT80">
        <v>19.66</v>
      </c>
      <c r="YU80">
        <v>6.8</v>
      </c>
      <c r="YV80">
        <v>5.55</v>
      </c>
      <c r="YW80">
        <v>12.22</v>
      </c>
      <c r="YY80" t="s">
        <v>261</v>
      </c>
      <c r="YZ80">
        <v>5.62</v>
      </c>
      <c r="ZA80">
        <v>7.01</v>
      </c>
      <c r="ZB80">
        <v>5.36</v>
      </c>
      <c r="ZC80">
        <v>5.84</v>
      </c>
      <c r="ZD80">
        <v>3.28</v>
      </c>
      <c r="ZF80" t="s">
        <v>261</v>
      </c>
      <c r="ZG80">
        <v>4.97</v>
      </c>
      <c r="ZH80">
        <v>2.42</v>
      </c>
      <c r="ZI80">
        <v>5.92</v>
      </c>
      <c r="ZJ80">
        <v>3.13</v>
      </c>
      <c r="ZK80">
        <v>17.09</v>
      </c>
    </row>
    <row r="81" spans="1:687"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c r="YR81" t="s">
        <v>262</v>
      </c>
      <c r="YS81">
        <v>0.85</v>
      </c>
      <c r="YT81">
        <v>0.76</v>
      </c>
      <c r="YU81">
        <v>0.77</v>
      </c>
      <c r="YV81">
        <v>0.65</v>
      </c>
      <c r="YW81">
        <v>1.31</v>
      </c>
      <c r="YY81" t="s">
        <v>262</v>
      </c>
      <c r="YZ81">
        <v>3.83</v>
      </c>
      <c r="ZA81">
        <v>0</v>
      </c>
      <c r="ZB81">
        <v>5</v>
      </c>
      <c r="ZC81">
        <v>1.1399999999999999</v>
      </c>
      <c r="ZD81">
        <v>21.76</v>
      </c>
      <c r="ZF81" t="s">
        <v>262</v>
      </c>
      <c r="ZG81">
        <v>0.57999999999999996</v>
      </c>
      <c r="ZH81">
        <v>0</v>
      </c>
      <c r="ZI81">
        <v>0.78</v>
      </c>
      <c r="ZJ81">
        <v>0.2</v>
      </c>
      <c r="ZK81">
        <v>3.11</v>
      </c>
    </row>
    <row r="82" spans="1:687"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c r="YR82" t="s">
        <v>263</v>
      </c>
      <c r="YS82">
        <v>4.24</v>
      </c>
      <c r="YT82">
        <v>2.0099999999999998</v>
      </c>
      <c r="YU82">
        <v>5.04</v>
      </c>
      <c r="YV82">
        <v>5.47</v>
      </c>
      <c r="YW82">
        <v>3.21</v>
      </c>
      <c r="YY82" t="s">
        <v>263</v>
      </c>
      <c r="YZ82">
        <v>1.34</v>
      </c>
      <c r="ZA82">
        <v>2.5</v>
      </c>
      <c r="ZB82">
        <v>0.92</v>
      </c>
      <c r="ZC82">
        <v>1.1000000000000001</v>
      </c>
      <c r="ZD82">
        <v>0.18</v>
      </c>
      <c r="ZF82" t="s">
        <v>263</v>
      </c>
      <c r="ZG82">
        <v>1.1100000000000001</v>
      </c>
      <c r="ZH82">
        <v>2.54</v>
      </c>
      <c r="ZI82">
        <v>0.77</v>
      </c>
      <c r="ZJ82">
        <v>0.97</v>
      </c>
      <c r="ZK82">
        <v>0</v>
      </c>
    </row>
    <row r="83" spans="1:687"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c r="YR83" t="s">
        <v>264</v>
      </c>
      <c r="YS83">
        <v>3.68</v>
      </c>
      <c r="YT83">
        <v>1.47</v>
      </c>
      <c r="YU83">
        <v>4.66</v>
      </c>
      <c r="YV83">
        <v>4.8</v>
      </c>
      <c r="YW83">
        <v>4.05</v>
      </c>
      <c r="YY83" t="s">
        <v>264</v>
      </c>
      <c r="YZ83">
        <v>2.95</v>
      </c>
      <c r="ZA83">
        <v>4.0599999999999996</v>
      </c>
      <c r="ZB83">
        <v>2.74</v>
      </c>
      <c r="ZC83">
        <v>0.92</v>
      </c>
      <c r="ZD83">
        <v>10.65</v>
      </c>
      <c r="ZF83" t="s">
        <v>264</v>
      </c>
      <c r="ZG83">
        <v>2.0299999999999998</v>
      </c>
      <c r="ZH83">
        <v>2.4300000000000002</v>
      </c>
      <c r="ZI83">
        <v>1.89</v>
      </c>
      <c r="ZJ83">
        <v>0.23</v>
      </c>
      <c r="ZK83">
        <v>8.51</v>
      </c>
    </row>
    <row r="84" spans="1:687"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c r="YR84" t="s">
        <v>265</v>
      </c>
      <c r="YS84">
        <v>11.07</v>
      </c>
      <c r="YT84">
        <v>5.37</v>
      </c>
      <c r="YU84">
        <v>12.86</v>
      </c>
      <c r="YV84">
        <v>13.64</v>
      </c>
      <c r="YW84">
        <v>9.4700000000000006</v>
      </c>
      <c r="YY84" t="s">
        <v>265</v>
      </c>
      <c r="YZ84">
        <v>14.96</v>
      </c>
      <c r="ZA84">
        <v>8.39</v>
      </c>
      <c r="ZB84">
        <v>17.809999999999999</v>
      </c>
      <c r="ZC84">
        <v>19.61</v>
      </c>
      <c r="ZD84">
        <v>10.01</v>
      </c>
      <c r="ZF84" t="s">
        <v>265</v>
      </c>
      <c r="ZG84">
        <v>8.58</v>
      </c>
      <c r="ZH84">
        <v>2.73</v>
      </c>
      <c r="ZI84">
        <v>10.77</v>
      </c>
      <c r="ZJ84">
        <v>12.48</v>
      </c>
      <c r="ZK84">
        <v>3.93</v>
      </c>
    </row>
    <row r="85" spans="1:687"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c r="YR85" t="s">
        <v>266</v>
      </c>
      <c r="YS85">
        <v>2.81</v>
      </c>
      <c r="YT85">
        <v>1.01</v>
      </c>
      <c r="YU85">
        <v>3.52</v>
      </c>
      <c r="YV85">
        <v>4.13</v>
      </c>
      <c r="YW85">
        <v>0.86</v>
      </c>
      <c r="YY85" t="s">
        <v>266</v>
      </c>
      <c r="YZ85">
        <v>0.25</v>
      </c>
      <c r="ZA85">
        <v>0.25</v>
      </c>
      <c r="ZB85">
        <v>0.26</v>
      </c>
      <c r="ZC85">
        <v>0.32</v>
      </c>
      <c r="ZD85">
        <v>0</v>
      </c>
      <c r="ZF85" t="s">
        <v>266</v>
      </c>
      <c r="ZG85">
        <v>0.32</v>
      </c>
      <c r="ZH85">
        <v>0.41</v>
      </c>
      <c r="ZI85">
        <v>0.15</v>
      </c>
      <c r="ZJ85">
        <v>0.19</v>
      </c>
      <c r="ZK85">
        <v>0</v>
      </c>
    </row>
    <row r="86" spans="1:687"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c r="YR86" t="s">
        <v>267</v>
      </c>
      <c r="YS86">
        <v>0.33</v>
      </c>
      <c r="YT86">
        <v>0.75</v>
      </c>
      <c r="YU86">
        <v>0.16</v>
      </c>
      <c r="YV86">
        <v>0.2</v>
      </c>
      <c r="YW86">
        <v>0</v>
      </c>
      <c r="YY86" t="s">
        <v>267</v>
      </c>
      <c r="YZ86">
        <v>0.09</v>
      </c>
      <c r="ZA86">
        <v>0.26</v>
      </c>
      <c r="ZB86">
        <v>0.04</v>
      </c>
      <c r="ZC86">
        <v>0.05</v>
      </c>
      <c r="ZD86">
        <v>0</v>
      </c>
      <c r="ZF86" t="s">
        <v>267</v>
      </c>
      <c r="ZG86">
        <v>0.26</v>
      </c>
      <c r="ZH86">
        <v>0</v>
      </c>
      <c r="ZI86">
        <v>0.09</v>
      </c>
      <c r="ZJ86">
        <v>0.12</v>
      </c>
      <c r="ZK86">
        <v>0</v>
      </c>
    </row>
    <row r="87" spans="1:687"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c r="YR87" t="s">
        <v>268</v>
      </c>
      <c r="YS87">
        <v>0.14000000000000001</v>
      </c>
      <c r="YT87">
        <v>0.33</v>
      </c>
      <c r="YU87">
        <v>0.08</v>
      </c>
      <c r="YV87">
        <v>0</v>
      </c>
      <c r="YW87">
        <v>0.43</v>
      </c>
      <c r="YY87" t="s">
        <v>268</v>
      </c>
      <c r="YZ87">
        <v>0.2</v>
      </c>
      <c r="ZA87">
        <v>0.28000000000000003</v>
      </c>
      <c r="ZB87">
        <v>0.11</v>
      </c>
      <c r="ZC87">
        <v>0</v>
      </c>
      <c r="ZD87">
        <v>0.56999999999999995</v>
      </c>
      <c r="ZF87" t="s">
        <v>268</v>
      </c>
      <c r="ZG87">
        <v>0.24</v>
      </c>
      <c r="ZH87">
        <v>1.1499999999999999</v>
      </c>
      <c r="ZI87">
        <v>0</v>
      </c>
      <c r="ZJ87">
        <v>0</v>
      </c>
      <c r="ZK87">
        <v>0</v>
      </c>
    </row>
    <row r="88" spans="1:687"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c r="YR88" t="s">
        <v>269</v>
      </c>
      <c r="YS88">
        <v>6.84</v>
      </c>
      <c r="YT88">
        <v>6.48</v>
      </c>
      <c r="YU88">
        <v>7.06</v>
      </c>
      <c r="YV88">
        <v>3.42</v>
      </c>
      <c r="YW88">
        <v>22.81</v>
      </c>
      <c r="YY88" t="s">
        <v>269</v>
      </c>
      <c r="YZ88">
        <v>4.57</v>
      </c>
      <c r="ZA88">
        <v>0.56000000000000005</v>
      </c>
      <c r="ZB88">
        <v>6.02</v>
      </c>
      <c r="ZC88">
        <v>2.12</v>
      </c>
      <c r="ZD88">
        <v>22.94</v>
      </c>
      <c r="ZF88" t="s">
        <v>269</v>
      </c>
      <c r="ZG88">
        <v>0.86</v>
      </c>
      <c r="ZH88">
        <v>0.27</v>
      </c>
      <c r="ZI88">
        <v>0.95</v>
      </c>
      <c r="ZJ88">
        <v>1.1499999999999999</v>
      </c>
      <c r="ZK88">
        <v>0.16</v>
      </c>
    </row>
    <row r="89" spans="1:687"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c r="YR89" t="s">
        <v>270</v>
      </c>
      <c r="YS89">
        <v>16.68</v>
      </c>
      <c r="YT89">
        <v>3.51</v>
      </c>
      <c r="YU89">
        <v>21.42</v>
      </c>
      <c r="YV89">
        <v>23.31</v>
      </c>
      <c r="YW89">
        <v>13.26</v>
      </c>
      <c r="YY89" t="s">
        <v>270</v>
      </c>
      <c r="YZ89">
        <v>7.0000000000000007E-2</v>
      </c>
      <c r="ZA89">
        <v>0</v>
      </c>
      <c r="ZB89">
        <v>0.1</v>
      </c>
      <c r="ZC89">
        <v>0.04</v>
      </c>
      <c r="ZD89">
        <v>0.37</v>
      </c>
      <c r="ZF89" t="s">
        <v>270</v>
      </c>
      <c r="ZG89">
        <v>0.3</v>
      </c>
      <c r="ZH89">
        <v>0</v>
      </c>
      <c r="ZI89">
        <v>0.4</v>
      </c>
      <c r="ZJ89">
        <v>0.5</v>
      </c>
      <c r="ZK89">
        <v>0</v>
      </c>
    </row>
    <row r="90" spans="1:687"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c r="YR90" t="s">
        <v>271</v>
      </c>
      <c r="YS90">
        <v>2.98</v>
      </c>
      <c r="YT90">
        <v>3.66</v>
      </c>
      <c r="YU90">
        <v>2.76</v>
      </c>
      <c r="YV90">
        <v>2.94</v>
      </c>
      <c r="YW90">
        <v>1.97</v>
      </c>
      <c r="YY90" t="s">
        <v>271</v>
      </c>
      <c r="YZ90">
        <v>0.8</v>
      </c>
      <c r="ZA90">
        <v>1.39</v>
      </c>
      <c r="ZB90">
        <v>0.7</v>
      </c>
      <c r="ZC90">
        <v>0.63</v>
      </c>
      <c r="ZD90">
        <v>0.99</v>
      </c>
      <c r="ZF90" t="s">
        <v>271</v>
      </c>
      <c r="ZG90">
        <v>1.08</v>
      </c>
      <c r="ZH90">
        <v>1.6</v>
      </c>
      <c r="ZI90">
        <v>1</v>
      </c>
      <c r="ZJ90">
        <v>0.35</v>
      </c>
      <c r="ZK90">
        <v>3.59</v>
      </c>
    </row>
    <row r="91" spans="1:687"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c r="YR91" t="s">
        <v>272</v>
      </c>
      <c r="YS91">
        <v>0.08</v>
      </c>
      <c r="YT91">
        <v>0</v>
      </c>
      <c r="YU91">
        <v>0.05</v>
      </c>
      <c r="YV91">
        <v>0</v>
      </c>
      <c r="YW91">
        <v>0.28999999999999998</v>
      </c>
      <c r="YY91" t="s">
        <v>272</v>
      </c>
      <c r="YZ91">
        <v>0.08</v>
      </c>
      <c r="ZA91">
        <v>0</v>
      </c>
      <c r="ZB91">
        <v>0.11</v>
      </c>
      <c r="ZC91">
        <v>0</v>
      </c>
      <c r="ZD91">
        <v>0.61</v>
      </c>
      <c r="ZF91" t="s">
        <v>272</v>
      </c>
      <c r="ZG91">
        <v>1.28</v>
      </c>
      <c r="ZH91">
        <v>0.67</v>
      </c>
      <c r="ZI91">
        <v>1.54</v>
      </c>
      <c r="ZJ91">
        <v>0.22</v>
      </c>
      <c r="ZK91">
        <v>6.85</v>
      </c>
    </row>
    <row r="92" spans="1:687"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c r="YR92" t="s">
        <v>273</v>
      </c>
      <c r="YS92">
        <v>1.34</v>
      </c>
      <c r="YT92">
        <v>0.64</v>
      </c>
      <c r="YU92">
        <v>1.46</v>
      </c>
      <c r="YV92">
        <v>1.79</v>
      </c>
      <c r="YW92">
        <v>0</v>
      </c>
      <c r="YY92" t="s">
        <v>273</v>
      </c>
      <c r="YZ92">
        <v>0.46</v>
      </c>
      <c r="ZA92">
        <v>0.35</v>
      </c>
      <c r="ZB92">
        <v>0.53</v>
      </c>
      <c r="ZC92">
        <v>0.65</v>
      </c>
      <c r="ZD92">
        <v>0</v>
      </c>
      <c r="ZF92" t="s">
        <v>273</v>
      </c>
      <c r="ZG92">
        <v>0.53</v>
      </c>
      <c r="ZH92">
        <v>0</v>
      </c>
      <c r="ZI92">
        <v>0.72</v>
      </c>
      <c r="ZJ92">
        <v>0.9</v>
      </c>
      <c r="ZK92">
        <v>0</v>
      </c>
    </row>
    <row r="93" spans="1:687"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c r="YR93" t="s">
        <v>274</v>
      </c>
      <c r="YS93">
        <v>1.3</v>
      </c>
      <c r="YT93">
        <v>0</v>
      </c>
      <c r="YU93">
        <v>1.62</v>
      </c>
      <c r="YV93">
        <v>1.27</v>
      </c>
      <c r="YW93">
        <v>3.13</v>
      </c>
      <c r="YY93" t="s">
        <v>274</v>
      </c>
      <c r="YZ93">
        <v>0.27</v>
      </c>
      <c r="ZA93">
        <v>0</v>
      </c>
      <c r="ZB93">
        <v>0.37</v>
      </c>
      <c r="ZC93">
        <v>0.46</v>
      </c>
      <c r="ZD93">
        <v>0</v>
      </c>
      <c r="ZF93" t="s">
        <v>274</v>
      </c>
      <c r="ZG93">
        <v>0.19</v>
      </c>
      <c r="ZH93">
        <v>0.57999999999999996</v>
      </c>
      <c r="ZI93">
        <v>0.1</v>
      </c>
      <c r="ZJ93">
        <v>0.12</v>
      </c>
      <c r="ZK93">
        <v>0</v>
      </c>
    </row>
    <row r="94" spans="1:687"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c r="YR94" t="s">
        <v>275</v>
      </c>
      <c r="YS94">
        <v>1.74</v>
      </c>
      <c r="YT94">
        <v>2.75</v>
      </c>
      <c r="YU94">
        <v>1.38</v>
      </c>
      <c r="YV94">
        <v>1.46</v>
      </c>
      <c r="YW94">
        <v>1.01</v>
      </c>
      <c r="YY94" t="s">
        <v>275</v>
      </c>
      <c r="YZ94">
        <v>0.49</v>
      </c>
      <c r="ZA94">
        <v>1.61</v>
      </c>
      <c r="ZB94">
        <v>0.2</v>
      </c>
      <c r="ZC94">
        <v>0.25</v>
      </c>
      <c r="ZD94">
        <v>0</v>
      </c>
      <c r="ZF94" t="s">
        <v>275</v>
      </c>
      <c r="ZG94">
        <v>0.19</v>
      </c>
      <c r="ZH94">
        <v>0.25</v>
      </c>
      <c r="ZI94">
        <v>0.19</v>
      </c>
      <c r="ZJ94">
        <v>0.03</v>
      </c>
      <c r="ZK94">
        <v>0.86</v>
      </c>
    </row>
    <row r="95" spans="1:687"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c r="YR95" t="s">
        <v>276</v>
      </c>
      <c r="YS95">
        <v>0.61</v>
      </c>
      <c r="YT95">
        <v>0.39</v>
      </c>
      <c r="YU95">
        <v>0.63</v>
      </c>
      <c r="YV95">
        <v>0.72</v>
      </c>
      <c r="YW95">
        <v>0.2</v>
      </c>
      <c r="YY95" t="s">
        <v>276</v>
      </c>
      <c r="YZ95">
        <v>0.28999999999999998</v>
      </c>
      <c r="ZA95">
        <v>0</v>
      </c>
      <c r="ZB95">
        <v>0.4</v>
      </c>
      <c r="ZC95">
        <v>0.49</v>
      </c>
      <c r="ZD95">
        <v>0</v>
      </c>
      <c r="ZF95" t="s">
        <v>276</v>
      </c>
      <c r="ZG95">
        <v>0</v>
      </c>
      <c r="ZH95">
        <v>0</v>
      </c>
      <c r="ZI95">
        <v>0</v>
      </c>
      <c r="ZJ95">
        <v>0</v>
      </c>
      <c r="ZK95">
        <v>0</v>
      </c>
    </row>
    <row r="96" spans="1:687"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c r="YR96" t="s">
        <v>277</v>
      </c>
      <c r="YS96">
        <v>0.63</v>
      </c>
      <c r="YT96">
        <v>0.48</v>
      </c>
      <c r="YU96">
        <v>0.72</v>
      </c>
      <c r="YV96">
        <v>0.88</v>
      </c>
      <c r="YW96">
        <v>0</v>
      </c>
      <c r="YY96" t="s">
        <v>277</v>
      </c>
      <c r="YZ96">
        <v>0.23</v>
      </c>
      <c r="ZA96">
        <v>0.88</v>
      </c>
      <c r="ZB96">
        <v>0.06</v>
      </c>
      <c r="ZC96">
        <v>7.0000000000000007E-2</v>
      </c>
      <c r="ZD96">
        <v>0</v>
      </c>
      <c r="ZF96" t="s">
        <v>277</v>
      </c>
      <c r="ZG96">
        <v>0.78</v>
      </c>
      <c r="ZH96">
        <v>1.2</v>
      </c>
      <c r="ZI96">
        <v>0.71</v>
      </c>
      <c r="ZJ96">
        <v>0.88</v>
      </c>
      <c r="ZK96">
        <v>0</v>
      </c>
    </row>
    <row r="97" spans="1:687"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c r="YR97" t="s">
        <v>278</v>
      </c>
      <c r="YS97">
        <v>0.05</v>
      </c>
      <c r="YT97">
        <v>0</v>
      </c>
      <c r="YU97">
        <v>7.0000000000000007E-2</v>
      </c>
      <c r="YV97">
        <v>0.08</v>
      </c>
      <c r="YW97">
        <v>0</v>
      </c>
      <c r="YY97" t="s">
        <v>278</v>
      </c>
      <c r="YZ97">
        <v>0.12</v>
      </c>
      <c r="ZA97">
        <v>0</v>
      </c>
      <c r="ZB97">
        <v>0.16</v>
      </c>
      <c r="ZC97">
        <v>0.2</v>
      </c>
      <c r="ZD97">
        <v>0</v>
      </c>
      <c r="ZF97" t="s">
        <v>278</v>
      </c>
      <c r="ZG97">
        <v>7.0000000000000007E-2</v>
      </c>
      <c r="ZH97">
        <v>0.12</v>
      </c>
      <c r="ZI97">
        <v>0.06</v>
      </c>
      <c r="ZJ97">
        <v>0.08</v>
      </c>
      <c r="ZK97">
        <v>0</v>
      </c>
    </row>
    <row r="98" spans="1:687"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c r="YR98" t="s">
        <v>279</v>
      </c>
      <c r="YS98">
        <v>0.6</v>
      </c>
      <c r="YT98">
        <v>0</v>
      </c>
      <c r="YU98">
        <v>0.7</v>
      </c>
      <c r="YV98">
        <v>0.65</v>
      </c>
      <c r="YW98">
        <v>0.9</v>
      </c>
      <c r="YY98" t="s">
        <v>279</v>
      </c>
      <c r="YZ98">
        <v>0.23</v>
      </c>
      <c r="ZA98">
        <v>0</v>
      </c>
      <c r="ZB98">
        <v>0.13</v>
      </c>
      <c r="ZC98">
        <v>0.17</v>
      </c>
      <c r="ZD98">
        <v>0</v>
      </c>
      <c r="ZF98" t="s">
        <v>279</v>
      </c>
      <c r="ZG98">
        <v>0.55000000000000004</v>
      </c>
      <c r="ZH98">
        <v>0</v>
      </c>
      <c r="ZI98">
        <v>0.7</v>
      </c>
      <c r="ZJ98">
        <v>0.73</v>
      </c>
      <c r="ZK98">
        <v>0.57999999999999996</v>
      </c>
    </row>
    <row r="99" spans="1:687"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c r="YR99" t="s">
        <v>280</v>
      </c>
      <c r="YS99">
        <v>0.06</v>
      </c>
      <c r="YT99">
        <v>0.24</v>
      </c>
      <c r="YU99">
        <v>0</v>
      </c>
      <c r="YV99">
        <v>0</v>
      </c>
      <c r="YW99">
        <v>0</v>
      </c>
      <c r="YY99" t="s">
        <v>280</v>
      </c>
      <c r="YZ99">
        <v>0</v>
      </c>
      <c r="ZA99">
        <v>0</v>
      </c>
      <c r="ZB99">
        <v>0</v>
      </c>
      <c r="ZC99">
        <v>0</v>
      </c>
      <c r="ZD99">
        <v>0</v>
      </c>
      <c r="ZF99" t="s">
        <v>280</v>
      </c>
      <c r="ZG99">
        <v>0</v>
      </c>
      <c r="ZH99">
        <v>0</v>
      </c>
      <c r="ZI99">
        <v>0</v>
      </c>
      <c r="ZJ99">
        <v>0</v>
      </c>
      <c r="ZK99">
        <v>0</v>
      </c>
    </row>
    <row r="100" spans="1:687"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c r="YR100" t="s">
        <v>281</v>
      </c>
      <c r="YS100">
        <v>0.14000000000000001</v>
      </c>
      <c r="YT100">
        <v>0</v>
      </c>
      <c r="YU100">
        <v>0.19</v>
      </c>
      <c r="YV100">
        <v>0.24</v>
      </c>
      <c r="YW100">
        <v>0</v>
      </c>
      <c r="YY100" t="s">
        <v>281</v>
      </c>
      <c r="YZ100">
        <v>0.17</v>
      </c>
      <c r="ZA100">
        <v>0.49</v>
      </c>
      <c r="ZB100">
        <v>0.09</v>
      </c>
      <c r="ZC100">
        <v>0.11</v>
      </c>
      <c r="ZD100">
        <v>0</v>
      </c>
      <c r="ZF100" t="s">
        <v>281</v>
      </c>
      <c r="ZG100">
        <v>0.16</v>
      </c>
      <c r="ZH100">
        <v>0.75</v>
      </c>
      <c r="ZI100">
        <v>0</v>
      </c>
      <c r="ZJ100">
        <v>0</v>
      </c>
      <c r="ZK100">
        <v>0</v>
      </c>
    </row>
    <row r="101" spans="1:687"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c r="YR101" t="s">
        <v>282</v>
      </c>
      <c r="YS101">
        <v>0</v>
      </c>
      <c r="YT101">
        <v>0</v>
      </c>
      <c r="YU101">
        <v>0</v>
      </c>
      <c r="YV101">
        <v>0</v>
      </c>
      <c r="YW101">
        <v>0</v>
      </c>
      <c r="YY101" t="s">
        <v>282</v>
      </c>
      <c r="YZ101">
        <v>0.03</v>
      </c>
      <c r="ZA101">
        <v>0.16</v>
      </c>
      <c r="ZB101">
        <v>0</v>
      </c>
      <c r="ZC101">
        <v>0</v>
      </c>
      <c r="ZD101">
        <v>0</v>
      </c>
      <c r="ZF101" t="s">
        <v>282</v>
      </c>
      <c r="ZG101">
        <v>0.11</v>
      </c>
      <c r="ZH101">
        <v>0</v>
      </c>
      <c r="ZI101">
        <v>0.15</v>
      </c>
      <c r="ZJ101">
        <v>0.05</v>
      </c>
      <c r="ZK101">
        <v>0.53</v>
      </c>
    </row>
    <row r="102" spans="1:687"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c r="YR102" t="s">
        <v>283</v>
      </c>
      <c r="YS102">
        <v>0.65</v>
      </c>
      <c r="YT102">
        <v>0</v>
      </c>
      <c r="YU102">
        <v>0.81</v>
      </c>
      <c r="YV102">
        <v>1</v>
      </c>
      <c r="YW102">
        <v>0</v>
      </c>
      <c r="YY102" t="s">
        <v>283</v>
      </c>
      <c r="YZ102">
        <v>0.48</v>
      </c>
      <c r="ZA102">
        <v>0</v>
      </c>
      <c r="ZB102">
        <v>0.65</v>
      </c>
      <c r="ZC102">
        <v>0.8</v>
      </c>
      <c r="ZD102">
        <v>0</v>
      </c>
      <c r="ZF102" t="s">
        <v>283</v>
      </c>
      <c r="ZG102">
        <v>0.22</v>
      </c>
      <c r="ZH102">
        <v>0</v>
      </c>
      <c r="ZI102">
        <v>0.28999999999999998</v>
      </c>
      <c r="ZJ102">
        <v>0.37</v>
      </c>
      <c r="ZK102">
        <v>0</v>
      </c>
    </row>
    <row r="103" spans="1:687"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c r="YR103" t="s">
        <v>284</v>
      </c>
      <c r="YS103">
        <v>0.46</v>
      </c>
      <c r="YT103">
        <v>0</v>
      </c>
      <c r="YU103">
        <v>0.65</v>
      </c>
      <c r="YV103">
        <v>0.8</v>
      </c>
      <c r="YW103">
        <v>0</v>
      </c>
      <c r="YY103" t="s">
        <v>284</v>
      </c>
      <c r="YZ103">
        <v>0</v>
      </c>
      <c r="ZA103">
        <v>0</v>
      </c>
      <c r="ZB103">
        <v>0</v>
      </c>
      <c r="ZC103">
        <v>0</v>
      </c>
      <c r="ZD103">
        <v>0</v>
      </c>
      <c r="ZF103" t="s">
        <v>284</v>
      </c>
      <c r="ZG103">
        <v>0.22</v>
      </c>
      <c r="ZH103">
        <v>0.11</v>
      </c>
      <c r="ZI103">
        <v>0.26</v>
      </c>
      <c r="ZJ103">
        <v>0</v>
      </c>
      <c r="ZK103">
        <v>1.32</v>
      </c>
    </row>
    <row r="104" spans="1:687"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c r="YR104" t="s">
        <v>285</v>
      </c>
      <c r="YS104">
        <v>2.33</v>
      </c>
      <c r="YT104">
        <v>2.16</v>
      </c>
      <c r="YU104">
        <v>2.33</v>
      </c>
      <c r="YV104">
        <v>1.98</v>
      </c>
      <c r="YW104">
        <v>3.83</v>
      </c>
      <c r="YY104" t="s">
        <v>285</v>
      </c>
      <c r="YZ104">
        <v>0.66</v>
      </c>
      <c r="ZA104">
        <v>1.39</v>
      </c>
      <c r="ZB104">
        <v>0.5</v>
      </c>
      <c r="ZC104">
        <v>0.62</v>
      </c>
      <c r="ZD104">
        <v>0</v>
      </c>
      <c r="ZF104" t="s">
        <v>285</v>
      </c>
      <c r="ZG104">
        <v>0.79</v>
      </c>
      <c r="ZH104">
        <v>0.33</v>
      </c>
      <c r="ZI104">
        <v>0.98</v>
      </c>
      <c r="ZJ104">
        <v>1.22</v>
      </c>
      <c r="ZK104">
        <v>0</v>
      </c>
    </row>
    <row r="105" spans="1:687"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c r="YR105" t="s">
        <v>286</v>
      </c>
      <c r="YS105">
        <v>0.34</v>
      </c>
      <c r="YT105">
        <v>0.92</v>
      </c>
      <c r="YU105">
        <v>0.04</v>
      </c>
      <c r="YV105">
        <v>0.05</v>
      </c>
      <c r="YW105">
        <v>0</v>
      </c>
      <c r="YY105" t="s">
        <v>286</v>
      </c>
      <c r="YZ105">
        <v>0.06</v>
      </c>
      <c r="ZA105">
        <v>0</v>
      </c>
      <c r="ZB105">
        <v>0.08</v>
      </c>
      <c r="ZC105">
        <v>0.09</v>
      </c>
      <c r="ZD105">
        <v>0</v>
      </c>
      <c r="ZF105" t="s">
        <v>286</v>
      </c>
      <c r="ZG105">
        <v>0.05</v>
      </c>
      <c r="ZH105">
        <v>0</v>
      </c>
      <c r="ZI105">
        <v>7.0000000000000007E-2</v>
      </c>
      <c r="ZJ105">
        <v>0.09</v>
      </c>
      <c r="ZK105">
        <v>0</v>
      </c>
    </row>
    <row r="106" spans="1:687"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v>
      </c>
      <c r="ZA106">
        <v>0</v>
      </c>
      <c r="ZB106">
        <v>0</v>
      </c>
      <c r="ZC106">
        <v>0</v>
      </c>
      <c r="ZD106">
        <v>0</v>
      </c>
      <c r="ZF106" t="s">
        <v>287</v>
      </c>
      <c r="ZG106">
        <v>0.03</v>
      </c>
      <c r="ZH106">
        <v>0.12</v>
      </c>
      <c r="ZI106">
        <v>0</v>
      </c>
      <c r="ZJ106">
        <v>0</v>
      </c>
      <c r="ZK106">
        <v>0</v>
      </c>
    </row>
    <row r="107" spans="1:687"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c r="YR107" t="s">
        <v>288</v>
      </c>
      <c r="YS107">
        <v>0</v>
      </c>
      <c r="YT107">
        <v>0</v>
      </c>
      <c r="YU107">
        <v>0</v>
      </c>
      <c r="YV107">
        <v>0</v>
      </c>
      <c r="YW107">
        <v>0</v>
      </c>
      <c r="YY107" t="s">
        <v>288</v>
      </c>
      <c r="YZ107">
        <v>0.19</v>
      </c>
      <c r="ZA107">
        <v>0</v>
      </c>
      <c r="ZB107">
        <v>0.2</v>
      </c>
      <c r="ZC107">
        <v>0.06</v>
      </c>
      <c r="ZD107">
        <v>0.79</v>
      </c>
      <c r="ZF107" t="s">
        <v>288</v>
      </c>
      <c r="ZG107">
        <v>0</v>
      </c>
      <c r="ZH107">
        <v>0</v>
      </c>
      <c r="ZI107">
        <v>0</v>
      </c>
      <c r="ZJ107">
        <v>0</v>
      </c>
      <c r="ZK107">
        <v>0</v>
      </c>
    </row>
    <row r="108" spans="1:687"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c r="YR108" t="s">
        <v>289</v>
      </c>
      <c r="YS108">
        <v>0.24</v>
      </c>
      <c r="YT108">
        <v>0.69</v>
      </c>
      <c r="YU108">
        <v>0</v>
      </c>
      <c r="YV108">
        <v>0</v>
      </c>
      <c r="YW108">
        <v>0</v>
      </c>
      <c r="YY108" t="s">
        <v>289</v>
      </c>
      <c r="YZ108">
        <v>0.03</v>
      </c>
      <c r="ZA108">
        <v>0.15</v>
      </c>
      <c r="ZB108">
        <v>0</v>
      </c>
      <c r="ZC108">
        <v>0</v>
      </c>
      <c r="ZD108">
        <v>0</v>
      </c>
      <c r="ZF108" t="s">
        <v>289</v>
      </c>
      <c r="ZG108">
        <v>1.47</v>
      </c>
      <c r="ZH108">
        <v>5.8</v>
      </c>
      <c r="ZI108">
        <v>0.15</v>
      </c>
      <c r="ZJ108">
        <v>0.09</v>
      </c>
      <c r="ZK108">
        <v>0.38</v>
      </c>
    </row>
    <row r="109" spans="1:687"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c r="YR109" t="s">
        <v>290</v>
      </c>
      <c r="YS109">
        <v>0.22</v>
      </c>
      <c r="YT109">
        <v>0</v>
      </c>
      <c r="YU109">
        <v>0.3</v>
      </c>
      <c r="YV109">
        <v>0.37</v>
      </c>
      <c r="YW109">
        <v>0</v>
      </c>
      <c r="YY109" t="s">
        <v>290</v>
      </c>
      <c r="YZ109">
        <v>0</v>
      </c>
      <c r="ZA109">
        <v>0</v>
      </c>
      <c r="ZB109">
        <v>0</v>
      </c>
      <c r="ZC109">
        <v>0</v>
      </c>
      <c r="ZD109">
        <v>0</v>
      </c>
      <c r="ZF109" t="s">
        <v>290</v>
      </c>
      <c r="ZG109">
        <v>0.05</v>
      </c>
      <c r="ZH109">
        <v>0</v>
      </c>
      <c r="ZI109">
        <v>7.0000000000000007E-2</v>
      </c>
      <c r="ZJ109">
        <v>0.09</v>
      </c>
      <c r="ZK109">
        <v>0</v>
      </c>
    </row>
    <row r="110" spans="1:687"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c r="YR110" t="s">
        <v>291</v>
      </c>
      <c r="YS110">
        <v>0.14000000000000001</v>
      </c>
      <c r="YT110">
        <v>0</v>
      </c>
      <c r="YU110">
        <v>0.2</v>
      </c>
      <c r="YV110">
        <v>0.09</v>
      </c>
      <c r="YW110">
        <v>0.67</v>
      </c>
      <c r="YY110" t="s">
        <v>291</v>
      </c>
      <c r="YZ110">
        <v>0</v>
      </c>
      <c r="ZA110">
        <v>0</v>
      </c>
      <c r="ZB110">
        <v>0</v>
      </c>
      <c r="ZC110">
        <v>0</v>
      </c>
      <c r="ZD110">
        <v>0</v>
      </c>
      <c r="ZF110" t="s">
        <v>291</v>
      </c>
      <c r="ZG110">
        <v>0.04</v>
      </c>
      <c r="ZH110">
        <v>0</v>
      </c>
      <c r="ZI110">
        <v>0.05</v>
      </c>
      <c r="ZJ110">
        <v>0</v>
      </c>
      <c r="ZK110">
        <v>0.25</v>
      </c>
    </row>
    <row r="111" spans="1:687"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c r="YR111" t="s">
        <v>292</v>
      </c>
      <c r="YS111">
        <v>0.26</v>
      </c>
      <c r="YT111">
        <v>0</v>
      </c>
      <c r="YU111">
        <v>0.14000000000000001</v>
      </c>
      <c r="YV111">
        <v>0.18</v>
      </c>
      <c r="YW111">
        <v>0</v>
      </c>
      <c r="YY111" t="s">
        <v>292</v>
      </c>
      <c r="YZ111">
        <v>0</v>
      </c>
      <c r="ZA111">
        <v>0</v>
      </c>
      <c r="ZB111">
        <v>0</v>
      </c>
      <c r="ZC111">
        <v>0</v>
      </c>
      <c r="ZD111">
        <v>0</v>
      </c>
      <c r="ZF111" t="s">
        <v>292</v>
      </c>
      <c r="ZG111">
        <v>0.19</v>
      </c>
      <c r="ZH111">
        <v>0</v>
      </c>
      <c r="ZI111">
        <v>0.25</v>
      </c>
      <c r="ZJ111">
        <v>0.32</v>
      </c>
      <c r="ZK111">
        <v>0</v>
      </c>
    </row>
    <row r="112" spans="1:687"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c r="YR112" t="s">
        <v>293</v>
      </c>
      <c r="YS112">
        <v>0</v>
      </c>
      <c r="YT112">
        <v>0</v>
      </c>
      <c r="YU112">
        <v>0</v>
      </c>
      <c r="YV112">
        <v>0</v>
      </c>
      <c r="YW112">
        <v>0</v>
      </c>
      <c r="YY112" t="s">
        <v>293</v>
      </c>
      <c r="YZ112">
        <v>0.14000000000000001</v>
      </c>
      <c r="ZA112">
        <v>0.49</v>
      </c>
      <c r="ZB112">
        <v>0.05</v>
      </c>
      <c r="ZC112">
        <v>0.06</v>
      </c>
      <c r="ZD112">
        <v>0</v>
      </c>
      <c r="ZF112" t="s">
        <v>293</v>
      </c>
      <c r="ZG112">
        <v>0.87</v>
      </c>
      <c r="ZH112">
        <v>3.36</v>
      </c>
      <c r="ZI112">
        <v>0.18</v>
      </c>
      <c r="ZJ112">
        <v>0.22</v>
      </c>
      <c r="ZK112">
        <v>0</v>
      </c>
    </row>
    <row r="113" spans="1:687"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c r="YR113" t="s">
        <v>294</v>
      </c>
      <c r="YS113">
        <v>0</v>
      </c>
      <c r="YT113">
        <v>0</v>
      </c>
      <c r="YU113">
        <v>0</v>
      </c>
      <c r="YV113">
        <v>0</v>
      </c>
      <c r="YW113">
        <v>0</v>
      </c>
      <c r="YY113" t="s">
        <v>294</v>
      </c>
      <c r="YZ113">
        <v>0.19</v>
      </c>
      <c r="ZA113">
        <v>0</v>
      </c>
      <c r="ZB113">
        <v>0.11</v>
      </c>
      <c r="ZC113">
        <v>0.13</v>
      </c>
      <c r="ZD113">
        <v>0</v>
      </c>
      <c r="ZF113" t="s">
        <v>294</v>
      </c>
      <c r="ZG113">
        <v>0.16</v>
      </c>
      <c r="ZH113">
        <v>0.6</v>
      </c>
      <c r="ZI113">
        <v>0.04</v>
      </c>
      <c r="ZJ113">
        <v>0.05</v>
      </c>
      <c r="ZK113">
        <v>0</v>
      </c>
    </row>
    <row r="114" spans="1:687"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c r="YR114" t="s">
        <v>295</v>
      </c>
      <c r="YS114">
        <v>1.32</v>
      </c>
      <c r="YT114">
        <v>4.66</v>
      </c>
      <c r="YU114">
        <v>0.27</v>
      </c>
      <c r="YV114">
        <v>0.33</v>
      </c>
      <c r="YW114">
        <v>0</v>
      </c>
      <c r="YY114" t="s">
        <v>295</v>
      </c>
      <c r="YZ114">
        <v>0.33</v>
      </c>
      <c r="ZA114">
        <v>0</v>
      </c>
      <c r="ZB114">
        <v>0.21</v>
      </c>
      <c r="ZC114">
        <v>0.26</v>
      </c>
      <c r="ZD114">
        <v>0</v>
      </c>
      <c r="ZF114" t="s">
        <v>295</v>
      </c>
      <c r="ZG114">
        <v>0.64</v>
      </c>
      <c r="ZH114">
        <v>0</v>
      </c>
      <c r="ZI114">
        <v>0.87</v>
      </c>
      <c r="ZJ114">
        <v>0.94</v>
      </c>
      <c r="ZK114">
        <v>0.6</v>
      </c>
    </row>
    <row r="115" spans="1:687"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c r="YR115" t="s">
        <v>296</v>
      </c>
      <c r="YS115">
        <v>0.39</v>
      </c>
      <c r="YT115">
        <v>0</v>
      </c>
      <c r="YU115">
        <v>0.55000000000000004</v>
      </c>
      <c r="YV115">
        <v>0.67</v>
      </c>
      <c r="YW115">
        <v>0</v>
      </c>
      <c r="YY115" t="s">
        <v>296</v>
      </c>
      <c r="YZ115">
        <v>0</v>
      </c>
      <c r="ZA115">
        <v>0</v>
      </c>
      <c r="ZB115">
        <v>0</v>
      </c>
      <c r="ZC115">
        <v>0</v>
      </c>
      <c r="ZD115">
        <v>0</v>
      </c>
      <c r="ZF115" t="s">
        <v>296</v>
      </c>
      <c r="ZG115">
        <v>0</v>
      </c>
      <c r="ZH115">
        <v>0</v>
      </c>
      <c r="ZI115">
        <v>0</v>
      </c>
      <c r="ZJ115">
        <v>0</v>
      </c>
      <c r="ZK115">
        <v>0</v>
      </c>
    </row>
    <row r="116" spans="1:687"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c r="YR116" t="s">
        <v>297</v>
      </c>
      <c r="YS116">
        <v>0.83</v>
      </c>
      <c r="YT116">
        <v>2.75</v>
      </c>
      <c r="YU116">
        <v>0.16</v>
      </c>
      <c r="YV116">
        <v>0.16</v>
      </c>
      <c r="YW116">
        <v>0.15</v>
      </c>
      <c r="YY116" t="s">
        <v>297</v>
      </c>
      <c r="YZ116">
        <v>1.23</v>
      </c>
      <c r="ZA116">
        <v>3.38</v>
      </c>
      <c r="ZB116">
        <v>0</v>
      </c>
      <c r="ZC116">
        <v>0</v>
      </c>
      <c r="ZD116">
        <v>0</v>
      </c>
      <c r="ZF116" t="s">
        <v>297</v>
      </c>
      <c r="ZG116">
        <v>0.19</v>
      </c>
      <c r="ZH116">
        <v>0.64</v>
      </c>
      <c r="ZI116">
        <v>7.0000000000000007E-2</v>
      </c>
      <c r="ZJ116">
        <v>0.09</v>
      </c>
      <c r="ZK116">
        <v>0</v>
      </c>
    </row>
    <row r="117" spans="1:687"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c r="YR117" t="s">
        <v>298</v>
      </c>
      <c r="YS117">
        <v>0</v>
      </c>
      <c r="YT117">
        <v>0</v>
      </c>
      <c r="YU117">
        <v>0</v>
      </c>
      <c r="YV117">
        <v>0</v>
      </c>
      <c r="YW117">
        <v>0</v>
      </c>
      <c r="YY117" t="s">
        <v>298</v>
      </c>
      <c r="YZ117">
        <v>0</v>
      </c>
      <c r="ZA117">
        <v>0</v>
      </c>
      <c r="ZB117">
        <v>0</v>
      </c>
      <c r="ZC117">
        <v>0</v>
      </c>
      <c r="ZD117">
        <v>0</v>
      </c>
      <c r="ZF117" t="s">
        <v>298</v>
      </c>
      <c r="ZG117">
        <v>0.23</v>
      </c>
      <c r="ZH117">
        <v>0.39</v>
      </c>
      <c r="ZI117">
        <v>0.1</v>
      </c>
      <c r="ZJ117">
        <v>0.12</v>
      </c>
      <c r="ZK117">
        <v>0</v>
      </c>
    </row>
    <row r="118" spans="1:687"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c r="YR118" t="s">
        <v>299</v>
      </c>
      <c r="YS118">
        <v>7.0000000000000007E-2</v>
      </c>
      <c r="YT118">
        <v>0</v>
      </c>
      <c r="YU118">
        <v>0.09</v>
      </c>
      <c r="YV118">
        <v>0.12</v>
      </c>
      <c r="YW118">
        <v>0</v>
      </c>
      <c r="YY118" t="s">
        <v>299</v>
      </c>
      <c r="YZ118">
        <v>0.96</v>
      </c>
      <c r="ZA118">
        <v>2.42</v>
      </c>
      <c r="ZB118">
        <v>0.62</v>
      </c>
      <c r="ZC118">
        <v>0.76</v>
      </c>
      <c r="ZD118">
        <v>0</v>
      </c>
      <c r="ZF118" t="s">
        <v>299</v>
      </c>
      <c r="ZG118">
        <v>0</v>
      </c>
      <c r="ZH118">
        <v>0</v>
      </c>
      <c r="ZI118">
        <v>0</v>
      </c>
      <c r="ZJ118">
        <v>0</v>
      </c>
      <c r="ZK118">
        <v>0</v>
      </c>
    </row>
    <row r="119" spans="1:687"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c r="YR119" t="s">
        <v>300</v>
      </c>
      <c r="YS119">
        <v>0.18</v>
      </c>
      <c r="YT119">
        <v>0</v>
      </c>
      <c r="YU119">
        <v>0.1</v>
      </c>
      <c r="YV119">
        <v>0</v>
      </c>
      <c r="YW119">
        <v>0.55000000000000004</v>
      </c>
      <c r="YY119" t="s">
        <v>300</v>
      </c>
      <c r="YZ119">
        <v>0</v>
      </c>
      <c r="ZA119">
        <v>0</v>
      </c>
      <c r="ZB119">
        <v>0</v>
      </c>
      <c r="ZC119">
        <v>0</v>
      </c>
      <c r="ZD119">
        <v>0</v>
      </c>
      <c r="ZF119" t="s">
        <v>300</v>
      </c>
      <c r="ZG119">
        <v>0</v>
      </c>
      <c r="ZH119">
        <v>0</v>
      </c>
      <c r="ZI119">
        <v>0</v>
      </c>
      <c r="ZJ119">
        <v>0</v>
      </c>
      <c r="ZK119">
        <v>0</v>
      </c>
    </row>
    <row r="120" spans="1:687"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c r="YR120" t="s">
        <v>301</v>
      </c>
      <c r="YS120">
        <v>0.55000000000000004</v>
      </c>
      <c r="YT120">
        <v>1.76</v>
      </c>
      <c r="YU120">
        <v>0.18</v>
      </c>
      <c r="YV120">
        <v>0.22</v>
      </c>
      <c r="YW120">
        <v>0</v>
      </c>
      <c r="YY120" t="s">
        <v>301</v>
      </c>
      <c r="YZ120">
        <v>0</v>
      </c>
      <c r="ZA120">
        <v>0</v>
      </c>
      <c r="ZB120">
        <v>0</v>
      </c>
      <c r="ZC120">
        <v>0</v>
      </c>
      <c r="ZD120">
        <v>0</v>
      </c>
      <c r="ZF120" t="s">
        <v>301</v>
      </c>
      <c r="ZG120">
        <v>0</v>
      </c>
      <c r="ZH120">
        <v>0</v>
      </c>
      <c r="ZI120">
        <v>0</v>
      </c>
      <c r="ZJ120">
        <v>0</v>
      </c>
      <c r="ZK120">
        <v>0</v>
      </c>
    </row>
    <row r="121" spans="1:687"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c r="YR121" t="s">
        <v>302</v>
      </c>
      <c r="YS121">
        <v>0.08</v>
      </c>
      <c r="YT121">
        <v>0</v>
      </c>
      <c r="YU121">
        <v>0.11</v>
      </c>
      <c r="YV121">
        <v>0.13</v>
      </c>
      <c r="YW121">
        <v>0</v>
      </c>
      <c r="YY121" t="s">
        <v>302</v>
      </c>
      <c r="YZ121">
        <v>0</v>
      </c>
      <c r="ZA121">
        <v>0</v>
      </c>
      <c r="ZB121">
        <v>0</v>
      </c>
      <c r="ZC121">
        <v>0</v>
      </c>
      <c r="ZD121">
        <v>0</v>
      </c>
      <c r="ZF121" t="s">
        <v>302</v>
      </c>
      <c r="ZG121">
        <v>0</v>
      </c>
      <c r="ZH121">
        <v>0</v>
      </c>
      <c r="ZI121">
        <v>0</v>
      </c>
      <c r="ZJ121">
        <v>0</v>
      </c>
      <c r="ZK121">
        <v>0</v>
      </c>
    </row>
    <row r="122" spans="1:687"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c r="YR122" t="s">
        <v>303</v>
      </c>
      <c r="YS122">
        <v>0</v>
      </c>
      <c r="YT122">
        <v>0</v>
      </c>
      <c r="YU122">
        <v>0</v>
      </c>
      <c r="YV122">
        <v>0</v>
      </c>
      <c r="YW122">
        <v>0</v>
      </c>
      <c r="YY122" t="s">
        <v>303</v>
      </c>
      <c r="YZ122">
        <v>0.11</v>
      </c>
      <c r="ZA122">
        <v>0.51</v>
      </c>
      <c r="ZB122">
        <v>0</v>
      </c>
      <c r="ZC122">
        <v>0</v>
      </c>
      <c r="ZD122">
        <v>0</v>
      </c>
      <c r="ZF122" t="s">
        <v>303</v>
      </c>
      <c r="ZG122">
        <v>0.37</v>
      </c>
      <c r="ZH122">
        <v>1.2</v>
      </c>
      <c r="ZI122">
        <v>0.15</v>
      </c>
      <c r="ZJ122">
        <v>0.19</v>
      </c>
      <c r="ZK122">
        <v>0</v>
      </c>
    </row>
    <row r="123" spans="1:687"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c r="YR123" t="s">
        <v>304</v>
      </c>
      <c r="YS123">
        <v>0.21</v>
      </c>
      <c r="YT123">
        <v>0.41</v>
      </c>
      <c r="YU123">
        <v>0.15</v>
      </c>
      <c r="YV123">
        <v>0.19</v>
      </c>
      <c r="YW123">
        <v>0</v>
      </c>
      <c r="YY123" t="s">
        <v>304</v>
      </c>
      <c r="YZ123">
        <v>0.05</v>
      </c>
      <c r="ZA123">
        <v>0</v>
      </c>
      <c r="ZB123">
        <v>7.0000000000000007E-2</v>
      </c>
      <c r="ZC123">
        <v>0.08</v>
      </c>
      <c r="ZD123">
        <v>0</v>
      </c>
      <c r="ZF123" t="s">
        <v>304</v>
      </c>
      <c r="ZG123">
        <v>0.06</v>
      </c>
      <c r="ZH123">
        <v>0</v>
      </c>
      <c r="ZI123">
        <v>0.08</v>
      </c>
      <c r="ZJ123">
        <v>0.11</v>
      </c>
      <c r="ZK123">
        <v>0</v>
      </c>
    </row>
    <row r="124" spans="1:687"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c r="YR124" t="s">
        <v>305</v>
      </c>
      <c r="YS124">
        <v>1.34</v>
      </c>
      <c r="YT124">
        <v>4.09</v>
      </c>
      <c r="YU124">
        <v>0.43</v>
      </c>
      <c r="YV124">
        <v>0.46</v>
      </c>
      <c r="YW124">
        <v>0.32</v>
      </c>
      <c r="YY124" t="s">
        <v>305</v>
      </c>
      <c r="YZ124">
        <v>0.9</v>
      </c>
      <c r="ZA124">
        <v>1.1000000000000001</v>
      </c>
      <c r="ZB124">
        <v>0.52</v>
      </c>
      <c r="ZC124">
        <v>0.64</v>
      </c>
      <c r="ZD124">
        <v>0</v>
      </c>
      <c r="ZF124" t="s">
        <v>305</v>
      </c>
      <c r="ZG124">
        <v>0.84</v>
      </c>
      <c r="ZH124">
        <v>0.62</v>
      </c>
      <c r="ZI124">
        <v>0.48</v>
      </c>
      <c r="ZJ124">
        <v>0.47</v>
      </c>
      <c r="ZK124">
        <v>0.55000000000000004</v>
      </c>
    </row>
    <row r="125" spans="1:687"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c r="YR125" t="s">
        <v>306</v>
      </c>
      <c r="YS125">
        <v>0.47</v>
      </c>
      <c r="YT125">
        <v>0.1</v>
      </c>
      <c r="YU125">
        <v>0.4</v>
      </c>
      <c r="YV125">
        <v>0.49</v>
      </c>
      <c r="YW125">
        <v>0</v>
      </c>
      <c r="YY125" t="s">
        <v>306</v>
      </c>
      <c r="YZ125">
        <v>0.37</v>
      </c>
      <c r="ZA125">
        <v>0</v>
      </c>
      <c r="ZB125">
        <v>0.46</v>
      </c>
      <c r="ZC125">
        <v>0.56999999999999995</v>
      </c>
      <c r="ZD125">
        <v>0</v>
      </c>
      <c r="ZF125" t="s">
        <v>306</v>
      </c>
      <c r="ZG125">
        <v>0.33</v>
      </c>
      <c r="ZH125">
        <v>0</v>
      </c>
      <c r="ZI125">
        <v>0.37</v>
      </c>
      <c r="ZJ125">
        <v>0.46</v>
      </c>
      <c r="ZK125">
        <v>0</v>
      </c>
    </row>
    <row r="126" spans="1:687"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0.05</v>
      </c>
      <c r="ZH126">
        <v>0</v>
      </c>
      <c r="ZI126">
        <v>7.0000000000000007E-2</v>
      </c>
      <c r="ZJ126">
        <v>0.09</v>
      </c>
      <c r="ZK126">
        <v>0</v>
      </c>
    </row>
    <row r="127" spans="1:687"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0.04</v>
      </c>
      <c r="ZH127">
        <v>0</v>
      </c>
      <c r="ZI127">
        <v>0.05</v>
      </c>
      <c r="ZJ127">
        <v>0</v>
      </c>
      <c r="ZK127">
        <v>0.27</v>
      </c>
    </row>
    <row r="128" spans="1:687"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row>
    <row r="129" spans="1:687"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c r="YR129" t="s">
        <v>310</v>
      </c>
      <c r="YS129">
        <v>0</v>
      </c>
      <c r="YT129">
        <v>0</v>
      </c>
      <c r="YU129">
        <v>0</v>
      </c>
      <c r="YV129">
        <v>0</v>
      </c>
      <c r="YW129">
        <v>0</v>
      </c>
      <c r="YY129" t="s">
        <v>310</v>
      </c>
      <c r="YZ129">
        <v>0</v>
      </c>
      <c r="ZA129">
        <v>0</v>
      </c>
      <c r="ZB129">
        <v>0</v>
      </c>
      <c r="ZC129">
        <v>0</v>
      </c>
      <c r="ZD129">
        <v>0</v>
      </c>
      <c r="ZF129" t="s">
        <v>310</v>
      </c>
      <c r="ZG129">
        <v>0</v>
      </c>
      <c r="ZH129">
        <v>0</v>
      </c>
      <c r="ZI129">
        <v>0</v>
      </c>
      <c r="ZJ129">
        <v>0</v>
      </c>
      <c r="ZK129">
        <v>0</v>
      </c>
    </row>
    <row r="130" spans="1:687"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c r="YR130" t="s">
        <v>311</v>
      </c>
      <c r="YS130">
        <v>0.16</v>
      </c>
      <c r="YT130">
        <v>0.19</v>
      </c>
      <c r="YU130">
        <v>0.16</v>
      </c>
      <c r="YV130">
        <v>0.2</v>
      </c>
      <c r="YW130">
        <v>0</v>
      </c>
      <c r="YY130" t="s">
        <v>311</v>
      </c>
      <c r="YZ130">
        <v>0</v>
      </c>
      <c r="ZA130">
        <v>0</v>
      </c>
      <c r="ZB130">
        <v>0</v>
      </c>
      <c r="ZC130">
        <v>0</v>
      </c>
      <c r="ZD130">
        <v>0</v>
      </c>
      <c r="ZF130" t="s">
        <v>311</v>
      </c>
      <c r="ZG130">
        <v>0</v>
      </c>
      <c r="ZH130">
        <v>0</v>
      </c>
      <c r="ZI130">
        <v>0</v>
      </c>
      <c r="ZJ130">
        <v>0</v>
      </c>
      <c r="ZK130">
        <v>0</v>
      </c>
    </row>
    <row r="131" spans="1:687"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c r="YR131" t="s">
        <v>312</v>
      </c>
      <c r="YS131">
        <v>0</v>
      </c>
      <c r="YT131">
        <v>0</v>
      </c>
      <c r="YU131">
        <v>0</v>
      </c>
      <c r="YV131">
        <v>0</v>
      </c>
      <c r="YW131">
        <v>0</v>
      </c>
      <c r="YY131" t="s">
        <v>312</v>
      </c>
      <c r="YZ131">
        <v>0.04</v>
      </c>
      <c r="ZA131">
        <v>0.21</v>
      </c>
      <c r="ZB131">
        <v>0</v>
      </c>
      <c r="ZC131">
        <v>0</v>
      </c>
      <c r="ZD131">
        <v>0</v>
      </c>
      <c r="ZF131" t="s">
        <v>312</v>
      </c>
      <c r="ZG131">
        <v>0</v>
      </c>
      <c r="ZH131">
        <v>0</v>
      </c>
      <c r="ZI131">
        <v>0</v>
      </c>
      <c r="ZJ131">
        <v>0</v>
      </c>
      <c r="ZK131">
        <v>0</v>
      </c>
    </row>
    <row r="132" spans="1:687"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c r="YR132" t="s">
        <v>313</v>
      </c>
      <c r="YS132">
        <v>0.1</v>
      </c>
      <c r="YT132">
        <v>0.41</v>
      </c>
      <c r="YU132">
        <v>0</v>
      </c>
      <c r="YV132">
        <v>0</v>
      </c>
      <c r="YW132">
        <v>0</v>
      </c>
      <c r="YY132" t="s">
        <v>313</v>
      </c>
      <c r="YZ132">
        <v>0</v>
      </c>
      <c r="ZA132">
        <v>0</v>
      </c>
      <c r="ZB132">
        <v>0</v>
      </c>
      <c r="ZC132">
        <v>0</v>
      </c>
      <c r="ZD132">
        <v>0</v>
      </c>
      <c r="ZF132" t="s">
        <v>313</v>
      </c>
      <c r="ZG132">
        <v>0.03</v>
      </c>
      <c r="ZH132">
        <v>0.14000000000000001</v>
      </c>
      <c r="ZI132">
        <v>0</v>
      </c>
      <c r="ZJ132">
        <v>0</v>
      </c>
      <c r="ZK132">
        <v>0</v>
      </c>
    </row>
    <row r="133" spans="1:687"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0.05</v>
      </c>
      <c r="ZH133">
        <v>0</v>
      </c>
      <c r="ZI133">
        <v>7.0000000000000007E-2</v>
      </c>
      <c r="ZJ133">
        <v>0.09</v>
      </c>
      <c r="ZK133">
        <v>0</v>
      </c>
    </row>
    <row r="134" spans="1:687"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c r="YR134" t="s">
        <v>315</v>
      </c>
      <c r="YS134">
        <v>0.14000000000000001</v>
      </c>
      <c r="YT134">
        <v>0.39</v>
      </c>
      <c r="YU134">
        <v>0.06</v>
      </c>
      <c r="YV134">
        <v>7.0000000000000007E-2</v>
      </c>
      <c r="YW134">
        <v>0</v>
      </c>
      <c r="YY134" t="s">
        <v>315</v>
      </c>
      <c r="YZ134">
        <v>0</v>
      </c>
      <c r="ZA134">
        <v>0</v>
      </c>
      <c r="ZB134">
        <v>0</v>
      </c>
      <c r="ZC134">
        <v>0</v>
      </c>
      <c r="ZD134">
        <v>0</v>
      </c>
      <c r="ZF134" t="s">
        <v>315</v>
      </c>
      <c r="ZG134">
        <v>0.35</v>
      </c>
      <c r="ZH134">
        <v>0</v>
      </c>
      <c r="ZI134">
        <v>0.47</v>
      </c>
      <c r="ZJ134">
        <v>0.59</v>
      </c>
      <c r="ZK134">
        <v>0</v>
      </c>
    </row>
    <row r="135" spans="1:687"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c r="YR135" t="s">
        <v>316</v>
      </c>
      <c r="YS135">
        <v>0</v>
      </c>
      <c r="YT135">
        <v>0</v>
      </c>
      <c r="YU135">
        <v>0</v>
      </c>
      <c r="YV135">
        <v>0</v>
      </c>
      <c r="YW135">
        <v>0</v>
      </c>
      <c r="YY135" t="s">
        <v>316</v>
      </c>
      <c r="YZ135">
        <v>0</v>
      </c>
      <c r="ZA135">
        <v>0</v>
      </c>
      <c r="ZB135">
        <v>0</v>
      </c>
      <c r="ZC135">
        <v>0</v>
      </c>
      <c r="ZD135">
        <v>0</v>
      </c>
      <c r="ZF135" t="s">
        <v>316</v>
      </c>
      <c r="ZG135">
        <v>0.3</v>
      </c>
      <c r="ZH135">
        <v>0</v>
      </c>
      <c r="ZI135">
        <v>0.4</v>
      </c>
      <c r="ZJ135">
        <v>0.22</v>
      </c>
      <c r="ZK135">
        <v>1.1100000000000001</v>
      </c>
    </row>
    <row r="136" spans="1:687"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row>
    <row r="137" spans="1:687"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c r="YR137" t="s">
        <v>318</v>
      </c>
      <c r="YS137">
        <v>0.04</v>
      </c>
      <c r="YT137">
        <v>0</v>
      </c>
      <c r="YU137">
        <v>0.06</v>
      </c>
      <c r="YV137">
        <v>7.0000000000000007E-2</v>
      </c>
      <c r="YW137">
        <v>0</v>
      </c>
      <c r="YY137" t="s">
        <v>318</v>
      </c>
      <c r="YZ137">
        <v>0</v>
      </c>
      <c r="ZA137">
        <v>0</v>
      </c>
      <c r="ZB137">
        <v>0</v>
      </c>
      <c r="ZC137">
        <v>0</v>
      </c>
      <c r="ZD137">
        <v>0</v>
      </c>
      <c r="ZF137" t="s">
        <v>318</v>
      </c>
      <c r="ZG137">
        <v>0</v>
      </c>
      <c r="ZH137">
        <v>0</v>
      </c>
      <c r="ZI137">
        <v>0</v>
      </c>
      <c r="ZJ137">
        <v>0</v>
      </c>
      <c r="ZK137">
        <v>0</v>
      </c>
    </row>
    <row r="138" spans="1:687"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c r="YR138" t="s">
        <v>319</v>
      </c>
      <c r="YS138">
        <v>0</v>
      </c>
      <c r="YT138">
        <v>0</v>
      </c>
      <c r="YU138">
        <v>0</v>
      </c>
      <c r="YV138">
        <v>0</v>
      </c>
      <c r="YW138">
        <v>0</v>
      </c>
      <c r="YY138" t="s">
        <v>319</v>
      </c>
      <c r="YZ138">
        <v>0</v>
      </c>
      <c r="ZA138">
        <v>0</v>
      </c>
      <c r="ZB138">
        <v>0</v>
      </c>
      <c r="ZC138">
        <v>0</v>
      </c>
      <c r="ZD138">
        <v>0</v>
      </c>
      <c r="ZF138" t="s">
        <v>319</v>
      </c>
      <c r="ZG138">
        <v>7.0000000000000007E-2</v>
      </c>
      <c r="ZH138">
        <v>0</v>
      </c>
      <c r="ZI138">
        <v>0.1</v>
      </c>
      <c r="ZJ138">
        <v>0.12</v>
      </c>
      <c r="ZK138">
        <v>0</v>
      </c>
    </row>
    <row r="139" spans="1:687"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row>
    <row r="140" spans="1:687"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c r="YR140" t="s">
        <v>321</v>
      </c>
      <c r="YS140">
        <v>0.03</v>
      </c>
      <c r="YT140">
        <v>0</v>
      </c>
      <c r="YU140">
        <v>0.04</v>
      </c>
      <c r="YV140">
        <v>0.04</v>
      </c>
      <c r="YW140">
        <v>0</v>
      </c>
      <c r="YY140" t="s">
        <v>321</v>
      </c>
      <c r="YZ140">
        <v>0.22</v>
      </c>
      <c r="ZA140">
        <v>0.33</v>
      </c>
      <c r="ZB140">
        <v>0.13</v>
      </c>
      <c r="ZC140">
        <v>0.17</v>
      </c>
      <c r="ZD140">
        <v>0</v>
      </c>
      <c r="ZF140" t="s">
        <v>321</v>
      </c>
      <c r="ZG140">
        <v>0.18</v>
      </c>
      <c r="ZH140">
        <v>0.86</v>
      </c>
      <c r="ZI140">
        <v>0</v>
      </c>
      <c r="ZJ140">
        <v>0</v>
      </c>
      <c r="ZK140">
        <v>0</v>
      </c>
    </row>
    <row r="141" spans="1:687"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c r="YR141" t="s">
        <v>322</v>
      </c>
      <c r="YS141">
        <v>0.56999999999999995</v>
      </c>
      <c r="YT141">
        <v>0</v>
      </c>
      <c r="YU141">
        <v>0.8</v>
      </c>
      <c r="YV141">
        <v>0.98</v>
      </c>
      <c r="YW141">
        <v>0</v>
      </c>
      <c r="YY141" t="s">
        <v>322</v>
      </c>
      <c r="YZ141">
        <v>0.52</v>
      </c>
      <c r="ZA141">
        <v>0</v>
      </c>
      <c r="ZB141">
        <v>0.72</v>
      </c>
      <c r="ZC141">
        <v>0.88</v>
      </c>
      <c r="ZD141">
        <v>0</v>
      </c>
      <c r="ZF141" t="s">
        <v>322</v>
      </c>
      <c r="ZG141">
        <v>0.09</v>
      </c>
      <c r="ZH141">
        <v>0</v>
      </c>
      <c r="ZI141">
        <v>0.12</v>
      </c>
      <c r="ZJ141">
        <v>0.14000000000000001</v>
      </c>
      <c r="ZK141">
        <v>0</v>
      </c>
    </row>
    <row r="142" spans="1:687"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c r="YR142" t="s">
        <v>323</v>
      </c>
      <c r="YS142">
        <v>0</v>
      </c>
      <c r="YT142">
        <v>0</v>
      </c>
      <c r="YU142">
        <v>0</v>
      </c>
      <c r="YV142">
        <v>0</v>
      </c>
      <c r="YW142">
        <v>0</v>
      </c>
      <c r="YY142" t="s">
        <v>323</v>
      </c>
      <c r="YZ142">
        <v>0.11</v>
      </c>
      <c r="ZA142">
        <v>0</v>
      </c>
      <c r="ZB142">
        <v>0.15</v>
      </c>
      <c r="ZC142">
        <v>0.18</v>
      </c>
      <c r="ZD142">
        <v>0</v>
      </c>
      <c r="ZF142" t="s">
        <v>323</v>
      </c>
      <c r="ZG142">
        <v>0.1</v>
      </c>
      <c r="ZH142">
        <v>0</v>
      </c>
      <c r="ZI142">
        <v>0.13</v>
      </c>
      <c r="ZJ142">
        <v>0.17</v>
      </c>
      <c r="ZK142">
        <v>0</v>
      </c>
    </row>
    <row r="143" spans="1:687"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row>
    <row r="144" spans="1:687"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c r="YR144" t="s">
        <v>325</v>
      </c>
      <c r="YS144">
        <v>0.14000000000000001</v>
      </c>
      <c r="YT144">
        <v>0.21</v>
      </c>
      <c r="YU144">
        <v>0.12</v>
      </c>
      <c r="YV144">
        <v>0.15</v>
      </c>
      <c r="YW144">
        <v>0</v>
      </c>
      <c r="YY144" t="s">
        <v>325</v>
      </c>
      <c r="YZ144">
        <v>0.11</v>
      </c>
      <c r="ZA144">
        <v>0</v>
      </c>
      <c r="ZB144">
        <v>0.15</v>
      </c>
      <c r="ZC144">
        <v>0</v>
      </c>
      <c r="ZD144">
        <v>0.79</v>
      </c>
      <c r="ZF144" t="s">
        <v>325</v>
      </c>
      <c r="ZG144">
        <v>0</v>
      </c>
      <c r="ZH144">
        <v>0</v>
      </c>
      <c r="ZI144">
        <v>0</v>
      </c>
      <c r="ZJ144">
        <v>0</v>
      </c>
      <c r="ZK144">
        <v>0</v>
      </c>
    </row>
    <row r="145" spans="1:687"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c r="YR145" t="s">
        <v>326</v>
      </c>
      <c r="YS145">
        <v>0.1</v>
      </c>
      <c r="YT145">
        <v>0</v>
      </c>
      <c r="YU145">
        <v>0.13</v>
      </c>
      <c r="YV145">
        <v>0.16</v>
      </c>
      <c r="YW145">
        <v>0</v>
      </c>
      <c r="YY145" t="s">
        <v>326</v>
      </c>
      <c r="YZ145">
        <v>0.18</v>
      </c>
      <c r="ZA145">
        <v>0</v>
      </c>
      <c r="ZB145">
        <v>0.25</v>
      </c>
      <c r="ZC145">
        <v>0.3</v>
      </c>
      <c r="ZD145">
        <v>0</v>
      </c>
      <c r="ZF145" t="s">
        <v>326</v>
      </c>
      <c r="ZG145">
        <v>0.15</v>
      </c>
      <c r="ZH145">
        <v>0</v>
      </c>
      <c r="ZI145">
        <v>0.2</v>
      </c>
      <c r="ZJ145">
        <v>0.25</v>
      </c>
      <c r="ZK145">
        <v>0</v>
      </c>
    </row>
    <row r="146" spans="1:687"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c r="YR146" t="s">
        <v>327</v>
      </c>
      <c r="YS146">
        <v>0.09</v>
      </c>
      <c r="YT146">
        <v>0</v>
      </c>
      <c r="YU146">
        <v>0.13</v>
      </c>
      <c r="YV146">
        <v>0.15</v>
      </c>
      <c r="YW146">
        <v>0</v>
      </c>
      <c r="YY146" t="s">
        <v>327</v>
      </c>
      <c r="YZ146">
        <v>0.06</v>
      </c>
      <c r="ZA146">
        <v>0</v>
      </c>
      <c r="ZB146">
        <v>0.09</v>
      </c>
      <c r="ZC146">
        <v>0.11</v>
      </c>
      <c r="ZD146">
        <v>0</v>
      </c>
      <c r="ZF146" t="s">
        <v>327</v>
      </c>
      <c r="ZG146">
        <v>0</v>
      </c>
      <c r="ZH146">
        <v>0</v>
      </c>
      <c r="ZI146">
        <v>0</v>
      </c>
      <c r="ZJ146">
        <v>0</v>
      </c>
      <c r="ZK146">
        <v>0</v>
      </c>
    </row>
    <row r="147" spans="1:687"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c r="YR147" t="s">
        <v>328</v>
      </c>
      <c r="YS147">
        <v>1.23</v>
      </c>
      <c r="YT147">
        <v>0</v>
      </c>
      <c r="YU147">
        <v>1.72</v>
      </c>
      <c r="YV147">
        <v>0</v>
      </c>
      <c r="YW147">
        <v>9.19</v>
      </c>
      <c r="YY147" t="s">
        <v>328</v>
      </c>
      <c r="YZ147">
        <v>0</v>
      </c>
      <c r="ZA147">
        <v>0</v>
      </c>
      <c r="ZB147">
        <v>0</v>
      </c>
      <c r="ZC147">
        <v>0</v>
      </c>
      <c r="ZD147">
        <v>0</v>
      </c>
      <c r="ZF147" t="s">
        <v>328</v>
      </c>
      <c r="ZG147">
        <v>0.16</v>
      </c>
      <c r="ZH147">
        <v>0.33</v>
      </c>
      <c r="ZI147">
        <v>0.12</v>
      </c>
      <c r="ZJ147">
        <v>0.15</v>
      </c>
      <c r="ZK147">
        <v>0</v>
      </c>
    </row>
    <row r="148" spans="1:687"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c r="YR148" t="s">
        <v>329</v>
      </c>
      <c r="YS148">
        <v>0.13</v>
      </c>
      <c r="YT148">
        <v>0.17</v>
      </c>
      <c r="YU148">
        <v>0.12</v>
      </c>
      <c r="YV148">
        <v>0.15</v>
      </c>
      <c r="YW148">
        <v>0</v>
      </c>
      <c r="YY148" t="s">
        <v>329</v>
      </c>
      <c r="YZ148">
        <v>0</v>
      </c>
      <c r="ZA148">
        <v>0</v>
      </c>
      <c r="ZB148">
        <v>0</v>
      </c>
      <c r="ZC148">
        <v>0</v>
      </c>
      <c r="ZD148">
        <v>0</v>
      </c>
      <c r="ZF148" t="s">
        <v>329</v>
      </c>
      <c r="ZG148">
        <v>0</v>
      </c>
      <c r="ZH148">
        <v>0</v>
      </c>
      <c r="ZI148">
        <v>0</v>
      </c>
      <c r="ZJ148">
        <v>0</v>
      </c>
      <c r="ZK148">
        <v>0</v>
      </c>
    </row>
    <row r="149" spans="1:687"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c r="YR149" t="s">
        <v>330</v>
      </c>
      <c r="YS149">
        <v>7.0000000000000007E-2</v>
      </c>
      <c r="YT149">
        <v>0</v>
      </c>
      <c r="YU149">
        <v>0</v>
      </c>
      <c r="YV149">
        <v>0</v>
      </c>
      <c r="YW149">
        <v>0</v>
      </c>
      <c r="YY149" t="s">
        <v>330</v>
      </c>
      <c r="YZ149">
        <v>0.25</v>
      </c>
      <c r="ZA149">
        <v>0</v>
      </c>
      <c r="ZB149">
        <v>0.34</v>
      </c>
      <c r="ZC149">
        <v>0.23</v>
      </c>
      <c r="ZD149">
        <v>0.83</v>
      </c>
      <c r="ZF149" t="s">
        <v>330</v>
      </c>
      <c r="ZG149">
        <v>7.0000000000000007E-2</v>
      </c>
      <c r="ZH149">
        <v>0</v>
      </c>
      <c r="ZI149">
        <v>0.09</v>
      </c>
      <c r="ZJ149">
        <v>0.11</v>
      </c>
      <c r="ZK149">
        <v>0</v>
      </c>
    </row>
    <row r="150" spans="1:687"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c r="YR150" t="s">
        <v>331</v>
      </c>
      <c r="YS150">
        <v>0</v>
      </c>
      <c r="YT150">
        <v>0</v>
      </c>
      <c r="YU150">
        <v>0</v>
      </c>
      <c r="YV150">
        <v>0</v>
      </c>
      <c r="YW150">
        <v>0</v>
      </c>
      <c r="YY150" t="s">
        <v>331</v>
      </c>
      <c r="YZ150">
        <v>0</v>
      </c>
      <c r="ZA150">
        <v>0</v>
      </c>
      <c r="ZB150">
        <v>0</v>
      </c>
      <c r="ZC150">
        <v>0</v>
      </c>
      <c r="ZD150">
        <v>0</v>
      </c>
      <c r="ZF150" t="s">
        <v>331</v>
      </c>
      <c r="ZG150">
        <v>0.1</v>
      </c>
      <c r="ZH150">
        <v>0</v>
      </c>
      <c r="ZI150">
        <v>0.13</v>
      </c>
      <c r="ZJ150">
        <v>0.17</v>
      </c>
      <c r="ZK150">
        <v>0</v>
      </c>
    </row>
    <row r="151" spans="1:687"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row>
    <row r="152" spans="1:687"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0.16</v>
      </c>
      <c r="ZH152">
        <v>0.78</v>
      </c>
      <c r="ZI152">
        <v>0</v>
      </c>
      <c r="ZJ152">
        <v>0</v>
      </c>
      <c r="ZK152">
        <v>0</v>
      </c>
    </row>
    <row r="153" spans="1:687"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row>
    <row r="154" spans="1:687"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c r="YR154" t="s">
        <v>335</v>
      </c>
      <c r="YS154">
        <v>0.06</v>
      </c>
      <c r="YT154">
        <v>0</v>
      </c>
      <c r="YU154">
        <v>0.08</v>
      </c>
      <c r="YV154">
        <v>0.1</v>
      </c>
      <c r="YW154">
        <v>0</v>
      </c>
      <c r="YY154" t="s">
        <v>335</v>
      </c>
      <c r="YZ154">
        <v>0</v>
      </c>
      <c r="ZA154">
        <v>0</v>
      </c>
      <c r="ZB154">
        <v>0</v>
      </c>
      <c r="ZC154">
        <v>0</v>
      </c>
      <c r="ZD154">
        <v>0</v>
      </c>
      <c r="ZF154" t="s">
        <v>335</v>
      </c>
      <c r="ZG154">
        <v>0</v>
      </c>
      <c r="ZH154">
        <v>0</v>
      </c>
      <c r="ZI154">
        <v>0</v>
      </c>
      <c r="ZJ154">
        <v>0</v>
      </c>
      <c r="ZK154">
        <v>0</v>
      </c>
    </row>
    <row r="155" spans="1:687"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c r="YR155" t="s">
        <v>336</v>
      </c>
      <c r="YS155">
        <v>0</v>
      </c>
      <c r="YT155">
        <v>0</v>
      </c>
      <c r="YU155">
        <v>0</v>
      </c>
      <c r="YV155">
        <v>0</v>
      </c>
      <c r="YW155">
        <v>0</v>
      </c>
      <c r="YY155" t="s">
        <v>336</v>
      </c>
      <c r="YZ155">
        <v>0.33</v>
      </c>
      <c r="ZA155">
        <v>0.83</v>
      </c>
      <c r="ZB155">
        <v>0.22</v>
      </c>
      <c r="ZC155">
        <v>0.26</v>
      </c>
      <c r="ZD155">
        <v>0</v>
      </c>
      <c r="ZF155" t="s">
        <v>336</v>
      </c>
      <c r="ZG155">
        <v>0.08</v>
      </c>
      <c r="ZH155">
        <v>0</v>
      </c>
      <c r="ZI155">
        <v>0.11</v>
      </c>
      <c r="ZJ155">
        <v>0</v>
      </c>
      <c r="ZK155">
        <v>0.56999999999999995</v>
      </c>
    </row>
    <row r="156" spans="1:687"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row>
    <row r="157" spans="1:687"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c r="YR157" t="s">
        <v>338</v>
      </c>
      <c r="YS157">
        <v>0.09</v>
      </c>
      <c r="YT157">
        <v>0</v>
      </c>
      <c r="YU157">
        <v>0.12</v>
      </c>
      <c r="YV157">
        <v>0.15</v>
      </c>
      <c r="YW157">
        <v>0</v>
      </c>
      <c r="YY157" t="s">
        <v>338</v>
      </c>
      <c r="YZ157">
        <v>0</v>
      </c>
      <c r="ZA157">
        <v>0</v>
      </c>
      <c r="ZB157">
        <v>0</v>
      </c>
      <c r="ZC157">
        <v>0</v>
      </c>
      <c r="ZD157">
        <v>0</v>
      </c>
      <c r="ZF157" t="s">
        <v>338</v>
      </c>
      <c r="ZG157">
        <v>0</v>
      </c>
      <c r="ZH157">
        <v>0</v>
      </c>
      <c r="ZI157">
        <v>0</v>
      </c>
      <c r="ZJ157">
        <v>0</v>
      </c>
      <c r="ZK157">
        <v>0</v>
      </c>
    </row>
    <row r="158" spans="1:687"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c r="YR158" t="s">
        <v>339</v>
      </c>
      <c r="YS158">
        <v>0.11</v>
      </c>
      <c r="YT158">
        <v>0</v>
      </c>
      <c r="YU158">
        <v>0.15</v>
      </c>
      <c r="YV158">
        <v>0</v>
      </c>
      <c r="YW158">
        <v>0.8</v>
      </c>
      <c r="YY158" t="s">
        <v>339</v>
      </c>
      <c r="YZ158">
        <v>0</v>
      </c>
      <c r="ZA158">
        <v>0</v>
      </c>
      <c r="ZB158">
        <v>0</v>
      </c>
      <c r="ZC158">
        <v>0</v>
      </c>
      <c r="ZD158">
        <v>0</v>
      </c>
      <c r="ZF158" t="s">
        <v>339</v>
      </c>
      <c r="ZG158">
        <v>0</v>
      </c>
      <c r="ZH158">
        <v>0</v>
      </c>
      <c r="ZI158">
        <v>0</v>
      </c>
      <c r="ZJ158">
        <v>0</v>
      </c>
      <c r="ZK158">
        <v>0</v>
      </c>
    </row>
    <row r="159" spans="1:687"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row>
    <row r="160" spans="1:687"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row>
    <row r="161" spans="1:687"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row>
    <row r="162" spans="1:687"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row>
    <row r="163" spans="1:687"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row>
    <row r="164" spans="1:687"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c r="YR164" t="s">
        <v>345</v>
      </c>
      <c r="YS164">
        <v>0</v>
      </c>
      <c r="YT164">
        <v>0</v>
      </c>
      <c r="YU164">
        <v>0</v>
      </c>
      <c r="YV164">
        <v>0</v>
      </c>
      <c r="YW164">
        <v>0</v>
      </c>
      <c r="YY164" t="s">
        <v>345</v>
      </c>
      <c r="YZ164">
        <v>0.09</v>
      </c>
      <c r="ZA164">
        <v>0</v>
      </c>
      <c r="ZB164">
        <v>0.12</v>
      </c>
      <c r="ZC164">
        <v>0.15</v>
      </c>
      <c r="ZD164">
        <v>0</v>
      </c>
      <c r="ZF164" t="s">
        <v>345</v>
      </c>
      <c r="ZG164">
        <v>0.13</v>
      </c>
      <c r="ZH164">
        <v>0</v>
      </c>
      <c r="ZI164">
        <v>0.17</v>
      </c>
      <c r="ZJ164">
        <v>0.21</v>
      </c>
      <c r="ZK164">
        <v>0</v>
      </c>
    </row>
    <row r="165" spans="1:687"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c r="YR165" t="s">
        <v>346</v>
      </c>
      <c r="YS165">
        <v>0.08</v>
      </c>
      <c r="YT165">
        <v>0</v>
      </c>
      <c r="YU165">
        <v>0.11</v>
      </c>
      <c r="YV165">
        <v>0.14000000000000001</v>
      </c>
      <c r="YW165">
        <v>0</v>
      </c>
      <c r="YY165" t="s">
        <v>346</v>
      </c>
      <c r="YZ165">
        <v>0</v>
      </c>
      <c r="ZA165">
        <v>0</v>
      </c>
      <c r="ZB165">
        <v>0</v>
      </c>
      <c r="ZC165">
        <v>0</v>
      </c>
      <c r="ZD165">
        <v>0</v>
      </c>
      <c r="ZF165" t="s">
        <v>346</v>
      </c>
      <c r="ZG165">
        <v>0.28999999999999998</v>
      </c>
      <c r="ZH165">
        <v>0.4</v>
      </c>
      <c r="ZI165">
        <v>0.28000000000000003</v>
      </c>
      <c r="ZJ165">
        <v>0.35</v>
      </c>
      <c r="ZK165">
        <v>0</v>
      </c>
    </row>
    <row r="166" spans="1:687"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0.08</v>
      </c>
      <c r="ZH166">
        <v>0</v>
      </c>
      <c r="ZI166">
        <v>0.1</v>
      </c>
      <c r="ZJ166">
        <v>0.13</v>
      </c>
      <c r="ZK166">
        <v>0</v>
      </c>
    </row>
    <row r="167" spans="1:687"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row>
    <row r="168" spans="1:687"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row>
    <row r="169" spans="1:687"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c r="YR169" t="s">
        <v>350</v>
      </c>
      <c r="YS169">
        <v>0.09</v>
      </c>
      <c r="YT169">
        <v>0.26</v>
      </c>
      <c r="YU169">
        <v>0.04</v>
      </c>
      <c r="YV169">
        <v>0.05</v>
      </c>
      <c r="YW169">
        <v>0</v>
      </c>
      <c r="YY169" t="s">
        <v>350</v>
      </c>
      <c r="YZ169">
        <v>0</v>
      </c>
      <c r="ZA169">
        <v>0</v>
      </c>
      <c r="ZB169">
        <v>0</v>
      </c>
      <c r="ZC169">
        <v>0</v>
      </c>
      <c r="ZD169">
        <v>0</v>
      </c>
      <c r="ZF169" t="s">
        <v>350</v>
      </c>
      <c r="ZG169">
        <v>0</v>
      </c>
      <c r="ZH169">
        <v>0</v>
      </c>
      <c r="ZI169">
        <v>0</v>
      </c>
      <c r="ZJ169">
        <v>0</v>
      </c>
      <c r="ZK169">
        <v>0</v>
      </c>
    </row>
    <row r="170" spans="1:687"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row>
    <row r="171" spans="1:687"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row>
    <row r="172" spans="1:687"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c r="YR172" t="s">
        <v>353</v>
      </c>
      <c r="YS172">
        <v>0.05</v>
      </c>
      <c r="YT172">
        <v>0</v>
      </c>
      <c r="YU172">
        <v>0.06</v>
      </c>
      <c r="YV172">
        <v>0.08</v>
      </c>
      <c r="YW172">
        <v>0</v>
      </c>
      <c r="YY172" t="s">
        <v>353</v>
      </c>
      <c r="YZ172">
        <v>0</v>
      </c>
      <c r="ZA172">
        <v>0</v>
      </c>
      <c r="ZB172">
        <v>0</v>
      </c>
      <c r="ZC172">
        <v>0</v>
      </c>
      <c r="ZD172">
        <v>0</v>
      </c>
      <c r="ZF172" t="s">
        <v>353</v>
      </c>
      <c r="ZG172">
        <v>0</v>
      </c>
      <c r="ZH172">
        <v>0</v>
      </c>
      <c r="ZI172">
        <v>0</v>
      </c>
      <c r="ZJ172">
        <v>0</v>
      </c>
      <c r="ZK172">
        <v>0</v>
      </c>
    </row>
    <row r="173" spans="1:687"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7.0000000000000007E-2</v>
      </c>
      <c r="ZH173">
        <v>0</v>
      </c>
      <c r="ZI173">
        <v>0.09</v>
      </c>
      <c r="ZJ173">
        <v>0.11</v>
      </c>
      <c r="ZK173">
        <v>0</v>
      </c>
    </row>
    <row r="174" spans="1:687"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row>
    <row r="175" spans="1:687"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c r="YR175" t="s">
        <v>356</v>
      </c>
      <c r="YS175">
        <v>0.12</v>
      </c>
      <c r="YT175">
        <v>0</v>
      </c>
      <c r="YU175">
        <v>0.17</v>
      </c>
      <c r="YV175">
        <v>0.21</v>
      </c>
      <c r="YW175">
        <v>0</v>
      </c>
      <c r="YY175" t="s">
        <v>356</v>
      </c>
      <c r="YZ175">
        <v>0</v>
      </c>
      <c r="ZA175">
        <v>0</v>
      </c>
      <c r="ZB175">
        <v>0</v>
      </c>
      <c r="ZC175">
        <v>0</v>
      </c>
      <c r="ZD175">
        <v>0</v>
      </c>
      <c r="ZF175" t="s">
        <v>356</v>
      </c>
      <c r="ZG175">
        <v>0</v>
      </c>
      <c r="ZH175">
        <v>0</v>
      </c>
      <c r="ZI175">
        <v>0</v>
      </c>
      <c r="ZJ175">
        <v>0</v>
      </c>
      <c r="ZK175">
        <v>0</v>
      </c>
    </row>
    <row r="176" spans="1:687"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row>
    <row r="177" spans="1:687"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row>
    <row r="178" spans="1:687"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row>
    <row r="179" spans="1:687"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row>
    <row r="180" spans="1:687"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row>
    <row r="181" spans="1:687"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row>
    <row r="182" spans="1:687"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row>
    <row r="183" spans="1:687"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c r="YR183" t="s">
        <v>364</v>
      </c>
      <c r="YS183">
        <v>7.0000000000000007E-2</v>
      </c>
      <c r="YT183">
        <v>0</v>
      </c>
      <c r="YU183">
        <v>0.1</v>
      </c>
      <c r="YV183">
        <v>0.12</v>
      </c>
      <c r="YW183">
        <v>0</v>
      </c>
      <c r="YY183" t="s">
        <v>364</v>
      </c>
      <c r="YZ183">
        <v>0.14000000000000001</v>
      </c>
      <c r="ZA183">
        <v>0</v>
      </c>
      <c r="ZB183">
        <v>0.19</v>
      </c>
      <c r="ZC183">
        <v>0.24</v>
      </c>
      <c r="ZD183">
        <v>0</v>
      </c>
      <c r="ZF183" t="s">
        <v>364</v>
      </c>
      <c r="ZG183">
        <v>0</v>
      </c>
      <c r="ZH183">
        <v>0</v>
      </c>
      <c r="ZI183">
        <v>0</v>
      </c>
      <c r="ZJ183">
        <v>0</v>
      </c>
      <c r="ZK183">
        <v>0</v>
      </c>
    </row>
    <row r="184" spans="1:687"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c r="YR184" t="s">
        <v>365</v>
      </c>
      <c r="YS184">
        <v>0.17</v>
      </c>
      <c r="YT184">
        <v>0</v>
      </c>
      <c r="YU184">
        <v>0.1</v>
      </c>
      <c r="YV184">
        <v>0.12</v>
      </c>
      <c r="YW184">
        <v>0</v>
      </c>
      <c r="YY184" t="s">
        <v>365</v>
      </c>
      <c r="YZ184">
        <v>0.05</v>
      </c>
      <c r="ZA184">
        <v>0</v>
      </c>
      <c r="ZB184">
        <v>7.0000000000000007E-2</v>
      </c>
      <c r="ZC184">
        <v>0.09</v>
      </c>
      <c r="ZD184">
        <v>0</v>
      </c>
      <c r="ZF184" t="s">
        <v>365</v>
      </c>
      <c r="ZG184">
        <v>0.18</v>
      </c>
      <c r="ZH184">
        <v>0</v>
      </c>
      <c r="ZI184">
        <v>0.1</v>
      </c>
      <c r="ZJ184">
        <v>0.13</v>
      </c>
      <c r="ZK184">
        <v>0</v>
      </c>
    </row>
    <row r="185" spans="1:687"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c r="YR185" t="s">
        <v>366</v>
      </c>
      <c r="YS185">
        <v>0.06</v>
      </c>
      <c r="YT185">
        <v>0.26</v>
      </c>
      <c r="YU185">
        <v>0</v>
      </c>
      <c r="YV185">
        <v>0</v>
      </c>
      <c r="YW185">
        <v>0</v>
      </c>
      <c r="YY185" t="s">
        <v>366</v>
      </c>
      <c r="YZ185">
        <v>0</v>
      </c>
      <c r="ZA185">
        <v>0</v>
      </c>
      <c r="ZB185">
        <v>0</v>
      </c>
      <c r="ZC185">
        <v>0</v>
      </c>
      <c r="ZD185">
        <v>0</v>
      </c>
      <c r="ZF185" t="s">
        <v>366</v>
      </c>
      <c r="ZG185">
        <v>0.12</v>
      </c>
      <c r="ZH185">
        <v>0.54</v>
      </c>
      <c r="ZI185">
        <v>0</v>
      </c>
      <c r="ZJ185">
        <v>0</v>
      </c>
      <c r="ZK185">
        <v>0</v>
      </c>
    </row>
    <row r="186" spans="1:687"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row>
    <row r="187" spans="1:687"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row>
    <row r="188" spans="1:687"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row>
    <row r="189" spans="1:687"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c r="YR189" t="s">
        <v>370</v>
      </c>
      <c r="YS189">
        <v>7.0000000000000007E-2</v>
      </c>
      <c r="YT189">
        <v>0</v>
      </c>
      <c r="YU189">
        <v>0.1</v>
      </c>
      <c r="YV189">
        <v>0.13</v>
      </c>
      <c r="YW189">
        <v>0</v>
      </c>
      <c r="YY189" t="s">
        <v>370</v>
      </c>
      <c r="YZ189">
        <v>0.17</v>
      </c>
      <c r="ZA189">
        <v>0.79</v>
      </c>
      <c r="ZB189">
        <v>0</v>
      </c>
      <c r="ZC189">
        <v>0</v>
      </c>
      <c r="ZD189">
        <v>0</v>
      </c>
      <c r="ZF189" t="s">
        <v>370</v>
      </c>
      <c r="ZG189">
        <v>0.03</v>
      </c>
      <c r="ZH189">
        <v>0</v>
      </c>
      <c r="ZI189">
        <v>0.04</v>
      </c>
      <c r="ZJ189">
        <v>0.05</v>
      </c>
      <c r="ZK189">
        <v>0</v>
      </c>
    </row>
    <row r="190" spans="1:687"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0.11</v>
      </c>
      <c r="ZA190">
        <v>0</v>
      </c>
      <c r="ZB190">
        <v>0.16</v>
      </c>
      <c r="ZC190">
        <v>0.19</v>
      </c>
      <c r="ZD190">
        <v>0</v>
      </c>
      <c r="ZF190" t="s">
        <v>371</v>
      </c>
      <c r="ZG190">
        <v>0</v>
      </c>
      <c r="ZH190">
        <v>0</v>
      </c>
      <c r="ZI190">
        <v>0</v>
      </c>
      <c r="ZJ190">
        <v>0</v>
      </c>
      <c r="ZK190">
        <v>0</v>
      </c>
    </row>
    <row r="191" spans="1:687"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row>
    <row r="192" spans="1:687"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row>
    <row r="193" spans="1:687"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row>
    <row r="194" spans="1:687"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row>
    <row r="195" spans="1:687"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row>
    <row r="196" spans="1:687"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row>
    <row r="197" spans="1:687"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row>
    <row r="198" spans="1:687"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row>
    <row r="199" spans="1:687"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row>
    <row r="200" spans="1:687"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row>
    <row r="201" spans="1:687"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v>
      </c>
      <c r="ZH201">
        <v>0</v>
      </c>
      <c r="ZI201">
        <v>0</v>
      </c>
      <c r="ZJ201">
        <v>0</v>
      </c>
      <c r="ZK201">
        <v>0</v>
      </c>
    </row>
    <row r="202" spans="1:687"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row>
    <row r="203" spans="1:687"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row>
    <row r="204" spans="1:687"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0.06</v>
      </c>
      <c r="ZH204">
        <v>0</v>
      </c>
      <c r="ZI204">
        <v>0.08</v>
      </c>
      <c r="ZJ204">
        <v>0.1</v>
      </c>
      <c r="ZK204">
        <v>0</v>
      </c>
    </row>
    <row r="205" spans="1:687"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c r="YR205" t="s">
        <v>386</v>
      </c>
      <c r="YS205">
        <v>0</v>
      </c>
      <c r="YT205">
        <v>0</v>
      </c>
      <c r="YU205">
        <v>0</v>
      </c>
      <c r="YV205">
        <v>0</v>
      </c>
      <c r="YW205">
        <v>0</v>
      </c>
      <c r="YY205" t="s">
        <v>386</v>
      </c>
      <c r="YZ205">
        <v>0.3</v>
      </c>
      <c r="ZA205">
        <v>1.41</v>
      </c>
      <c r="ZB205">
        <v>0</v>
      </c>
      <c r="ZC205">
        <v>0</v>
      </c>
      <c r="ZD205">
        <v>0</v>
      </c>
      <c r="ZF205" t="s">
        <v>386</v>
      </c>
      <c r="ZG205">
        <v>0</v>
      </c>
      <c r="ZH205">
        <v>0</v>
      </c>
      <c r="ZI205">
        <v>0</v>
      </c>
      <c r="ZJ205">
        <v>0</v>
      </c>
      <c r="ZK205">
        <v>0</v>
      </c>
    </row>
    <row r="206" spans="1:687"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row>
    <row r="207" spans="1:687"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row>
    <row r="208" spans="1:687"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c r="YR208" t="s">
        <v>389</v>
      </c>
      <c r="YS208">
        <v>0.27</v>
      </c>
      <c r="YT208">
        <v>0.67</v>
      </c>
      <c r="YU208">
        <v>0.15</v>
      </c>
      <c r="YV208">
        <v>0.19</v>
      </c>
      <c r="YW208">
        <v>0</v>
      </c>
      <c r="YY208" t="s">
        <v>389</v>
      </c>
      <c r="YZ208">
        <v>0</v>
      </c>
      <c r="ZA208">
        <v>0</v>
      </c>
      <c r="ZB208">
        <v>0</v>
      </c>
      <c r="ZC208">
        <v>0</v>
      </c>
      <c r="ZD208">
        <v>0</v>
      </c>
      <c r="ZF208" t="s">
        <v>389</v>
      </c>
      <c r="ZG208">
        <v>0</v>
      </c>
      <c r="ZH208">
        <v>0</v>
      </c>
      <c r="ZI208">
        <v>0</v>
      </c>
      <c r="ZJ208">
        <v>0</v>
      </c>
      <c r="ZK208">
        <v>0</v>
      </c>
    </row>
    <row r="209" spans="1:687"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0.08</v>
      </c>
      <c r="ZH209">
        <v>0.4</v>
      </c>
      <c r="ZI209">
        <v>0</v>
      </c>
      <c r="ZJ209">
        <v>0</v>
      </c>
      <c r="ZK209">
        <v>0</v>
      </c>
    </row>
    <row r="210" spans="1:687"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row>
    <row r="211" spans="1:687"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row>
    <row r="212" spans="1:687"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row>
    <row r="213" spans="1:687"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row>
    <row r="214" spans="1:687"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row>
    <row r="215" spans="1:687"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row>
    <row r="216" spans="1:687"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row>
    <row r="217" spans="1:687"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row>
    <row r="218" spans="1:687"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row>
    <row r="219" spans="1:687"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row>
    <row r="220" spans="1:687"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row>
    <row r="221" spans="1:687"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row>
    <row r="222" spans="1:687"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row>
    <row r="223" spans="1:687"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row>
    <row r="224" spans="1:687"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row>
    <row r="225" spans="1:687"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row>
    <row r="226" spans="1:687"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row>
    <row r="227" spans="1:687"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row>
    <row r="228" spans="1:687"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row>
    <row r="229" spans="1:687"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row>
    <row r="230" spans="1:687"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row>
    <row r="231" spans="1:687"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row>
    <row r="232" spans="1:687"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row>
    <row r="233" spans="1:687"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row>
    <row r="234" spans="1:687"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0.12</v>
      </c>
      <c r="ZH234">
        <v>0.57999999999999996</v>
      </c>
      <c r="ZI234">
        <v>0</v>
      </c>
      <c r="ZJ234">
        <v>0</v>
      </c>
      <c r="ZK234">
        <v>0</v>
      </c>
    </row>
    <row r="235" spans="1:687"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row>
    <row r="236" spans="1:687"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row>
    <row r="237" spans="1:687"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row>
    <row r="238" spans="1:687"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row>
    <row r="239" spans="1:687"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row>
    <row r="240" spans="1:687"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row>
    <row r="241" spans="1:687"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row>
    <row r="242" spans="1:687"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0.05</v>
      </c>
      <c r="ZH242">
        <v>0.25</v>
      </c>
      <c r="ZI242">
        <v>0</v>
      </c>
      <c r="ZJ242">
        <v>0</v>
      </c>
      <c r="ZK242">
        <v>0</v>
      </c>
    </row>
    <row r="243" spans="1:687"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v>
      </c>
      <c r="ZH243">
        <v>0</v>
      </c>
      <c r="ZI243">
        <v>0</v>
      </c>
      <c r="ZJ243">
        <v>0</v>
      </c>
      <c r="ZK243">
        <v>0</v>
      </c>
    </row>
    <row r="244" spans="1:687"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0.5</v>
      </c>
      <c r="ZH244">
        <v>0.81</v>
      </c>
      <c r="ZI244">
        <v>0.44</v>
      </c>
      <c r="ZJ244">
        <v>0.55000000000000004</v>
      </c>
      <c r="ZK244">
        <v>0</v>
      </c>
    </row>
    <row r="245" spans="1:687"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c r="YR245" t="s">
        <v>426</v>
      </c>
      <c r="YS245">
        <v>0</v>
      </c>
      <c r="YT245">
        <v>0</v>
      </c>
      <c r="YU245">
        <v>0</v>
      </c>
      <c r="YV245">
        <v>0</v>
      </c>
      <c r="YW245">
        <v>0</v>
      </c>
      <c r="YY245" t="s">
        <v>426</v>
      </c>
      <c r="YZ245">
        <v>0.17</v>
      </c>
      <c r="ZA245">
        <v>0</v>
      </c>
      <c r="ZB245">
        <v>0</v>
      </c>
      <c r="ZC245">
        <v>0</v>
      </c>
      <c r="ZD245">
        <v>0</v>
      </c>
      <c r="ZF245" t="s">
        <v>426</v>
      </c>
      <c r="ZG245">
        <v>0</v>
      </c>
      <c r="ZH245">
        <v>0</v>
      </c>
      <c r="ZI245">
        <v>0</v>
      </c>
      <c r="ZJ245">
        <v>0</v>
      </c>
      <c r="ZK245">
        <v>0</v>
      </c>
    </row>
    <row r="246" spans="1:687"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row>
    <row r="247" spans="1:687"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row>
    <row r="248" spans="1:687"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row>
    <row r="249" spans="1:687"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row>
    <row r="250" spans="1:687"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row>
    <row r="251" spans="1:687"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row>
    <row r="252" spans="1:687"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row>
    <row r="253" spans="1:687"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row>
    <row r="254" spans="1:687"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row>
    <row r="255" spans="1:687"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row>
    <row r="256" spans="1:687"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row>
    <row r="257" spans="1:687"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c r="YR257" t="s">
        <v>438</v>
      </c>
      <c r="YS257">
        <v>1.01</v>
      </c>
      <c r="YT257">
        <v>1.42</v>
      </c>
      <c r="YU257">
        <v>0.84</v>
      </c>
      <c r="YV257">
        <v>0.95</v>
      </c>
      <c r="YW257">
        <v>0.35</v>
      </c>
      <c r="YY257" t="s">
        <v>438</v>
      </c>
      <c r="YZ257">
        <v>0.74</v>
      </c>
      <c r="ZA257">
        <v>1.1499999999999999</v>
      </c>
      <c r="ZB257">
        <v>0.56999999999999995</v>
      </c>
      <c r="ZC257">
        <v>0.7</v>
      </c>
      <c r="ZD257">
        <v>0</v>
      </c>
      <c r="ZF257" t="s">
        <v>438</v>
      </c>
      <c r="ZG257">
        <v>0.4</v>
      </c>
      <c r="ZH257">
        <v>0.36</v>
      </c>
      <c r="ZI257">
        <v>0.35</v>
      </c>
      <c r="ZJ257">
        <v>0.43</v>
      </c>
      <c r="ZK257">
        <v>0</v>
      </c>
    </row>
    <row r="259" spans="1:687"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25SUPER/AUTOS/G.ALM.</v>
      </c>
      <c r="ZJ259" t="str">
        <f>ZG260&amp;ZJ261</f>
        <v xml:space="preserve"> JULIO 25SUPER+AUTOS</v>
      </c>
      <c r="ZK259" t="str">
        <f>ZG260&amp;ZK261</f>
        <v xml:space="preserve"> JULIO 25DISCOUNTS</v>
      </c>
    </row>
    <row r="260" spans="1:687" x14ac:dyDescent="0.25">
      <c r="A260" s="88" t="s">
        <v>439</v>
      </c>
      <c r="B260" s="88"/>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row>
    <row r="261" spans="1:687"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c r="ZG261" s="6" t="s">
        <v>95</v>
      </c>
      <c r="ZH261" s="6" t="s">
        <v>96</v>
      </c>
      <c r="ZI261" s="6" t="s">
        <v>506</v>
      </c>
      <c r="ZJ261" s="6" t="s">
        <v>97</v>
      </c>
      <c r="ZK261" s="6" t="s">
        <v>98</v>
      </c>
    </row>
    <row r="262" spans="1:687" x14ac:dyDescent="0.25">
      <c r="A262" s="9">
        <f>'TAM Aceite de Oliva'!B10</f>
        <v>0</v>
      </c>
      <c r="B262" s="9">
        <f>'TAM Aceite de Oliva'!C10</f>
        <v>2.8</v>
      </c>
      <c r="C262" s="9"/>
      <c r="D262" s="5">
        <f>SUMIF('Aceite de Oliva'!$B6:$B257,"&lt;="&amp;$B262,'Aceite de Oliva'!D$6:D$257)</f>
        <v>1.2200000000000004</v>
      </c>
      <c r="E262" s="5">
        <f>SUMIF('Aceite de Oliva'!$B6:$B257,"&lt;="&amp;$B262,'Aceite de Oliva'!E$6:E$257)</f>
        <v>1.47</v>
      </c>
      <c r="F262" s="5">
        <f>SUMIF('Aceite de Oliva'!$B6:$B257,"&lt;="&amp;$B262,'Aceite de Oliva'!F$6:F$257)</f>
        <v>0.77</v>
      </c>
      <c r="G262" s="5">
        <f>SUMIF('Aceite de Oliva'!$B6:$B257,"&lt;="&amp;$B262,'Aceite de Oliva'!G$6:G$257)</f>
        <v>0.25</v>
      </c>
      <c r="H262" s="9"/>
      <c r="I262" s="9"/>
      <c r="J262" s="9"/>
      <c r="K262" s="5">
        <f>SUMIF('Aceite de Oliva'!$B6:$B257,"&lt;="&amp;$B262,'Aceite de Oliva'!K$6:K$257)</f>
        <v>1.7</v>
      </c>
      <c r="L262" s="5">
        <f>SUMIF('Aceite de Oliva'!$B6:$B257,"&lt;="&amp;$B262,'Aceite de Oliva'!L$6:L$257)</f>
        <v>0.89999999999999991</v>
      </c>
      <c r="M262" s="5">
        <f>SUMIF('Aceite de Oliva'!$B6:$B257,"&lt;="&amp;$B262,'Aceite de Oliva'!M$6:M$257)</f>
        <v>1.67</v>
      </c>
      <c r="N262" s="5">
        <f>SUMIF('Aceite de Oliva'!$B6:$B257,"&lt;="&amp;$B262,'Aceite de Oliva'!N$6:N$257)</f>
        <v>0.12</v>
      </c>
      <c r="O262" s="9"/>
      <c r="P262" s="9"/>
      <c r="Q262" s="9"/>
      <c r="R262" s="5">
        <f>SUMIF('Aceite de Oliva'!$B6:$B257,"&lt;="&amp;$B262,'Aceite de Oliva'!R$6:R$257)</f>
        <v>1.37</v>
      </c>
      <c r="S262" s="5">
        <f>SUMIF('Aceite de Oliva'!$B6:$B257,"&lt;="&amp;$B262,'Aceite de Oliva'!S$6:S$257)</f>
        <v>0.38</v>
      </c>
      <c r="T262" s="5">
        <f>SUMIF('Aceite de Oliva'!$B6:$B257,"&lt;="&amp;$B262,'Aceite de Oliva'!T$6:T$257)</f>
        <v>1.6600000000000001</v>
      </c>
      <c r="U262" s="5">
        <f>SUMIF('Aceite de Oliva'!$B6:$B257,"&lt;="&amp;$B262,'Aceite de Oliva'!U$6:U$257)</f>
        <v>0</v>
      </c>
      <c r="V262" s="9"/>
      <c r="W262" s="9"/>
      <c r="X262" s="9"/>
      <c r="Y262" s="5">
        <f>SUMIF('Aceite de Oliva'!$B6:$B257,"&lt;="&amp;$B262,'Aceite de Oliva'!Y$6:Y$257)</f>
        <v>1.5799999999999998</v>
      </c>
      <c r="Z262" s="5">
        <f>SUMIF('Aceite de Oliva'!$B6:$B257,"&lt;="&amp;$B262,'Aceite de Oliva'!Z$6:Z$257)</f>
        <v>0.86</v>
      </c>
      <c r="AA262" s="5">
        <f>SUMIF('Aceite de Oliva'!$B6:$B257,"&lt;="&amp;$B262,'Aceite de Oliva'!AA$6:AA$257)</f>
        <v>1.3900000000000001</v>
      </c>
      <c r="AB262" s="5">
        <f>SUMIF('Aceite de Oliva'!$B6:$B257,"&lt;="&amp;$B262,'Aceite de Oliva'!AB$6:AB$257)</f>
        <v>0.77</v>
      </c>
      <c r="AC262" s="9"/>
      <c r="AD262" s="9"/>
      <c r="AE262" s="9"/>
      <c r="AF262" s="5">
        <f>SUMIF('Aceite de Oliva'!$B6:$B257,"&lt;="&amp;$B262,'Aceite de Oliva'!AF$6:AF$257)</f>
        <v>2.3399999999999994</v>
      </c>
      <c r="AG262" s="5">
        <f>SUMIF('Aceite de Oliva'!$B6:$B257,"&lt;="&amp;$B262,'Aceite de Oliva'!AG$6:AG$257)</f>
        <v>2.1</v>
      </c>
      <c r="AH262" s="5">
        <f>SUMIF('Aceite de Oliva'!$B6:$B257,"&lt;="&amp;$B262,'Aceite de Oliva'!AH$6:AH$257)</f>
        <v>2.98</v>
      </c>
      <c r="AI262" s="5">
        <f>SUMIF('Aceite de Oliva'!$B6:$B257,"&lt;="&amp;$B262,'Aceite de Oliva'!AI$6:AI$257)</f>
        <v>0.73</v>
      </c>
      <c r="AJ262" s="9"/>
      <c r="AK262" s="9"/>
      <c r="AL262" s="9"/>
      <c r="AM262" s="5">
        <f>SUMIF('Aceite de Oliva'!$B6:$B257,"&lt;="&amp;$B262,'Aceite de Oliva'!AM$6:AM$257)</f>
        <v>2.4699999999999998</v>
      </c>
      <c r="AN262" s="5">
        <f>SUMIF('Aceite de Oliva'!$B6:$B257,"&lt;="&amp;$B262,'Aceite de Oliva'!AN$6:AN$257)</f>
        <v>2.31</v>
      </c>
      <c r="AO262" s="5">
        <f>SUMIF('Aceite de Oliva'!$B6:$B257,"&lt;="&amp;$B262,'Aceite de Oliva'!AO$6:AO$257)</f>
        <v>1.1000000000000001</v>
      </c>
      <c r="AP262" s="5">
        <f>SUMIF('Aceite de Oliva'!$B6:$B257,"&lt;="&amp;$B262,'Aceite de Oliva'!AP$6:AP$257)</f>
        <v>0.81</v>
      </c>
      <c r="AQ262" s="9"/>
      <c r="AR262" s="9"/>
      <c r="AT262" s="5">
        <f>SUMIF('Aceite de Oliva'!$B6:$B257,"&lt;="&amp;$B262,'Aceite de Oliva'!AT$6:AT$257)</f>
        <v>3.6599999999999997</v>
      </c>
      <c r="AU262" s="5">
        <f>SUMIF('Aceite de Oliva'!$B6:$B257,"&lt;="&amp;$B262,'Aceite de Oliva'!AU$6:AU$257)</f>
        <v>1.9699999999999998</v>
      </c>
      <c r="AV262" s="5">
        <f>SUMIF('Aceite de Oliva'!$B6:$B257,"&lt;="&amp;$B262,'Aceite de Oliva'!AV$6:AV$257)</f>
        <v>3.13</v>
      </c>
      <c r="AW262" s="5">
        <f>SUMIF('Aceite de Oliva'!$B6:$B257,"&lt;="&amp;$B262,'Aceite de Oliva'!AW$6:AW$257)</f>
        <v>0.94</v>
      </c>
      <c r="BA262" s="5">
        <f>SUMIF('Aceite de Oliva'!$B6:$B257,"&lt;="&amp;$B262,'Aceite de Oliva'!BA$6:BA$257)</f>
        <v>2.3899999999999997</v>
      </c>
      <c r="BB262" s="5">
        <f>SUMIF('Aceite de Oliva'!$B6:$B257,"&lt;="&amp;$B262,'Aceite de Oliva'!BB$6:BB$257)</f>
        <v>0.83</v>
      </c>
      <c r="BC262" s="5">
        <f>SUMIF('Aceite de Oliva'!$B6:$B257,"&lt;="&amp;$B262,'Aceite de Oliva'!BC$6:BC$257)</f>
        <v>0.67999999999999994</v>
      </c>
      <c r="BD262" s="5">
        <f>SUMIF('Aceite de Oliva'!$B6:$B257,"&lt;="&amp;$B262,'Aceite de Oliva'!BD$6:BD$257)</f>
        <v>0.1</v>
      </c>
      <c r="BH262" s="5">
        <f>SUMIF('Aceite de Oliva'!$B6:$B257,"&lt;="&amp;$B262,'Aceite de Oliva'!BH$6:BH$257)</f>
        <v>2.3200000000000003</v>
      </c>
      <c r="BI262" s="5">
        <f>SUMIF('Aceite de Oliva'!$B6:$B257,"&lt;="&amp;$B262,'Aceite de Oliva'!BI$6:BI$257)</f>
        <v>0.89999999999999991</v>
      </c>
      <c r="BJ262" s="5">
        <f>SUMIF('Aceite de Oliva'!$B6:$B257,"&lt;="&amp;$B262,'Aceite de Oliva'!BJ$6:BJ$257)</f>
        <v>2.7600000000000002</v>
      </c>
      <c r="BK262" s="5">
        <f>SUMIF('Aceite de Oliva'!$B6:$B257,"&lt;="&amp;$B262,'Aceite de Oliva'!BK$6:BK$257)</f>
        <v>0</v>
      </c>
      <c r="BO262" s="5">
        <f>SUMIF('Aceite de Oliva'!$B6:$B257,"&lt;="&amp;$B262,'Aceite de Oliva'!BO$6:BO$257)</f>
        <v>1.6700000000000004</v>
      </c>
      <c r="BP262" s="5">
        <f>SUMIF('Aceite de Oliva'!$B6:$B257,"&lt;="&amp;$B262,'Aceite de Oliva'!BP$6:BP$257)</f>
        <v>2.35</v>
      </c>
      <c r="BQ262" s="5">
        <f>SUMIF('Aceite de Oliva'!$B6:$B257,"&lt;="&amp;$B262,'Aceite de Oliva'!BQ$6:BQ$257)</f>
        <v>1.29</v>
      </c>
      <c r="BR262" s="5">
        <f>SUMIF('Aceite de Oliva'!$B6:$B257,"&lt;="&amp;$B262,'Aceite de Oliva'!BR$6:BR$257)</f>
        <v>0.16</v>
      </c>
      <c r="BV262" s="5">
        <f>SUMIF('Aceite de Oliva'!$B6:$B257,"&lt;="&amp;$B262,'Aceite de Oliva'!BV$6:BV$257)</f>
        <v>2.4700000000000002</v>
      </c>
      <c r="BW262" s="5">
        <f>SUMIF('Aceite de Oliva'!$B6:$B257,"&lt;="&amp;$B262,'Aceite de Oliva'!BW$6:BW$257)</f>
        <v>1.69</v>
      </c>
      <c r="BX262" s="5">
        <f>SUMIF('Aceite de Oliva'!$B6:$B257,"&lt;="&amp;$B262,'Aceite de Oliva'!BX$6:BX$257)</f>
        <v>2.71</v>
      </c>
      <c r="BY262" s="5">
        <f>SUMIF('Aceite de Oliva'!$B6:$B257,"&lt;="&amp;$B262,'Aceite de Oliva'!BY$6:BY$257)</f>
        <v>0.37999999999999995</v>
      </c>
      <c r="CC262" s="5">
        <f>SUMIF('Aceite de Oliva'!$B6:$B257,"&lt;="&amp;$B262,'Aceite de Oliva'!CC$6:CC$257)</f>
        <v>2.1</v>
      </c>
      <c r="CD262" s="5">
        <f>SUMIF('Aceite de Oliva'!$B6:$B257,"&lt;="&amp;$B262,'Aceite de Oliva'!CD$6:CD$257)</f>
        <v>0.69</v>
      </c>
      <c r="CE262" s="5">
        <f>SUMIF('Aceite de Oliva'!$B6:$B257,"&lt;="&amp;$B262,'Aceite de Oliva'!CE$6:CE$257)</f>
        <v>2.38</v>
      </c>
      <c r="CF262" s="5">
        <f>SUMIF('Aceite de Oliva'!$B6:$B257,"&lt;="&amp;$B262,'Aceite de Oliva'!CF$6:CF$257)</f>
        <v>0.16</v>
      </c>
      <c r="CJ262" s="5">
        <f>SUMIF('Aceite de Oliva'!$B6:$B257,"&lt;="&amp;$B262,'Aceite de Oliva'!CJ$6:CJ$257)</f>
        <v>3.54</v>
      </c>
      <c r="CK262" s="5">
        <f>SUMIF('Aceite de Oliva'!$B6:$B257,"&lt;="&amp;$B262,'Aceite de Oliva'!CK$6:CK$257)</f>
        <v>8.370000000000001</v>
      </c>
      <c r="CL262" s="5">
        <f>SUMIF('Aceite de Oliva'!$B6:$B257,"&lt;="&amp;$B262,'Aceite de Oliva'!CL$6:CL$257)</f>
        <v>1.95</v>
      </c>
      <c r="CM262" s="5">
        <f>SUMIF('Aceite de Oliva'!$B6:$B257,"&lt;="&amp;$B262,'Aceite de Oliva'!CM$6:CM$257)</f>
        <v>0</v>
      </c>
      <c r="CQ262" s="5">
        <f>SUMIF('Aceite de Oliva'!$B6:$B257,"&lt;="&amp;$B262,'Aceite de Oliva'!CQ$6:CQ$257)</f>
        <v>1.9700000000000002</v>
      </c>
      <c r="CR262" s="5">
        <f>SUMIF('Aceite de Oliva'!$B6:$B257,"&lt;="&amp;$B262,'Aceite de Oliva'!CR$6:CR$257)</f>
        <v>4.84</v>
      </c>
      <c r="CS262" s="5">
        <f>SUMIF('Aceite de Oliva'!$B6:$B257,"&lt;="&amp;$B262,'Aceite de Oliva'!CS$6:CS$257)</f>
        <v>0.97</v>
      </c>
      <c r="CT262" s="5">
        <f>SUMIF('Aceite de Oliva'!$B6:$B257,"&lt;="&amp;$B262,'Aceite de Oliva'!CT$6:CT$257)</f>
        <v>0</v>
      </c>
      <c r="CX262" s="5">
        <f>SUMIF('Aceite de Oliva'!$B6:$B257,"&lt;="&amp;$B262,'Aceite de Oliva'!CX$6:CX$257)</f>
        <v>3.7699999999999991</v>
      </c>
      <c r="CY262" s="5">
        <f>SUMIF('Aceite de Oliva'!$B6:$B257,"&lt;="&amp;$B262,'Aceite de Oliva'!CY$6:CY$257)</f>
        <v>11.29</v>
      </c>
      <c r="CZ262" s="5">
        <f>SUMIF('Aceite de Oliva'!$B6:$B257,"&lt;="&amp;$B262,'Aceite de Oliva'!CZ$6:CZ$257)</f>
        <v>1.27</v>
      </c>
      <c r="DA262" s="5">
        <f>SUMIF('Aceite de Oliva'!$B6:$B257,"&lt;="&amp;$B262,'Aceite de Oliva'!DA$6:DA$257)</f>
        <v>1.58</v>
      </c>
      <c r="DE262" s="5">
        <f>SUMIF('Aceite de Oliva'!$B6:$B257,"&lt;="&amp;$B262,'Aceite de Oliva'!DE$6:DE$257)</f>
        <v>6.78</v>
      </c>
      <c r="DF262" s="5">
        <f>SUMIF('Aceite de Oliva'!$B6:$B257,"&lt;="&amp;$B262,'Aceite de Oliva'!DF$6:DF$257)</f>
        <v>20.09</v>
      </c>
      <c r="DG262" s="5">
        <f>SUMIF('Aceite de Oliva'!$B6:$B257,"&lt;="&amp;$B262,'Aceite de Oliva'!DG$6:DG$257)</f>
        <v>2.79</v>
      </c>
      <c r="DH262" s="5">
        <f>SUMIF('Aceite de Oliva'!$B6:$B257,"&lt;="&amp;$B262,'Aceite de Oliva'!DH$6:DH$257)</f>
        <v>1.74</v>
      </c>
      <c r="DL262" s="5">
        <f>SUMIF('Aceite de Oliva'!$B6:$B257,"&lt;="&amp;$B262,'Aceite de Oliva'!DL$6:DL$257)</f>
        <v>11.47</v>
      </c>
      <c r="DM262" s="5">
        <f>SUMIF('Aceite de Oliva'!$B6:$B257,"&lt;="&amp;$B262,'Aceite de Oliva'!DM$6:DM$257)</f>
        <v>20.840000000000003</v>
      </c>
      <c r="DN262" s="5">
        <f>SUMIF('Aceite de Oliva'!$B6:$B257,"&lt;="&amp;$B262,'Aceite de Oliva'!DN$6:DN$257)</f>
        <v>11.219999999999999</v>
      </c>
      <c r="DO262" s="5">
        <f>SUMIF('Aceite de Oliva'!$B6:$B257,"&lt;="&amp;$B262,'Aceite de Oliva'!DO$6:DO$257)</f>
        <v>1.3</v>
      </c>
      <c r="DS262" s="5">
        <f>SUMIF('Aceite de Oliva'!$B6:$B257,"&lt;="&amp;$B262,'Aceite de Oliva'!DS$6:DS$257)</f>
        <v>23.509999999999998</v>
      </c>
      <c r="DT262" s="5">
        <f>SUMIF('Aceite de Oliva'!$B6:$B257,"&lt;="&amp;$B262,'Aceite de Oliva'!DT$6:DT$257)</f>
        <v>29.43</v>
      </c>
      <c r="DU262" s="5">
        <f>SUMIF('Aceite de Oliva'!$B6:$B257,"&lt;="&amp;$B262,'Aceite de Oliva'!DU$6:DU$257)</f>
        <v>24.020000000000003</v>
      </c>
      <c r="DV262" s="5">
        <f>SUMIF('Aceite de Oliva'!$B6:$B257,"&lt;="&amp;$B262,'Aceite de Oliva'!DV$6:DV$257)</f>
        <v>22.27</v>
      </c>
      <c r="DZ262" s="5">
        <f>SUMIF('Aceite de Oliva'!$B6:$B257,"&lt;="&amp;$B262,'Aceite de Oliva'!DZ$6:DZ$257)</f>
        <v>23.669999999999998</v>
      </c>
      <c r="EA262" s="5">
        <f>SUMIF('Aceite de Oliva'!$B6:$B257,"&lt;="&amp;$B262,'Aceite de Oliva'!EA$6:EA$257)</f>
        <v>31.97</v>
      </c>
      <c r="EB262" s="5">
        <f>SUMIF('Aceite de Oliva'!$B6:$B257,"&lt;="&amp;$B262,'Aceite de Oliva'!EB$6:EB$257)</f>
        <v>20.02</v>
      </c>
      <c r="EC262" s="5">
        <f>SUMIF('Aceite de Oliva'!$B6:$B257,"&lt;="&amp;$B262,'Aceite de Oliva'!EC$6:EC$257)</f>
        <v>32.4</v>
      </c>
      <c r="EG262" s="5">
        <f>SUMIF('Aceite de Oliva'!$B6:$B257,"&lt;="&amp;$B262,'Aceite de Oliva'!EG$6:EG$257)</f>
        <v>22.449999999999996</v>
      </c>
      <c r="EH262" s="5">
        <f>SUMIF('Aceite de Oliva'!$B6:$B257,"&lt;="&amp;$B262,'Aceite de Oliva'!EH$6:EH$257)</f>
        <v>30.189999999999998</v>
      </c>
      <c r="EI262" s="5">
        <f>SUMIF('Aceite de Oliva'!$B6:$B257,"&lt;="&amp;$B262,'Aceite de Oliva'!EI$6:EI$257)</f>
        <v>20.759999999999998</v>
      </c>
      <c r="EJ262" s="5">
        <f>SUMIF('Aceite de Oliva'!$B6:$B257,"&lt;="&amp;$B262,'Aceite de Oliva'!EJ$6:EJ$257)</f>
        <v>16.489999999999998</v>
      </c>
      <c r="EN262" s="5">
        <f>SUMIF('Aceite de Oliva'!$B6:$B257,"&lt;="&amp;$B262,'Aceite de Oliva'!EN$6:EN$257)</f>
        <v>28.150000000000002</v>
      </c>
      <c r="EO262" s="5">
        <f>SUMIF('Aceite de Oliva'!$B6:$B257,"&lt;="&amp;$B262,'Aceite de Oliva'!EO$6:EO$257)</f>
        <v>33.400000000000006</v>
      </c>
      <c r="EP262" s="5">
        <f>SUMIF('Aceite de Oliva'!$B6:$B257,"&lt;="&amp;$B262,'Aceite de Oliva'!EP$6:EP$257)</f>
        <v>29.759999999999998</v>
      </c>
      <c r="EQ262" s="5">
        <f>SUMIF('Aceite de Oliva'!$B6:$B257,"&lt;="&amp;$B262,'Aceite de Oliva'!EQ$6:EQ$257)</f>
        <v>19.409999999999997</v>
      </c>
      <c r="EU262" s="5">
        <f>SUMIF('Aceite de Oliva'!$B6:$B257,"&lt;="&amp;$B262,'Aceite de Oliva'!EU$6:EU$257)</f>
        <v>25.990000000000002</v>
      </c>
      <c r="EV262" s="5">
        <f>SUMIF('Aceite de Oliva'!$B6:$B257,"&lt;="&amp;$B262,'Aceite de Oliva'!EV$6:EV$257)</f>
        <v>36.340000000000003</v>
      </c>
      <c r="EW262" s="5">
        <f>SUMIF('Aceite de Oliva'!$B6:$B257,"&lt;="&amp;$B262,'Aceite de Oliva'!EW$6:EW$257)</f>
        <v>23.959999999999997</v>
      </c>
      <c r="EX262" s="5">
        <f>SUMIF('Aceite de Oliva'!$B6:$B257,"&lt;="&amp;$B262,'Aceite de Oliva'!EX$6:EX$257)</f>
        <v>25.16</v>
      </c>
      <c r="FB262" s="5">
        <f>SUMIF('Aceite de Oliva'!$B6:$B257,"&lt;="&amp;$B262,'Aceite de Oliva'!FB$6:FB$257)</f>
        <v>36.979999999999997</v>
      </c>
      <c r="FC262" s="5">
        <f>SUMIF('Aceite de Oliva'!$B6:$B257,"&lt;="&amp;$B262,'Aceite de Oliva'!FC$6:FC$257)</f>
        <v>52.68</v>
      </c>
      <c r="FD262" s="5">
        <f>SUMIF('Aceite de Oliva'!$B6:$B257,"&lt;="&amp;$B262,'Aceite de Oliva'!FD$6:FD$257)</f>
        <v>36.11</v>
      </c>
      <c r="FE262" s="5">
        <f>SUMIF('Aceite de Oliva'!$B6:$B257,"&lt;="&amp;$B262,'Aceite de Oliva'!FE$6:FE$257)</f>
        <v>23.66</v>
      </c>
      <c r="FI262" s="5">
        <f>SUMIF('Aceite de Oliva'!$B6:$B257,"&lt;="&amp;$B262,'Aceite de Oliva'!FI$6:FI$257)</f>
        <v>62.99</v>
      </c>
      <c r="FJ262" s="5">
        <f>SUMIF('Aceite de Oliva'!$B6:$B257,"&lt;="&amp;$B262,'Aceite de Oliva'!FJ$6:FJ$257)</f>
        <v>57.009999999999991</v>
      </c>
      <c r="FK262" s="5">
        <f>SUMIF('Aceite de Oliva'!$B6:$B257,"&lt;="&amp;$B262,'Aceite de Oliva'!FK$6:FK$257)</f>
        <v>72.38</v>
      </c>
      <c r="FL262" s="5">
        <f>SUMIF('Aceite de Oliva'!$B6:$B257,"&lt;="&amp;$B262,'Aceite de Oliva'!FL$6:FL$257)</f>
        <v>47.31</v>
      </c>
      <c r="FP262" s="5">
        <f>SUMIF('Aceite de Oliva'!$B6:$B257,"&lt;="&amp;$B262,'Aceite de Oliva'!FP$6:FP$257)</f>
        <v>74.63000000000001</v>
      </c>
      <c r="FQ262" s="5">
        <f>SUMIF('Aceite de Oliva'!$B6:$B257,"&lt;="&amp;$B262,'Aceite de Oliva'!FQ$6:FQ$257)</f>
        <v>64.489999999999995</v>
      </c>
      <c r="FR262" s="5">
        <f>SUMIF('Aceite de Oliva'!$B6:$B257,"&lt;="&amp;$B262,'Aceite de Oliva'!FR$6:FR$257)</f>
        <v>77.569999999999993</v>
      </c>
      <c r="FS262" s="5">
        <f>SUMIF('Aceite de Oliva'!$B6:$B257,"&lt;="&amp;$B262,'Aceite de Oliva'!FS$6:FS$257)</f>
        <v>80.56</v>
      </c>
      <c r="FW262" s="5">
        <f>SUMIF('Aceite de Oliva'!$B6:$B257,"&lt;="&amp;$B262,'Aceite de Oliva'!FW$6:FW$257)</f>
        <v>77.06</v>
      </c>
      <c r="FX262" s="5">
        <f>SUMIF('Aceite de Oliva'!$B6:$B257,"&lt;="&amp;$B262,'Aceite de Oliva'!FX$6:FX$257)</f>
        <v>62.72</v>
      </c>
      <c r="FY262" s="5">
        <f>SUMIF('Aceite de Oliva'!$B6:$B257,"&lt;="&amp;$B262,'Aceite de Oliva'!FY$6:FY$257)</f>
        <v>80.810000000000016</v>
      </c>
      <c r="FZ262" s="5">
        <f>SUMIF('Aceite de Oliva'!$B6:$B257,"&lt;="&amp;$B262,'Aceite de Oliva'!FZ$6:FZ$257)</f>
        <v>87.110000000000014</v>
      </c>
      <c r="GD262" s="5">
        <f>SUMIF('Aceite de Oliva'!$B6:$B257,"&lt;="&amp;$B262,'Aceite de Oliva'!GD$6:GD$257)</f>
        <v>77.179999999999993</v>
      </c>
      <c r="GE262" s="5">
        <f>SUMIF('Aceite de Oliva'!$B6:$B257,"&lt;="&amp;$B262,'Aceite de Oliva'!GE$6:GE$257)</f>
        <v>63.660000000000011</v>
      </c>
      <c r="GF262" s="5">
        <f>SUMIF('Aceite de Oliva'!$B6:$B257,"&lt;="&amp;$B262,'Aceite de Oliva'!GF$6:GF$257)</f>
        <v>81.47</v>
      </c>
      <c r="GG262" s="5">
        <f>SUMIF('Aceite de Oliva'!$B6:$B257,"&lt;="&amp;$B262,'Aceite de Oliva'!GG$6:GG$257)</f>
        <v>88.789999999999992</v>
      </c>
      <c r="GK262" s="5">
        <f>SUMIF('Aceite de Oliva'!$B6:$B257,"&lt;="&amp;$B262,'Aceite de Oliva'!GK$6:GK$257)</f>
        <v>78.86999999999999</v>
      </c>
      <c r="GL262" s="5">
        <f>SUMIF('Aceite de Oliva'!$B6:$B257,"&lt;="&amp;$B262,'Aceite de Oliva'!GL$6:GL$257)</f>
        <v>75.180000000000007</v>
      </c>
      <c r="GM262" s="5">
        <f>SUMIF('Aceite de Oliva'!$B6:$B257,"&lt;="&amp;$B262,'Aceite de Oliva'!GM$6:GM$257)</f>
        <v>80.669999999999987</v>
      </c>
      <c r="GN262" s="5">
        <f>SUMIF('Aceite de Oliva'!$B6:$B257,"&lt;="&amp;$B262,'Aceite de Oliva'!GN$6:GN$257)</f>
        <v>81.739999999999995</v>
      </c>
      <c r="GR262" s="5">
        <f>SUMIF('Aceite de Oliva'!$B6:$B257,"&lt;="&amp;$B262,'Aceite de Oliva'!GR$6:GR$257)</f>
        <v>74.22999999999999</v>
      </c>
      <c r="GS262" s="5">
        <f>SUMIF('Aceite de Oliva'!$B6:$B257,"&lt;="&amp;$B262,'Aceite de Oliva'!GS$6:GS$257)</f>
        <v>61.51</v>
      </c>
      <c r="GT262" s="5">
        <f>SUMIF('Aceite de Oliva'!$B6:$B257,"&lt;="&amp;$B262,'Aceite de Oliva'!GT$6:GT$257)</f>
        <v>77.12</v>
      </c>
      <c r="GU262" s="5">
        <f>SUMIF('Aceite de Oliva'!$B6:$B257,"&lt;="&amp;$B262,'Aceite de Oliva'!GU$6:GU$257)</f>
        <v>85.25</v>
      </c>
      <c r="GY262" s="5">
        <f>SUMIF('Aceite de Oliva'!$B6:$B257,"&lt;="&amp;$B262,'Aceite de Oliva'!GY$6:GY$257)</f>
        <v>73.09</v>
      </c>
      <c r="GZ262" s="5">
        <f>SUMIF('Aceite de Oliva'!$B6:$B257,"&lt;="&amp;$B262,'Aceite de Oliva'!GZ$6:GZ$257)</f>
        <v>63.000000000000007</v>
      </c>
      <c r="HA262" s="5">
        <f>SUMIF('Aceite de Oliva'!$B6:$B257,"&lt;="&amp;$B262,'Aceite de Oliva'!HA$6:HA$257)</f>
        <v>75.790000000000006</v>
      </c>
      <c r="HB262" s="5">
        <f>SUMIF('Aceite de Oliva'!$B6:$B257,"&lt;="&amp;$B262,'Aceite de Oliva'!HB$6:HB$257)</f>
        <v>83.429999999999993</v>
      </c>
      <c r="HF262" s="5">
        <f>SUMIF('Aceite de Oliva'!$B6:$B257,"&lt;="&amp;$B262,'Aceite de Oliva'!HF$6:HF$257)</f>
        <v>75.170000000000016</v>
      </c>
      <c r="HG262" s="5">
        <f>SUMIF('Aceite de Oliva'!$B6:$B257,"&lt;="&amp;$B262,'Aceite de Oliva'!HG$6:HG$257)</f>
        <v>76.989999999999995</v>
      </c>
      <c r="HH262" s="5">
        <f>SUMIF('Aceite de Oliva'!$B6:$B257,"&lt;="&amp;$B262,'Aceite de Oliva'!HH$6:HH$257)</f>
        <v>73.539999999999992</v>
      </c>
      <c r="HI262" s="5">
        <f>SUMIF('Aceite de Oliva'!$B6:$B257,"&lt;="&amp;$B262,'Aceite de Oliva'!HI$6:HI$257)</f>
        <v>83.71</v>
      </c>
      <c r="HM262" s="5">
        <f>SUMIF('Aceite de Oliva'!$B6:$B257,"&lt;="&amp;$B262,'Aceite de Oliva'!HM$6:HM$257)</f>
        <v>78.650000000000006</v>
      </c>
      <c r="HN262" s="5">
        <f>SUMIF('Aceite de Oliva'!$B6:$B257,"&lt;="&amp;$B262,'Aceite de Oliva'!HN$6:HN$257)</f>
        <v>74.78</v>
      </c>
      <c r="HO262" s="5">
        <f>SUMIF('Aceite de Oliva'!$B6:$B257,"&lt;="&amp;$B262,'Aceite de Oliva'!HO$6:HO$257)</f>
        <v>80.38</v>
      </c>
      <c r="HP262" s="5">
        <f>SUMIF('Aceite de Oliva'!$B6:$B257,"&lt;="&amp;$B262,'Aceite de Oliva'!HP$6:HP$257)</f>
        <v>82.389999999999986</v>
      </c>
      <c r="HT262" s="5">
        <f>SUMIF('Aceite de Oliva'!$B6:$B257,"&lt;="&amp;$B262,'Aceite de Oliva'!HT$6:HT$257)</f>
        <v>77.789999999999978</v>
      </c>
      <c r="HU262" s="5">
        <f>SUMIF('Aceite de Oliva'!$B6:$B257,"&lt;="&amp;$B262,'Aceite de Oliva'!HU$6:HU$257)</f>
        <v>65.600000000000009</v>
      </c>
      <c r="HV262" s="5">
        <f>SUMIF('Aceite de Oliva'!$B6:$B257,"&lt;="&amp;$B262,'Aceite de Oliva'!HV$6:HV$257)</f>
        <v>80.559999999999988</v>
      </c>
      <c r="HW262" s="5">
        <f>SUMIF('Aceite de Oliva'!$B6:$B257,"&lt;="&amp;$B262,'Aceite de Oliva'!HW$6:HW$257)</f>
        <v>88.22999999999999</v>
      </c>
      <c r="IA262" s="5">
        <f>SUMIF('Aceite de Oliva'!$B6:$B257,"&lt;="&amp;$B262,'Aceite de Oliva'!IA$6:IA$257)</f>
        <v>76.180000000000007</v>
      </c>
      <c r="IB262" s="5">
        <f>SUMIF('Aceite de Oliva'!$B6:$B257,"&lt;="&amp;$B262,'Aceite de Oliva'!IB$6:IB$257)</f>
        <v>69.81</v>
      </c>
      <c r="IC262" s="5">
        <f>SUMIF('Aceite de Oliva'!$B6:$B257,"&lt;="&amp;$B262,'Aceite de Oliva'!IC$6:IC$257)</f>
        <v>76.210000000000008</v>
      </c>
      <c r="ID262" s="5">
        <f>SUMIF('Aceite de Oliva'!$B6:$B257,"&lt;="&amp;$B262,'Aceite de Oliva'!ID$6:ID$257)</f>
        <v>90.97999999999999</v>
      </c>
      <c r="IH262" s="5">
        <f>SUMIF('Aceite de Oliva'!$B6:$B257,"&lt;="&amp;$B262,'Aceite de Oliva'!IH$6:IH$257)</f>
        <v>75.5</v>
      </c>
      <c r="II262" s="5">
        <f>SUMIF('Aceite de Oliva'!$B6:$B257,"&lt;="&amp;$B262,'Aceite de Oliva'!II$6:II$257)</f>
        <v>75.11</v>
      </c>
      <c r="IJ262" s="5">
        <f>SUMIF('Aceite de Oliva'!$B6:$B257,"&lt;="&amp;$B262,'Aceite de Oliva'!IJ$6:IJ$257)</f>
        <v>74.950000000000017</v>
      </c>
      <c r="IK262" s="5">
        <f>SUMIF('Aceite de Oliva'!$B6:$B257,"&lt;="&amp;$B262,'Aceite de Oliva'!IK$6:IK$257)</f>
        <v>87.64</v>
      </c>
      <c r="IO262" s="5">
        <f>SUMIF('Aceite de Oliva'!$B6:$B257,"&lt;="&amp;$B262,'Aceite de Oliva'!IO$6:IO$257)</f>
        <v>78</v>
      </c>
      <c r="IP262" s="5">
        <f>SUMIF('Aceite de Oliva'!$B6:$B257,"&lt;="&amp;$B262,'Aceite de Oliva'!IP$6:IP$257)</f>
        <v>76.17</v>
      </c>
      <c r="IQ262" s="5">
        <f>SUMIF('Aceite de Oliva'!$B6:$B257,"&lt;="&amp;$B262,'Aceite de Oliva'!IQ$6:IQ$257)</f>
        <v>80.739999999999995</v>
      </c>
      <c r="IR262" s="5">
        <f>SUMIF('Aceite de Oliva'!$B6:$B257,"&lt;="&amp;$B262,'Aceite de Oliva'!IR$6:IR$257)</f>
        <v>83.61999999999999</v>
      </c>
      <c r="IV262" s="5">
        <f>SUMIF('Aceite de Oliva'!$B6:$B257,"&lt;="&amp;$B262,'Aceite de Oliva'!IV$6:IV$257)</f>
        <v>77.789999999999992</v>
      </c>
      <c r="IW262" s="5">
        <f>SUMIF('Aceite de Oliva'!$B6:$B257,"&lt;="&amp;$B262,'Aceite de Oliva'!IW$6:IW$257)</f>
        <v>73.3</v>
      </c>
      <c r="IX262" s="5">
        <f>SUMIF('Aceite de Oliva'!$B6:$B257,"&lt;="&amp;$B262,'Aceite de Oliva'!IX$6:IX$257)</f>
        <v>80.58</v>
      </c>
      <c r="IY262" s="5">
        <f>SUMIF('Aceite de Oliva'!$B6:$B257,"&lt;="&amp;$B262,'Aceite de Oliva'!IY$6:IY$257)</f>
        <v>84.389999999999986</v>
      </c>
      <c r="JC262" s="5">
        <f>SUMIF('Aceite de Oliva'!$B6:$B257,"&lt;="&amp;$B262,'Aceite de Oliva'!JC$6:JC$257)</f>
        <v>78.759999999999991</v>
      </c>
      <c r="JD262" s="5">
        <f>SUMIF('Aceite de Oliva'!$B6:$B257,"&lt;="&amp;$B262,'Aceite de Oliva'!JD$6:JD$257)</f>
        <v>66.249999999999986</v>
      </c>
      <c r="JE262" s="5">
        <f>SUMIF('Aceite de Oliva'!$B6:$B257,"&lt;="&amp;$B262,'Aceite de Oliva'!JE$6:JE$257)</f>
        <v>83.559999999999988</v>
      </c>
      <c r="JF262" s="5">
        <f>SUMIF('Aceite de Oliva'!$B6:$B257,"&lt;="&amp;$B262,'Aceite de Oliva'!JF$6:JF$257)</f>
        <v>82.56</v>
      </c>
      <c r="JJ262" s="5">
        <f>SUMIF('Aceite de Oliva'!$B6:$B257,"&lt;="&amp;$B262,'Aceite de Oliva'!JJ$6:JJ$257)</f>
        <v>81.150000000000006</v>
      </c>
      <c r="JK262" s="5">
        <f>SUMIF('Aceite de Oliva'!$B6:$B257,"&lt;="&amp;$B262,'Aceite de Oliva'!JK$6:JK$257)</f>
        <v>67.839999999999989</v>
      </c>
      <c r="JL262" s="5">
        <f>SUMIF('Aceite de Oliva'!$B6:$B257,"&lt;="&amp;$B262,'Aceite de Oliva'!JL$6:JL$257)</f>
        <v>84.85</v>
      </c>
      <c r="JM262" s="5">
        <f>SUMIF('Aceite de Oliva'!$B6:$B257,"&lt;="&amp;$B262,'Aceite de Oliva'!JM$6:JM$257)</f>
        <v>91.35</v>
      </c>
      <c r="JQ262" s="5">
        <f>SUMIF('Aceite de Oliva'!$B6:$B257,"&lt;="&amp;$B262,'Aceite de Oliva'!JQ$6:JQ$257)</f>
        <v>81.45999999999998</v>
      </c>
      <c r="JR262" s="5">
        <f>SUMIF('Aceite de Oliva'!$B6:$B257,"&lt;="&amp;$B262,'Aceite de Oliva'!JR$6:JR$257)</f>
        <v>75.440000000000012</v>
      </c>
      <c r="JS262" s="5">
        <f>SUMIF('Aceite de Oliva'!$B6:$B257,"&lt;="&amp;$B262,'Aceite de Oliva'!JS$6:JS$257)</f>
        <v>83.899999999999991</v>
      </c>
      <c r="JT262" s="5">
        <f>SUMIF('Aceite de Oliva'!$B6:$B257,"&lt;="&amp;$B262,'Aceite de Oliva'!JT$6:JT$257)</f>
        <v>87.27</v>
      </c>
      <c r="JX262" s="5">
        <f>SUMIF('Aceite de Oliva'!$B6:$B257,"&lt;="&amp;$B262,'Aceite de Oliva'!JX$6:JX$257)</f>
        <v>82.01</v>
      </c>
      <c r="JY262" s="5">
        <f>SUMIF('Aceite de Oliva'!$B6:$B257,"&lt;="&amp;$B262,'Aceite de Oliva'!JY$6:JY$257)</f>
        <v>77.75</v>
      </c>
      <c r="JZ262" s="5">
        <f>SUMIF('Aceite de Oliva'!$B6:$B257,"&lt;="&amp;$B262,'Aceite de Oliva'!JZ$6:JZ$257)</f>
        <v>85.36</v>
      </c>
      <c r="KA262" s="5">
        <f>SUMIF('Aceite de Oliva'!$B6:$B257,"&lt;="&amp;$B262,'Aceite de Oliva'!KA$6:KA$257)</f>
        <v>86.069999999999979</v>
      </c>
      <c r="KE262" s="5">
        <f>SUMIF('Aceite de Oliva'!$B6:$B257,"&lt;="&amp;$B262,'Aceite de Oliva'!KE$6:KE$257)</f>
        <v>82.22</v>
      </c>
      <c r="KF262" s="5">
        <f>SUMIF('Aceite de Oliva'!$B6:$B257,"&lt;="&amp;$B262,'Aceite de Oliva'!KF$6:KF$257)</f>
        <v>76.639999999999986</v>
      </c>
      <c r="KG262" s="5">
        <f>SUMIF('Aceite de Oliva'!$B6:$B257,"&lt;="&amp;$B262,'Aceite de Oliva'!KG$6:KG$257)</f>
        <v>83.58</v>
      </c>
      <c r="KH262" s="5">
        <f>SUMIF('Aceite de Oliva'!$B6:$B257,"&lt;="&amp;$B262,'Aceite de Oliva'!KH$6:KH$257)</f>
        <v>93.72</v>
      </c>
      <c r="KL262" s="5">
        <f>SUMIF('Aceite de Oliva'!$B6:$B257,"&lt;="&amp;$B262,'Aceite de Oliva'!KL$6:KL$257)</f>
        <v>84.63</v>
      </c>
      <c r="KM262" s="5">
        <f>SUMIF('Aceite de Oliva'!$B6:$B257,"&lt;="&amp;$B262,'Aceite de Oliva'!KM$6:KM$257)</f>
        <v>85.110000000000028</v>
      </c>
      <c r="KN262" s="5">
        <f>SUMIF('Aceite de Oliva'!$B6:$B257,"&lt;="&amp;$B262,'Aceite de Oliva'!KN$6:KN$257)</f>
        <v>87.65</v>
      </c>
      <c r="KO262" s="5">
        <f>SUMIF('Aceite de Oliva'!$B6:$B257,"&lt;="&amp;$B262,'Aceite de Oliva'!KO$6:KO$257)</f>
        <v>90.889999999999986</v>
      </c>
      <c r="KS262" s="5">
        <f>SUMIF('Aceite de Oliva'!$B6:$B257,"&lt;="&amp;$B262,'Aceite de Oliva'!KS$6:KS$257)</f>
        <v>79.739999999999981</v>
      </c>
      <c r="KT262" s="5">
        <f>SUMIF('Aceite de Oliva'!$B6:$B257,"&lt;="&amp;$B262,'Aceite de Oliva'!KT$6:KT$257)</f>
        <v>67.820000000000007</v>
      </c>
      <c r="KU262" s="5">
        <f>SUMIF('Aceite de Oliva'!$B6:$B257,"&lt;="&amp;$B262,'Aceite de Oliva'!KU$6:KU$257)</f>
        <v>83.850000000000009</v>
      </c>
      <c r="KV262" s="5">
        <f>SUMIF('Aceite de Oliva'!$B6:$B257,"&lt;="&amp;$B262,'Aceite de Oliva'!KV$6:KV$257)</f>
        <v>87.840000000000018</v>
      </c>
      <c r="KZ262" s="5">
        <f>SUMIF('Aceite de Oliva'!$B6:$B257,"&lt;="&amp;$B262,'Aceite de Oliva'!KZ$6:KZ$257)</f>
        <v>81.389999999999986</v>
      </c>
      <c r="LA262" s="5">
        <f>SUMIF('Aceite de Oliva'!$B6:$B257,"&lt;="&amp;$B262,'Aceite de Oliva'!LA$6:LA$257)</f>
        <v>73.63</v>
      </c>
      <c r="LB262" s="5">
        <f>SUMIF('Aceite de Oliva'!$B6:$B257,"&lt;="&amp;$B262,'Aceite de Oliva'!LB$6:LB$257)</f>
        <v>84.470000000000013</v>
      </c>
      <c r="LC262" s="5">
        <f>SUMIF('Aceite de Oliva'!$B6:$B257,"&lt;="&amp;$B262,'Aceite de Oliva'!LC$6:LC$257)</f>
        <v>90.789999999999992</v>
      </c>
      <c r="LG262" s="5">
        <f>SUMIF('Aceite de Oliva'!$B6:$B257,"&lt;="&amp;$B262,'Aceite de Oliva'!LG$6:LG$257)</f>
        <v>76.77</v>
      </c>
      <c r="LH262" s="5">
        <f>SUMIF('Aceite de Oliva'!$B6:$B257,"&lt;="&amp;$B262,'Aceite de Oliva'!LH$6:LH$257)</f>
        <v>67.64</v>
      </c>
      <c r="LI262" s="5">
        <f>SUMIF('Aceite de Oliva'!$B6:$B257,"&lt;="&amp;$B262,'Aceite de Oliva'!LI$6:LI$257)</f>
        <v>80.44</v>
      </c>
      <c r="LJ262" s="5">
        <f>SUMIF('Aceite de Oliva'!$B6:$B257,"&lt;="&amp;$B262,'Aceite de Oliva'!LJ$6:LJ$257)</f>
        <v>87.829999999999984</v>
      </c>
      <c r="LN262" s="5">
        <f>SUMIF('Aceite de Oliva'!$B6:$B257,"&lt;="&amp;$B262,'Aceite de Oliva'!LN$6:LN$257)</f>
        <v>75.38000000000001</v>
      </c>
      <c r="LO262" s="5">
        <f>SUMIF('Aceite de Oliva'!$B6:$B257,"&lt;="&amp;$B262,'Aceite de Oliva'!LO$6:LO$257)</f>
        <v>67.53</v>
      </c>
      <c r="LP262" s="5">
        <f>SUMIF('Aceite de Oliva'!$B6:$B257,"&lt;="&amp;$B262,'Aceite de Oliva'!LP$6:LP$257)</f>
        <v>76.77000000000001</v>
      </c>
      <c r="LQ262" s="5">
        <f>SUMIF('Aceite de Oliva'!$B6:$B257,"&lt;="&amp;$B262,'Aceite de Oliva'!LQ$6:LQ$257)</f>
        <v>89.750000000000014</v>
      </c>
      <c r="LU262" s="5">
        <f>SUMIF('Aceite de Oliva'!$B6:$B257,"&lt;="&amp;$B262,'Aceite de Oliva'!LU$6:LU$257)</f>
        <v>67.03</v>
      </c>
      <c r="LV262" s="5">
        <f>SUMIF('Aceite de Oliva'!$B6:$B257,"&lt;="&amp;$B262,'Aceite de Oliva'!LV$6:LV$257)</f>
        <v>57.769999999999996</v>
      </c>
      <c r="LW262" s="5">
        <f>SUMIF('Aceite de Oliva'!$B6:$B257,"&lt;="&amp;$B262,'Aceite de Oliva'!LW$6:LW$257)</f>
        <v>68.540000000000006</v>
      </c>
      <c r="LX262" s="5">
        <f>SUMIF('Aceite de Oliva'!$B6:$B257,"&lt;="&amp;$B262,'Aceite de Oliva'!LX$6:LX$257)</f>
        <v>82.11</v>
      </c>
      <c r="MB262" s="5">
        <f>SUMIF('Aceite de Oliva'!$B6:$B257,"&lt;="&amp;$B262,'Aceite de Oliva'!MB$6:MB$257)</f>
        <v>59.569999999999993</v>
      </c>
      <c r="MC262" s="5">
        <f>SUMIF('Aceite de Oliva'!$B6:$B257,"&lt;="&amp;$B262,'Aceite de Oliva'!MC$6:MC$257)</f>
        <v>51.07</v>
      </c>
      <c r="MD262" s="5">
        <f>SUMIF('Aceite de Oliva'!$B6:$B257,"&lt;="&amp;$B262,'Aceite de Oliva'!MD$6:MD$257)</f>
        <v>66.489999999999995</v>
      </c>
      <c r="ME262" s="5">
        <f>SUMIF('Aceite de Oliva'!$B6:$B257,"&lt;="&amp;$B262,'Aceite de Oliva'!ME$6:ME$257)</f>
        <v>49.67</v>
      </c>
      <c r="MI262" s="5">
        <f>SUMIF('Aceite de Oliva'!$B6:$B257,"&lt;="&amp;$B262,'Aceite de Oliva'!MI$6:MI$257)</f>
        <v>16.97</v>
      </c>
      <c r="MJ262" s="5">
        <f>SUMIF('Aceite de Oliva'!$B6:$B257,"&lt;="&amp;$B262,'Aceite de Oliva'!MJ$6:MJ$257)</f>
        <v>37.33</v>
      </c>
      <c r="MK262" s="5">
        <f>SUMIF('Aceite de Oliva'!$B6:$B257,"&lt;="&amp;$B262,'Aceite de Oliva'!MK$6:MK$257)</f>
        <v>12.110000000000001</v>
      </c>
      <c r="ML262" s="5">
        <f>SUMIF('Aceite de Oliva'!$B6:$B257,"&lt;="&amp;$B262,'Aceite de Oliva'!ML$6:ML$257)</f>
        <v>12.020000000000001</v>
      </c>
      <c r="MP262" s="5">
        <f>SUMIF('Aceite de Oliva'!$B6:$B257,"&lt;="&amp;$B262,'Aceite de Oliva'!MP$6:MP$257)</f>
        <v>6.41</v>
      </c>
      <c r="MQ262" s="5">
        <f>SUMIF('Aceite de Oliva'!$B6:$B257,"&lt;="&amp;$B262,'Aceite de Oliva'!MQ$6:MQ$257)</f>
        <v>7.8900000000000006</v>
      </c>
      <c r="MR262" s="5">
        <f>SUMIF('Aceite de Oliva'!$B6:$B257,"&lt;="&amp;$B262,'Aceite de Oliva'!MR$6:MR$257)</f>
        <v>6.32</v>
      </c>
      <c r="MS262" s="5">
        <f>SUMIF('Aceite de Oliva'!$B6:$B257,"&lt;="&amp;$B262,'Aceite de Oliva'!MS$6:MS$257)</f>
        <v>4.66</v>
      </c>
      <c r="MW262" s="5">
        <f>SUMIF('Aceite de Oliva'!$B6:$B257,"&lt;="&amp;$B262,'Aceite de Oliva'!MW$6:MW$257)</f>
        <v>5.3599999999999994</v>
      </c>
      <c r="MX262" s="5">
        <f>SUMIF('Aceite de Oliva'!$B6:$B257,"&lt;="&amp;$B262,'Aceite de Oliva'!MX$6:MX$257)</f>
        <v>11.030000000000001</v>
      </c>
      <c r="MY262" s="5">
        <f>SUMIF('Aceite de Oliva'!$B6:$B257,"&lt;="&amp;$B262,'Aceite de Oliva'!MY$6:MY$257)</f>
        <v>3.04</v>
      </c>
      <c r="MZ262" s="5">
        <f>SUMIF('Aceite de Oliva'!$B6:$B257,"&lt;="&amp;$B262,'Aceite de Oliva'!MZ$6:MZ$257)</f>
        <v>2.79</v>
      </c>
      <c r="ND262" s="5">
        <f>SUMIF('Aceite de Oliva'!$B6:$B257,"&lt;="&amp;$B262,'Aceite de Oliva'!ND$6:ND$257)</f>
        <v>4.01</v>
      </c>
      <c r="NE262" s="5">
        <f>SUMIF('Aceite de Oliva'!$B6:$B257,"&lt;="&amp;$B262,'Aceite de Oliva'!NE$6:NE$257)</f>
        <v>5.8</v>
      </c>
      <c r="NF262" s="5">
        <f>SUMIF('Aceite de Oliva'!$B6:$B257,"&lt;="&amp;$B262,'Aceite de Oliva'!NF$6:NF$257)</f>
        <v>2.67</v>
      </c>
      <c r="NG262" s="5">
        <f>SUMIF('Aceite de Oliva'!$B6:$B257,"&lt;="&amp;$B262,'Aceite de Oliva'!NG$6:NG$257)</f>
        <v>3.4900000000000007</v>
      </c>
      <c r="NK262" s="5">
        <f>SUMIF('Aceite de Oliva'!$B6:$B257,"&lt;="&amp;$B262,'Aceite de Oliva'!NK$6:NK$257)</f>
        <v>3.9600000000000009</v>
      </c>
      <c r="NL262" s="5">
        <f>SUMIF('Aceite de Oliva'!$B6:$B257,"&lt;="&amp;$B262,'Aceite de Oliva'!NL$6:NL$257)</f>
        <v>5.27</v>
      </c>
      <c r="NM262" s="5">
        <f>SUMIF('Aceite de Oliva'!$B6:$B257,"&lt;="&amp;$B262,'Aceite de Oliva'!NM$6:NM$257)</f>
        <v>2.4</v>
      </c>
      <c r="NN262" s="5">
        <f>SUMIF('Aceite de Oliva'!$B6:$B257,"&lt;="&amp;$B262,'Aceite de Oliva'!NN$6:NN$257)</f>
        <v>1.4300000000000002</v>
      </c>
      <c r="NR262" s="5">
        <f>SUMIF('Aceite de Oliva'!$B6:$B257,"&lt;="&amp;$B262,'Aceite de Oliva'!NR$6:NR$257)</f>
        <v>4.42</v>
      </c>
      <c r="NS262" s="5">
        <f>SUMIF('Aceite de Oliva'!$B6:$B257,"&lt;="&amp;$B262,'Aceite de Oliva'!NS$6:NS$257)</f>
        <v>7.2200000000000006</v>
      </c>
      <c r="NT262" s="5">
        <f>SUMIF('Aceite de Oliva'!$B6:$B257,"&lt;="&amp;$B262,'Aceite de Oliva'!NT$6:NT$257)</f>
        <v>3.0300000000000002</v>
      </c>
      <c r="NU262" s="5">
        <f>SUMIF('Aceite de Oliva'!$B6:$B257,"&lt;="&amp;$B262,'Aceite de Oliva'!NU$6:NU$257)</f>
        <v>4.1500000000000004</v>
      </c>
      <c r="NY262" s="5">
        <f>SUMIF('Aceite de Oliva'!$B6:$B257,"&lt;="&amp;$B262,'Aceite de Oliva'!NY$6:NY$257)</f>
        <v>3.9700000000000006</v>
      </c>
      <c r="NZ262" s="5">
        <f>SUMIF('Aceite de Oliva'!$B6:$B257,"&lt;="&amp;$B262,'Aceite de Oliva'!NZ$6:NZ$257)</f>
        <v>3.0300000000000002</v>
      </c>
      <c r="OA262" s="5">
        <f>SUMIF('Aceite de Oliva'!$B6:$B257,"&lt;="&amp;$B262,'Aceite de Oliva'!OA$6:OA$257)</f>
        <v>3.3800000000000008</v>
      </c>
      <c r="OB262" s="5">
        <f>SUMIF('Aceite de Oliva'!$B6:$B257,"&lt;="&amp;$B262,'Aceite de Oliva'!OB$6:OB$257)</f>
        <v>4.7699999999999996</v>
      </c>
      <c r="OF262" s="5">
        <f>SUMIF('Aceite de Oliva'!$B6:$B257,"&lt;="&amp;$B262,'Aceite de Oliva'!OF$6:OF$257)</f>
        <v>3.54</v>
      </c>
      <c r="OG262" s="5">
        <f>SUMIF('Aceite de Oliva'!$B6:$B257,"&lt;="&amp;$B262,'Aceite de Oliva'!OG$6:OG$257)</f>
        <v>2.4900000000000002</v>
      </c>
      <c r="OH262" s="5">
        <f>SUMIF('Aceite de Oliva'!$B6:$B257,"&lt;="&amp;$B262,'Aceite de Oliva'!OH$6:OH$257)</f>
        <v>2.6100000000000003</v>
      </c>
      <c r="OI262" s="5">
        <f>SUMIF('Aceite de Oliva'!$B6:$B257,"&lt;="&amp;$B262,'Aceite de Oliva'!OI$6:OI$257)</f>
        <v>3.6</v>
      </c>
      <c r="OM262" s="5">
        <f>SUMIF('Aceite de Oliva'!$B6:$B257,"&lt;="&amp;$B262,'Aceite de Oliva'!OM$6:OM$257)</f>
        <v>2.5000000000000004</v>
      </c>
      <c r="ON262" s="5">
        <f>SUMIF('Aceite de Oliva'!$B6:$B257,"&lt;="&amp;$B262,'Aceite de Oliva'!ON$6:ON$257)</f>
        <v>0.8899999999999999</v>
      </c>
      <c r="OO262" s="5">
        <f>SUMIF('Aceite de Oliva'!$B6:$B257,"&lt;="&amp;$B262,'Aceite de Oliva'!OO$6:OO$257)</f>
        <v>2.73</v>
      </c>
      <c r="OP262" s="5">
        <f>SUMIF('Aceite de Oliva'!$B6:$B257,"&lt;="&amp;$B262,'Aceite de Oliva'!OP$6:OP$257)</f>
        <v>1.1099999999999999</v>
      </c>
      <c r="OT262" s="5">
        <f>SUMIF('Aceite de Oliva'!$B6:$B257,"&lt;="&amp;$B262,'Aceite de Oliva'!OT$6:OT$257)</f>
        <v>3.18</v>
      </c>
      <c r="OU262" s="5">
        <f>SUMIF('Aceite de Oliva'!$B6:$B257,"&lt;="&amp;$B262,'Aceite de Oliva'!OU$6:OU$257)</f>
        <v>3.02</v>
      </c>
      <c r="OV262" s="5">
        <f>SUMIF('Aceite de Oliva'!$B6:$B257,"&lt;="&amp;$B262,'Aceite de Oliva'!OV$6:OV$257)</f>
        <v>2.2799999999999998</v>
      </c>
      <c r="OW262" s="5">
        <f>SUMIF('Aceite de Oliva'!$B6:$B257,"&lt;="&amp;$B262,'Aceite de Oliva'!OW$6:OW$257)</f>
        <v>0.42</v>
      </c>
      <c r="PA262" s="5">
        <f>SUMIF('Aceite de Oliva'!$B6:$B257,"&lt;="&amp;$B262,'Aceite de Oliva'!PA$6:PA$257)</f>
        <v>1.1300000000000001</v>
      </c>
      <c r="PB262" s="5">
        <f>SUMIF('Aceite de Oliva'!$B6:$B257,"&lt;="&amp;$B262,'Aceite de Oliva'!PB$6:PB$257)</f>
        <v>1.7599999999999998</v>
      </c>
      <c r="PC262" s="5">
        <f>SUMIF('Aceite de Oliva'!$B6:$B257,"&lt;="&amp;$B262,'Aceite de Oliva'!PC$6:PC$257)</f>
        <v>0.57000000000000006</v>
      </c>
      <c r="PD262" s="5">
        <f>SUMIF('Aceite de Oliva'!$B6:$B257,"&lt;="&amp;$B262,'Aceite de Oliva'!PD$6:PD$257)</f>
        <v>0</v>
      </c>
      <c r="PH262" s="5">
        <f>SUMIF('Aceite de Oliva'!$B6:$B257,"&lt;="&amp;$B262,'Aceite de Oliva'!PH$6:PH$257)</f>
        <v>1.35</v>
      </c>
      <c r="PI262" s="5">
        <f>SUMIF('Aceite de Oliva'!$B6:$B257,"&lt;="&amp;$B262,'Aceite de Oliva'!PI$6:PI$257)</f>
        <v>1.74</v>
      </c>
      <c r="PJ262" s="5">
        <f>SUMIF('Aceite de Oliva'!$B6:$B257,"&lt;="&amp;$B262,'Aceite de Oliva'!PJ$6:PJ$257)</f>
        <v>1.1399999999999999</v>
      </c>
      <c r="PK262" s="5">
        <f>SUMIF('Aceite de Oliva'!$B6:$B257,"&lt;="&amp;$B262,'Aceite de Oliva'!PK$6:PK$257)</f>
        <v>0</v>
      </c>
      <c r="PO262" s="5">
        <f>SUMIF('Aceite de Oliva'!$B6:$B257,"&lt;="&amp;$B262,'Aceite de Oliva'!PO$6:PO$257)</f>
        <v>1.3699999999999997</v>
      </c>
      <c r="PP262" s="5">
        <f>SUMIF('Aceite de Oliva'!$B6:$B257,"&lt;="&amp;$B262,'Aceite de Oliva'!PP$6:PP$257)</f>
        <v>2.87</v>
      </c>
      <c r="PQ262" s="5">
        <f>SUMIF('Aceite de Oliva'!$B6:$B257,"&lt;="&amp;$B262,'Aceite de Oliva'!PQ$6:PQ$257)</f>
        <v>0.28000000000000003</v>
      </c>
      <c r="PR262" s="5">
        <f>SUMIF('Aceite de Oliva'!$B6:$B257,"&lt;="&amp;$B262,'Aceite de Oliva'!PR$6:PR$257)</f>
        <v>2.46</v>
      </c>
      <c r="PV262" s="5">
        <f>SUMIF('Aceite de Oliva'!$B6:$B257,"&lt;="&amp;$B262,'Aceite de Oliva'!PV$6:PV$257)</f>
        <v>0.77</v>
      </c>
      <c r="PW262" s="5">
        <f>SUMIF('Aceite de Oliva'!$B6:$B257,"&lt;="&amp;$B262,'Aceite de Oliva'!PW$6:PW$257)</f>
        <v>0.19</v>
      </c>
      <c r="PX262" s="5">
        <f>SUMIF('Aceite de Oliva'!$B6:$B257,"&lt;="&amp;$B262,'Aceite de Oliva'!PX$6:PX$257)</f>
        <v>0.4</v>
      </c>
      <c r="PY262" s="5">
        <f>SUMIF('Aceite de Oliva'!$B6:$B257,"&lt;="&amp;$B262,'Aceite de Oliva'!PY$6:PY$257)</f>
        <v>0.32</v>
      </c>
      <c r="QC262" s="5">
        <f>SUMIF('Aceite de Oliva'!$B6:$B257,"&lt;="&amp;$B262,'Aceite de Oliva'!QC$6:QC$257)</f>
        <v>0.99000000000000021</v>
      </c>
      <c r="QD262" s="5">
        <f>SUMIF('Aceite de Oliva'!$B6:$B257,"&lt;="&amp;$B262,'Aceite de Oliva'!QD$6:QD$257)</f>
        <v>1.03</v>
      </c>
      <c r="QE262" s="5">
        <f>SUMIF('Aceite de Oliva'!$B6:$B257,"&lt;="&amp;$B262,'Aceite de Oliva'!QE$6:QE$257)</f>
        <v>0.58000000000000007</v>
      </c>
      <c r="QF262" s="5">
        <f>SUMIF('Aceite de Oliva'!$B6:$B257,"&lt;="&amp;$B262,'Aceite de Oliva'!QF$6:QF$257)</f>
        <v>0</v>
      </c>
      <c r="QJ262" s="5">
        <f>SUMIF('Aceite de Oliva'!$B6:$B257,"&lt;="&amp;$B262,'Aceite de Oliva'!QJ$6:QJ$257)</f>
        <v>1.1200000000000003</v>
      </c>
      <c r="QK262" s="5">
        <f>SUMIF('Aceite de Oliva'!$B6:$B257,"&lt;="&amp;$B262,'Aceite de Oliva'!QK$6:QK$257)</f>
        <v>0.49</v>
      </c>
      <c r="QL262" s="5">
        <f>SUMIF('Aceite de Oliva'!$B6:$B257,"&lt;="&amp;$B262,'Aceite de Oliva'!QL$6:QL$257)</f>
        <v>0.88000000000000012</v>
      </c>
      <c r="QM262" s="5">
        <f>SUMIF('Aceite de Oliva'!$B6:$B257,"&lt;="&amp;$B262,'Aceite de Oliva'!QM$6:QM$257)</f>
        <v>1.22</v>
      </c>
      <c r="QQ262" s="5">
        <f>SUMIF('Aceite de Oliva'!$B6:$B257,"&lt;="&amp;$B262,'Aceite de Oliva'!QQ$6:QQ$257)</f>
        <v>1.51</v>
      </c>
      <c r="QR262" s="5">
        <f>SUMIF('Aceite de Oliva'!$B6:$B257,"&lt;="&amp;$B262,'Aceite de Oliva'!QR$6:QR$257)</f>
        <v>0.67</v>
      </c>
      <c r="QS262" s="5">
        <f>SUMIF('Aceite de Oliva'!$B6:$B257,"&lt;="&amp;$B262,'Aceite de Oliva'!QS$6:QS$257)</f>
        <v>0.55999999999999994</v>
      </c>
      <c r="QT262" s="5">
        <f>SUMIF('Aceite de Oliva'!$B6:$B257,"&lt;="&amp;$B262,'Aceite de Oliva'!QT$6:QT$257)</f>
        <v>0</v>
      </c>
      <c r="QX262" s="5">
        <f>SUMIF('Aceite de Oliva'!$B6:$B257,"&lt;="&amp;$B262,'Aceite de Oliva'!QX$6:QX$257)</f>
        <v>1.1800000000000002</v>
      </c>
      <c r="QY262" s="5">
        <f>SUMIF('Aceite de Oliva'!$B6:$B257,"&lt;="&amp;$B262,'Aceite de Oliva'!QY$6:QY$257)</f>
        <v>0.5</v>
      </c>
      <c r="QZ262" s="5">
        <f>SUMIF('Aceite de Oliva'!$B6:$B257,"&lt;="&amp;$B262,'Aceite de Oliva'!QZ$6:QZ$257)</f>
        <v>0.75</v>
      </c>
      <c r="RA262" s="5">
        <f>SUMIF('Aceite de Oliva'!$B6:$B257,"&lt;="&amp;$B262,'Aceite de Oliva'!RA$6:RA$257)</f>
        <v>0.86</v>
      </c>
      <c r="RE262" s="5">
        <f>SUMIF('Aceite de Oliva'!$B6:$B257,"&lt;="&amp;$B262,'Aceite de Oliva'!RE$6:RE$257)</f>
        <v>0.81000000000000028</v>
      </c>
      <c r="RF262" s="5">
        <f>SUMIF('Aceite de Oliva'!$B6:$B257,"&lt;="&amp;$B262,'Aceite de Oliva'!RF$6:RF$257)</f>
        <v>0.49</v>
      </c>
      <c r="RG262" s="5">
        <f>SUMIF('Aceite de Oliva'!$B6:$B257,"&lt;="&amp;$B262,'Aceite de Oliva'!RG$6:RG$257)</f>
        <v>0.28000000000000003</v>
      </c>
      <c r="RH262" s="5">
        <f>SUMIF('Aceite de Oliva'!$B6:$B257,"&lt;="&amp;$B262,'Aceite de Oliva'!RH$6:RH$257)</f>
        <v>0.48</v>
      </c>
      <c r="RL262" s="5">
        <f>SUMIF('Aceite de Oliva'!$B6:$B257,"&lt;="&amp;$B262,'Aceite de Oliva'!RL$6:RL$257)</f>
        <v>1.52</v>
      </c>
      <c r="RM262" s="5">
        <f>SUMIF('Aceite de Oliva'!$B6:$B257,"&lt;="&amp;$B262,'Aceite de Oliva'!RM$6:RM$257)</f>
        <v>1.65</v>
      </c>
      <c r="RN262" s="5">
        <f>SUMIF('Aceite de Oliva'!$B6:$B257,"&lt;="&amp;$B262,'Aceite de Oliva'!RN$6:RN$257)</f>
        <v>0.4</v>
      </c>
      <c r="RO262" s="5">
        <f>SUMIF('Aceite de Oliva'!$B6:$B257,"&lt;="&amp;$B262,'Aceite de Oliva'!RO$6:RO$257)</f>
        <v>0.86</v>
      </c>
      <c r="RS262" s="5">
        <f>SUMIF('Aceite de Oliva'!$B6:$B257,"&lt;="&amp;$B262,'Aceite de Oliva'!RS$6:RS$257)</f>
        <v>0.60000000000000009</v>
      </c>
      <c r="RT262" s="5">
        <f>SUMIF('Aceite de Oliva'!$B6:$B257,"&lt;="&amp;$B262,'Aceite de Oliva'!RT$6:RT$257)</f>
        <v>0.3</v>
      </c>
      <c r="RU262" s="5">
        <f>SUMIF('Aceite de Oliva'!$B6:$B257,"&lt;="&amp;$B262,'Aceite de Oliva'!RU$6:RU$257)</f>
        <v>0.25</v>
      </c>
      <c r="RV262" s="5">
        <f>SUMIF('Aceite de Oliva'!$B6:$B257,"&lt;="&amp;$B262,'Aceite de Oliva'!RV$6:RV$257)</f>
        <v>0.19</v>
      </c>
      <c r="RZ262" s="5">
        <f>SUMIF('Aceite de Oliva'!$B6:$B257,"&lt;="&amp;$B262,'Aceite de Oliva'!RZ$6:RZ$257)</f>
        <v>0.74999999999999989</v>
      </c>
      <c r="SA262" s="5">
        <f>SUMIF('Aceite de Oliva'!$B6:$B257,"&lt;="&amp;$B262,'Aceite de Oliva'!SA$6:SA$257)</f>
        <v>0</v>
      </c>
      <c r="SB262" s="5">
        <f>SUMIF('Aceite de Oliva'!$B6:$B257,"&lt;="&amp;$B262,'Aceite de Oliva'!SB$6:SB$257)</f>
        <v>0.87</v>
      </c>
      <c r="SC262" s="5">
        <f>SUMIF('Aceite de Oliva'!$B6:$B257,"&lt;="&amp;$B262,'Aceite de Oliva'!SC$6:SC$257)</f>
        <v>0.44</v>
      </c>
      <c r="SG262" s="5">
        <f>SUMIF('Aceite de Oliva'!$B6:$B257,"&lt;="&amp;$B262,'Aceite de Oliva'!SG$6:SG$257)</f>
        <v>0.55999999999999994</v>
      </c>
      <c r="SH262" s="5">
        <f>SUMIF('Aceite de Oliva'!$B6:$B257,"&lt;="&amp;$B262,'Aceite de Oliva'!SH$6:SH$257)</f>
        <v>0.48</v>
      </c>
      <c r="SI262" s="5">
        <f>SUMIF('Aceite de Oliva'!$B6:$B257,"&lt;="&amp;$B262,'Aceite de Oliva'!SI$6:SI$257)</f>
        <v>0.12000000000000001</v>
      </c>
      <c r="SJ262" s="5">
        <f>SUMIF('Aceite de Oliva'!$B6:$B257,"&lt;="&amp;$B262,'Aceite de Oliva'!SJ$6:SJ$257)</f>
        <v>0.44</v>
      </c>
      <c r="SN262" s="5">
        <f>SUMIF('Aceite de Oliva'!$B6:$B257,"&lt;="&amp;$B262,'Aceite de Oliva'!SN$6:SN$257)</f>
        <v>0.64</v>
      </c>
      <c r="SO262" s="5">
        <f>SUMIF('Aceite de Oliva'!$B6:$B257,"&lt;="&amp;$B262,'Aceite de Oliva'!SO$6:SO$257)</f>
        <v>0.69</v>
      </c>
      <c r="SP262" s="5">
        <f>SUMIF('Aceite de Oliva'!$B6:$B257,"&lt;="&amp;$B262,'Aceite de Oliva'!SP$6:SP$257)</f>
        <v>0.08</v>
      </c>
      <c r="SQ262" s="5">
        <f>SUMIF('Aceite de Oliva'!$B6:$B257,"&lt;="&amp;$B262,'Aceite de Oliva'!SQ$6:SQ$257)</f>
        <v>0</v>
      </c>
      <c r="SU262" s="5">
        <f>SUMIF('Aceite de Oliva'!$B6:$B257,"&lt;="&amp;$B262,'Aceite de Oliva'!SU$6:SU$257)</f>
        <v>1.5500000000000003</v>
      </c>
      <c r="SV262" s="5">
        <f>SUMIF('Aceite de Oliva'!$B6:$B257,"&lt;="&amp;$B262,'Aceite de Oliva'!SV$6:SV$257)</f>
        <v>0.47</v>
      </c>
      <c r="SW262" s="5">
        <f>SUMIF('Aceite de Oliva'!$B6:$B257,"&lt;="&amp;$B262,'Aceite de Oliva'!SW$6:SW$257)</f>
        <v>1.0300000000000002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0.96</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1.2700000000000002</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1.2000000000000002</v>
      </c>
      <c r="TX262" s="5">
        <f>SUMIF('Aceite de Oliva'!$B6:$B257,"&lt;="&amp;$B262,'Aceite de Oliva'!TX$6:TX$257)</f>
        <v>0.25</v>
      </c>
      <c r="TY262" s="5">
        <f>SUMIF('Aceite de Oliva'!$B6:$B257,"&lt;="&amp;$B262,'Aceite de Oliva'!TY$6:TY$257)</f>
        <v>0.42000000000000004</v>
      </c>
      <c r="TZ262" s="5">
        <f>SUMIF('Aceite de Oliva'!$B6:$B257,"&lt;="&amp;$B262,'Aceite de Oliva'!TZ$6:TZ$257)</f>
        <v>2.95</v>
      </c>
      <c r="UD262" s="5">
        <f>SUMIF('Aceite de Oliva'!$B6:$B257,"&lt;="&amp;$B262,'Aceite de Oliva'!UD$6:UD$257)</f>
        <v>0.87000000000000011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1.3499999999999999</v>
      </c>
      <c r="UL262" s="5">
        <f>SUMIF('Aceite de Oliva'!$B6:$B257,"&lt;="&amp;$B262,'Aceite de Oliva'!UL$6:UL$257)</f>
        <v>0</v>
      </c>
      <c r="UM262" s="5">
        <f>SUMIF('Aceite de Oliva'!$B6:$B257,"&lt;="&amp;$B262,'Aceite de Oliva'!UM$6:UM$257)</f>
        <v>0.19</v>
      </c>
      <c r="UN262" s="5">
        <f>SUMIF('Aceite de Oliva'!$B6:$B257,"&lt;="&amp;$B262,'Aceite de Oliva'!UN$6:UN$257)</f>
        <v>4.04</v>
      </c>
      <c r="UR262" s="5">
        <f>SUMIF('Aceite de Oliva'!$B6:$B257,"&lt;="&amp;$B262,'Aceite de Oliva'!UR$6:UR$257)</f>
        <v>1.9100000000000001</v>
      </c>
      <c r="US262" s="5">
        <f>SUMIF('Aceite de Oliva'!$B6:$B257,"&lt;="&amp;$B262,'Aceite de Oliva'!US$6:US$257)</f>
        <v>0.5</v>
      </c>
      <c r="UT262" s="5">
        <f>SUMIF('Aceite de Oliva'!$B6:$B257,"&lt;="&amp;$B262,'Aceite de Oliva'!UT$6:UT$257)</f>
        <v>0.17</v>
      </c>
      <c r="UU262" s="5">
        <f>SUMIF('Aceite de Oliva'!$B6:$B257,"&lt;="&amp;$B262,'Aceite de Oliva'!UU$6:UU$257)</f>
        <v>2.8899999999999997</v>
      </c>
      <c r="UY262" s="5">
        <f>SUMIF('Aceite de Oliva'!$B6:$B257,"&lt;="&amp;$B262,'Aceite de Oliva'!UY$6:UY$257)</f>
        <v>1.6900000000000002</v>
      </c>
      <c r="UZ262" s="5">
        <f>SUMIF('Aceite de Oliva'!$B6:$B257,"&lt;="&amp;$B262,'Aceite de Oliva'!UZ$6:UZ$257)</f>
        <v>0.62</v>
      </c>
      <c r="VA262" s="5">
        <f>SUMIF('Aceite de Oliva'!$B6:$B257,"&lt;="&amp;$B262,'Aceite de Oliva'!VA$6:VA$257)</f>
        <v>0.78</v>
      </c>
      <c r="VB262" s="5">
        <f>SUMIF('Aceite de Oliva'!$B6:$B257,"&lt;="&amp;$B262,'Aceite de Oliva'!VB$6:VB$257)</f>
        <v>2.12</v>
      </c>
      <c r="VF262" s="5">
        <f>SUMIF('Aceite de Oliva'!$B6:$B257,"&lt;="&amp;$B262,'Aceite de Oliva'!VF$6:VF$257)</f>
        <v>0.89</v>
      </c>
      <c r="VG262" s="5">
        <f>SUMIF('Aceite de Oliva'!$B6:$B257,"&lt;="&amp;$B262,'Aceite de Oliva'!VG$6:VG$257)</f>
        <v>1.2799999999999998</v>
      </c>
      <c r="VH262" s="5">
        <f>SUMIF('Aceite de Oliva'!$B6:$B257,"&lt;="&amp;$B262,'Aceite de Oliva'!VH$6:VH$257)</f>
        <v>0.51</v>
      </c>
      <c r="VI262" s="5">
        <f>SUMIF('Aceite de Oliva'!$B6:$B257,"&lt;="&amp;$B262,'Aceite de Oliva'!VI$6:VI$257)</f>
        <v>0</v>
      </c>
      <c r="VM262" s="5">
        <f>SUMIF('Aceite de Oliva'!$B6:$B257,"&lt;="&amp;$B262,'Aceite de Oliva'!VM$6:VM$257)</f>
        <v>1.2800000000000002</v>
      </c>
      <c r="VN262" s="5">
        <f>SUMIF('Aceite de Oliva'!$B6:$B257,"&lt;="&amp;$B262,'Aceite de Oliva'!VN$6:VN$257)</f>
        <v>1.0900000000000001</v>
      </c>
      <c r="VO262" s="5">
        <f>SUMIF('Aceite de Oliva'!$B6:$B257,"&lt;="&amp;$B262,'Aceite de Oliva'!VO$6:VO$257)</f>
        <v>1.0099999999999998</v>
      </c>
      <c r="VP262" s="5">
        <f>SUMIF('Aceite de Oliva'!$B6:$B257,"&lt;="&amp;$B262,'Aceite de Oliva'!VP$6:VP$257)</f>
        <v>2.2199999999999998</v>
      </c>
      <c r="VT262" s="5">
        <f>SUMIF('Aceite de Oliva'!$B6:$B257,"&lt;="&amp;$B262,'Aceite de Oliva'!VT$6:VT$257)</f>
        <v>0.55999999999999994</v>
      </c>
      <c r="VU262" s="5">
        <f>SUMIF('Aceite de Oliva'!$B6:$B257,"&lt;="&amp;$B262,'Aceite de Oliva'!VU$6:VU$257)</f>
        <v>0.54</v>
      </c>
      <c r="VV262" s="5">
        <f>SUMIF('Aceite de Oliva'!$B6:$B257,"&lt;="&amp;$B262,'Aceite de Oliva'!VV$6:VV$257)</f>
        <v>0.41000000000000003</v>
      </c>
      <c r="VW262" s="5">
        <f>SUMIF('Aceite de Oliva'!$B6:$B257,"&lt;="&amp;$B262,'Aceite de Oliva'!VW$6:VW$257)</f>
        <v>0</v>
      </c>
      <c r="WA262" s="5">
        <f>SUMIF('Aceite de Oliva'!$B6:$B257,"&lt;="&amp;$B262,'Aceite de Oliva'!WA$6:WA$257)</f>
        <v>0.78</v>
      </c>
      <c r="WB262" s="5">
        <f>SUMIF('Aceite de Oliva'!$B6:$B257,"&lt;="&amp;$B262,'Aceite de Oliva'!WB$6:WB$257)</f>
        <v>0.18</v>
      </c>
      <c r="WC262" s="5">
        <f>SUMIF('Aceite de Oliva'!$B6:$B257,"&lt;="&amp;$B262,'Aceite de Oliva'!WC$6:WC$257)</f>
        <v>1.2000000000000002</v>
      </c>
      <c r="WD262" s="5">
        <f>SUMIF('Aceite de Oliva'!$B6:$B257,"&lt;="&amp;$B262,'Aceite de Oliva'!WD$6:WD$257)</f>
        <v>0</v>
      </c>
      <c r="WH262" s="5">
        <f>SUMIF('Aceite de Oliva'!$B6:$B257,"&lt;="&amp;$B262,'Aceite de Oliva'!WH$6:WH$257)</f>
        <v>0.64</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0.53</v>
      </c>
      <c r="WP262" s="5">
        <f>SUMIF('Aceite de Oliva'!$B6:$B257,"&lt;="&amp;$B262,'Aceite de Oliva'!WP$6:WP$257)</f>
        <v>1.21</v>
      </c>
      <c r="WQ262" s="5">
        <f>SUMIF('Aceite de Oliva'!$B6:$B257,"&lt;="&amp;$B262,'Aceite de Oliva'!WQ$6:WQ$257)</f>
        <v>0.05</v>
      </c>
      <c r="WR262" s="5">
        <f>SUMIF('Aceite de Oliva'!$B6:$B257,"&lt;="&amp;$B262,'Aceite de Oliva'!WR$6:WR$257)</f>
        <v>0.71</v>
      </c>
      <c r="WV262" s="5">
        <f>SUMIF('Aceite de Oliva'!$B6:$B257,"&lt;="&amp;$B262,'Aceite de Oliva'!WV$6:WV$257)</f>
        <v>0.46</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0.6</v>
      </c>
      <c r="XD262" s="5">
        <f>SUMIF('Aceite de Oliva'!$B6:$B257,"&lt;="&amp;$B262,'Aceite de Oliva'!XD$6:XD$257)</f>
        <v>0.32</v>
      </c>
      <c r="XE262" s="5">
        <f>SUMIF('Aceite de Oliva'!$B6:$B257,"&lt;="&amp;$B262,'Aceite de Oliva'!XE$6:XE$257)</f>
        <v>0.38</v>
      </c>
      <c r="XF262" s="5">
        <f>SUMIF('Aceite de Oliva'!$B6:$B257,"&lt;="&amp;$B262,'Aceite de Oliva'!XF$6:XF$257)</f>
        <v>0</v>
      </c>
      <c r="XJ262" s="5">
        <f>SUMIF('Aceite de Oliva'!$B6:$B257,"&lt;="&amp;$B262,'Aceite de Oliva'!XJ$6:XJ$257)</f>
        <v>1.1100000000000003</v>
      </c>
      <c r="XK262" s="5">
        <f>SUMIF('Aceite de Oliva'!$B6:$B257,"&lt;="&amp;$B262,'Aceite de Oliva'!XK$6:XK$257)</f>
        <v>0.62</v>
      </c>
      <c r="XL262" s="5">
        <f>SUMIF('Aceite de Oliva'!$B6:$B257,"&lt;="&amp;$B262,'Aceite de Oliva'!XL$6:XL$257)</f>
        <v>1.1500000000000001</v>
      </c>
      <c r="XM262" s="5">
        <f>SUMIF('Aceite de Oliva'!$B6:$B257,"&lt;="&amp;$B262,'Aceite de Oliva'!XM$6:XM$257)</f>
        <v>0.62</v>
      </c>
      <c r="XQ262" s="5">
        <f>SUMIF('Aceite de Oliva'!$B6:$B257,"&lt;="&amp;$B262,'Aceite de Oliva'!XQ$6:XQ$257)</f>
        <v>2.0400000000000005</v>
      </c>
      <c r="XR262" s="5">
        <f>SUMIF('Aceite de Oliva'!$B6:$B257,"&lt;="&amp;$B262,'Aceite de Oliva'!XR$6:XR$257)</f>
        <v>0.35</v>
      </c>
      <c r="XS262" s="5">
        <f>SUMIF('Aceite de Oliva'!$B6:$B257,"&lt;="&amp;$B262,'Aceite de Oliva'!XS$6:XS$257)</f>
        <v>0.53</v>
      </c>
      <c r="XT262" s="5">
        <f>SUMIF('Aceite de Oliva'!$B6:$B257,"&lt;="&amp;$B262,'Aceite de Oliva'!XT$6:XT$257)</f>
        <v>1.75</v>
      </c>
      <c r="XX262" s="5">
        <f>SUMIF('Aceite de Oliva'!$B6:$B257,"&lt;="&amp;$B262,'Aceite de Oliva'!XX$6:XX$257)</f>
        <v>1.1200000000000003</v>
      </c>
      <c r="XY262" s="5">
        <f>SUMIF('Aceite de Oliva'!$B6:$B257,"&lt;="&amp;$B262,'Aceite de Oliva'!XY$6:XY$257)</f>
        <v>1.71</v>
      </c>
      <c r="XZ262" s="5">
        <f>SUMIF('Aceite de Oliva'!$B6:$B257,"&lt;="&amp;$B262,'Aceite de Oliva'!XZ$6:XZ$257)</f>
        <v>0.38</v>
      </c>
      <c r="YA262" s="5">
        <f>SUMIF('Aceite de Oliva'!$B6:$B257,"&lt;="&amp;$B262,'Aceite de Oliva'!YA$6:YA$257)</f>
        <v>0</v>
      </c>
      <c r="YE262" s="5">
        <f>SUMIF('Aceite de Oliva'!$B6:$B257,"&lt;="&amp;$B262,'Aceite de Oliva'!YE$6:YE$257)</f>
        <v>0.9900000000000001</v>
      </c>
      <c r="YF262" s="5">
        <f>SUMIF('Aceite de Oliva'!$B6:$B257,"&lt;="&amp;$B262,'Aceite de Oliva'!YF$6:YF$257)</f>
        <v>0.3</v>
      </c>
      <c r="YG262" s="5">
        <f>SUMIF('Aceite de Oliva'!$B6:$B257,"&lt;="&amp;$B262,'Aceite de Oliva'!YG$6:YG$257)</f>
        <v>0.96</v>
      </c>
      <c r="YH262" s="5">
        <f>SUMIF('Aceite de Oliva'!$B6:$B257,"&lt;="&amp;$B262,'Aceite de Oliva'!YH$6:YH$257)</f>
        <v>0.42</v>
      </c>
      <c r="YL262" s="5">
        <f>SUMIF('Aceite de Oliva'!$B6:$B257,"&lt;="&amp;$B262,'Aceite de Oliva'!YL$6:YL$257)</f>
        <v>1.74</v>
      </c>
      <c r="YM262" s="5">
        <f>SUMIF('Aceite de Oliva'!$B6:$B257,"&lt;="&amp;$B262,'Aceite de Oliva'!YM$6:YM$257)</f>
        <v>0.37</v>
      </c>
      <c r="YN262" s="5">
        <f>SUMIF('Aceite de Oliva'!$B6:$B257,"&lt;="&amp;$B262,'Aceite de Oliva'!YN$6:YN$257)</f>
        <v>1.24</v>
      </c>
      <c r="YO262" s="5">
        <f>SUMIF('Aceite de Oliva'!$B6:$B257,"&lt;="&amp;$B262,'Aceite de Oliva'!YO$6:YO$257)</f>
        <v>1.5699999999999998</v>
      </c>
      <c r="YP262" s="5">
        <f>SUMIF('Aceite de Oliva'!$B6:$B257,"&lt;="&amp;$B262,'Aceite de Oliva'!YP$6:YP$257)</f>
        <v>0</v>
      </c>
      <c r="YS262" s="5">
        <f>SUMIF('Aceite de Oliva'!$B6:$B257,"&lt;="&amp;$B262,'Aceite de Oliva'!YS$6:YS$257)</f>
        <v>2.8600000000000003</v>
      </c>
      <c r="YT262" s="5">
        <f>SUMIF('Aceite de Oliva'!$B6:$B257,"&lt;="&amp;$B262,'Aceite de Oliva'!YT$6:YT$257)</f>
        <v>7.24</v>
      </c>
      <c r="YU262" s="5">
        <f>SUMIF('Aceite de Oliva'!$B6:$B257,"&lt;="&amp;$B262,'Aceite de Oliva'!YU$6:YU$257)</f>
        <v>1.1299999999999999</v>
      </c>
      <c r="YV262" s="5">
        <f>SUMIF('Aceite de Oliva'!$B6:$B257,"&lt;="&amp;$B262,'Aceite de Oliva'!YV$6:YV$257)</f>
        <v>1.17</v>
      </c>
      <c r="YW262" s="5">
        <f>SUMIF('Aceite de Oliva'!$B6:$B257,"&lt;="&amp;$B262,'Aceite de Oliva'!YW$6:YW$257)</f>
        <v>0.94</v>
      </c>
      <c r="YZ262" s="5">
        <f>SUMIF('Aceite de Oliva'!$B6:$B257,"&lt;="&amp;$B262,'Aceite de Oliva'!YZ$6:YZ$257)</f>
        <v>3.17</v>
      </c>
      <c r="ZA262" s="5">
        <f>SUMIF('Aceite de Oliva'!$B6:$B257,"&lt;="&amp;$B262,'Aceite de Oliva'!ZA$6:ZA$257)</f>
        <v>11.69</v>
      </c>
      <c r="ZB262" s="5">
        <f>SUMIF('Aceite de Oliva'!$B6:$B257,"&lt;="&amp;$B262,'Aceite de Oliva'!ZB$6:ZB$257)</f>
        <v>0.92</v>
      </c>
      <c r="ZC262" s="5">
        <f>SUMIF('Aceite de Oliva'!$B6:$B257,"&lt;="&amp;$B262,'Aceite de Oliva'!ZC$6:ZC$257)</f>
        <v>0.95</v>
      </c>
      <c r="ZD262" s="5">
        <f>SUMIF('Aceite de Oliva'!$B6:$B257,"&lt;="&amp;$B262,'Aceite de Oliva'!ZD$6:ZD$257)</f>
        <v>0.76</v>
      </c>
      <c r="ZG262" s="5">
        <f>SUMIF('Aceite de Oliva'!$B6:$B257,"&lt;="&amp;$B262,'Aceite de Oliva'!ZG$6:ZG$257)</f>
        <v>3.61</v>
      </c>
      <c r="ZH262" s="5">
        <f>SUMIF('Aceite de Oliva'!$B6:$B257,"&lt;="&amp;$B262,'Aceite de Oliva'!ZH$6:ZH$257)</f>
        <v>11.61</v>
      </c>
      <c r="ZI262" s="5">
        <f>SUMIF('Aceite de Oliva'!$B6:$B257,"&lt;="&amp;$B262,'Aceite de Oliva'!ZI$6:ZI$257)</f>
        <v>0.69000000000000006</v>
      </c>
      <c r="ZJ262" s="5">
        <f>SUMIF('Aceite de Oliva'!$B6:$B257,"&lt;="&amp;$B262,'Aceite de Oliva'!ZJ$6:ZJ$257)</f>
        <v>0.77</v>
      </c>
      <c r="ZK262" s="5">
        <f>SUMIF('Aceite de Oliva'!$B6:$B257,"&lt;="&amp;$B262,'Aceite de Oliva'!ZK$6:ZK$257)</f>
        <v>0.42</v>
      </c>
    </row>
    <row r="263" spans="1:687" x14ac:dyDescent="0.25">
      <c r="A263" s="9">
        <f>'TAM Aceite de Oliva'!B11</f>
        <v>2.8</v>
      </c>
      <c r="B263" s="9">
        <f>'TAM Aceite de Oliva'!C11</f>
        <v>2.95</v>
      </c>
      <c r="C263" s="9"/>
      <c r="D263" s="4">
        <f>SUMIFS('Aceite de Oliva'!D$6:D$257,'Aceite de Oliva'!$A$6:$A$257,"&gt;="&amp;$A263,'Aceite de Oliva'!$B$6:$B$257,"&lt;="&amp;$B263)</f>
        <v>0.53</v>
      </c>
      <c r="E263" s="4">
        <f>SUMIFS('Aceite de Oliva'!E$6:E$257,'Aceite de Oliva'!$A$6:$A$257,"&gt;="&amp;$A263,'Aceite de Oliva'!$B$6:$B$257,"&lt;="&amp;$B263)</f>
        <v>1.05</v>
      </c>
      <c r="F263" s="4">
        <f>SUMIFS('Aceite de Oliva'!F$6:F$257,'Aceite de Oliva'!$A$6:$A$257,"&gt;="&amp;$A263,'Aceite de Oliva'!$B$6:$B$257,"&lt;="&amp;$B263)</f>
        <v>0.5</v>
      </c>
      <c r="G263" s="4">
        <f>SUMIFS('Aceite de Oliva'!G$6:G$257,'Aceite de Oliva'!$A$6:$A$257,"&gt;="&amp;$A263,'Aceite de Oliva'!$B$6:$B$257,"&lt;="&amp;$B263)</f>
        <v>0.21</v>
      </c>
      <c r="H263" s="9"/>
      <c r="I263" s="9"/>
      <c r="J263" s="9"/>
      <c r="K263" s="4">
        <f>SUMIFS('Aceite de Oliva'!K$6:K$257,'Aceite de Oliva'!$A$6:$A$257,"&gt;="&amp;$A263,'Aceite de Oliva'!$B$6:$B$257,"&lt;="&amp;$B263)</f>
        <v>0.09</v>
      </c>
      <c r="L263" s="4">
        <f>SUMIFS('Aceite de Oliva'!L$6:L$257,'Aceite de Oliva'!$A$6:$A$257,"&gt;="&amp;$A263,'Aceite de Oliva'!$B$6:$B$257,"&lt;="&amp;$B263)</f>
        <v>0</v>
      </c>
      <c r="M263" s="4">
        <f>SUMIFS('Aceite de Oliva'!M$6:M$257,'Aceite de Oliva'!$A$6:$A$257,"&gt;="&amp;$A263,'Aceite de Oliva'!$B$6:$B$257,"&lt;="&amp;$B263)</f>
        <v>0.14000000000000001</v>
      </c>
      <c r="N263" s="4">
        <f>SUMIFS('Aceite de Oliva'!N$6:N$257,'Aceite de Oliva'!$A$6:$A$257,"&gt;="&amp;$A263,'Aceite de Oliva'!$B$6:$B$257,"&lt;="&amp;$B263)</f>
        <v>0</v>
      </c>
      <c r="O263" s="9"/>
      <c r="P263" s="9"/>
      <c r="Q263" s="9"/>
      <c r="R263" s="4">
        <f>SUMIFS('Aceite de Oliva'!R$6:R$257,'Aceite de Oliva'!$A$6:$A$257,"&gt;="&amp;$A263,'Aceite de Oliva'!$B$6:$B$257,"&lt;="&amp;$B263)</f>
        <v>0.24</v>
      </c>
      <c r="S263" s="4">
        <f>SUMIFS('Aceite de Oliva'!S$6:S$257,'Aceite de Oliva'!$A$6:$A$257,"&gt;="&amp;$A263,'Aceite de Oliva'!$B$6:$B$257,"&lt;="&amp;$B263)</f>
        <v>0.31</v>
      </c>
      <c r="T263" s="4">
        <f>SUMIFS('Aceite de Oliva'!T$6:T$257,'Aceite de Oliva'!$A$6:$A$257,"&gt;="&amp;$A263,'Aceite de Oliva'!$B$6:$B$257,"&lt;="&amp;$B263)</f>
        <v>0.11</v>
      </c>
      <c r="U263" s="4">
        <f>SUMIFS('Aceite de Oliva'!U$6:U$257,'Aceite de Oliva'!$A$6:$A$257,"&gt;="&amp;$A263,'Aceite de Oliva'!$B$6:$B$257,"&lt;="&amp;$B263)</f>
        <v>0.46</v>
      </c>
      <c r="V263" s="9"/>
      <c r="W263" s="9"/>
      <c r="X263" s="9"/>
      <c r="Y263" s="4">
        <f>SUMIFS('Aceite de Oliva'!Y$6:Y$257,'Aceite de Oliva'!$A$6:$A$257,"&gt;="&amp;$A263,'Aceite de Oliva'!$B$6:$B$257,"&lt;="&amp;$B263)</f>
        <v>0.23</v>
      </c>
      <c r="Z263" s="4">
        <f>SUMIFS('Aceite de Oliva'!Z$6:Z$257,'Aceite de Oliva'!$A$6:$A$257,"&gt;="&amp;$A263,'Aceite de Oliva'!$B$6:$B$257,"&lt;="&amp;$B263)</f>
        <v>0</v>
      </c>
      <c r="AA263" s="4">
        <f>SUMIFS('Aceite de Oliva'!AA$6:AA$257,'Aceite de Oliva'!$A$6:$A$257,"&gt;="&amp;$A263,'Aceite de Oliva'!$B$6:$B$257,"&lt;="&amp;$B263)</f>
        <v>0.06</v>
      </c>
      <c r="AB263" s="4">
        <f>SUMIFS('Aceite de Oliva'!AB$6:AB$257,'Aceite de Oliva'!$A$6:$A$257,"&gt;="&amp;$A263,'Aceite de Oliva'!$B$6:$B$257,"&lt;="&amp;$B263)</f>
        <v>0.82</v>
      </c>
      <c r="AC263" s="9"/>
      <c r="AD263" s="9"/>
      <c r="AE263" s="9"/>
      <c r="AF263" s="4">
        <f>SUMIFS('Aceite de Oliva'!AF$6:AF$257,'Aceite de Oliva'!$A$6:$A$257,"&gt;="&amp;$A263,'Aceite de Oliva'!$B$6:$B$257,"&lt;="&amp;$B263)</f>
        <v>0.35000000000000003</v>
      </c>
      <c r="AG263" s="4">
        <f>SUMIFS('Aceite de Oliva'!AG$6:AG$257,'Aceite de Oliva'!$A$6:$A$257,"&gt;="&amp;$A263,'Aceite de Oliva'!$B$6:$B$257,"&lt;="&amp;$B263)</f>
        <v>0.42000000000000004</v>
      </c>
      <c r="AH263" s="4">
        <f>SUMIFS('Aceite de Oliva'!AH$6:AH$257,'Aceite de Oliva'!$A$6:$A$257,"&gt;="&amp;$A263,'Aceite de Oliva'!$B$6:$B$257,"&lt;="&amp;$B263)</f>
        <v>7.0000000000000007E-2</v>
      </c>
      <c r="AI263" s="4">
        <f>SUMIFS('Aceite de Oliva'!AI$6:AI$257,'Aceite de Oliva'!$A$6:$A$257,"&gt;="&amp;$A263,'Aceite de Oliva'!$B$6:$B$257,"&lt;="&amp;$B263)</f>
        <v>0</v>
      </c>
      <c r="AJ263" s="9"/>
      <c r="AK263" s="9"/>
      <c r="AL263" s="9"/>
      <c r="AM263" s="4">
        <f>SUMIFS('Aceite de Oliva'!AM$6:AM$257,'Aceite de Oliva'!$A$6:$A$257,"&gt;="&amp;$A263,'Aceite de Oliva'!$B$6:$B$257,"&lt;="&amp;$B263)</f>
        <v>0.65999999999999992</v>
      </c>
      <c r="AN263" s="4">
        <f>SUMIFS('Aceite de Oliva'!AN$6:AN$257,'Aceite de Oliva'!$A$6:$A$257,"&gt;="&amp;$A263,'Aceite de Oliva'!$B$6:$B$257,"&lt;="&amp;$B263)</f>
        <v>0</v>
      </c>
      <c r="AO263" s="4">
        <f>SUMIFS('Aceite de Oliva'!AO$6:AO$257,'Aceite de Oliva'!$A$6:$A$257,"&gt;="&amp;$A263,'Aceite de Oliva'!$B$6:$B$257,"&lt;="&amp;$B263)</f>
        <v>0.48</v>
      </c>
      <c r="AP263" s="4">
        <f>SUMIFS('Aceite de Oliva'!AP$6:AP$257,'Aceite de Oliva'!$A$6:$A$257,"&gt;="&amp;$A263,'Aceite de Oliva'!$B$6:$B$257,"&lt;="&amp;$B263)</f>
        <v>1.37</v>
      </c>
      <c r="AQ263" s="9"/>
      <c r="AR263" s="9"/>
      <c r="AT263" s="4">
        <f>SUMIFS('Aceite de Oliva'!AT$6:AT$257,'Aceite de Oliva'!$A$6:$A$257,"&gt;="&amp;$A263,'Aceite de Oliva'!$B$6:$B$257,"&lt;="&amp;$B263)</f>
        <v>0.30000000000000004</v>
      </c>
      <c r="AU263" s="4">
        <f>SUMIFS('Aceite de Oliva'!AU$6:AU$257,'Aceite de Oliva'!$A$6:$A$257,"&gt;="&amp;$A263,'Aceite de Oliva'!$B$6:$B$257,"&lt;="&amp;$B263)</f>
        <v>0</v>
      </c>
      <c r="AV263" s="4">
        <f>SUMIFS('Aceite de Oliva'!AV$6:AV$257,'Aceite de Oliva'!$A$6:$A$257,"&gt;="&amp;$A263,'Aceite de Oliva'!$B$6:$B$257,"&lt;="&amp;$B263)</f>
        <v>0.17</v>
      </c>
      <c r="AW263" s="4">
        <f>SUMIFS('Aceite de Oliva'!AW$6:AW$257,'Aceite de Oliva'!$A$6:$A$257,"&gt;="&amp;$A263,'Aceite de Oliva'!$B$6:$B$257,"&lt;="&amp;$B263)</f>
        <v>0.45</v>
      </c>
      <c r="BA263" s="4">
        <f>SUMIFS('Aceite de Oliva'!BA$6:BA$257,'Aceite de Oliva'!$A$6:$A$257,"&gt;="&amp;$A263,'Aceite de Oliva'!$B$6:$B$257,"&lt;="&amp;$B263)</f>
        <v>0.17</v>
      </c>
      <c r="BB263" s="4">
        <f>SUMIFS('Aceite de Oliva'!BB$6:BB$257,'Aceite de Oliva'!$A$6:$A$257,"&gt;="&amp;$A263,'Aceite de Oliva'!$B$6:$B$257,"&lt;="&amp;$B263)</f>
        <v>0</v>
      </c>
      <c r="BC263" s="4">
        <f>SUMIFS('Aceite de Oliva'!BC$6:BC$257,'Aceite de Oliva'!$A$6:$A$257,"&gt;="&amp;$A263,'Aceite de Oliva'!$B$6:$B$257,"&lt;="&amp;$B263)</f>
        <v>0.25</v>
      </c>
      <c r="BD263" s="4">
        <f>SUMIFS('Aceite de Oliva'!BD$6:BD$257,'Aceite de Oliva'!$A$6:$A$257,"&gt;="&amp;$A263,'Aceite de Oliva'!$B$6:$B$257,"&lt;="&amp;$B263)</f>
        <v>0</v>
      </c>
      <c r="BH263" s="4">
        <f>SUMIFS('Aceite de Oliva'!BH$6:BH$257,'Aceite de Oliva'!$A$6:$A$257,"&gt;="&amp;$A263,'Aceite de Oliva'!$B$6:$B$257,"&lt;="&amp;$B263)</f>
        <v>0.54</v>
      </c>
      <c r="BI263" s="4">
        <f>SUMIFS('Aceite de Oliva'!BI$6:BI$257,'Aceite de Oliva'!$A$6:$A$257,"&gt;="&amp;$A263,'Aceite de Oliva'!$B$6:$B$257,"&lt;="&amp;$B263)</f>
        <v>0</v>
      </c>
      <c r="BJ263" s="4">
        <f>SUMIFS('Aceite de Oliva'!BJ$6:BJ$257,'Aceite de Oliva'!$A$6:$A$257,"&gt;="&amp;$A263,'Aceite de Oliva'!$B$6:$B$257,"&lt;="&amp;$B263)</f>
        <v>0.99</v>
      </c>
      <c r="BK263" s="4">
        <f>SUMIFS('Aceite de Oliva'!BK$6:BK$257,'Aceite de Oliva'!$A$6:$A$257,"&gt;="&amp;$A263,'Aceite de Oliva'!$B$6:$B$257,"&lt;="&amp;$B263)</f>
        <v>0</v>
      </c>
      <c r="BO263" s="4">
        <f>SUMIFS('Aceite de Oliva'!BO$6:BO$257,'Aceite de Oliva'!$A$6:$A$257,"&gt;="&amp;$A263,'Aceite de Oliva'!$B$6:$B$257,"&lt;="&amp;$B263)</f>
        <v>0.12000000000000001</v>
      </c>
      <c r="BP263" s="4">
        <f>SUMIFS('Aceite de Oliva'!BP$6:BP$257,'Aceite de Oliva'!$A$6:$A$257,"&gt;="&amp;$A263,'Aceite de Oliva'!$B$6:$B$257,"&lt;="&amp;$B263)</f>
        <v>0.14000000000000001</v>
      </c>
      <c r="BQ263" s="4">
        <f>SUMIFS('Aceite de Oliva'!BQ$6:BQ$257,'Aceite de Oliva'!$A$6:$A$257,"&gt;="&amp;$A263,'Aceite de Oliva'!$B$6:$B$257,"&lt;="&amp;$B263)</f>
        <v>0.1</v>
      </c>
      <c r="BR263" s="4">
        <f>SUMIFS('Aceite de Oliva'!BR$6:BR$257,'Aceite de Oliva'!$A$6:$A$257,"&gt;="&amp;$A263,'Aceite de Oliva'!$B$6:$B$257,"&lt;="&amp;$B263)</f>
        <v>0</v>
      </c>
      <c r="BV263" s="4">
        <f>SUMIFS('Aceite de Oliva'!BV$6:BV$257,'Aceite de Oliva'!$A$6:$A$257,"&gt;="&amp;$A263,'Aceite de Oliva'!$B$6:$B$257,"&lt;="&amp;$B263)</f>
        <v>0.03</v>
      </c>
      <c r="BW263" s="4">
        <f>SUMIFS('Aceite de Oliva'!BW$6:BW$257,'Aceite de Oliva'!$A$6:$A$257,"&gt;="&amp;$A263,'Aceite de Oliva'!$B$6:$B$257,"&lt;="&amp;$B263)</f>
        <v>0</v>
      </c>
      <c r="BX263" s="4">
        <f>SUMIFS('Aceite de Oliva'!BX$6:BX$257,'Aceite de Oliva'!$A$6:$A$257,"&gt;="&amp;$A263,'Aceite de Oliva'!$B$6:$B$257,"&lt;="&amp;$B263)</f>
        <v>7.0000000000000007E-2</v>
      </c>
      <c r="BY263" s="4">
        <f>SUMIFS('Aceite de Oliva'!BY$6:BY$257,'Aceite de Oliva'!$A$6:$A$257,"&gt;="&amp;$A263,'Aceite de Oliva'!$B$6:$B$257,"&lt;="&amp;$B263)</f>
        <v>0</v>
      </c>
      <c r="CC263" s="4">
        <f>SUMIFS('Aceite de Oliva'!CC$6:CC$257,'Aceite de Oliva'!$A$6:$A$257,"&gt;="&amp;$A263,'Aceite de Oliva'!$B$6:$B$257,"&lt;="&amp;$B263)</f>
        <v>0.12</v>
      </c>
      <c r="CD263" s="4">
        <f>SUMIFS('Aceite de Oliva'!CD$6:CD$257,'Aceite de Oliva'!$A$6:$A$257,"&gt;="&amp;$A263,'Aceite de Oliva'!$B$6:$B$257,"&lt;="&amp;$B263)</f>
        <v>0</v>
      </c>
      <c r="CE263" s="4">
        <f>SUMIFS('Aceite de Oliva'!CE$6:CE$257,'Aceite de Oliva'!$A$6:$A$257,"&gt;="&amp;$A263,'Aceite de Oliva'!$B$6:$B$257,"&lt;="&amp;$B263)</f>
        <v>0.17</v>
      </c>
      <c r="CF263" s="4">
        <f>SUMIFS('Aceite de Oliva'!CF$6:CF$257,'Aceite de Oliva'!$A$6:$A$257,"&gt;="&amp;$A263,'Aceite de Oliva'!$B$6:$B$257,"&lt;="&amp;$B263)</f>
        <v>0</v>
      </c>
      <c r="CJ263" s="4">
        <f>SUMIFS('Aceite de Oliva'!CJ$6:CJ$257,'Aceite de Oliva'!$A$6:$A$257,"&gt;="&amp;$A263,'Aceite de Oliva'!$B$6:$B$257,"&lt;="&amp;$B263)</f>
        <v>0.42999999999999994</v>
      </c>
      <c r="CK263" s="4">
        <f>SUMIFS('Aceite de Oliva'!CK$6:CK$257,'Aceite de Oliva'!$A$6:$A$257,"&gt;="&amp;$A263,'Aceite de Oliva'!$B$6:$B$257,"&lt;="&amp;$B263)</f>
        <v>0.12</v>
      </c>
      <c r="CL263" s="4">
        <f>SUMIFS('Aceite de Oliva'!CL$6:CL$257,'Aceite de Oliva'!$A$6:$A$257,"&gt;="&amp;$A263,'Aceite de Oliva'!$B$6:$B$257,"&lt;="&amp;$B263)</f>
        <v>0.81</v>
      </c>
      <c r="CM263" s="4">
        <f>SUMIFS('Aceite de Oliva'!CM$6:CM$257,'Aceite de Oliva'!$A$6:$A$257,"&gt;="&amp;$A263,'Aceite de Oliva'!$B$6:$B$257,"&lt;="&amp;$B263)</f>
        <v>0</v>
      </c>
      <c r="CQ263" s="4">
        <f>SUMIFS('Aceite de Oliva'!CQ$6:CQ$257,'Aceite de Oliva'!$A$6:$A$257,"&gt;="&amp;$A263,'Aceite de Oliva'!$B$6:$B$257,"&lt;="&amp;$B263)</f>
        <v>1.72</v>
      </c>
      <c r="CR263" s="4">
        <f>SUMIFS('Aceite de Oliva'!CR$6:CR$257,'Aceite de Oliva'!$A$6:$A$257,"&gt;="&amp;$A263,'Aceite de Oliva'!$B$6:$B$257,"&lt;="&amp;$B263)</f>
        <v>2.09</v>
      </c>
      <c r="CS263" s="4">
        <f>SUMIFS('Aceite de Oliva'!CS$6:CS$257,'Aceite de Oliva'!$A$6:$A$257,"&gt;="&amp;$A263,'Aceite de Oliva'!$B$6:$B$257,"&lt;="&amp;$B263)</f>
        <v>2.21</v>
      </c>
      <c r="CT263" s="4">
        <f>SUMIFS('Aceite de Oliva'!CT$6:CT$257,'Aceite de Oliva'!$A$6:$A$257,"&gt;="&amp;$A263,'Aceite de Oliva'!$B$6:$B$257,"&lt;="&amp;$B263)</f>
        <v>0</v>
      </c>
      <c r="CX263" s="4">
        <f>SUMIFS('Aceite de Oliva'!CX$6:CX$257,'Aceite de Oliva'!$A$6:$A$257,"&gt;="&amp;$A263,'Aceite de Oliva'!$B$6:$B$257,"&lt;="&amp;$B263)</f>
        <v>0.69000000000000006</v>
      </c>
      <c r="CY263" s="4">
        <f>SUMIFS('Aceite de Oliva'!CY$6:CY$257,'Aceite de Oliva'!$A$6:$A$257,"&gt;="&amp;$A263,'Aceite de Oliva'!$B$6:$B$257,"&lt;="&amp;$B263)</f>
        <v>1.87</v>
      </c>
      <c r="CZ263" s="4">
        <f>SUMIFS('Aceite de Oliva'!CZ$6:CZ$257,'Aceite de Oliva'!$A$6:$A$257,"&gt;="&amp;$A263,'Aceite de Oliva'!$B$6:$B$257,"&lt;="&amp;$B263)</f>
        <v>0.64999999999999991</v>
      </c>
      <c r="DA263" s="4">
        <f>SUMIFS('Aceite de Oliva'!DA$6:DA$257,'Aceite de Oliva'!$A$6:$A$257,"&gt;="&amp;$A263,'Aceite de Oliva'!$B$6:$B$257,"&lt;="&amp;$B263)</f>
        <v>0</v>
      </c>
      <c r="DE263" s="4">
        <f>SUMIFS('Aceite de Oliva'!DE$6:DE$257,'Aceite de Oliva'!$A$6:$A$257,"&gt;="&amp;$A263,'Aceite de Oliva'!$B$6:$B$257,"&lt;="&amp;$B263)</f>
        <v>1.1200000000000001</v>
      </c>
      <c r="DF263" s="4">
        <f>SUMIFS('Aceite de Oliva'!DF$6:DF$257,'Aceite de Oliva'!$A$6:$A$257,"&gt;="&amp;$A263,'Aceite de Oliva'!$B$6:$B$257,"&lt;="&amp;$B263)</f>
        <v>1.76</v>
      </c>
      <c r="DG263" s="4">
        <f>SUMIFS('Aceite de Oliva'!DG$6:DG$257,'Aceite de Oliva'!$A$6:$A$257,"&gt;="&amp;$A263,'Aceite de Oliva'!$B$6:$B$257,"&lt;="&amp;$B263)</f>
        <v>1.2300000000000002</v>
      </c>
      <c r="DH263" s="4">
        <f>SUMIFS('Aceite de Oliva'!DH$6:DH$257,'Aceite de Oliva'!$A$6:$A$257,"&gt;="&amp;$A263,'Aceite de Oliva'!$B$6:$B$257,"&lt;="&amp;$B263)</f>
        <v>0</v>
      </c>
      <c r="DL263" s="4">
        <f>SUMIFS('Aceite de Oliva'!DL$6:DL$257,'Aceite de Oliva'!$A$6:$A$257,"&gt;="&amp;$A263,'Aceite de Oliva'!$B$6:$B$257,"&lt;="&amp;$B263)</f>
        <v>5.44</v>
      </c>
      <c r="DM263" s="4">
        <f>SUMIFS('Aceite de Oliva'!DM$6:DM$257,'Aceite de Oliva'!$A$6:$A$257,"&gt;="&amp;$A263,'Aceite de Oliva'!$B$6:$B$257,"&lt;="&amp;$B263)</f>
        <v>7.620000000000001</v>
      </c>
      <c r="DN263" s="4">
        <f>SUMIFS('Aceite de Oliva'!DN$6:DN$257,'Aceite de Oliva'!$A$6:$A$257,"&gt;="&amp;$A263,'Aceite de Oliva'!$B$6:$B$257,"&lt;="&amp;$B263)</f>
        <v>5.78</v>
      </c>
      <c r="DO263" s="4">
        <f>SUMIFS('Aceite de Oliva'!DO$6:DO$257,'Aceite de Oliva'!$A$6:$A$257,"&gt;="&amp;$A263,'Aceite de Oliva'!$B$6:$B$257,"&lt;="&amp;$B263)</f>
        <v>3.04</v>
      </c>
      <c r="DS263" s="4">
        <f>SUMIFS('Aceite de Oliva'!DS$6:DS$257,'Aceite de Oliva'!$A$6:$A$257,"&gt;="&amp;$A263,'Aceite de Oliva'!$B$6:$B$257,"&lt;="&amp;$B263)</f>
        <v>5.9499999999999993</v>
      </c>
      <c r="DT263" s="4">
        <f>SUMIFS('Aceite de Oliva'!DT$6:DT$257,'Aceite de Oliva'!$A$6:$A$257,"&gt;="&amp;$A263,'Aceite de Oliva'!$B$6:$B$257,"&lt;="&amp;$B263)</f>
        <v>13.45</v>
      </c>
      <c r="DU263" s="4">
        <f>SUMIFS('Aceite de Oliva'!DU$6:DU$257,'Aceite de Oliva'!$A$6:$A$257,"&gt;="&amp;$A263,'Aceite de Oliva'!$B$6:$B$257,"&lt;="&amp;$B263)</f>
        <v>4.8400000000000007</v>
      </c>
      <c r="DV263" s="4">
        <f>SUMIFS('Aceite de Oliva'!DV$6:DV$257,'Aceite de Oliva'!$A$6:$A$257,"&gt;="&amp;$A263,'Aceite de Oliva'!$B$6:$B$257,"&lt;="&amp;$B263)</f>
        <v>3.9699999999999998</v>
      </c>
      <c r="DZ263" s="4">
        <f>SUMIFS('Aceite de Oliva'!DZ$6:DZ$257,'Aceite de Oliva'!$A$6:$A$257,"&gt;="&amp;$A263,'Aceite de Oliva'!$B$6:$B$257,"&lt;="&amp;$B263)</f>
        <v>5.8599999999999994</v>
      </c>
      <c r="EA263" s="4">
        <f>SUMIFS('Aceite de Oliva'!EA$6:EA$257,'Aceite de Oliva'!$A$6:$A$257,"&gt;="&amp;$A263,'Aceite de Oliva'!$B$6:$B$257,"&lt;="&amp;$B263)</f>
        <v>7.0299999999999994</v>
      </c>
      <c r="EB263" s="4">
        <f>SUMIFS('Aceite de Oliva'!EB$6:EB$257,'Aceite de Oliva'!$A$6:$A$257,"&gt;="&amp;$A263,'Aceite de Oliva'!$B$6:$B$257,"&lt;="&amp;$B263)</f>
        <v>5.2000000000000011</v>
      </c>
      <c r="EC263" s="4">
        <f>SUMIFS('Aceite de Oliva'!EC$6:EC$257,'Aceite de Oliva'!$A$6:$A$257,"&gt;="&amp;$A263,'Aceite de Oliva'!$B$6:$B$257,"&lt;="&amp;$B263)</f>
        <v>6.25</v>
      </c>
      <c r="EG263" s="4">
        <f>SUMIFS('Aceite de Oliva'!EG$6:EG$257,'Aceite de Oliva'!$A$6:$A$257,"&gt;="&amp;$A263,'Aceite de Oliva'!$B$6:$B$257,"&lt;="&amp;$B263)</f>
        <v>7.0900000000000007</v>
      </c>
      <c r="EH263" s="4">
        <f>SUMIFS('Aceite de Oliva'!EH$6:EH$257,'Aceite de Oliva'!$A$6:$A$257,"&gt;="&amp;$A263,'Aceite de Oliva'!$B$6:$B$257,"&lt;="&amp;$B263)</f>
        <v>3.35</v>
      </c>
      <c r="EI263" s="4">
        <f>SUMIFS('Aceite de Oliva'!EI$6:EI$257,'Aceite de Oliva'!$A$6:$A$257,"&gt;="&amp;$A263,'Aceite de Oliva'!$B$6:$B$257,"&lt;="&amp;$B263)</f>
        <v>7.84</v>
      </c>
      <c r="EJ263" s="4">
        <f>SUMIFS('Aceite de Oliva'!EJ$6:EJ$257,'Aceite de Oliva'!$A$6:$A$257,"&gt;="&amp;$A263,'Aceite de Oliva'!$B$6:$B$257,"&lt;="&amp;$B263)</f>
        <v>8.76</v>
      </c>
      <c r="EN263" s="4">
        <f>SUMIFS('Aceite de Oliva'!EN$6:EN$257,'Aceite de Oliva'!$A$6:$A$257,"&gt;="&amp;$A263,'Aceite de Oliva'!$B$6:$B$257,"&lt;="&amp;$B263)</f>
        <v>5.9799999999999995</v>
      </c>
      <c r="EO263" s="4">
        <f>SUMIFS('Aceite de Oliva'!EO$6:EO$257,'Aceite de Oliva'!$A$6:$A$257,"&gt;="&amp;$A263,'Aceite de Oliva'!$B$6:$B$257,"&lt;="&amp;$B263)</f>
        <v>5.68</v>
      </c>
      <c r="EP263" s="4">
        <f>SUMIFS('Aceite de Oliva'!EP$6:EP$257,'Aceite de Oliva'!$A$6:$A$257,"&gt;="&amp;$A263,'Aceite de Oliva'!$B$6:$B$257,"&lt;="&amp;$B263)</f>
        <v>5.19</v>
      </c>
      <c r="EQ263" s="4">
        <f>SUMIFS('Aceite de Oliva'!EQ$6:EQ$257,'Aceite de Oliva'!$A$6:$A$257,"&gt;="&amp;$A263,'Aceite de Oliva'!$B$6:$B$257,"&lt;="&amp;$B263)</f>
        <v>9.82</v>
      </c>
      <c r="EU263" s="4">
        <f>SUMIFS('Aceite de Oliva'!EU$6:EU$257,'Aceite de Oliva'!$A$6:$A$257,"&gt;="&amp;$A263,'Aceite de Oliva'!$B$6:$B$257,"&lt;="&amp;$B263)</f>
        <v>6.5600000000000005</v>
      </c>
      <c r="EV263" s="4">
        <f>SUMIFS('Aceite de Oliva'!EV$6:EV$257,'Aceite de Oliva'!$A$6:$A$257,"&gt;="&amp;$A263,'Aceite de Oliva'!$B$6:$B$257,"&lt;="&amp;$B263)</f>
        <v>2.7</v>
      </c>
      <c r="EW263" s="4">
        <f>SUMIFS('Aceite de Oliva'!EW$6:EW$257,'Aceite de Oliva'!$A$6:$A$257,"&gt;="&amp;$A263,'Aceite de Oliva'!$B$6:$B$257,"&lt;="&amp;$B263)</f>
        <v>7.3400000000000007</v>
      </c>
      <c r="EX263" s="4">
        <f>SUMIFS('Aceite de Oliva'!EX$6:EX$257,'Aceite de Oliva'!$A$6:$A$257,"&gt;="&amp;$A263,'Aceite de Oliva'!$B$6:$B$257,"&lt;="&amp;$B263)</f>
        <v>6.68</v>
      </c>
      <c r="FB263" s="4">
        <f>SUMIFS('Aceite de Oliva'!FB$6:FB$257,'Aceite de Oliva'!$A$6:$A$257,"&gt;="&amp;$A263,'Aceite de Oliva'!$B$6:$B$257,"&lt;="&amp;$B263)</f>
        <v>3.9999999999999996</v>
      </c>
      <c r="FC263" s="4">
        <f>SUMIFS('Aceite de Oliva'!FC$6:FC$257,'Aceite de Oliva'!$A$6:$A$257,"&gt;="&amp;$A263,'Aceite de Oliva'!$B$6:$B$257,"&lt;="&amp;$B263)</f>
        <v>3.69</v>
      </c>
      <c r="FD263" s="4">
        <f>SUMIFS('Aceite de Oliva'!FD$6:FD$257,'Aceite de Oliva'!$A$6:$A$257,"&gt;="&amp;$A263,'Aceite de Oliva'!$B$6:$B$257,"&lt;="&amp;$B263)</f>
        <v>3.2899999999999996</v>
      </c>
      <c r="FE263" s="4">
        <f>SUMIFS('Aceite de Oliva'!FE$6:FE$257,'Aceite de Oliva'!$A$6:$A$257,"&gt;="&amp;$A263,'Aceite de Oliva'!$B$6:$B$257,"&lt;="&amp;$B263)</f>
        <v>6.34</v>
      </c>
      <c r="FI263" s="4">
        <f>SUMIFS('Aceite de Oliva'!FI$6:FI$257,'Aceite de Oliva'!$A$6:$A$257,"&gt;="&amp;$A263,'Aceite de Oliva'!$B$6:$B$257,"&lt;="&amp;$B263)</f>
        <v>4.6000000000000005</v>
      </c>
      <c r="FJ263" s="4">
        <f>SUMIFS('Aceite de Oliva'!FJ$6:FJ$257,'Aceite de Oliva'!$A$6:$A$257,"&gt;="&amp;$A263,'Aceite de Oliva'!$B$6:$B$257,"&lt;="&amp;$B263)</f>
        <v>2.8499999999999996</v>
      </c>
      <c r="FK263" s="4">
        <f>SUMIFS('Aceite de Oliva'!FK$6:FK$257,'Aceite de Oliva'!$A$6:$A$257,"&gt;="&amp;$A263,'Aceite de Oliva'!$B$6:$B$257,"&lt;="&amp;$B263)</f>
        <v>4.5699999999999994</v>
      </c>
      <c r="FL263" s="4">
        <f>SUMIFS('Aceite de Oliva'!FL$6:FL$257,'Aceite de Oliva'!$A$6:$A$257,"&gt;="&amp;$A263,'Aceite de Oliva'!$B$6:$B$257,"&lt;="&amp;$B263)</f>
        <v>5.68</v>
      </c>
      <c r="FP263" s="4">
        <f>SUMIFS('Aceite de Oliva'!FP$6:FP$257,'Aceite de Oliva'!$A$6:$A$257,"&gt;="&amp;$A263,'Aceite de Oliva'!$B$6:$B$257,"&lt;="&amp;$B263)</f>
        <v>4.9800000000000004</v>
      </c>
      <c r="FQ263" s="4">
        <f>SUMIFS('Aceite de Oliva'!FQ$6:FQ$257,'Aceite de Oliva'!$A$6:$A$257,"&gt;="&amp;$A263,'Aceite de Oliva'!$B$6:$B$257,"&lt;="&amp;$B263)</f>
        <v>3.66</v>
      </c>
      <c r="FR263" s="4">
        <f>SUMIFS('Aceite de Oliva'!FR$6:FR$257,'Aceite de Oliva'!$A$6:$A$257,"&gt;="&amp;$A263,'Aceite de Oliva'!$B$6:$B$257,"&lt;="&amp;$B263)</f>
        <v>5.0999999999999996</v>
      </c>
      <c r="FS263" s="4">
        <f>SUMIFS('Aceite de Oliva'!FS$6:FS$257,'Aceite de Oliva'!$A$6:$A$257,"&gt;="&amp;$A263,'Aceite de Oliva'!$B$6:$B$257,"&lt;="&amp;$B263)</f>
        <v>5.8800000000000008</v>
      </c>
      <c r="FW263" s="4">
        <f>SUMIFS('Aceite de Oliva'!FW$6:FW$257,'Aceite de Oliva'!$A$6:$A$257,"&gt;="&amp;$A263,'Aceite de Oliva'!$B$6:$B$257,"&lt;="&amp;$B263)</f>
        <v>2.2999999999999998</v>
      </c>
      <c r="FX263" s="4">
        <f>SUMIFS('Aceite de Oliva'!FX$6:FX$257,'Aceite de Oliva'!$A$6:$A$257,"&gt;="&amp;$A263,'Aceite de Oliva'!$B$6:$B$257,"&lt;="&amp;$B263)</f>
        <v>1.62</v>
      </c>
      <c r="FY263" s="4">
        <f>SUMIFS('Aceite de Oliva'!FY$6:FY$257,'Aceite de Oliva'!$A$6:$A$257,"&gt;="&amp;$A263,'Aceite de Oliva'!$B$6:$B$257,"&lt;="&amp;$B263)</f>
        <v>2.68</v>
      </c>
      <c r="FZ263" s="4">
        <f>SUMIFS('Aceite de Oliva'!FZ$6:FZ$257,'Aceite de Oliva'!$A$6:$A$257,"&gt;="&amp;$A263,'Aceite de Oliva'!$B$6:$B$257,"&lt;="&amp;$B263)</f>
        <v>1.5399999999999998</v>
      </c>
      <c r="GD263" s="4">
        <f>SUMIFS('Aceite de Oliva'!GD$6:GD$257,'Aceite de Oliva'!$A$6:$A$257,"&gt;="&amp;$A263,'Aceite de Oliva'!$B$6:$B$257,"&lt;="&amp;$B263)</f>
        <v>1.5299999999999998</v>
      </c>
      <c r="GE263" s="4">
        <f>SUMIFS('Aceite de Oliva'!GE$6:GE$257,'Aceite de Oliva'!$A$6:$A$257,"&gt;="&amp;$A263,'Aceite de Oliva'!$B$6:$B$257,"&lt;="&amp;$B263)</f>
        <v>1.3599999999999999</v>
      </c>
      <c r="GF263" s="4">
        <f>SUMIFS('Aceite de Oliva'!GF$6:GF$257,'Aceite de Oliva'!$A$6:$A$257,"&gt;="&amp;$A263,'Aceite de Oliva'!$B$6:$B$257,"&lt;="&amp;$B263)</f>
        <v>1.85</v>
      </c>
      <c r="GG263" s="4">
        <f>SUMIFS('Aceite de Oliva'!GG$6:GG$257,'Aceite de Oliva'!$A$6:$A$257,"&gt;="&amp;$A263,'Aceite de Oliva'!$B$6:$B$257,"&lt;="&amp;$B263)</f>
        <v>0.48</v>
      </c>
      <c r="GK263" s="4">
        <f>SUMIFS('Aceite de Oliva'!GK$6:GK$257,'Aceite de Oliva'!$A$6:$A$257,"&gt;="&amp;$A263,'Aceite de Oliva'!$B$6:$B$257,"&lt;="&amp;$B263)</f>
        <v>2.4099999999999997</v>
      </c>
      <c r="GL263" s="4">
        <f>SUMIFS('Aceite de Oliva'!GL$6:GL$257,'Aceite de Oliva'!$A$6:$A$257,"&gt;="&amp;$A263,'Aceite de Oliva'!$B$6:$B$257,"&lt;="&amp;$B263)</f>
        <v>2.3199999999999998</v>
      </c>
      <c r="GM263" s="4">
        <f>SUMIFS('Aceite de Oliva'!GM$6:GM$257,'Aceite de Oliva'!$A$6:$A$257,"&gt;="&amp;$A263,'Aceite de Oliva'!$B$6:$B$257,"&lt;="&amp;$B263)</f>
        <v>2.54</v>
      </c>
      <c r="GN263" s="4">
        <f>SUMIFS('Aceite de Oliva'!GN$6:GN$257,'Aceite de Oliva'!$A$6:$A$257,"&gt;="&amp;$A263,'Aceite de Oliva'!$B$6:$B$257,"&lt;="&amp;$B263)</f>
        <v>2.0299999999999998</v>
      </c>
      <c r="GR263" s="4">
        <f>SUMIFS('Aceite de Oliva'!GR$6:GR$257,'Aceite de Oliva'!$A$6:$A$257,"&gt;="&amp;$A263,'Aceite de Oliva'!$B$6:$B$257,"&lt;="&amp;$B263)</f>
        <v>3.02</v>
      </c>
      <c r="GS263" s="4">
        <f>SUMIFS('Aceite de Oliva'!GS$6:GS$257,'Aceite de Oliva'!$A$6:$A$257,"&gt;="&amp;$A263,'Aceite de Oliva'!$B$6:$B$257,"&lt;="&amp;$B263)</f>
        <v>2.83</v>
      </c>
      <c r="GT263" s="4">
        <f>SUMIFS('Aceite de Oliva'!GT$6:GT$257,'Aceite de Oliva'!$A$6:$A$257,"&gt;="&amp;$A263,'Aceite de Oliva'!$B$6:$B$257,"&lt;="&amp;$B263)</f>
        <v>1.92</v>
      </c>
      <c r="GU263" s="4">
        <f>SUMIFS('Aceite de Oliva'!GU$6:GU$257,'Aceite de Oliva'!$A$6:$A$257,"&gt;="&amp;$A263,'Aceite de Oliva'!$B$6:$B$257,"&lt;="&amp;$B263)</f>
        <v>4.28</v>
      </c>
      <c r="GY263" s="4">
        <f>SUMIFS('Aceite de Oliva'!GY$6:GY$257,'Aceite de Oliva'!$A$6:$A$257,"&gt;="&amp;$A263,'Aceite de Oliva'!$B$6:$B$257,"&lt;="&amp;$B263)</f>
        <v>2.96</v>
      </c>
      <c r="GZ263" s="4">
        <f>SUMIFS('Aceite de Oliva'!GZ$6:GZ$257,'Aceite de Oliva'!$A$6:$A$257,"&gt;="&amp;$A263,'Aceite de Oliva'!$B$6:$B$257,"&lt;="&amp;$B263)</f>
        <v>2.11</v>
      </c>
      <c r="HA263" s="4">
        <f>SUMIFS('Aceite de Oliva'!HA$6:HA$257,'Aceite de Oliva'!$A$6:$A$257,"&gt;="&amp;$A263,'Aceite de Oliva'!$B$6:$B$257,"&lt;="&amp;$B263)</f>
        <v>3.87</v>
      </c>
      <c r="HB263" s="4">
        <f>SUMIFS('Aceite de Oliva'!HB$6:HB$257,'Aceite de Oliva'!$A$6:$A$257,"&gt;="&amp;$A263,'Aceite de Oliva'!$B$6:$B$257,"&lt;="&amp;$B263)</f>
        <v>1.38</v>
      </c>
      <c r="HF263" s="4">
        <f>SUMIFS('Aceite de Oliva'!HF$6:HF$257,'Aceite de Oliva'!$A$6:$A$257,"&gt;="&amp;$A263,'Aceite de Oliva'!$B$6:$B$257,"&lt;="&amp;$B263)</f>
        <v>3.13</v>
      </c>
      <c r="HG263" s="4">
        <f>SUMIFS('Aceite de Oliva'!HG$6:HG$257,'Aceite de Oliva'!$A$6:$A$257,"&gt;="&amp;$A263,'Aceite de Oliva'!$B$6:$B$257,"&lt;="&amp;$B263)</f>
        <v>4.79</v>
      </c>
      <c r="HH263" s="4">
        <f>SUMIFS('Aceite de Oliva'!HH$6:HH$257,'Aceite de Oliva'!$A$6:$A$257,"&gt;="&amp;$A263,'Aceite de Oliva'!$B$6:$B$257,"&lt;="&amp;$B263)</f>
        <v>2.7</v>
      </c>
      <c r="HI263" s="4">
        <f>SUMIFS('Aceite de Oliva'!HI$6:HI$257,'Aceite de Oliva'!$A$6:$A$257,"&gt;="&amp;$A263,'Aceite de Oliva'!$B$6:$B$257,"&lt;="&amp;$B263)</f>
        <v>2.59</v>
      </c>
      <c r="HM263" s="4">
        <f>SUMIFS('Aceite de Oliva'!HM$6:HM$257,'Aceite de Oliva'!$A$6:$A$257,"&gt;="&amp;$A263,'Aceite de Oliva'!$B$6:$B$257,"&lt;="&amp;$B263)</f>
        <v>3.98</v>
      </c>
      <c r="HN263" s="4">
        <f>SUMIFS('Aceite de Oliva'!HN$6:HN$257,'Aceite de Oliva'!$A$6:$A$257,"&gt;="&amp;$A263,'Aceite de Oliva'!$B$6:$B$257,"&lt;="&amp;$B263)</f>
        <v>3.65</v>
      </c>
      <c r="HO263" s="4">
        <f>SUMIFS('Aceite de Oliva'!HO$6:HO$257,'Aceite de Oliva'!$A$6:$A$257,"&gt;="&amp;$A263,'Aceite de Oliva'!$B$6:$B$257,"&lt;="&amp;$B263)</f>
        <v>4.3099999999999996</v>
      </c>
      <c r="HP263" s="4">
        <f>SUMIFS('Aceite de Oliva'!HP$6:HP$257,'Aceite de Oliva'!$A$6:$A$257,"&gt;="&amp;$A263,'Aceite de Oliva'!$B$6:$B$257,"&lt;="&amp;$B263)</f>
        <v>2.5099999999999998</v>
      </c>
      <c r="HT263" s="4">
        <f>SUMIFS('Aceite de Oliva'!HT$6:HT$257,'Aceite de Oliva'!$A$6:$A$257,"&gt;="&amp;$A263,'Aceite de Oliva'!$B$6:$B$257,"&lt;="&amp;$B263)</f>
        <v>3.65</v>
      </c>
      <c r="HU263" s="4">
        <f>SUMIFS('Aceite de Oliva'!HU$6:HU$257,'Aceite de Oliva'!$A$6:$A$257,"&gt;="&amp;$A263,'Aceite de Oliva'!$B$6:$B$257,"&lt;="&amp;$B263)</f>
        <v>4.63</v>
      </c>
      <c r="HV263" s="4">
        <f>SUMIFS('Aceite de Oliva'!HV$6:HV$257,'Aceite de Oliva'!$A$6:$A$257,"&gt;="&amp;$A263,'Aceite de Oliva'!$B$6:$B$257,"&lt;="&amp;$B263)</f>
        <v>3.7600000000000002</v>
      </c>
      <c r="HW263" s="4">
        <f>SUMIFS('Aceite de Oliva'!HW$6:HW$257,'Aceite de Oliva'!$A$6:$A$257,"&gt;="&amp;$A263,'Aceite de Oliva'!$B$6:$B$257,"&lt;="&amp;$B263)</f>
        <v>0.9</v>
      </c>
      <c r="IA263" s="4">
        <f>SUMIFS('Aceite de Oliva'!IA$6:IA$257,'Aceite de Oliva'!$A$6:$A$257,"&gt;="&amp;$A263,'Aceite de Oliva'!$B$6:$B$257,"&lt;="&amp;$B263)</f>
        <v>4.5100000000000007</v>
      </c>
      <c r="IB263" s="4">
        <f>SUMIFS('Aceite de Oliva'!IB$6:IB$257,'Aceite de Oliva'!$A$6:$A$257,"&gt;="&amp;$A263,'Aceite de Oliva'!$B$6:$B$257,"&lt;="&amp;$B263)</f>
        <v>3.76</v>
      </c>
      <c r="IC263" s="4">
        <f>SUMIFS('Aceite de Oliva'!IC$6:IC$257,'Aceite de Oliva'!$A$6:$A$257,"&gt;="&amp;$A263,'Aceite de Oliva'!$B$6:$B$257,"&lt;="&amp;$B263)</f>
        <v>4.7299999999999995</v>
      </c>
      <c r="ID263" s="4">
        <f>SUMIFS('Aceite de Oliva'!ID$6:ID$257,'Aceite de Oliva'!$A$6:$A$257,"&gt;="&amp;$A263,'Aceite de Oliva'!$B$6:$B$257,"&lt;="&amp;$B263)</f>
        <v>3.3899999999999997</v>
      </c>
      <c r="IH263" s="4">
        <f>SUMIFS('Aceite de Oliva'!IH$6:IH$257,'Aceite de Oliva'!$A$6:$A$257,"&gt;="&amp;$A263,'Aceite de Oliva'!$B$6:$B$257,"&lt;="&amp;$B263)</f>
        <v>2.8899999999999997</v>
      </c>
      <c r="II263" s="4">
        <f>SUMIFS('Aceite de Oliva'!II$6:II$257,'Aceite de Oliva'!$A$6:$A$257,"&gt;="&amp;$A263,'Aceite de Oliva'!$B$6:$B$257,"&lt;="&amp;$B263)</f>
        <v>2.81</v>
      </c>
      <c r="IJ263" s="4">
        <f>SUMIFS('Aceite de Oliva'!IJ$6:IJ$257,'Aceite de Oliva'!$A$6:$A$257,"&gt;="&amp;$A263,'Aceite de Oliva'!$B$6:$B$257,"&lt;="&amp;$B263)</f>
        <v>2.91</v>
      </c>
      <c r="IK263" s="4">
        <f>SUMIFS('Aceite de Oliva'!IK$6:IK$257,'Aceite de Oliva'!$A$6:$A$257,"&gt;="&amp;$A263,'Aceite de Oliva'!$B$6:$B$257,"&lt;="&amp;$B263)</f>
        <v>1.97</v>
      </c>
      <c r="IO263" s="4">
        <f>SUMIFS('Aceite de Oliva'!IO$6:IO$257,'Aceite de Oliva'!$A$6:$A$257,"&gt;="&amp;$A263,'Aceite de Oliva'!$B$6:$B$257,"&lt;="&amp;$B263)</f>
        <v>3.2</v>
      </c>
      <c r="IP263" s="4">
        <f>SUMIFS('Aceite de Oliva'!IP$6:IP$257,'Aceite de Oliva'!$A$6:$A$257,"&gt;="&amp;$A263,'Aceite de Oliva'!$B$6:$B$257,"&lt;="&amp;$B263)</f>
        <v>2.96</v>
      </c>
      <c r="IQ263" s="4">
        <f>SUMIFS('Aceite de Oliva'!IQ$6:IQ$257,'Aceite de Oliva'!$A$6:$A$257,"&gt;="&amp;$A263,'Aceite de Oliva'!$B$6:$B$257,"&lt;="&amp;$B263)</f>
        <v>3.0100000000000002</v>
      </c>
      <c r="IR263" s="4">
        <f>SUMIFS('Aceite de Oliva'!IR$6:IR$257,'Aceite de Oliva'!$A$6:$A$257,"&gt;="&amp;$A263,'Aceite de Oliva'!$B$6:$B$257,"&lt;="&amp;$B263)</f>
        <v>3.12</v>
      </c>
      <c r="IV263" s="4">
        <f>SUMIFS('Aceite de Oliva'!IV$6:IV$257,'Aceite de Oliva'!$A$6:$A$257,"&gt;="&amp;$A263,'Aceite de Oliva'!$B$6:$B$257,"&lt;="&amp;$B263)</f>
        <v>3.66</v>
      </c>
      <c r="IW263" s="4">
        <f>SUMIFS('Aceite de Oliva'!IW$6:IW$257,'Aceite de Oliva'!$A$6:$A$257,"&gt;="&amp;$A263,'Aceite de Oliva'!$B$6:$B$257,"&lt;="&amp;$B263)</f>
        <v>2.89</v>
      </c>
      <c r="IX263" s="4">
        <f>SUMIFS('Aceite de Oliva'!IX$6:IX$257,'Aceite de Oliva'!$A$6:$A$257,"&gt;="&amp;$A263,'Aceite de Oliva'!$B$6:$B$257,"&lt;="&amp;$B263)</f>
        <v>3.52</v>
      </c>
      <c r="IY263" s="4">
        <f>SUMIFS('Aceite de Oliva'!IY$6:IY$257,'Aceite de Oliva'!$A$6:$A$257,"&gt;="&amp;$A263,'Aceite de Oliva'!$B$6:$B$257,"&lt;="&amp;$B263)</f>
        <v>2.85</v>
      </c>
      <c r="JC263" s="4">
        <f>SUMIFS('Aceite de Oliva'!JC$6:JC$257,'Aceite de Oliva'!$A$6:$A$257,"&gt;="&amp;$A263,'Aceite de Oliva'!$B$6:$B$257,"&lt;="&amp;$B263)</f>
        <v>2.9499999999999997</v>
      </c>
      <c r="JD263" s="4">
        <f>SUMIFS('Aceite de Oliva'!JD$6:JD$257,'Aceite de Oliva'!$A$6:$A$257,"&gt;="&amp;$A263,'Aceite de Oliva'!$B$6:$B$257,"&lt;="&amp;$B263)</f>
        <v>2.82</v>
      </c>
      <c r="JE263" s="4">
        <f>SUMIFS('Aceite de Oliva'!JE$6:JE$257,'Aceite de Oliva'!$A$6:$A$257,"&gt;="&amp;$A263,'Aceite de Oliva'!$B$6:$B$257,"&lt;="&amp;$B263)</f>
        <v>2.2200000000000002</v>
      </c>
      <c r="JF263" s="4">
        <f>SUMIFS('Aceite de Oliva'!JF$6:JF$257,'Aceite de Oliva'!$A$6:$A$257,"&gt;="&amp;$A263,'Aceite de Oliva'!$B$6:$B$257,"&lt;="&amp;$B263)</f>
        <v>5.75</v>
      </c>
      <c r="JJ263" s="4">
        <f>SUMIFS('Aceite de Oliva'!JJ$6:JJ$257,'Aceite de Oliva'!$A$6:$A$257,"&gt;="&amp;$A263,'Aceite de Oliva'!$B$6:$B$257,"&lt;="&amp;$B263)</f>
        <v>1.73</v>
      </c>
      <c r="JK263" s="4">
        <f>SUMIFS('Aceite de Oliva'!JK$6:JK$257,'Aceite de Oliva'!$A$6:$A$257,"&gt;="&amp;$A263,'Aceite de Oliva'!$B$6:$B$257,"&lt;="&amp;$B263)</f>
        <v>2</v>
      </c>
      <c r="JL263" s="4">
        <f>SUMIFS('Aceite de Oliva'!JL$6:JL$257,'Aceite de Oliva'!$A$6:$A$257,"&gt;="&amp;$A263,'Aceite de Oliva'!$B$6:$B$257,"&lt;="&amp;$B263)</f>
        <v>1.41</v>
      </c>
      <c r="JM263" s="4">
        <f>SUMIFS('Aceite de Oliva'!JM$6:JM$257,'Aceite de Oliva'!$A$6:$A$257,"&gt;="&amp;$A263,'Aceite de Oliva'!$B$6:$B$257,"&lt;="&amp;$B263)</f>
        <v>1.96</v>
      </c>
      <c r="JQ263" s="4">
        <f>SUMIFS('Aceite de Oliva'!JQ$6:JQ$257,'Aceite de Oliva'!$A$6:$A$257,"&gt;="&amp;$A263,'Aceite de Oliva'!$B$6:$B$257,"&lt;="&amp;$B263)</f>
        <v>2.3199999999999998</v>
      </c>
      <c r="JR263" s="4">
        <f>SUMIFS('Aceite de Oliva'!JR$6:JR$257,'Aceite de Oliva'!$A$6:$A$257,"&gt;="&amp;$A263,'Aceite de Oliva'!$B$6:$B$257,"&lt;="&amp;$B263)</f>
        <v>3.4299999999999997</v>
      </c>
      <c r="JS263" s="4">
        <f>SUMIFS('Aceite de Oliva'!JS$6:JS$257,'Aceite de Oliva'!$A$6:$A$257,"&gt;="&amp;$A263,'Aceite de Oliva'!$B$6:$B$257,"&lt;="&amp;$B263)</f>
        <v>1.8299999999999998</v>
      </c>
      <c r="JT263" s="4">
        <f>SUMIFS('Aceite de Oliva'!JT$6:JT$257,'Aceite de Oliva'!$A$6:$A$257,"&gt;="&amp;$A263,'Aceite de Oliva'!$B$6:$B$257,"&lt;="&amp;$B263)</f>
        <v>1.7400000000000002</v>
      </c>
      <c r="JX263" s="4">
        <f>SUMIFS('Aceite de Oliva'!JX$6:JX$257,'Aceite de Oliva'!$A$6:$A$257,"&gt;="&amp;$A263,'Aceite de Oliva'!$B$6:$B$257,"&lt;="&amp;$B263)</f>
        <v>1.4800000000000002</v>
      </c>
      <c r="JY263" s="4">
        <f>SUMIFS('Aceite de Oliva'!JY$6:JY$257,'Aceite de Oliva'!$A$6:$A$257,"&gt;="&amp;$A263,'Aceite de Oliva'!$B$6:$B$257,"&lt;="&amp;$B263)</f>
        <v>1.8699999999999999</v>
      </c>
      <c r="JZ263" s="4">
        <f>SUMIFS('Aceite de Oliva'!JZ$6:JZ$257,'Aceite de Oliva'!$A$6:$A$257,"&gt;="&amp;$A263,'Aceite de Oliva'!$B$6:$B$257,"&lt;="&amp;$B263)</f>
        <v>1.1000000000000001</v>
      </c>
      <c r="KA263" s="4">
        <f>SUMIFS('Aceite de Oliva'!KA$6:KA$257,'Aceite de Oliva'!$A$6:$A$257,"&gt;="&amp;$A263,'Aceite de Oliva'!$B$6:$B$257,"&lt;="&amp;$B263)</f>
        <v>0.52</v>
      </c>
      <c r="KE263" s="4">
        <f>SUMIFS('Aceite de Oliva'!KE$6:KE$257,'Aceite de Oliva'!$A$6:$A$257,"&gt;="&amp;$A263,'Aceite de Oliva'!$B$6:$B$257,"&lt;="&amp;$B263)</f>
        <v>2.2000000000000002</v>
      </c>
      <c r="KF263" s="4">
        <f>SUMIFS('Aceite de Oliva'!KF$6:KF$257,'Aceite de Oliva'!$A$6:$A$257,"&gt;="&amp;$A263,'Aceite de Oliva'!$B$6:$B$257,"&lt;="&amp;$B263)</f>
        <v>3.51</v>
      </c>
      <c r="KG263" s="4">
        <f>SUMIFS('Aceite de Oliva'!KG$6:KG$257,'Aceite de Oliva'!$A$6:$A$257,"&gt;="&amp;$A263,'Aceite de Oliva'!$B$6:$B$257,"&lt;="&amp;$B263)</f>
        <v>2.6</v>
      </c>
      <c r="KH263" s="4">
        <f>SUMIFS('Aceite de Oliva'!KH$6:KH$257,'Aceite de Oliva'!$A$6:$A$257,"&gt;="&amp;$A263,'Aceite de Oliva'!$B$6:$B$257,"&lt;="&amp;$B263)</f>
        <v>0.36</v>
      </c>
      <c r="KL263" s="4">
        <f>SUMIFS('Aceite de Oliva'!KL$6:KL$257,'Aceite de Oliva'!$A$6:$A$257,"&gt;="&amp;$A263,'Aceite de Oliva'!$B$6:$B$257,"&lt;="&amp;$B263)</f>
        <v>1.38</v>
      </c>
      <c r="KM263" s="4">
        <f>SUMIFS('Aceite de Oliva'!KM$6:KM$257,'Aceite de Oliva'!$A$6:$A$257,"&gt;="&amp;$A263,'Aceite de Oliva'!$B$6:$B$257,"&lt;="&amp;$B263)</f>
        <v>0.7</v>
      </c>
      <c r="KN263" s="4">
        <f>SUMIFS('Aceite de Oliva'!KN$6:KN$257,'Aceite de Oliva'!$A$6:$A$257,"&gt;="&amp;$A263,'Aceite de Oliva'!$B$6:$B$257,"&lt;="&amp;$B263)</f>
        <v>1.5100000000000002</v>
      </c>
      <c r="KO263" s="4">
        <f>SUMIFS('Aceite de Oliva'!KO$6:KO$257,'Aceite de Oliva'!$A$6:$A$257,"&gt;="&amp;$A263,'Aceite de Oliva'!$B$6:$B$257,"&lt;="&amp;$B263)</f>
        <v>0</v>
      </c>
      <c r="KS263" s="4">
        <f>SUMIFS('Aceite de Oliva'!KS$6:KS$257,'Aceite de Oliva'!$A$6:$A$257,"&gt;="&amp;$A263,'Aceite de Oliva'!$B$6:$B$257,"&lt;="&amp;$B263)</f>
        <v>1.3499999999999999</v>
      </c>
      <c r="KT263" s="4">
        <f>SUMIFS('Aceite de Oliva'!KT$6:KT$257,'Aceite de Oliva'!$A$6:$A$257,"&gt;="&amp;$A263,'Aceite de Oliva'!$B$6:$B$257,"&lt;="&amp;$B263)</f>
        <v>4.25</v>
      </c>
      <c r="KU263" s="4">
        <f>SUMIFS('Aceite de Oliva'!KU$6:KU$257,'Aceite de Oliva'!$A$6:$A$257,"&gt;="&amp;$A263,'Aceite de Oliva'!$B$6:$B$257,"&lt;="&amp;$B263)</f>
        <v>0.73999999999999988</v>
      </c>
      <c r="KV263" s="4">
        <f>SUMIFS('Aceite de Oliva'!KV$6:KV$257,'Aceite de Oliva'!$A$6:$A$257,"&gt;="&amp;$A263,'Aceite de Oliva'!$B$6:$B$257,"&lt;="&amp;$B263)</f>
        <v>0.2</v>
      </c>
      <c r="KZ263" s="4">
        <f>SUMIFS('Aceite de Oliva'!KZ$6:KZ$257,'Aceite de Oliva'!$A$6:$A$257,"&gt;="&amp;$A263,'Aceite de Oliva'!$B$6:$B$257,"&lt;="&amp;$B263)</f>
        <v>1.3699999999999999</v>
      </c>
      <c r="LA263" s="4">
        <f>SUMIFS('Aceite de Oliva'!LA$6:LA$257,'Aceite de Oliva'!$A$6:$A$257,"&gt;="&amp;$A263,'Aceite de Oliva'!$B$6:$B$257,"&lt;="&amp;$B263)</f>
        <v>4.4399999999999995</v>
      </c>
      <c r="LB263" s="4">
        <f>SUMIFS('Aceite de Oliva'!LB$6:LB$257,'Aceite de Oliva'!$A$6:$A$257,"&gt;="&amp;$A263,'Aceite de Oliva'!$B$6:$B$257,"&lt;="&amp;$B263)</f>
        <v>0.71</v>
      </c>
      <c r="LC263" s="4">
        <f>SUMIFS('Aceite de Oliva'!LC$6:LC$257,'Aceite de Oliva'!$A$6:$A$257,"&gt;="&amp;$A263,'Aceite de Oliva'!$B$6:$B$257,"&lt;="&amp;$B263)</f>
        <v>0.53</v>
      </c>
      <c r="LG263" s="4">
        <f>SUMIFS('Aceite de Oliva'!LG$6:LG$257,'Aceite de Oliva'!$A$6:$A$257,"&gt;="&amp;$A263,'Aceite de Oliva'!$B$6:$B$257,"&lt;="&amp;$B263)</f>
        <v>2.9000000000000004</v>
      </c>
      <c r="LH263" s="4">
        <f>SUMIFS('Aceite de Oliva'!LH$6:LH$257,'Aceite de Oliva'!$A$6:$A$257,"&gt;="&amp;$A263,'Aceite de Oliva'!$B$6:$B$257,"&lt;="&amp;$B263)</f>
        <v>2.94</v>
      </c>
      <c r="LI263" s="4">
        <f>SUMIFS('Aceite de Oliva'!LI$6:LI$257,'Aceite de Oliva'!$A$6:$A$257,"&gt;="&amp;$A263,'Aceite de Oliva'!$B$6:$B$257,"&lt;="&amp;$B263)</f>
        <v>3.03</v>
      </c>
      <c r="LJ263" s="4">
        <f>SUMIFS('Aceite de Oliva'!LJ$6:LJ$257,'Aceite de Oliva'!$A$6:$A$257,"&gt;="&amp;$A263,'Aceite de Oliva'!$B$6:$B$257,"&lt;="&amp;$B263)</f>
        <v>3.1599999999999997</v>
      </c>
      <c r="LN263" s="4">
        <f>SUMIFS('Aceite de Oliva'!LN$6:LN$257,'Aceite de Oliva'!$A$6:$A$257,"&gt;="&amp;$A263,'Aceite de Oliva'!$B$6:$B$257,"&lt;="&amp;$B263)</f>
        <v>5.14</v>
      </c>
      <c r="LO263" s="4">
        <f>SUMIFS('Aceite de Oliva'!LO$6:LO$257,'Aceite de Oliva'!$A$6:$A$257,"&gt;="&amp;$A263,'Aceite de Oliva'!$B$6:$B$257,"&lt;="&amp;$B263)</f>
        <v>8.91</v>
      </c>
      <c r="LP263" s="4">
        <f>SUMIFS('Aceite de Oliva'!LP$6:LP$257,'Aceite de Oliva'!$A$6:$A$257,"&gt;="&amp;$A263,'Aceite de Oliva'!$B$6:$B$257,"&lt;="&amp;$B263)</f>
        <v>4.57</v>
      </c>
      <c r="LQ263" s="4">
        <f>SUMIFS('Aceite de Oliva'!LQ$6:LQ$257,'Aceite de Oliva'!$A$6:$A$257,"&gt;="&amp;$A263,'Aceite de Oliva'!$B$6:$B$257,"&lt;="&amp;$B263)</f>
        <v>1.5899999999999999</v>
      </c>
      <c r="LU263" s="4">
        <f>SUMIFS('Aceite de Oliva'!LU$6:LU$257,'Aceite de Oliva'!$A$6:$A$257,"&gt;="&amp;$A263,'Aceite de Oliva'!$B$6:$B$257,"&lt;="&amp;$B263)</f>
        <v>6.4700000000000006</v>
      </c>
      <c r="LV263" s="4">
        <f>SUMIFS('Aceite de Oliva'!LV$6:LV$257,'Aceite de Oliva'!$A$6:$A$257,"&gt;="&amp;$A263,'Aceite de Oliva'!$B$6:$B$257,"&lt;="&amp;$B263)</f>
        <v>11.82</v>
      </c>
      <c r="LW263" s="4">
        <f>SUMIFS('Aceite de Oliva'!LW$6:LW$257,'Aceite de Oliva'!$A$6:$A$257,"&gt;="&amp;$A263,'Aceite de Oliva'!$B$6:$B$257,"&lt;="&amp;$B263)</f>
        <v>5.8699999999999992</v>
      </c>
      <c r="LX263" s="4">
        <f>SUMIFS('Aceite de Oliva'!LX$6:LX$257,'Aceite de Oliva'!$A$6:$A$257,"&gt;="&amp;$A263,'Aceite de Oliva'!$B$6:$B$257,"&lt;="&amp;$B263)</f>
        <v>2.14</v>
      </c>
      <c r="MB263" s="4">
        <f>SUMIFS('Aceite de Oliva'!MB$6:MB$257,'Aceite de Oliva'!$A$6:$A$257,"&gt;="&amp;$A263,'Aceite de Oliva'!$B$6:$B$257,"&lt;="&amp;$B263)</f>
        <v>4.7</v>
      </c>
      <c r="MC263" s="4">
        <f>SUMIFS('Aceite de Oliva'!MC$6:MC$257,'Aceite de Oliva'!$A$6:$A$257,"&gt;="&amp;$A263,'Aceite de Oliva'!$B$6:$B$257,"&lt;="&amp;$B263)</f>
        <v>9.34</v>
      </c>
      <c r="MD263" s="4">
        <f>SUMIFS('Aceite de Oliva'!MD$6:MD$257,'Aceite de Oliva'!$A$6:$A$257,"&gt;="&amp;$A263,'Aceite de Oliva'!$B$6:$B$257,"&lt;="&amp;$B263)</f>
        <v>2.33</v>
      </c>
      <c r="ME263" s="4">
        <f>SUMIFS('Aceite de Oliva'!ME$6:ME$257,'Aceite de Oliva'!$A$6:$A$257,"&gt;="&amp;$A263,'Aceite de Oliva'!$B$6:$B$257,"&lt;="&amp;$B263)</f>
        <v>7.9799999999999995</v>
      </c>
      <c r="MI263" s="4">
        <f>SUMIFS('Aceite de Oliva'!MI$6:MI$257,'Aceite de Oliva'!$A$6:$A$257,"&gt;="&amp;$A263,'Aceite de Oliva'!$B$6:$B$257,"&lt;="&amp;$B263)</f>
        <v>2.5</v>
      </c>
      <c r="MJ263" s="4">
        <f>SUMIFS('Aceite de Oliva'!MJ$6:MJ$257,'Aceite de Oliva'!$A$6:$A$257,"&gt;="&amp;$A263,'Aceite de Oliva'!$B$6:$B$257,"&lt;="&amp;$B263)</f>
        <v>3.51</v>
      </c>
      <c r="MK263" s="4">
        <f>SUMIFS('Aceite de Oliva'!MK$6:MK$257,'Aceite de Oliva'!$A$6:$A$257,"&gt;="&amp;$A263,'Aceite de Oliva'!$B$6:$B$257,"&lt;="&amp;$B263)</f>
        <v>2.31</v>
      </c>
      <c r="ML263" s="4">
        <f>SUMIFS('Aceite de Oliva'!ML$6:ML$257,'Aceite de Oliva'!$A$6:$A$257,"&gt;="&amp;$A263,'Aceite de Oliva'!$B$6:$B$257,"&lt;="&amp;$B263)</f>
        <v>1.75</v>
      </c>
      <c r="MP263" s="4">
        <f>SUMIFS('Aceite de Oliva'!MP$6:MP$257,'Aceite de Oliva'!$A$6:$A$257,"&gt;="&amp;$A263,'Aceite de Oliva'!$B$6:$B$257,"&lt;="&amp;$B263)</f>
        <v>4.5299999999999994</v>
      </c>
      <c r="MQ263" s="4">
        <f>SUMIFS('Aceite de Oliva'!MQ$6:MQ$257,'Aceite de Oliva'!$A$6:$A$257,"&gt;="&amp;$A263,'Aceite de Oliva'!$B$6:$B$257,"&lt;="&amp;$B263)</f>
        <v>3.9899999999999998</v>
      </c>
      <c r="MR263" s="4">
        <f>SUMIFS('Aceite de Oliva'!MR$6:MR$257,'Aceite de Oliva'!$A$6:$A$257,"&gt;="&amp;$A263,'Aceite de Oliva'!$B$6:$B$257,"&lt;="&amp;$B263)</f>
        <v>5.76</v>
      </c>
      <c r="MS263" s="4">
        <f>SUMIFS('Aceite de Oliva'!MS$6:MS$257,'Aceite de Oliva'!$A$6:$A$257,"&gt;="&amp;$A263,'Aceite de Oliva'!$B$6:$B$257,"&lt;="&amp;$B263)</f>
        <v>1.43</v>
      </c>
      <c r="MW263" s="4">
        <f>SUMIFS('Aceite de Oliva'!MW$6:MW$257,'Aceite de Oliva'!$A$6:$A$257,"&gt;="&amp;$A263,'Aceite de Oliva'!$B$6:$B$257,"&lt;="&amp;$B263)</f>
        <v>3.02</v>
      </c>
      <c r="MX263" s="4">
        <f>SUMIFS('Aceite de Oliva'!MX$6:MX$257,'Aceite de Oliva'!$A$6:$A$257,"&gt;="&amp;$A263,'Aceite de Oliva'!$B$6:$B$257,"&lt;="&amp;$B263)</f>
        <v>4.79</v>
      </c>
      <c r="MY263" s="4">
        <f>SUMIFS('Aceite de Oliva'!MY$6:MY$257,'Aceite de Oliva'!$A$6:$A$257,"&gt;="&amp;$A263,'Aceite de Oliva'!$B$6:$B$257,"&lt;="&amp;$B263)</f>
        <v>3.24</v>
      </c>
      <c r="MZ263" s="4">
        <f>SUMIFS('Aceite de Oliva'!MZ$6:MZ$257,'Aceite de Oliva'!$A$6:$A$257,"&gt;="&amp;$A263,'Aceite de Oliva'!$B$6:$B$257,"&lt;="&amp;$B263)</f>
        <v>1.55</v>
      </c>
      <c r="ND263" s="4">
        <f>SUMIFS('Aceite de Oliva'!ND$6:ND$257,'Aceite de Oliva'!$A$6:$A$257,"&gt;="&amp;$A263,'Aceite de Oliva'!$B$6:$B$257,"&lt;="&amp;$B263)</f>
        <v>3.4699999999999998</v>
      </c>
      <c r="NE263" s="4">
        <f>SUMIFS('Aceite de Oliva'!NE$6:NE$257,'Aceite de Oliva'!$A$6:$A$257,"&gt;="&amp;$A263,'Aceite de Oliva'!$B$6:$B$257,"&lt;="&amp;$B263)</f>
        <v>3.91</v>
      </c>
      <c r="NF263" s="4">
        <f>SUMIFS('Aceite de Oliva'!NF$6:NF$257,'Aceite de Oliva'!$A$6:$A$257,"&gt;="&amp;$A263,'Aceite de Oliva'!$B$6:$B$257,"&lt;="&amp;$B263)</f>
        <v>3.73</v>
      </c>
      <c r="NG263" s="4">
        <f>SUMIFS('Aceite de Oliva'!NG$6:NG$257,'Aceite de Oliva'!$A$6:$A$257,"&gt;="&amp;$A263,'Aceite de Oliva'!$B$6:$B$257,"&lt;="&amp;$B263)</f>
        <v>2.94</v>
      </c>
      <c r="NK263" s="4">
        <f>SUMIFS('Aceite de Oliva'!NK$6:NK$257,'Aceite de Oliva'!$A$6:$A$257,"&gt;="&amp;$A263,'Aceite de Oliva'!$B$6:$B$257,"&lt;="&amp;$B263)</f>
        <v>4.46</v>
      </c>
      <c r="NL263" s="4">
        <f>SUMIFS('Aceite de Oliva'!NL$6:NL$257,'Aceite de Oliva'!$A$6:$A$257,"&gt;="&amp;$A263,'Aceite de Oliva'!$B$6:$B$257,"&lt;="&amp;$B263)</f>
        <v>4.1900000000000004</v>
      </c>
      <c r="NM263" s="4">
        <f>SUMIFS('Aceite de Oliva'!NM$6:NM$257,'Aceite de Oliva'!$A$6:$A$257,"&gt;="&amp;$A263,'Aceite de Oliva'!$B$6:$B$257,"&lt;="&amp;$B263)</f>
        <v>5.1099999999999994</v>
      </c>
      <c r="NN263" s="4">
        <f>SUMIFS('Aceite de Oliva'!NN$6:NN$257,'Aceite de Oliva'!$A$6:$A$257,"&gt;="&amp;$A263,'Aceite de Oliva'!$B$6:$B$257,"&lt;="&amp;$B263)</f>
        <v>2.5</v>
      </c>
      <c r="NR263" s="4">
        <f>SUMIFS('Aceite de Oliva'!NR$6:NR$257,'Aceite de Oliva'!$A$6:$A$257,"&gt;="&amp;$A263,'Aceite de Oliva'!$B$6:$B$257,"&lt;="&amp;$B263)</f>
        <v>3.8200000000000003</v>
      </c>
      <c r="NS263" s="4">
        <f>SUMIFS('Aceite de Oliva'!NS$6:NS$257,'Aceite de Oliva'!$A$6:$A$257,"&gt;="&amp;$A263,'Aceite de Oliva'!$B$6:$B$257,"&lt;="&amp;$B263)</f>
        <v>3.09</v>
      </c>
      <c r="NT263" s="4">
        <f>SUMIFS('Aceite de Oliva'!NT$6:NT$257,'Aceite de Oliva'!$A$6:$A$257,"&gt;="&amp;$A263,'Aceite de Oliva'!$B$6:$B$257,"&lt;="&amp;$B263)</f>
        <v>5.01</v>
      </c>
      <c r="NU263" s="4">
        <f>SUMIFS('Aceite de Oliva'!NU$6:NU$257,'Aceite de Oliva'!$A$6:$A$257,"&gt;="&amp;$A263,'Aceite de Oliva'!$B$6:$B$257,"&lt;="&amp;$B263)</f>
        <v>1.19</v>
      </c>
      <c r="NY263" s="4">
        <f>SUMIFS('Aceite de Oliva'!NY$6:NY$257,'Aceite de Oliva'!$A$6:$A$257,"&gt;="&amp;$A263,'Aceite de Oliva'!$B$6:$B$257,"&lt;="&amp;$B263)</f>
        <v>0.44999999999999996</v>
      </c>
      <c r="NZ263" s="4">
        <f>SUMIFS('Aceite de Oliva'!NZ$6:NZ$257,'Aceite de Oliva'!$A$6:$A$257,"&gt;="&amp;$A263,'Aceite de Oliva'!$B$6:$B$257,"&lt;="&amp;$B263)</f>
        <v>0.22</v>
      </c>
      <c r="OA263" s="4">
        <f>SUMIFS('Aceite de Oliva'!OA$6:OA$257,'Aceite de Oliva'!$A$6:$A$257,"&gt;="&amp;$A263,'Aceite de Oliva'!$B$6:$B$257,"&lt;="&amp;$B263)</f>
        <v>0.5</v>
      </c>
      <c r="OB263" s="4">
        <f>SUMIFS('Aceite de Oliva'!OB$6:OB$257,'Aceite de Oliva'!$A$6:$A$257,"&gt;="&amp;$A263,'Aceite de Oliva'!$B$6:$B$257,"&lt;="&amp;$B263)</f>
        <v>0.52</v>
      </c>
      <c r="OF263" s="4">
        <f>SUMIFS('Aceite de Oliva'!OF$6:OF$257,'Aceite de Oliva'!$A$6:$A$257,"&gt;="&amp;$A263,'Aceite de Oliva'!$B$6:$B$257,"&lt;="&amp;$B263)</f>
        <v>0.35000000000000003</v>
      </c>
      <c r="OG263" s="4">
        <f>SUMIFS('Aceite de Oliva'!OG$6:OG$257,'Aceite de Oliva'!$A$6:$A$257,"&gt;="&amp;$A263,'Aceite de Oliva'!$B$6:$B$257,"&lt;="&amp;$B263)</f>
        <v>0</v>
      </c>
      <c r="OH263" s="4">
        <f>SUMIFS('Aceite de Oliva'!OH$6:OH$257,'Aceite de Oliva'!$A$6:$A$257,"&gt;="&amp;$A263,'Aceite de Oliva'!$B$6:$B$257,"&lt;="&amp;$B263)</f>
        <v>0.28000000000000003</v>
      </c>
      <c r="OI263" s="4">
        <f>SUMIFS('Aceite de Oliva'!OI$6:OI$257,'Aceite de Oliva'!$A$6:$A$257,"&gt;="&amp;$A263,'Aceite de Oliva'!$B$6:$B$257,"&lt;="&amp;$B263)</f>
        <v>0.24</v>
      </c>
      <c r="OM263" s="4">
        <f>SUMIFS('Aceite de Oliva'!OM$6:OM$257,'Aceite de Oliva'!$A$6:$A$257,"&gt;="&amp;$A263,'Aceite de Oliva'!$B$6:$B$257,"&lt;="&amp;$B263)</f>
        <v>0.22999999999999998</v>
      </c>
      <c r="ON263" s="4">
        <f>SUMIFS('Aceite de Oliva'!ON$6:ON$257,'Aceite de Oliva'!$A$6:$A$257,"&gt;="&amp;$A263,'Aceite de Oliva'!$B$6:$B$257,"&lt;="&amp;$B263)</f>
        <v>0.23</v>
      </c>
      <c r="OO263" s="4">
        <f>SUMIFS('Aceite de Oliva'!OO$6:OO$257,'Aceite de Oliva'!$A$6:$A$257,"&gt;="&amp;$A263,'Aceite de Oliva'!$B$6:$B$257,"&lt;="&amp;$B263)</f>
        <v>0.14000000000000001</v>
      </c>
      <c r="OP263" s="4">
        <f>SUMIFS('Aceite de Oliva'!OP$6:OP$257,'Aceite de Oliva'!$A$6:$A$257,"&gt;="&amp;$A263,'Aceite de Oliva'!$B$6:$B$257,"&lt;="&amp;$B263)</f>
        <v>0</v>
      </c>
      <c r="OT263" s="4">
        <f>SUMIFS('Aceite de Oliva'!OT$6:OT$257,'Aceite de Oliva'!$A$6:$A$257,"&gt;="&amp;$A263,'Aceite de Oliva'!$B$6:$B$257,"&lt;="&amp;$B263)</f>
        <v>7.0000000000000007E-2</v>
      </c>
      <c r="OU263" s="4">
        <f>SUMIFS('Aceite de Oliva'!OU$6:OU$257,'Aceite de Oliva'!$A$6:$A$257,"&gt;="&amp;$A263,'Aceite de Oliva'!$B$6:$B$257,"&lt;="&amp;$B263)</f>
        <v>0</v>
      </c>
      <c r="OV263" s="4">
        <f>SUMIFS('Aceite de Oliva'!OV$6:OV$257,'Aceite de Oliva'!$A$6:$A$257,"&gt;="&amp;$A263,'Aceite de Oliva'!$B$6:$B$257,"&lt;="&amp;$B263)</f>
        <v>0.12</v>
      </c>
      <c r="OW263" s="4">
        <f>SUMIFS('Aceite de Oliva'!OW$6:OW$257,'Aceite de Oliva'!$A$6:$A$257,"&gt;="&amp;$A263,'Aceite de Oliva'!$B$6:$B$257,"&lt;="&amp;$B263)</f>
        <v>0</v>
      </c>
      <c r="PA263" s="4">
        <f>SUMIFS('Aceite de Oliva'!PA$6:PA$257,'Aceite de Oliva'!$A$6:$A$257,"&gt;="&amp;$A263,'Aceite de Oliva'!$B$6:$B$257,"&lt;="&amp;$B263)</f>
        <v>0</v>
      </c>
      <c r="PB263" s="4">
        <f>SUMIFS('Aceite de Oliva'!PB$6:PB$257,'Aceite de Oliva'!$A$6:$A$257,"&gt;="&amp;$A263,'Aceite de Oliva'!$B$6:$B$257,"&lt;="&amp;$B263)</f>
        <v>0</v>
      </c>
      <c r="PC263" s="4">
        <f>SUMIFS('Aceite de Oliva'!PC$6:PC$257,'Aceite de Oliva'!$A$6:$A$257,"&gt;="&amp;$A263,'Aceite de Oliva'!$B$6:$B$257,"&lt;="&amp;$B263)</f>
        <v>0</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0.77</v>
      </c>
      <c r="PJ263" s="4">
        <f>SUMIFS('Aceite de Oliva'!PJ$6:PJ$257,'Aceite de Oliva'!$A$6:$A$257,"&gt;="&amp;$A263,'Aceite de Oliva'!$B$6:$B$257,"&lt;="&amp;$B263)</f>
        <v>0.12</v>
      </c>
      <c r="PK263" s="4">
        <f>SUMIFS('Aceite de Oliva'!PK$6:PK$257,'Aceite de Oliva'!$A$6:$A$257,"&gt;="&amp;$A263,'Aceite de Oliva'!$B$6:$B$257,"&lt;="&amp;$B263)</f>
        <v>0</v>
      </c>
      <c r="PO263" s="4">
        <f>SUMIFS('Aceite de Oliva'!PO$6:PO$257,'Aceite de Oliva'!$A$6:$A$257,"&gt;="&amp;$A263,'Aceite de Oliva'!$B$6:$B$257,"&lt;="&amp;$B263)</f>
        <v>0.24</v>
      </c>
      <c r="PP263" s="4">
        <f>SUMIFS('Aceite de Oliva'!PP$6:PP$257,'Aceite de Oliva'!$A$6:$A$257,"&gt;="&amp;$A263,'Aceite de Oliva'!$B$6:$B$257,"&lt;="&amp;$B263)</f>
        <v>0</v>
      </c>
      <c r="PQ263" s="4">
        <f>SUMIFS('Aceite de Oliva'!PQ$6:PQ$257,'Aceite de Oliva'!$A$6:$A$257,"&gt;="&amp;$A263,'Aceite de Oliva'!$B$6:$B$257,"&lt;="&amp;$B263)</f>
        <v>0.33999999999999997</v>
      </c>
      <c r="PR263" s="4">
        <f>SUMIFS('Aceite de Oliva'!PR$6:PR$257,'Aceite de Oliva'!$A$6:$A$257,"&gt;="&amp;$A263,'Aceite de Oliva'!$B$6:$B$257,"&lt;="&amp;$B263)</f>
        <v>0.28999999999999998</v>
      </c>
      <c r="PV263" s="4">
        <f>SUMIFS('Aceite de Oliva'!PV$6:PV$257,'Aceite de Oliva'!$A$6:$A$257,"&gt;="&amp;$A263,'Aceite de Oliva'!$B$6:$B$257,"&lt;="&amp;$B263)</f>
        <v>0.26</v>
      </c>
      <c r="PW263" s="4">
        <f>SUMIFS('Aceite de Oliva'!PW$6:PW$257,'Aceite de Oliva'!$A$6:$A$257,"&gt;="&amp;$A263,'Aceite de Oliva'!$B$6:$B$257,"&lt;="&amp;$B263)</f>
        <v>0.67999999999999994</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0.18</v>
      </c>
      <c r="QD263" s="4">
        <f>SUMIFS('Aceite de Oliva'!QD$6:QD$257,'Aceite de Oliva'!$A$6:$A$257,"&gt;="&amp;$A263,'Aceite de Oliva'!$B$6:$B$257,"&lt;="&amp;$B263)</f>
        <v>0.63</v>
      </c>
      <c r="QE263" s="4">
        <f>SUMIFS('Aceite de Oliva'!QE$6:QE$257,'Aceite de Oliva'!$A$6:$A$257,"&gt;="&amp;$A263,'Aceite de Oliva'!$B$6:$B$257,"&lt;="&amp;$B263)</f>
        <v>0.09</v>
      </c>
      <c r="QF263" s="4">
        <f>SUMIFS('Aceite de Oliva'!QF$6:QF$257,'Aceite de Oliva'!$A$6:$A$257,"&gt;="&amp;$A263,'Aceite de Oliva'!$B$6:$B$257,"&lt;="&amp;$B263)</f>
        <v>0</v>
      </c>
      <c r="QJ263" s="4">
        <f>SUMIFS('Aceite de Oliva'!QJ$6:QJ$257,'Aceite de Oliva'!$A$6:$A$257,"&gt;="&amp;$A263,'Aceite de Oliva'!$B$6:$B$257,"&lt;="&amp;$B263)</f>
        <v>0.08</v>
      </c>
      <c r="QK263" s="4">
        <f>SUMIFS('Aceite de Oliva'!QK$6:QK$257,'Aceite de Oliva'!$A$6:$A$257,"&gt;="&amp;$A263,'Aceite de Oliva'!$B$6:$B$257,"&lt;="&amp;$B263)</f>
        <v>0</v>
      </c>
      <c r="QL263" s="4">
        <f>SUMIFS('Aceite de Oliva'!QL$6:QL$257,'Aceite de Oliva'!$A$6:$A$257,"&gt;="&amp;$A263,'Aceite de Oliva'!$B$6:$B$257,"&lt;="&amp;$B263)</f>
        <v>0.13</v>
      </c>
      <c r="QM263" s="4">
        <f>SUMIFS('Aceite de Oliva'!QM$6:QM$257,'Aceite de Oliva'!$A$6:$A$257,"&gt;="&amp;$A263,'Aceite de Oliva'!$B$6:$B$257,"&lt;="&amp;$B263)</f>
        <v>0</v>
      </c>
      <c r="QQ263" s="4">
        <f>SUMIFS('Aceite de Oliva'!QQ$6:QQ$257,'Aceite de Oliva'!$A$6:$A$257,"&gt;="&amp;$A263,'Aceite de Oliva'!$B$6:$B$257,"&lt;="&amp;$B263)</f>
        <v>0.1</v>
      </c>
      <c r="QR263" s="4">
        <f>SUMIFS('Aceite de Oliva'!QR$6:QR$257,'Aceite de Oliva'!$A$6:$A$257,"&gt;="&amp;$A263,'Aceite de Oliva'!$B$6:$B$257,"&lt;="&amp;$B263)</f>
        <v>0</v>
      </c>
      <c r="QS263" s="4">
        <f>SUMIFS('Aceite de Oliva'!QS$6:QS$257,'Aceite de Oliva'!$A$6:$A$257,"&gt;="&amp;$A263,'Aceite de Oliva'!$B$6:$B$257,"&lt;="&amp;$B263)</f>
        <v>0.08</v>
      </c>
      <c r="QT263" s="4">
        <f>SUMIFS('Aceite de Oliva'!QT$6:QT$257,'Aceite de Oliva'!$A$6:$A$257,"&gt;="&amp;$A263,'Aceite de Oliva'!$B$6:$B$257,"&lt;="&amp;$B263)</f>
        <v>0</v>
      </c>
      <c r="QX263" s="4">
        <f>SUMIFS('Aceite de Oliva'!QX$6:QX$257,'Aceite de Oliva'!$A$6:$A$257,"&gt;="&amp;$A263,'Aceite de Oliva'!$B$6:$B$257,"&lt;="&amp;$B263)</f>
        <v>0.06</v>
      </c>
      <c r="QY263" s="4">
        <f>SUMIFS('Aceite de Oliva'!QY$6:QY$257,'Aceite de Oliva'!$A$6:$A$257,"&gt;="&amp;$A263,'Aceite de Oliva'!$B$6:$B$257,"&lt;="&amp;$B263)</f>
        <v>0</v>
      </c>
      <c r="QZ263" s="4">
        <f>SUMIFS('Aceite de Oliva'!QZ$6:QZ$257,'Aceite de Oliva'!$A$6:$A$257,"&gt;="&amp;$A263,'Aceite de Oliva'!$B$6:$B$257,"&lt;="&amp;$B263)</f>
        <v>0.09</v>
      </c>
      <c r="RA263" s="4">
        <f>SUMIFS('Aceite de Oliva'!RA$6:RA$257,'Aceite de Oliva'!$A$6:$A$257,"&gt;="&amp;$A263,'Aceite de Oliva'!$B$6:$B$257,"&lt;="&amp;$B263)</f>
        <v>0</v>
      </c>
      <c r="RE263" s="4">
        <f>SUMIFS('Aceite de Oliva'!RE$6:RE$257,'Aceite de Oliva'!$A$6:$A$257,"&gt;="&amp;$A263,'Aceite de Oliva'!$B$6:$B$257,"&lt;="&amp;$B263)</f>
        <v>0</v>
      </c>
      <c r="RF263" s="4">
        <f>SUMIFS('Aceite de Oliva'!RF$6:RF$257,'Aceite de Oliva'!$A$6:$A$257,"&gt;="&amp;$A263,'Aceite de Oliva'!$B$6:$B$257,"&lt;="&amp;$B263)</f>
        <v>0</v>
      </c>
      <c r="RG263" s="4">
        <f>SUMIFS('Aceite de Oliva'!RG$6:RG$257,'Aceite de Oliva'!$A$6:$A$257,"&gt;="&amp;$A263,'Aceite de Oliva'!$B$6:$B$257,"&lt;="&amp;$B263)</f>
        <v>0</v>
      </c>
      <c r="RH263" s="4">
        <f>SUMIFS('Aceite de Oliva'!RH$6:RH$257,'Aceite de Oliva'!$A$6:$A$257,"&gt;="&amp;$A263,'Aceite de Oliva'!$B$6:$B$257,"&lt;="&amp;$B263)</f>
        <v>0</v>
      </c>
      <c r="RL263" s="4">
        <f>SUMIFS('Aceite de Oliva'!RL$6:RL$257,'Aceite de Oliva'!$A$6:$A$257,"&gt;="&amp;$A263,'Aceite de Oliva'!$B$6:$B$257,"&lt;="&amp;$B263)</f>
        <v>0.08</v>
      </c>
      <c r="RM263" s="4">
        <f>SUMIFS('Aceite de Oliva'!RM$6:RM$257,'Aceite de Oliva'!$A$6:$A$257,"&gt;="&amp;$A263,'Aceite de Oliva'!$B$6:$B$257,"&lt;="&amp;$B263)</f>
        <v>0</v>
      </c>
      <c r="RN263" s="4">
        <f>SUMIFS('Aceite de Oliva'!RN$6:RN$257,'Aceite de Oliva'!$A$6:$A$257,"&gt;="&amp;$A263,'Aceite de Oliva'!$B$6:$B$257,"&lt;="&amp;$B263)</f>
        <v>0.13</v>
      </c>
      <c r="RO263" s="4">
        <f>SUMIFS('Aceite de Oliva'!RO$6:RO$257,'Aceite de Oliva'!$A$6:$A$257,"&gt;="&amp;$A263,'Aceite de Oliva'!$B$6:$B$257,"&lt;="&amp;$B263)</f>
        <v>0</v>
      </c>
      <c r="RS263" s="4">
        <f>SUMIFS('Aceite de Oliva'!RS$6:RS$257,'Aceite de Oliva'!$A$6:$A$257,"&gt;="&amp;$A263,'Aceite de Oliva'!$B$6:$B$257,"&lt;="&amp;$B263)</f>
        <v>0.05</v>
      </c>
      <c r="RT263" s="4">
        <f>SUMIFS('Aceite de Oliva'!RT$6:RT$257,'Aceite de Oliva'!$A$6:$A$257,"&gt;="&amp;$A263,'Aceite de Oliva'!$B$6:$B$257,"&lt;="&amp;$B263)</f>
        <v>0</v>
      </c>
      <c r="RU263" s="4">
        <f>SUMIFS('Aceite de Oliva'!RU$6:RU$257,'Aceite de Oliva'!$A$6:$A$257,"&gt;="&amp;$A263,'Aceite de Oliva'!$B$6:$B$257,"&lt;="&amp;$B263)</f>
        <v>0.08</v>
      </c>
      <c r="RV263" s="4">
        <f>SUMIFS('Aceite de Oliva'!RV$6:RV$257,'Aceite de Oliva'!$A$6:$A$257,"&gt;="&amp;$A263,'Aceite de Oliva'!$B$6:$B$257,"&lt;="&amp;$B263)</f>
        <v>0</v>
      </c>
      <c r="RZ263" s="4">
        <f>SUMIFS('Aceite de Oliva'!RZ$6:RZ$257,'Aceite de Oliva'!$A$6:$A$257,"&gt;="&amp;$A263,'Aceite de Oliva'!$B$6:$B$257,"&lt;="&amp;$B263)</f>
        <v>0.44</v>
      </c>
      <c r="SA263" s="4">
        <f>SUMIFS('Aceite de Oliva'!SA$6:SA$257,'Aceite de Oliva'!$A$6:$A$257,"&gt;="&amp;$A263,'Aceite de Oliva'!$B$6:$B$257,"&lt;="&amp;$B263)</f>
        <v>0</v>
      </c>
      <c r="SB263" s="4">
        <f>SUMIFS('Aceite de Oliva'!SB$6:SB$257,'Aceite de Oliva'!$A$6:$A$257,"&gt;="&amp;$A263,'Aceite de Oliva'!$B$6:$B$257,"&lt;="&amp;$B263)</f>
        <v>0.74</v>
      </c>
      <c r="SC263" s="4">
        <f>SUMIFS('Aceite de Oliva'!SC$6:SC$257,'Aceite de Oliva'!$A$6:$A$257,"&gt;="&amp;$A263,'Aceite de Oliva'!$B$6:$B$257,"&lt;="&amp;$B263)</f>
        <v>0</v>
      </c>
      <c r="SG263" s="4">
        <f>SUMIFS('Aceite de Oliva'!SG$6:SG$257,'Aceite de Oliva'!$A$6:$A$257,"&gt;="&amp;$A263,'Aceite de Oliva'!$B$6:$B$257,"&lt;="&amp;$B263)</f>
        <v>0</v>
      </c>
      <c r="SH263" s="4">
        <f>SUMIFS('Aceite de Oliva'!SH$6:SH$257,'Aceite de Oliva'!$A$6:$A$257,"&gt;="&amp;$A263,'Aceite de Oliva'!$B$6:$B$257,"&lt;="&amp;$B263)</f>
        <v>0</v>
      </c>
      <c r="SI263" s="4">
        <f>SUMIFS('Aceite de Oliva'!SI$6:SI$257,'Aceite de Oliva'!$A$6:$A$257,"&gt;="&amp;$A263,'Aceite de Oliva'!$B$6:$B$257,"&lt;="&amp;$B263)</f>
        <v>0</v>
      </c>
      <c r="SJ263" s="4">
        <f>SUMIFS('Aceite de Oliva'!SJ$6:SJ$257,'Aceite de Oliva'!$A$6:$A$257,"&gt;="&amp;$A263,'Aceite de Oliva'!$B$6:$B$257,"&lt;="&amp;$B263)</f>
        <v>0</v>
      </c>
      <c r="SN263" s="4">
        <f>SUMIFS('Aceite de Oliva'!SN$6:SN$257,'Aceite de Oliva'!$A$6:$A$257,"&gt;="&amp;$A263,'Aceite de Oliva'!$B$6:$B$257,"&lt;="&amp;$B263)</f>
        <v>0.09</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0.6</v>
      </c>
      <c r="SU263" s="4">
        <f>SUMIFS('Aceite de Oliva'!SU$6:SU$257,'Aceite de Oliva'!$A$6:$A$257,"&gt;="&amp;$A263,'Aceite de Oliva'!$B$6:$B$257,"&lt;="&amp;$B263)</f>
        <v>0</v>
      </c>
      <c r="SV263" s="4">
        <f>SUMIFS('Aceite de Oliva'!SV$6:SV$257,'Aceite de Oliva'!$A$6:$A$257,"&gt;="&amp;$A263,'Aceite de Oliva'!$B$6:$B$257,"&lt;="&amp;$B263)</f>
        <v>0</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0.05</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0.05</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0.15</v>
      </c>
      <c r="UE263" s="4">
        <f>SUMIFS('Aceite de Oliva'!UE$6:UE$257,'Aceite de Oliva'!$A$6:$A$257,"&gt;="&amp;$A263,'Aceite de Oliva'!$B$6:$B$257,"&lt;="&amp;$B263)</f>
        <v>0</v>
      </c>
      <c r="UF263" s="4">
        <f>SUMIFS('Aceite de Oliva'!UF$6:UF$257,'Aceite de Oliva'!$A$6:$A$257,"&gt;="&amp;$A263,'Aceite de Oliva'!$B$6:$B$257,"&lt;="&amp;$B263)</f>
        <v>0.24</v>
      </c>
      <c r="UG263" s="4">
        <f>SUMIFS('Aceite de Oliva'!UG$6:UG$257,'Aceite de Oliva'!$A$6:$A$257,"&gt;="&amp;$A263,'Aceite de Oliva'!$B$6:$B$257,"&lt;="&amp;$B263)</f>
        <v>0</v>
      </c>
      <c r="UK263" s="4">
        <f>SUMIFS('Aceite de Oliva'!UK$6:UK$257,'Aceite de Oliva'!$A$6:$A$257,"&gt;="&amp;$A263,'Aceite de Oliva'!$B$6:$B$257,"&lt;="&amp;$B263)</f>
        <v>0</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0.09</v>
      </c>
      <c r="UZ263" s="4">
        <f>SUMIFS('Aceite de Oliva'!UZ$6:UZ$257,'Aceite de Oliva'!$A$6:$A$257,"&gt;="&amp;$A263,'Aceite de Oliva'!$B$6:$B$257,"&lt;="&amp;$B263)</f>
        <v>0</v>
      </c>
      <c r="VA263" s="4">
        <f>SUMIFS('Aceite de Oliva'!VA$6:VA$257,'Aceite de Oliva'!$A$6:$A$257,"&gt;="&amp;$A263,'Aceite de Oliva'!$B$6:$B$257,"&lt;="&amp;$B263)</f>
        <v>0</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v>
      </c>
      <c r="WB263" s="4">
        <f>SUMIFS('Aceite de Oliva'!WB$6:WB$257,'Aceite de Oliva'!$A$6:$A$257,"&gt;="&amp;$A263,'Aceite de Oliva'!$B$6:$B$257,"&lt;="&amp;$B263)</f>
        <v>0</v>
      </c>
      <c r="WC263" s="4">
        <f>SUMIFS('Aceite de Oliva'!WC$6:WC$257,'Aceite de Oliva'!$A$6:$A$257,"&gt;="&amp;$A263,'Aceite de Oliva'!$B$6:$B$257,"&lt;="&amp;$B263)</f>
        <v>0</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v>
      </c>
      <c r="WP263" s="4">
        <f>SUMIFS('Aceite de Oliva'!WP$6:WP$257,'Aceite de Oliva'!$A$6:$A$257,"&gt;="&amp;$A263,'Aceite de Oliva'!$B$6:$B$257,"&lt;="&amp;$B263)</f>
        <v>0</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0</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7.0000000000000007E-2</v>
      </c>
      <c r="XD263" s="4">
        <f>SUMIFS('Aceite de Oliva'!XD$6:XD$257,'Aceite de Oliva'!$A$6:$A$257,"&gt;="&amp;$A263,'Aceite de Oliva'!$B$6:$B$257,"&lt;="&amp;$B263)</f>
        <v>0</v>
      </c>
      <c r="XE263" s="4">
        <f>SUMIFS('Aceite de Oliva'!XE$6:XE$257,'Aceite de Oliva'!$A$6:$A$257,"&gt;="&amp;$A263,'Aceite de Oliva'!$B$6:$B$257,"&lt;="&amp;$B263)</f>
        <v>0.11</v>
      </c>
      <c r="XF263" s="4">
        <f>SUMIFS('Aceite de Oliva'!XF$6:XF$257,'Aceite de Oliva'!$A$6:$A$257,"&gt;="&amp;$A263,'Aceite de Oliva'!$B$6:$B$257,"&lt;="&amp;$B263)</f>
        <v>0</v>
      </c>
      <c r="XJ263" s="4">
        <f>SUMIFS('Aceite de Oliva'!XJ$6:XJ$257,'Aceite de Oliva'!$A$6:$A$257,"&gt;="&amp;$A263,'Aceite de Oliva'!$B$6:$B$257,"&lt;="&amp;$B263)</f>
        <v>0.06</v>
      </c>
      <c r="XK263" s="4">
        <f>SUMIFS('Aceite de Oliva'!XK$6:XK$257,'Aceite de Oliva'!$A$6:$A$257,"&gt;="&amp;$A263,'Aceite de Oliva'!$B$6:$B$257,"&lt;="&amp;$B263)</f>
        <v>0</v>
      </c>
      <c r="XL263" s="4">
        <f>SUMIFS('Aceite de Oliva'!XL$6:XL$257,'Aceite de Oliva'!$A$6:$A$257,"&gt;="&amp;$A263,'Aceite de Oliva'!$B$6:$B$257,"&lt;="&amp;$B263)</f>
        <v>0.1</v>
      </c>
      <c r="XM263" s="4">
        <f>SUMIFS('Aceite de Oliva'!XM$6:XM$257,'Aceite de Oliva'!$A$6:$A$257,"&gt;="&amp;$A263,'Aceite de Oliva'!$B$6:$B$257,"&lt;="&amp;$B263)</f>
        <v>0</v>
      </c>
      <c r="XQ263" s="4">
        <f>SUMIFS('Aceite de Oliva'!XQ$6:XQ$257,'Aceite de Oliva'!$A$6:$A$257,"&gt;="&amp;$A263,'Aceite de Oliva'!$B$6:$B$257,"&lt;="&amp;$B263)</f>
        <v>0</v>
      </c>
      <c r="XR263" s="4">
        <f>SUMIFS('Aceite de Oliva'!XR$6:XR$257,'Aceite de Oliva'!$A$6:$A$257,"&gt;="&amp;$A263,'Aceite de Oliva'!$B$6:$B$257,"&lt;="&amp;$B263)</f>
        <v>0</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0.05</v>
      </c>
      <c r="YF263" s="4">
        <f>SUMIFS('Aceite de Oliva'!YF$6:YF$257,'Aceite de Oliva'!$A$6:$A$257,"&gt;="&amp;$A263,'Aceite de Oliva'!$B$6:$B$257,"&lt;="&amp;$B263)</f>
        <v>0.21</v>
      </c>
      <c r="YG263" s="4">
        <f>SUMIFS('Aceite de Oliva'!YG$6:YG$257,'Aceite de Oliva'!$A$6:$A$257,"&gt;="&amp;$A263,'Aceite de Oliva'!$B$6:$B$257,"&lt;="&amp;$B263)</f>
        <v>0</v>
      </c>
      <c r="YH263" s="4">
        <f>SUMIFS('Aceite de Oliva'!YH$6:YH$257,'Aceite de Oliva'!$A$6:$A$257,"&gt;="&amp;$A263,'Aceite de Oliva'!$B$6:$B$257,"&lt;="&amp;$B263)</f>
        <v>0</v>
      </c>
      <c r="YL263" s="4">
        <f>SUMIFS('Aceite de Oliva'!YL$6:YL$257,'Aceite de Oliva'!$A$6:$A$257,"&gt;="&amp;$A263,'Aceite de Oliva'!$B$6:$B$257,"&lt;="&amp;$B263)</f>
        <v>0.05</v>
      </c>
      <c r="YM263" s="4">
        <f>SUMIFS('Aceite de Oliva'!YM$6:YM$257,'Aceite de Oliva'!$A$6:$A$257,"&gt;="&amp;$A263,'Aceite de Oliva'!$B$6:$B$257,"&lt;="&amp;$B263)</f>
        <v>0</v>
      </c>
      <c r="YN263" s="4">
        <f>SUMIFS('Aceite de Oliva'!YN$6:YN$257,'Aceite de Oliva'!$A$6:$A$257,"&gt;="&amp;$A263,'Aceite de Oliva'!$B$6:$B$257,"&lt;="&amp;$B263)</f>
        <v>0</v>
      </c>
      <c r="YO263" s="4">
        <f>SUMIFS('Aceite de Oliva'!YO$6:YO$257,'Aceite de Oliva'!$A$6:$A$257,"&gt;="&amp;$A263,'Aceite de Oliva'!$B$6:$B$257,"&lt;="&amp;$B263)</f>
        <v>0</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0.79</v>
      </c>
      <c r="YU263" s="4">
        <f>SUMIFS('Aceite de Oliva'!YU$6:YU$257,'Aceite de Oliva'!$A$6:$A$257,"&gt;="&amp;$A263,'Aceite de Oliva'!$B$6:$B$257,"&lt;="&amp;$B263)</f>
        <v>0</v>
      </c>
      <c r="YV263" s="4">
        <f>SUMIFS('Aceite de Oliva'!YV$6:YV$257,'Aceite de Oliva'!$A$6:$A$257,"&gt;="&amp;$A263,'Aceite de Oliva'!$B$6:$B$257,"&lt;="&amp;$B263)</f>
        <v>0</v>
      </c>
      <c r="YW263" s="4">
        <f>SUMIFS('Aceite de Oliva'!YW$6:YW$257,'Aceite de Oliva'!$A$6:$A$257,"&gt;="&amp;$A263,'Aceite de Oliva'!$B$6:$B$257,"&lt;="&amp;$B263)</f>
        <v>0</v>
      </c>
      <c r="YZ263" s="4">
        <f>SUMIFS('Aceite de Oliva'!YZ$6:YZ$257,'Aceite de Oliva'!$A$6:$A$257,"&gt;="&amp;$A263,'Aceite de Oliva'!$B$6:$B$257,"&lt;="&amp;$B263)</f>
        <v>0.83000000000000007</v>
      </c>
      <c r="ZA263" s="4">
        <f>SUMIFS('Aceite de Oliva'!ZA$6:ZA$257,'Aceite de Oliva'!$A$6:$A$257,"&gt;="&amp;$A263,'Aceite de Oliva'!$B$6:$B$257,"&lt;="&amp;$B263)</f>
        <v>2.65</v>
      </c>
      <c r="ZB263" s="4">
        <f>SUMIFS('Aceite de Oliva'!ZB$6:ZB$257,'Aceite de Oliva'!$A$6:$A$257,"&gt;="&amp;$A263,'Aceite de Oliva'!$B$6:$B$257,"&lt;="&amp;$B263)</f>
        <v>0.35</v>
      </c>
      <c r="ZC263" s="4">
        <f>SUMIFS('Aceite de Oliva'!ZC$6:ZC$257,'Aceite de Oliva'!$A$6:$A$257,"&gt;="&amp;$A263,'Aceite de Oliva'!$B$6:$B$257,"&lt;="&amp;$B263)</f>
        <v>0.43</v>
      </c>
      <c r="ZD263" s="4">
        <f>SUMIFS('Aceite de Oliva'!ZD$6:ZD$257,'Aceite de Oliva'!$A$6:$A$257,"&gt;="&amp;$A263,'Aceite de Oliva'!$B$6:$B$257,"&lt;="&amp;$B263)</f>
        <v>0</v>
      </c>
      <c r="ZG263" s="4">
        <f>SUMIFS('Aceite de Oliva'!ZG$6:ZG$257,'Aceite de Oliva'!$A$6:$A$257,"&gt;="&amp;$A263,'Aceite de Oliva'!$B$6:$B$257,"&lt;="&amp;$B263)</f>
        <v>0</v>
      </c>
      <c r="ZH263" s="4">
        <f>SUMIFS('Aceite de Oliva'!ZH$6:ZH$257,'Aceite de Oliva'!$A$6:$A$257,"&gt;="&amp;$A263,'Aceite de Oliva'!$B$6:$B$257,"&lt;="&amp;$B263)</f>
        <v>0</v>
      </c>
      <c r="ZI263" s="4">
        <f>SUMIFS('Aceite de Oliva'!ZI$6:ZI$257,'Aceite de Oliva'!$A$6:$A$257,"&gt;="&amp;$A263,'Aceite de Oliva'!$B$6:$B$257,"&lt;="&amp;$B263)</f>
        <v>0</v>
      </c>
      <c r="ZJ263" s="4">
        <f>SUMIFS('Aceite de Oliva'!ZJ$6:ZJ$257,'Aceite de Oliva'!$A$6:$A$257,"&gt;="&amp;$A263,'Aceite de Oliva'!$B$6:$B$257,"&lt;="&amp;$B263)</f>
        <v>0</v>
      </c>
      <c r="ZK263" s="4">
        <f>SUMIFS('Aceite de Oliva'!ZK$6:ZK$257,'Aceite de Oliva'!$A$6:$A$257,"&gt;="&amp;$A263,'Aceite de Oliva'!$B$6:$B$257,"&lt;="&amp;$B263)</f>
        <v>0</v>
      </c>
    </row>
    <row r="264" spans="1:687" x14ac:dyDescent="0.25">
      <c r="A264" s="9">
        <f>'TAM Aceite de Oliva'!B12</f>
        <v>2.95</v>
      </c>
      <c r="B264" s="9">
        <f>'TAM Aceite de Oliva'!C12</f>
        <v>3.1</v>
      </c>
      <c r="C264" s="9"/>
      <c r="D264" s="4">
        <f>SUMIFS('Aceite de Oliva'!D$6:D$257,'Aceite de Oliva'!$A$6:$A$257,"&gt;="&amp;$A264,'Aceite de Oliva'!$B$6:$B$257,"&lt;="&amp;$B264)</f>
        <v>0.34</v>
      </c>
      <c r="E264" s="4">
        <f>SUMIFS('Aceite de Oliva'!E$6:E$257,'Aceite de Oliva'!$A$6:$A$257,"&gt;="&amp;$A264,'Aceite de Oliva'!$B$6:$B$257,"&lt;="&amp;$B264)</f>
        <v>1.1000000000000001</v>
      </c>
      <c r="F264" s="4">
        <f>SUMIFS('Aceite de Oliva'!F$6:F$257,'Aceite de Oliva'!$A$6:$A$257,"&gt;="&amp;$A264,'Aceite de Oliva'!$B$6:$B$257,"&lt;="&amp;$B264)</f>
        <v>0.16</v>
      </c>
      <c r="G264" s="4">
        <f>SUMIFS('Aceite de Oliva'!G$6:G$257,'Aceite de Oliva'!$A$6:$A$257,"&gt;="&amp;$A264,'Aceite de Oliva'!$B$6:$B$257,"&lt;="&amp;$B264)</f>
        <v>0.4</v>
      </c>
      <c r="H264" s="9"/>
      <c r="I264" s="9"/>
      <c r="J264" s="9"/>
      <c r="K264" s="4">
        <f>SUMIFS('Aceite de Oliva'!K$6:K$257,'Aceite de Oliva'!$A$6:$A$257,"&gt;="&amp;$A264,'Aceite de Oliva'!$B$6:$B$257,"&lt;="&amp;$B264)</f>
        <v>0.61</v>
      </c>
      <c r="L264" s="4">
        <f>SUMIFS('Aceite de Oliva'!L$6:L$257,'Aceite de Oliva'!$A$6:$A$257,"&gt;="&amp;$A264,'Aceite de Oliva'!$B$6:$B$257,"&lt;="&amp;$B264)</f>
        <v>0.9</v>
      </c>
      <c r="M264" s="4">
        <f>SUMIFS('Aceite de Oliva'!M$6:M$257,'Aceite de Oliva'!$A$6:$A$257,"&gt;="&amp;$A264,'Aceite de Oliva'!$B$6:$B$257,"&lt;="&amp;$B264)</f>
        <v>0.55000000000000004</v>
      </c>
      <c r="N264" s="4">
        <f>SUMIFS('Aceite de Oliva'!N$6:N$257,'Aceite de Oliva'!$A$6:$A$257,"&gt;="&amp;$A264,'Aceite de Oliva'!$B$6:$B$257,"&lt;="&amp;$B264)</f>
        <v>0.13</v>
      </c>
      <c r="O264" s="9"/>
      <c r="P264" s="9"/>
      <c r="Q264" s="9"/>
      <c r="R264" s="4">
        <f>SUMIFS('Aceite de Oliva'!R$6:R$257,'Aceite de Oliva'!$A$6:$A$257,"&gt;="&amp;$A264,'Aceite de Oliva'!$B$6:$B$257,"&lt;="&amp;$B264)</f>
        <v>0.31</v>
      </c>
      <c r="S264" s="4">
        <f>SUMIFS('Aceite de Oliva'!S$6:S$257,'Aceite de Oliva'!$A$6:$A$257,"&gt;="&amp;$A264,'Aceite de Oliva'!$B$6:$B$257,"&lt;="&amp;$B264)</f>
        <v>1.04</v>
      </c>
      <c r="T264" s="4">
        <f>SUMIFS('Aceite de Oliva'!T$6:T$257,'Aceite de Oliva'!$A$6:$A$257,"&gt;="&amp;$A264,'Aceite de Oliva'!$B$6:$B$257,"&lt;="&amp;$B264)</f>
        <v>0.14000000000000001</v>
      </c>
      <c r="U264" s="4">
        <f>SUMIFS('Aceite de Oliva'!U$6:U$257,'Aceite de Oliva'!$A$6:$A$257,"&gt;="&amp;$A264,'Aceite de Oliva'!$B$6:$B$257,"&lt;="&amp;$B264)</f>
        <v>0</v>
      </c>
      <c r="V264" s="9"/>
      <c r="W264" s="9"/>
      <c r="X264" s="9"/>
      <c r="Y264" s="4">
        <f>SUMIFS('Aceite de Oliva'!Y$6:Y$257,'Aceite de Oliva'!$A$6:$A$257,"&gt;="&amp;$A264,'Aceite de Oliva'!$B$6:$B$257,"&lt;="&amp;$B264)</f>
        <v>0.22</v>
      </c>
      <c r="Z264" s="4">
        <f>SUMIFS('Aceite de Oliva'!Z$6:Z$257,'Aceite de Oliva'!$A$6:$A$257,"&gt;="&amp;$A264,'Aceite de Oliva'!$B$6:$B$257,"&lt;="&amp;$B264)</f>
        <v>0</v>
      </c>
      <c r="AA264" s="4">
        <f>SUMIFS('Aceite de Oliva'!AA$6:AA$257,'Aceite de Oliva'!$A$6:$A$257,"&gt;="&amp;$A264,'Aceite de Oliva'!$B$6:$B$257,"&lt;="&amp;$B264)</f>
        <v>0</v>
      </c>
      <c r="AB264" s="4">
        <f>SUMIFS('Aceite de Oliva'!AB$6:AB$257,'Aceite de Oliva'!$A$6:$A$257,"&gt;="&amp;$A264,'Aceite de Oliva'!$B$6:$B$257,"&lt;="&amp;$B264)</f>
        <v>0.85</v>
      </c>
      <c r="AC264" s="9"/>
      <c r="AD264" s="9"/>
      <c r="AE264" s="9"/>
      <c r="AF264" s="4">
        <f>SUMIFS('Aceite de Oliva'!AF$6:AF$257,'Aceite de Oliva'!$A$6:$A$257,"&gt;="&amp;$A264,'Aceite de Oliva'!$B$6:$B$257,"&lt;="&amp;$B264)</f>
        <v>0.1</v>
      </c>
      <c r="AG264" s="4">
        <f>SUMIFS('Aceite de Oliva'!AG$6:AG$257,'Aceite de Oliva'!$A$6:$A$257,"&gt;="&amp;$A264,'Aceite de Oliva'!$B$6:$B$257,"&lt;="&amp;$B264)</f>
        <v>0</v>
      </c>
      <c r="AH264" s="4">
        <f>SUMIFS('Aceite de Oliva'!AH$6:AH$257,'Aceite de Oliva'!$A$6:$A$257,"&gt;="&amp;$A264,'Aceite de Oliva'!$B$6:$B$257,"&lt;="&amp;$B264)</f>
        <v>0.22</v>
      </c>
      <c r="AI264" s="4">
        <f>SUMIFS('Aceite de Oliva'!AI$6:AI$257,'Aceite de Oliva'!$A$6:$A$257,"&gt;="&amp;$A264,'Aceite de Oliva'!$B$6:$B$257,"&lt;="&amp;$B264)</f>
        <v>0</v>
      </c>
      <c r="AJ264" s="9"/>
      <c r="AK264" s="9"/>
      <c r="AL264" s="9"/>
      <c r="AM264" s="4">
        <f>SUMIFS('Aceite de Oliva'!AM$6:AM$257,'Aceite de Oliva'!$A$6:$A$257,"&gt;="&amp;$A264,'Aceite de Oliva'!$B$6:$B$257,"&lt;="&amp;$B264)</f>
        <v>0.35</v>
      </c>
      <c r="AN264" s="4">
        <f>SUMIFS('Aceite de Oliva'!AN$6:AN$257,'Aceite de Oliva'!$A$6:$A$257,"&gt;="&amp;$A264,'Aceite de Oliva'!$B$6:$B$257,"&lt;="&amp;$B264)</f>
        <v>0</v>
      </c>
      <c r="AO264" s="4">
        <f>SUMIFS('Aceite de Oliva'!AO$6:AO$257,'Aceite de Oliva'!$A$6:$A$257,"&gt;="&amp;$A264,'Aceite de Oliva'!$B$6:$B$257,"&lt;="&amp;$B264)</f>
        <v>0.19</v>
      </c>
      <c r="AP264" s="4">
        <f>SUMIFS('Aceite de Oliva'!AP$6:AP$257,'Aceite de Oliva'!$A$6:$A$257,"&gt;="&amp;$A264,'Aceite de Oliva'!$B$6:$B$257,"&lt;="&amp;$B264)</f>
        <v>0.62</v>
      </c>
      <c r="AQ264" s="9"/>
      <c r="AR264" s="9"/>
      <c r="AT264" s="4">
        <f>SUMIFS('Aceite de Oliva'!AT$6:AT$257,'Aceite de Oliva'!$A$6:$A$257,"&gt;="&amp;$A264,'Aceite de Oliva'!$B$6:$B$257,"&lt;="&amp;$B264)</f>
        <v>0.3</v>
      </c>
      <c r="AU264" s="4">
        <f>SUMIFS('Aceite de Oliva'!AU$6:AU$257,'Aceite de Oliva'!$A$6:$A$257,"&gt;="&amp;$A264,'Aceite de Oliva'!$B$6:$B$257,"&lt;="&amp;$B264)</f>
        <v>0</v>
      </c>
      <c r="AV264" s="4">
        <f>SUMIFS('Aceite de Oliva'!AV$6:AV$257,'Aceite de Oliva'!$A$6:$A$257,"&gt;="&amp;$A264,'Aceite de Oliva'!$B$6:$B$257,"&lt;="&amp;$B264)</f>
        <v>0.3</v>
      </c>
      <c r="AW264" s="4">
        <f>SUMIFS('Aceite de Oliva'!AW$6:AW$257,'Aceite de Oliva'!$A$6:$A$257,"&gt;="&amp;$A264,'Aceite de Oliva'!$B$6:$B$257,"&lt;="&amp;$B264)</f>
        <v>0.76</v>
      </c>
      <c r="BA264" s="4">
        <f>SUMIFS('Aceite de Oliva'!BA$6:BA$257,'Aceite de Oliva'!$A$6:$A$257,"&gt;="&amp;A264,'Aceite de Oliva'!$B$6:$B$257,"&lt;="&amp;B264)</f>
        <v>7.99</v>
      </c>
      <c r="BB264" s="4">
        <f>SUMIFS('Aceite de Oliva'!BB$6:BB$257,'Aceite de Oliva'!$A$6:$A$257,"&gt;="&amp;$A264,'Aceite de Oliva'!$B$6:$B$257,"&lt;="&amp;$B264)</f>
        <v>26.55</v>
      </c>
      <c r="BC264" s="4">
        <f>SUMIFS('Aceite de Oliva'!BC$6:BC$257,'Aceite de Oliva'!$A$6:$A$257,"&gt;="&amp;$A264,'Aceite de Oliva'!$B$6:$B$257,"&lt;="&amp;$B264)</f>
        <v>0.61</v>
      </c>
      <c r="BD264" s="4">
        <f>SUMIFS('Aceite de Oliva'!BD$6:BD$257,'Aceite de Oliva'!$A$6:$A$257,"&gt;="&amp;$A264,'Aceite de Oliva'!$B$6:$B$257,"&lt;="&amp;$B264)</f>
        <v>0.27</v>
      </c>
      <c r="BH264" s="4">
        <f>SUMIFS('Aceite de Oliva'!BH$6:BH$257,'Aceite de Oliva'!$A$6:$A$257,"&gt;="&amp;$A264,'Aceite de Oliva'!$B$6:$B$257,"&lt;="&amp;$B264)</f>
        <v>0.69</v>
      </c>
      <c r="BI264" s="4">
        <f>SUMIFS('Aceite de Oliva'!BI$6:BI$257,'Aceite de Oliva'!$A$6:$A$257,"&gt;="&amp;$A264,'Aceite de Oliva'!$B$6:$B$257,"&lt;="&amp;$B264)</f>
        <v>0</v>
      </c>
      <c r="BJ264" s="4">
        <f>SUMIFS('Aceite de Oliva'!BJ$6:BJ$257,'Aceite de Oliva'!$A$6:$A$257,"&gt;="&amp;$A264,'Aceite de Oliva'!$B$6:$B$257,"&lt;="&amp;$B264)</f>
        <v>0.94000000000000006</v>
      </c>
      <c r="BK264" s="4">
        <f>SUMIFS('Aceite de Oliva'!BK$6:BK$257,'Aceite de Oliva'!$A$6:$A$257,"&gt;="&amp;$A264,'Aceite de Oliva'!$B$6:$B$257,"&lt;="&amp;$B264)</f>
        <v>0</v>
      </c>
      <c r="BO264" s="4">
        <f>SUMIFS('Aceite de Oliva'!BO$6:BO$257,'Aceite de Oliva'!$A$6:$A$257,"&gt;="&amp;$A264,'Aceite de Oliva'!$B$6:$B$257,"&lt;="&amp;$B264)</f>
        <v>0.15</v>
      </c>
      <c r="BP264" s="4">
        <f>SUMIFS('Aceite de Oliva'!BP$6:BP$257,'Aceite de Oliva'!$A$6:$A$257,"&gt;="&amp;$A264,'Aceite de Oliva'!$B$6:$B$257,"&lt;="&amp;$B264)</f>
        <v>0.1</v>
      </c>
      <c r="BQ264" s="4">
        <f>SUMIFS('Aceite de Oliva'!BQ$6:BQ$257,'Aceite de Oliva'!$A$6:$A$257,"&gt;="&amp;$A264,'Aceite de Oliva'!$B$6:$B$257,"&lt;="&amp;$B264)</f>
        <v>0.12</v>
      </c>
      <c r="BR264" s="4">
        <f>SUMIFS('Aceite de Oliva'!BR$6:BR$257,'Aceite de Oliva'!$A$6:$A$257,"&gt;="&amp;$A264,'Aceite de Oliva'!$B$6:$B$257,"&lt;="&amp;$B264)</f>
        <v>0.28999999999999998</v>
      </c>
      <c r="BV264" s="4">
        <f>SUMIFS('Aceite de Oliva'!BV$6:BV$257,'Aceite de Oliva'!$A$6:$A$257,"&gt;="&amp;$A264,'Aceite de Oliva'!$B$6:$B$257,"&lt;="&amp;$B264)</f>
        <v>0.48</v>
      </c>
      <c r="BW264" s="4">
        <f>SUMIFS('Aceite de Oliva'!BW$6:BW$257,'Aceite de Oliva'!$A$6:$A$257,"&gt;="&amp;$A264,'Aceite de Oliva'!$B$6:$B$257,"&lt;="&amp;$B264)</f>
        <v>1.32</v>
      </c>
      <c r="BX264" s="4">
        <f>SUMIFS('Aceite de Oliva'!BX$6:BX$257,'Aceite de Oliva'!$A$6:$A$257,"&gt;="&amp;$A264,'Aceite de Oliva'!$B$6:$B$257,"&lt;="&amp;$B264)</f>
        <v>0.15</v>
      </c>
      <c r="BY264" s="4">
        <f>SUMIFS('Aceite de Oliva'!BY$6:BY$257,'Aceite de Oliva'!$A$6:$A$257,"&gt;="&amp;$A264,'Aceite de Oliva'!$B$6:$B$257,"&lt;="&amp;$B264)</f>
        <v>0.24</v>
      </c>
      <c r="CC264" s="4">
        <f>SUMIFS('Aceite de Oliva'!CC$6:CC$257,'Aceite de Oliva'!$A$6:$A$257,"&gt;="&amp;$A264,'Aceite de Oliva'!$B$6:$B$257,"&lt;="&amp;$B264)</f>
        <v>4.4300000000000006</v>
      </c>
      <c r="CD264" s="4">
        <f>SUMIFS('Aceite de Oliva'!CD$6:CD$257,'Aceite de Oliva'!$A$6:$A$257,"&gt;="&amp;$A264,'Aceite de Oliva'!$B$6:$B$257,"&lt;="&amp;$B264)</f>
        <v>13.780000000000001</v>
      </c>
      <c r="CE264" s="4">
        <f>SUMIFS('Aceite de Oliva'!CE$6:CE$257,'Aceite de Oliva'!$A$6:$A$257,"&gt;="&amp;$A264,'Aceite de Oliva'!$B$6:$B$257,"&lt;="&amp;$B264)</f>
        <v>2.99</v>
      </c>
      <c r="CF264" s="4">
        <f>SUMIFS('Aceite de Oliva'!CF$6:CF$257,'Aceite de Oliva'!$A$6:$A$257,"&gt;="&amp;$A264,'Aceite de Oliva'!$B$6:$B$257,"&lt;="&amp;$B264)</f>
        <v>0.14000000000000001</v>
      </c>
      <c r="CJ264" s="4">
        <f>SUMIFS('Aceite de Oliva'!CJ$6:CJ$257,'Aceite de Oliva'!$A$6:$A$257,"&gt;="&amp;$A264,'Aceite de Oliva'!$B$6:$B$257,"&lt;="&amp;$B264)</f>
        <v>6.14</v>
      </c>
      <c r="CK264" s="4">
        <f>SUMIFS('Aceite de Oliva'!CK$6:CK$257,'Aceite de Oliva'!$A$6:$A$257,"&gt;="&amp;$A264,'Aceite de Oliva'!$B$6:$B$257,"&lt;="&amp;$B264)</f>
        <v>10.14</v>
      </c>
      <c r="CL264" s="4">
        <f>SUMIFS('Aceite de Oliva'!CL$6:CL$257,'Aceite de Oliva'!$A$6:$A$257,"&gt;="&amp;$A264,'Aceite de Oliva'!$B$6:$B$257,"&lt;="&amp;$B264)</f>
        <v>5.9600000000000009</v>
      </c>
      <c r="CM264" s="4">
        <f>SUMIFS('Aceite de Oliva'!CM$6:CM$257,'Aceite de Oliva'!$A$6:$A$257,"&gt;="&amp;$A264,'Aceite de Oliva'!$B$6:$B$257,"&lt;="&amp;$B264)</f>
        <v>2.3600000000000003</v>
      </c>
      <c r="CQ264" s="4">
        <f>SUMIFS('Aceite de Oliva'!CQ$6:CQ$257,'Aceite de Oliva'!$A$6:$A$257,"&gt;="&amp;$A264,'Aceite de Oliva'!$B$6:$B$257,"&lt;="&amp;$B264)</f>
        <v>9.91</v>
      </c>
      <c r="CR264" s="4">
        <f>SUMIFS('Aceite de Oliva'!CR$6:CR$257,'Aceite de Oliva'!$A$6:$A$257,"&gt;="&amp;$A264,'Aceite de Oliva'!$B$6:$B$257,"&lt;="&amp;$B264)</f>
        <v>25.840000000000003</v>
      </c>
      <c r="CS264" s="4">
        <f>SUMIFS('Aceite de Oliva'!CS$6:CS$257,'Aceite de Oliva'!$A$6:$A$257,"&gt;="&amp;$A264,'Aceite de Oliva'!$B$6:$B$257,"&lt;="&amp;$B264)</f>
        <v>6.8</v>
      </c>
      <c r="CT264" s="4">
        <f>SUMIFS('Aceite de Oliva'!CT$6:CT$257,'Aceite de Oliva'!$A$6:$A$257,"&gt;="&amp;$A264,'Aceite de Oliva'!$B$6:$B$257,"&lt;="&amp;$B264)</f>
        <v>5.0200000000000005</v>
      </c>
      <c r="CX264" s="4">
        <f>SUMIFS('Aceite de Oliva'!CX$6:CX$257,'Aceite de Oliva'!$A$6:$A$257,"&gt;="&amp;$A264,'Aceite de Oliva'!$B$6:$B$257,"&lt;="&amp;$B264)</f>
        <v>10.41</v>
      </c>
      <c r="CY264" s="4">
        <f>SUMIFS('Aceite de Oliva'!CY$6:CY$257,'Aceite de Oliva'!$A$6:$A$257,"&gt;="&amp;$A264,'Aceite de Oliva'!$B$6:$B$257,"&lt;="&amp;$B264)</f>
        <v>16.14</v>
      </c>
      <c r="CZ264" s="4">
        <f>SUMIFS('Aceite de Oliva'!CZ$6:CZ$257,'Aceite de Oliva'!$A$6:$A$257,"&gt;="&amp;$A264,'Aceite de Oliva'!$B$6:$B$257,"&lt;="&amp;$B264)</f>
        <v>10.81</v>
      </c>
      <c r="DA264" s="4">
        <f>SUMIFS('Aceite de Oliva'!DA$6:DA$257,'Aceite de Oliva'!$A$6:$A$257,"&gt;="&amp;$A264,'Aceite de Oliva'!$B$6:$B$257,"&lt;="&amp;$B264)</f>
        <v>5.24</v>
      </c>
      <c r="DE264" s="4">
        <f>SUMIFS('Aceite de Oliva'!DE$6:DE$257,'Aceite de Oliva'!$A$6:$A$257,"&gt;="&amp;$A264,'Aceite de Oliva'!$B$6:$B$257,"&lt;="&amp;$B264)</f>
        <v>14.729999999999999</v>
      </c>
      <c r="DF264" s="4">
        <f>SUMIFS('Aceite de Oliva'!DF$6:DF$257,'Aceite de Oliva'!$A$6:$A$257,"&gt;="&amp;$A264,'Aceite de Oliva'!$B$6:$B$257,"&lt;="&amp;$B264)</f>
        <v>27.39</v>
      </c>
      <c r="DG264" s="4">
        <f>SUMIFS('Aceite de Oliva'!DG$6:DG$257,'Aceite de Oliva'!$A$6:$A$257,"&gt;="&amp;$A264,'Aceite de Oliva'!$B$6:$B$257,"&lt;="&amp;$B264)</f>
        <v>13.459999999999999</v>
      </c>
      <c r="DH264" s="4">
        <f>SUMIFS('Aceite de Oliva'!DH$6:DH$257,'Aceite de Oliva'!$A$6:$A$257,"&gt;="&amp;$A264,'Aceite de Oliva'!$B$6:$B$257,"&lt;="&amp;$B264)</f>
        <v>4.67</v>
      </c>
      <c r="DL264" s="4">
        <f>SUMIFS('Aceite de Oliva'!DL$6:DL$257,'Aceite de Oliva'!$A$6:$A$257,"&gt;="&amp;$A264,'Aceite de Oliva'!$B$6:$B$257,"&lt;="&amp;$B264)</f>
        <v>27.220000000000002</v>
      </c>
      <c r="DM264" s="4">
        <f>SUMIFS('Aceite de Oliva'!DM$6:DM$257,'Aceite de Oliva'!$A$6:$A$257,"&gt;="&amp;$A264,'Aceite de Oliva'!$B$6:$B$257,"&lt;="&amp;$B264)</f>
        <v>25.860000000000003</v>
      </c>
      <c r="DN264" s="4">
        <f>SUMIFS('Aceite de Oliva'!DN$6:DN$257,'Aceite de Oliva'!$A$6:$A$257,"&gt;="&amp;$A264,'Aceite de Oliva'!$B$6:$B$257,"&lt;="&amp;$B264)</f>
        <v>27.099999999999998</v>
      </c>
      <c r="DO264" s="4">
        <f>SUMIFS('Aceite de Oliva'!DO$6:DO$257,'Aceite de Oliva'!$A$6:$A$257,"&gt;="&amp;$A264,'Aceite de Oliva'!$B$6:$B$257,"&lt;="&amp;$B264)</f>
        <v>31.08</v>
      </c>
      <c r="DS264" s="4">
        <f>SUMIFS('Aceite de Oliva'!DS$6:DS$257,'Aceite de Oliva'!$A$6:$A$257,"&gt;="&amp;$A264,'Aceite de Oliva'!$B$6:$B$257,"&lt;="&amp;$B264)</f>
        <v>44.219999999999992</v>
      </c>
      <c r="DT264" s="4">
        <f>SUMIFS('Aceite de Oliva'!DT$6:DT$257,'Aceite de Oliva'!$A$6:$A$257,"&gt;="&amp;$A264,'Aceite de Oliva'!$B$6:$B$257,"&lt;="&amp;$B264)</f>
        <v>25.26</v>
      </c>
      <c r="DU264" s="4">
        <f>SUMIFS('Aceite de Oliva'!DU$6:DU$257,'Aceite de Oliva'!$A$6:$A$257,"&gt;="&amp;$A264,'Aceite de Oliva'!$B$6:$B$257,"&lt;="&amp;$B264)</f>
        <v>44.74</v>
      </c>
      <c r="DV264" s="4">
        <f>SUMIFS('Aceite de Oliva'!DV$6:DV$257,'Aceite de Oliva'!$A$6:$A$257,"&gt;="&amp;$A264,'Aceite de Oliva'!$B$6:$B$257,"&lt;="&amp;$B264)</f>
        <v>62.89</v>
      </c>
      <c r="DZ264" s="4">
        <f>SUMIFS('Aceite de Oliva'!DZ$6:DZ$257,'Aceite de Oliva'!$A$6:$A$257,"&gt;="&amp;$A264,'Aceite de Oliva'!$B$6:$B$257,"&lt;="&amp;$B264)</f>
        <v>45.629999999999995</v>
      </c>
      <c r="EA264" s="4">
        <f>SUMIFS('Aceite de Oliva'!EA$6:EA$257,'Aceite de Oliva'!$A$6:$A$257,"&gt;="&amp;$A264,'Aceite de Oliva'!$B$6:$B$257,"&lt;="&amp;$B264)</f>
        <v>32.78</v>
      </c>
      <c r="EB264" s="4">
        <f>SUMIFS('Aceite de Oliva'!EB$6:EB$257,'Aceite de Oliva'!$A$6:$A$257,"&gt;="&amp;$A264,'Aceite de Oliva'!$B$6:$B$257,"&lt;="&amp;$B264)</f>
        <v>51.309999999999995</v>
      </c>
      <c r="EC264" s="4">
        <f>SUMIFS('Aceite de Oliva'!EC$6:EC$257,'Aceite de Oliva'!$A$6:$A$257,"&gt;="&amp;$A264,'Aceite de Oliva'!$B$6:$B$257,"&lt;="&amp;$B264)</f>
        <v>47.550000000000004</v>
      </c>
      <c r="EG264" s="4">
        <f>SUMIFS('Aceite de Oliva'!EG$6:EG$257,'Aceite de Oliva'!$A$6:$A$257,"&gt;="&amp;$A264,'Aceite de Oliva'!$B$6:$B$257,"&lt;="&amp;$B264)</f>
        <v>48.74</v>
      </c>
      <c r="EH264" s="4">
        <f>SUMIFS('Aceite de Oliva'!EH$6:EH$257,'Aceite de Oliva'!$A$6:$A$257,"&gt;="&amp;$A264,'Aceite de Oliva'!$B$6:$B$257,"&lt;="&amp;$B264)</f>
        <v>43.160000000000004</v>
      </c>
      <c r="EI264" s="4">
        <f>SUMIFS('Aceite de Oliva'!EI$6:EI$257,'Aceite de Oliva'!$A$6:$A$257,"&gt;="&amp;$A264,'Aceite de Oliva'!$B$6:$B$257,"&lt;="&amp;$B264)</f>
        <v>50.21</v>
      </c>
      <c r="EJ264" s="4">
        <f>SUMIFS('Aceite de Oliva'!EJ$6:EJ$257,'Aceite de Oliva'!$A$6:$A$257,"&gt;="&amp;$A264,'Aceite de Oliva'!$B$6:$B$257,"&lt;="&amp;$B264)</f>
        <v>63.57</v>
      </c>
      <c r="EN264" s="4">
        <f>SUMIFS('Aceite de Oliva'!EN$6:EN$257,'Aceite de Oliva'!$A$6:$A$257,"&gt;="&amp;$A264,'Aceite de Oliva'!$B$6:$B$257,"&lt;="&amp;$B264)</f>
        <v>45.150000000000006</v>
      </c>
      <c r="EO264" s="4">
        <f>SUMIFS('Aceite de Oliva'!EO$6:EO$257,'Aceite de Oliva'!$A$6:$A$257,"&gt;="&amp;$A264,'Aceite de Oliva'!$B$6:$B$257,"&lt;="&amp;$B264)</f>
        <v>28.39</v>
      </c>
      <c r="EP264" s="4">
        <f>SUMIFS('Aceite de Oliva'!EP$6:EP$257,'Aceite de Oliva'!$A$6:$A$257,"&gt;="&amp;$A264,'Aceite de Oliva'!$B$6:$B$257,"&lt;="&amp;$B264)</f>
        <v>46.79</v>
      </c>
      <c r="EQ264" s="4">
        <f>SUMIFS('Aceite de Oliva'!EQ$6:EQ$257,'Aceite de Oliva'!$A$6:$A$257,"&gt;="&amp;$A264,'Aceite de Oliva'!$B$6:$B$257,"&lt;="&amp;$B264)</f>
        <v>64.37</v>
      </c>
      <c r="EU264" s="4">
        <f>SUMIFS('Aceite de Oliva'!EU$6:EU$257,'Aceite de Oliva'!$A$6:$A$257,"&gt;="&amp;$A264,'Aceite de Oliva'!$B$6:$B$257,"&lt;="&amp;$B264)</f>
        <v>46.87</v>
      </c>
      <c r="EV264" s="4">
        <f>SUMIFS('Aceite de Oliva'!EV$6:EV$257,'Aceite de Oliva'!$A$6:$A$257,"&gt;="&amp;$A264,'Aceite de Oliva'!$B$6:$B$257,"&lt;="&amp;$B264)</f>
        <v>33.21</v>
      </c>
      <c r="EW264" s="4">
        <f>SUMIFS('Aceite de Oliva'!EW$6:EW$257,'Aceite de Oliva'!$A$6:$A$257,"&gt;="&amp;$A264,'Aceite de Oliva'!$B$6:$B$257,"&lt;="&amp;$B264)</f>
        <v>49.87</v>
      </c>
      <c r="EX264" s="4">
        <f>SUMIFS('Aceite de Oliva'!EX$6:EX$257,'Aceite de Oliva'!$A$6:$A$257,"&gt;="&amp;$A264,'Aceite de Oliva'!$B$6:$B$257,"&lt;="&amp;$B264)</f>
        <v>58.809999999999995</v>
      </c>
      <c r="FB264" s="4">
        <f>SUMIFS('Aceite de Oliva'!FB$6:FB$257,'Aceite de Oliva'!$A$6:$A$257,"&gt;="&amp;$A264,'Aceite de Oliva'!$B$6:$B$257,"&lt;="&amp;$B264)</f>
        <v>44.13</v>
      </c>
      <c r="FC264" s="4">
        <f>SUMIFS('Aceite de Oliva'!FC$6:FC$257,'Aceite de Oliva'!$A$6:$A$257,"&gt;="&amp;$A264,'Aceite de Oliva'!$B$6:$B$257,"&lt;="&amp;$B264)</f>
        <v>22.73</v>
      </c>
      <c r="FD264" s="4">
        <f>SUMIFS('Aceite de Oliva'!FD$6:FD$257,'Aceite de Oliva'!$A$6:$A$257,"&gt;="&amp;$A264,'Aceite de Oliva'!$B$6:$B$257,"&lt;="&amp;$B264)</f>
        <v>46.48</v>
      </c>
      <c r="FE264" s="4">
        <f>SUMIFS('Aceite de Oliva'!FE$6:FE$257,'Aceite de Oliva'!$A$6:$A$257,"&gt;="&amp;$A264,'Aceite de Oliva'!$B$6:$B$257,"&lt;="&amp;$B264)</f>
        <v>63.44</v>
      </c>
      <c r="FI264" s="4">
        <f>SUMIFS('Aceite de Oliva'!FI$6:FI$257,'Aceite de Oliva'!$A$6:$A$257,"&gt;="&amp;$A264,'Aceite de Oliva'!$B$6:$B$257,"&lt;="&amp;$B264)</f>
        <v>15.399999999999999</v>
      </c>
      <c r="FJ264" s="4">
        <f>SUMIFS('Aceite de Oliva'!FJ$6:FJ$257,'Aceite de Oliva'!$A$6:$A$257,"&gt;="&amp;$A264,'Aceite de Oliva'!$B$6:$B$257,"&lt;="&amp;$B264)</f>
        <v>9.18</v>
      </c>
      <c r="FK264" s="4">
        <f>SUMIFS('Aceite de Oliva'!FK$6:FK$257,'Aceite de Oliva'!$A$6:$A$257,"&gt;="&amp;$A264,'Aceite de Oliva'!$B$6:$B$257,"&lt;="&amp;$B264)</f>
        <v>11.07</v>
      </c>
      <c r="FL264" s="4">
        <f>SUMIFS('Aceite de Oliva'!FL$6:FL$257,'Aceite de Oliva'!$A$6:$A$257,"&gt;="&amp;$A264,'Aceite de Oliva'!$B$6:$B$257,"&lt;="&amp;$B264)</f>
        <v>40.869999999999997</v>
      </c>
      <c r="FP264" s="4">
        <f>SUMIFS('Aceite de Oliva'!FP$6:FP$257,'Aceite de Oliva'!$A$6:$A$257,"&gt;="&amp;$A264,'Aceite de Oliva'!$B$6:$B$257,"&lt;="&amp;$B264)</f>
        <v>4.6000000000000005</v>
      </c>
      <c r="FQ264" s="4">
        <f>SUMIFS('Aceite de Oliva'!FQ$6:FQ$257,'Aceite de Oliva'!$A$6:$A$257,"&gt;="&amp;$A264,'Aceite de Oliva'!$B$6:$B$257,"&lt;="&amp;$B264)</f>
        <v>7.1899999999999995</v>
      </c>
      <c r="FR264" s="4">
        <f>SUMIFS('Aceite de Oliva'!FR$6:FR$257,'Aceite de Oliva'!$A$6:$A$257,"&gt;="&amp;$A264,'Aceite de Oliva'!$B$6:$B$257,"&lt;="&amp;$B264)</f>
        <v>3.9299999999999997</v>
      </c>
      <c r="FS264" s="4">
        <f>SUMIFS('Aceite de Oliva'!FS$6:FS$257,'Aceite de Oliva'!$A$6:$A$257,"&gt;="&amp;$A264,'Aceite de Oliva'!$B$6:$B$257,"&lt;="&amp;$B264)</f>
        <v>3.77</v>
      </c>
      <c r="FW264" s="4">
        <f>SUMIFS('Aceite de Oliva'!FW$6:FW$257,'Aceite de Oliva'!$A$6:$A$257,"&gt;="&amp;$A264,'Aceite de Oliva'!$B$6:$B$257,"&lt;="&amp;$B264)</f>
        <v>4.2299999999999995</v>
      </c>
      <c r="FX264" s="4">
        <f>SUMIFS('Aceite de Oliva'!FX$6:FX$257,'Aceite de Oliva'!$A$6:$A$257,"&gt;="&amp;$A264,'Aceite de Oliva'!$B$6:$B$257,"&lt;="&amp;$B264)</f>
        <v>7.04</v>
      </c>
      <c r="FY264" s="4">
        <f>SUMIFS('Aceite de Oliva'!FY$6:FY$257,'Aceite de Oliva'!$A$6:$A$257,"&gt;="&amp;$A264,'Aceite de Oliva'!$B$6:$B$257,"&lt;="&amp;$B264)</f>
        <v>3.34</v>
      </c>
      <c r="FZ264" s="4">
        <f>SUMIFS('Aceite de Oliva'!FZ$6:FZ$257,'Aceite de Oliva'!$A$6:$A$257,"&gt;="&amp;$A264,'Aceite de Oliva'!$B$6:$B$257,"&lt;="&amp;$B264)</f>
        <v>3.33</v>
      </c>
      <c r="GD264" s="4">
        <f>SUMIFS('Aceite de Oliva'!GD$6:GD$257,'Aceite de Oliva'!$A$6:$A$257,"&gt;="&amp;$A264,'Aceite de Oliva'!$B$6:$B$257,"&lt;="&amp;$B264)</f>
        <v>4.4000000000000004</v>
      </c>
      <c r="GE264" s="4">
        <f>SUMIFS('Aceite de Oliva'!GE$6:GE$257,'Aceite de Oliva'!$A$6:$A$257,"&gt;="&amp;$A264,'Aceite de Oliva'!$B$6:$B$257,"&lt;="&amp;$B264)</f>
        <v>5.38</v>
      </c>
      <c r="GF264" s="4">
        <f>SUMIFS('Aceite de Oliva'!GF$6:GF$257,'Aceite de Oliva'!$A$6:$A$257,"&gt;="&amp;$A264,'Aceite de Oliva'!$B$6:$B$257,"&lt;="&amp;$B264)</f>
        <v>4.01</v>
      </c>
      <c r="GG264" s="4">
        <f>SUMIFS('Aceite de Oliva'!GG$6:GG$257,'Aceite de Oliva'!$A$6:$A$257,"&gt;="&amp;$A264,'Aceite de Oliva'!$B$6:$B$257,"&lt;="&amp;$B264)</f>
        <v>3.52</v>
      </c>
      <c r="GK264" s="4">
        <f>SUMIFS('Aceite de Oliva'!GK$6:GK$257,'Aceite de Oliva'!$A$6:$A$257,"&gt;="&amp;$A264,'Aceite de Oliva'!$B$6:$B$257,"&lt;="&amp;$B264)</f>
        <v>4.21</v>
      </c>
      <c r="GL264" s="4">
        <f>SUMIFS('Aceite de Oliva'!GL$6:GL$257,'Aceite de Oliva'!$A$6:$A$257,"&gt;="&amp;$A264,'Aceite de Oliva'!$B$6:$B$257,"&lt;="&amp;$B264)</f>
        <v>4.01</v>
      </c>
      <c r="GM264" s="4">
        <f>SUMIFS('Aceite de Oliva'!GM$6:GM$257,'Aceite de Oliva'!$A$6:$A$257,"&gt;="&amp;$A264,'Aceite de Oliva'!$B$6:$B$257,"&lt;="&amp;$B264)</f>
        <v>4.9700000000000006</v>
      </c>
      <c r="GN264" s="4">
        <f>SUMIFS('Aceite de Oliva'!GN$6:GN$257,'Aceite de Oliva'!$A$6:$A$257,"&gt;="&amp;$A264,'Aceite de Oliva'!$B$6:$B$257,"&lt;="&amp;$B264)</f>
        <v>1.08</v>
      </c>
      <c r="GR264" s="4">
        <f>SUMIFS('Aceite de Oliva'!GR$6:GR$257,'Aceite de Oliva'!$A$6:$A$257,"&gt;="&amp;$A264,'Aceite de Oliva'!$B$6:$B$257,"&lt;="&amp;$B264)</f>
        <v>6.57</v>
      </c>
      <c r="GS264" s="4">
        <f>SUMIFS('Aceite de Oliva'!GS$6:GS$257,'Aceite de Oliva'!$A$6:$A$257,"&gt;="&amp;$A264,'Aceite de Oliva'!$B$6:$B$257,"&lt;="&amp;$B264)</f>
        <v>8.23</v>
      </c>
      <c r="GT264" s="4">
        <f>SUMIFS('Aceite de Oliva'!GT$6:GT$257,'Aceite de Oliva'!$A$6:$A$257,"&gt;="&amp;$A264,'Aceite de Oliva'!$B$6:$B$257,"&lt;="&amp;$B264)</f>
        <v>7.669999999999999</v>
      </c>
      <c r="GU264" s="4">
        <f>SUMIFS('Aceite de Oliva'!GU$6:GU$257,'Aceite de Oliva'!$A$6:$A$257,"&gt;="&amp;$A264,'Aceite de Oliva'!$B$6:$B$257,"&lt;="&amp;$B264)</f>
        <v>1.7400000000000002</v>
      </c>
      <c r="GY264" s="4">
        <f>SUMIFS('Aceite de Oliva'!GY$6:GY$257,'Aceite de Oliva'!$A$6:$A$257,"&gt;="&amp;$A264,'Aceite de Oliva'!$B$6:$B$257,"&lt;="&amp;$B264)</f>
        <v>7.4599999999999991</v>
      </c>
      <c r="GZ264" s="4">
        <f>SUMIFS('Aceite de Oliva'!GZ$6:GZ$257,'Aceite de Oliva'!$A$6:$A$257,"&gt;="&amp;$A264,'Aceite de Oliva'!$B$6:$B$257,"&lt;="&amp;$B264)</f>
        <v>13.57</v>
      </c>
      <c r="HA264" s="4">
        <f>SUMIFS('Aceite de Oliva'!HA$6:HA$257,'Aceite de Oliva'!$A$6:$A$257,"&gt;="&amp;$A264,'Aceite de Oliva'!$B$6:$B$257,"&lt;="&amp;$B264)</f>
        <v>6.31</v>
      </c>
      <c r="HB264" s="4">
        <f>SUMIFS('Aceite de Oliva'!HB$6:HB$257,'Aceite de Oliva'!$A$6:$A$257,"&gt;="&amp;$A264,'Aceite de Oliva'!$B$6:$B$257,"&lt;="&amp;$B264)</f>
        <v>2.1</v>
      </c>
      <c r="HF264" s="4">
        <f>SUMIFS('Aceite de Oliva'!HF$6:HF$257,'Aceite de Oliva'!$A$6:$A$257,"&gt;="&amp;$A264,'Aceite de Oliva'!$B$6:$B$257,"&lt;="&amp;$B264)</f>
        <v>5.76</v>
      </c>
      <c r="HG264" s="4">
        <f>SUMIFS('Aceite de Oliva'!HG$6:HG$257,'Aceite de Oliva'!$A$6:$A$257,"&gt;="&amp;$A264,'Aceite de Oliva'!$B$6:$B$257,"&lt;="&amp;$B264)</f>
        <v>4.13</v>
      </c>
      <c r="HH264" s="4">
        <f>SUMIFS('Aceite de Oliva'!HH$6:HH$257,'Aceite de Oliva'!$A$6:$A$257,"&gt;="&amp;$A264,'Aceite de Oliva'!$B$6:$B$257,"&lt;="&amp;$B264)</f>
        <v>7.07</v>
      </c>
      <c r="HI264" s="4">
        <f>SUMIFS('Aceite de Oliva'!HI$6:HI$257,'Aceite de Oliva'!$A$6:$A$257,"&gt;="&amp;$A264,'Aceite de Oliva'!$B$6:$B$257,"&lt;="&amp;$B264)</f>
        <v>3.66</v>
      </c>
      <c r="HM264" s="4">
        <f>SUMIFS('Aceite de Oliva'!HM$6:HM$257,'Aceite de Oliva'!$A$6:$A$257,"&gt;="&amp;$A264,'Aceite de Oliva'!$B$6:$B$257,"&lt;="&amp;$B264)</f>
        <v>4.46</v>
      </c>
      <c r="HN264" s="4">
        <f>SUMIFS('Aceite de Oliva'!HN$6:HN$257,'Aceite de Oliva'!$A$6:$A$257,"&gt;="&amp;$A264,'Aceite de Oliva'!$B$6:$B$257,"&lt;="&amp;$B264)</f>
        <v>2.5700000000000003</v>
      </c>
      <c r="HO264" s="4">
        <f>SUMIFS('Aceite de Oliva'!HO$6:HO$257,'Aceite de Oliva'!$A$6:$A$257,"&gt;="&amp;$A264,'Aceite de Oliva'!$B$6:$B$257,"&lt;="&amp;$B264)</f>
        <v>5.17</v>
      </c>
      <c r="HP264" s="4">
        <f>SUMIFS('Aceite de Oliva'!HP$6:HP$257,'Aceite de Oliva'!$A$6:$A$257,"&gt;="&amp;$A264,'Aceite de Oliva'!$B$6:$B$257,"&lt;="&amp;$B264)</f>
        <v>3.5900000000000003</v>
      </c>
      <c r="HT264" s="4">
        <f>SUMIFS('Aceite de Oliva'!HT$6:HT$257,'Aceite de Oliva'!$A$6:$A$257,"&gt;="&amp;$A264,'Aceite de Oliva'!$B$6:$B$257,"&lt;="&amp;$B264)</f>
        <v>3.48</v>
      </c>
      <c r="HU264" s="4">
        <f>SUMIFS('Aceite de Oliva'!HU$6:HU$257,'Aceite de Oliva'!$A$6:$A$257,"&gt;="&amp;$A264,'Aceite de Oliva'!$B$6:$B$257,"&lt;="&amp;$B264)</f>
        <v>9.2799999999999994</v>
      </c>
      <c r="HV264" s="4">
        <f>SUMIFS('Aceite de Oliva'!HV$6:HV$257,'Aceite de Oliva'!$A$6:$A$257,"&gt;="&amp;$A264,'Aceite de Oliva'!$B$6:$B$257,"&lt;="&amp;$B264)</f>
        <v>2.16</v>
      </c>
      <c r="HW264" s="4">
        <f>SUMIFS('Aceite de Oliva'!HW$6:HW$257,'Aceite de Oliva'!$A$6:$A$257,"&gt;="&amp;$A264,'Aceite de Oliva'!$B$6:$B$257,"&lt;="&amp;$B264)</f>
        <v>0.97000000000000008</v>
      </c>
      <c r="IA264" s="4">
        <f>SUMIFS('Aceite de Oliva'!IA$6:IA$257,'Aceite de Oliva'!$A$6:$A$257,"&gt;="&amp;$A264,'Aceite de Oliva'!$B$6:$B$257,"&lt;="&amp;$B264)</f>
        <v>5.0199999999999996</v>
      </c>
      <c r="IB264" s="4">
        <f>SUMIFS('Aceite de Oliva'!IB$6:IB$257,'Aceite de Oliva'!$A$6:$A$257,"&gt;="&amp;$A264,'Aceite de Oliva'!$B$6:$B$257,"&lt;="&amp;$B264)</f>
        <v>7.73</v>
      </c>
      <c r="IC264" s="4">
        <f>SUMIFS('Aceite de Oliva'!IC$6:IC$257,'Aceite de Oliva'!$A$6:$A$257,"&gt;="&amp;$A264,'Aceite de Oliva'!$B$6:$B$257,"&lt;="&amp;$B264)</f>
        <v>4.72</v>
      </c>
      <c r="ID264" s="4">
        <f>SUMIFS('Aceite de Oliva'!ID$6:ID$257,'Aceite de Oliva'!$A$6:$A$257,"&gt;="&amp;$A264,'Aceite de Oliva'!$B$6:$B$257,"&lt;="&amp;$B264)</f>
        <v>2.48</v>
      </c>
      <c r="IH264" s="4">
        <f>SUMIFS('Aceite de Oliva'!IH$6:IH$257,'Aceite de Oliva'!$A$6:$A$257,"&gt;="&amp;$A264,'Aceite de Oliva'!$B$6:$B$257,"&lt;="&amp;$B264)</f>
        <v>4.3499999999999996</v>
      </c>
      <c r="II264" s="4">
        <f>SUMIFS('Aceite de Oliva'!II$6:II$257,'Aceite de Oliva'!$A$6:$A$257,"&gt;="&amp;$A264,'Aceite de Oliva'!$B$6:$B$257,"&lt;="&amp;$B264)</f>
        <v>4.8899999999999997</v>
      </c>
      <c r="IJ264" s="4">
        <f>SUMIFS('Aceite de Oliva'!IJ$6:IJ$257,'Aceite de Oliva'!$A$6:$A$257,"&gt;="&amp;$A264,'Aceite de Oliva'!$B$6:$B$257,"&lt;="&amp;$B264)</f>
        <v>4.8500000000000005</v>
      </c>
      <c r="IK264" s="4">
        <f>SUMIFS('Aceite de Oliva'!IK$6:IK$257,'Aceite de Oliva'!$A$6:$A$257,"&gt;="&amp;$A264,'Aceite de Oliva'!$B$6:$B$257,"&lt;="&amp;$B264)</f>
        <v>0.4</v>
      </c>
      <c r="IO264" s="4">
        <f>SUMIFS('Aceite de Oliva'!IO$6:IO$257,'Aceite de Oliva'!$A$6:$A$257,"&gt;="&amp;$A264,'Aceite de Oliva'!$B$6:$B$257,"&lt;="&amp;$B264)</f>
        <v>5.0100000000000007</v>
      </c>
      <c r="IP264" s="4">
        <f>SUMIFS('Aceite de Oliva'!IP$6:IP$257,'Aceite de Oliva'!$A$6:$A$257,"&gt;="&amp;$A264,'Aceite de Oliva'!$B$6:$B$257,"&lt;="&amp;$B264)</f>
        <v>3</v>
      </c>
      <c r="IQ264" s="4">
        <f>SUMIFS('Aceite de Oliva'!IQ$6:IQ$257,'Aceite de Oliva'!$A$6:$A$257,"&gt;="&amp;$A264,'Aceite de Oliva'!$B$6:$B$257,"&lt;="&amp;$B264)</f>
        <v>5.73</v>
      </c>
      <c r="IR264" s="4">
        <f>SUMIFS('Aceite de Oliva'!IR$6:IR$257,'Aceite de Oliva'!$A$6:$A$257,"&gt;="&amp;$A264,'Aceite de Oliva'!$B$6:$B$257,"&lt;="&amp;$B264)</f>
        <v>4.58</v>
      </c>
      <c r="IV264" s="4">
        <f>SUMIFS('Aceite de Oliva'!IV$6:IV$257,'Aceite de Oliva'!$A$6:$A$257,"&gt;="&amp;$A264,'Aceite de Oliva'!$B$6:$B$257,"&lt;="&amp;$B264)</f>
        <v>4.8999999999999995</v>
      </c>
      <c r="IW264" s="4">
        <f>SUMIFS('Aceite de Oliva'!IW$6:IW$257,'Aceite de Oliva'!$A$6:$A$257,"&gt;="&amp;$A264,'Aceite de Oliva'!$B$6:$B$257,"&lt;="&amp;$B264)</f>
        <v>5.4</v>
      </c>
      <c r="IX264" s="4">
        <f>SUMIFS('Aceite de Oliva'!IX$6:IX$257,'Aceite de Oliva'!$A$6:$A$257,"&gt;="&amp;$A264,'Aceite de Oliva'!$B$6:$B$257,"&lt;="&amp;$B264)</f>
        <v>5.4499999999999993</v>
      </c>
      <c r="IY264" s="4">
        <f>SUMIFS('Aceite de Oliva'!IY$6:IY$257,'Aceite de Oliva'!$A$6:$A$257,"&gt;="&amp;$A264,'Aceite de Oliva'!$B$6:$B$257,"&lt;="&amp;$B264)</f>
        <v>2.87</v>
      </c>
      <c r="JC264" s="4">
        <f>SUMIFS('Aceite de Oliva'!JC$6:JC$257,'Aceite de Oliva'!$A$6:$A$257,"&gt;="&amp;$A264,'Aceite de Oliva'!$B$6:$B$257,"&lt;="&amp;$B264)</f>
        <v>4.71</v>
      </c>
      <c r="JD264" s="4">
        <f>SUMIFS('Aceite de Oliva'!JD$6:JD$257,'Aceite de Oliva'!$A$6:$A$257,"&gt;="&amp;$A264,'Aceite de Oliva'!$B$6:$B$257,"&lt;="&amp;$B264)</f>
        <v>7.8</v>
      </c>
      <c r="JE264" s="4">
        <f>SUMIFS('Aceite de Oliva'!JE$6:JE$257,'Aceite de Oliva'!$A$6:$A$257,"&gt;="&amp;$A264,'Aceite de Oliva'!$B$6:$B$257,"&lt;="&amp;$B264)</f>
        <v>4.37</v>
      </c>
      <c r="JF264" s="4">
        <f>SUMIFS('Aceite de Oliva'!JF$6:JF$257,'Aceite de Oliva'!$A$6:$A$257,"&gt;="&amp;$A264,'Aceite de Oliva'!$B$6:$B$257,"&lt;="&amp;$B264)</f>
        <v>2.88</v>
      </c>
      <c r="JJ264" s="4">
        <f>SUMIFS('Aceite de Oliva'!JJ$6:JJ$257,'Aceite de Oliva'!$A$6:$A$257,"&gt;="&amp;$A264,'Aceite de Oliva'!$B$6:$B$257,"&lt;="&amp;$B264)</f>
        <v>3.84</v>
      </c>
      <c r="JK264" s="4">
        <f>SUMIFS('Aceite de Oliva'!JK$6:JK$257,'Aceite de Oliva'!$A$6:$A$257,"&gt;="&amp;$A264,'Aceite de Oliva'!$B$6:$B$257,"&lt;="&amp;$B264)</f>
        <v>2.97</v>
      </c>
      <c r="JL264" s="4">
        <f>SUMIFS('Aceite de Oliva'!JL$6:JL$257,'Aceite de Oliva'!$A$6:$A$257,"&gt;="&amp;$A264,'Aceite de Oliva'!$B$6:$B$257,"&lt;="&amp;$B264)</f>
        <v>3.78</v>
      </c>
      <c r="JM264" s="4">
        <f>SUMIFS('Aceite de Oliva'!JM$6:JM$257,'Aceite de Oliva'!$A$6:$A$257,"&gt;="&amp;$A264,'Aceite de Oliva'!$B$6:$B$257,"&lt;="&amp;$B264)</f>
        <v>2.65</v>
      </c>
      <c r="JQ264" s="4">
        <f>SUMIFS('Aceite de Oliva'!JQ$6:JQ$257,'Aceite de Oliva'!$A$6:$A$257,"&gt;="&amp;$A264,'Aceite de Oliva'!$B$6:$B$257,"&lt;="&amp;$B264)</f>
        <v>2.94</v>
      </c>
      <c r="JR264" s="4">
        <f>SUMIFS('Aceite de Oliva'!JR$6:JR$257,'Aceite de Oliva'!$A$6:$A$257,"&gt;="&amp;$A264,'Aceite de Oliva'!$B$6:$B$257,"&lt;="&amp;$B264)</f>
        <v>2.79</v>
      </c>
      <c r="JS264" s="4">
        <f>SUMIFS('Aceite de Oliva'!JS$6:JS$257,'Aceite de Oliva'!$A$6:$A$257,"&gt;="&amp;$A264,'Aceite de Oliva'!$B$6:$B$257,"&lt;="&amp;$B264)</f>
        <v>2.11</v>
      </c>
      <c r="JT264" s="4">
        <f>SUMIFS('Aceite de Oliva'!JT$6:JT$257,'Aceite de Oliva'!$A$6:$A$257,"&gt;="&amp;$A264,'Aceite de Oliva'!$B$6:$B$257,"&lt;="&amp;$B264)</f>
        <v>4.5699999999999994</v>
      </c>
      <c r="JX264" s="4">
        <f>SUMIFS('Aceite de Oliva'!JX$6:JX$257,'Aceite de Oliva'!$A$6:$A$257,"&gt;="&amp;$A264,'Aceite de Oliva'!$B$6:$B$257,"&lt;="&amp;$B264)</f>
        <v>3.0799999999999996</v>
      </c>
      <c r="JY264" s="4">
        <f>SUMIFS('Aceite de Oliva'!JY$6:JY$257,'Aceite de Oliva'!$A$6:$A$257,"&gt;="&amp;$A264,'Aceite de Oliva'!$B$6:$B$257,"&lt;="&amp;$B264)</f>
        <v>0.92999999999999994</v>
      </c>
      <c r="JZ264" s="4">
        <f>SUMIFS('Aceite de Oliva'!JZ$6:JZ$257,'Aceite de Oliva'!$A$6:$A$257,"&gt;="&amp;$A264,'Aceite de Oliva'!$B$6:$B$257,"&lt;="&amp;$B264)</f>
        <v>2.89</v>
      </c>
      <c r="KA264" s="4">
        <f>SUMIFS('Aceite de Oliva'!KA$6:KA$257,'Aceite de Oliva'!$A$6:$A$257,"&gt;="&amp;$A264,'Aceite de Oliva'!$B$6:$B$257,"&lt;="&amp;$B264)</f>
        <v>4.71</v>
      </c>
      <c r="KE264" s="4">
        <f>SUMIFS('Aceite de Oliva'!KE$6:KE$257,'Aceite de Oliva'!$A$6:$A$257,"&gt;="&amp;$A264,'Aceite de Oliva'!$B$6:$B$257,"&lt;="&amp;$B264)</f>
        <v>2.3899999999999997</v>
      </c>
      <c r="KF264" s="4">
        <f>SUMIFS('Aceite de Oliva'!KF$6:KF$257,'Aceite de Oliva'!$A$6:$A$257,"&gt;="&amp;$A264,'Aceite de Oliva'!$B$6:$B$257,"&lt;="&amp;$B264)</f>
        <v>2.52</v>
      </c>
      <c r="KG264" s="4">
        <f>SUMIFS('Aceite de Oliva'!KG$6:KG$257,'Aceite de Oliva'!$A$6:$A$257,"&gt;="&amp;$A264,'Aceite de Oliva'!$B$6:$B$257,"&lt;="&amp;$B264)</f>
        <v>2.2599999999999998</v>
      </c>
      <c r="KH264" s="4">
        <f>SUMIFS('Aceite de Oliva'!KH$6:KH$257,'Aceite de Oliva'!$A$6:$A$257,"&gt;="&amp;$A264,'Aceite de Oliva'!$B$6:$B$257,"&lt;="&amp;$B264)</f>
        <v>1.65</v>
      </c>
      <c r="KL264" s="4">
        <f>SUMIFS('Aceite de Oliva'!KL$6:KL$257,'Aceite de Oliva'!$A$6:$A$257,"&gt;="&amp;$A264,'Aceite de Oliva'!$B$6:$B$257,"&lt;="&amp;$B264)</f>
        <v>3.34</v>
      </c>
      <c r="KM264" s="4">
        <f>SUMIFS('Aceite de Oliva'!KM$6:KM$257,'Aceite de Oliva'!$A$6:$A$257,"&gt;="&amp;$A264,'Aceite de Oliva'!$B$6:$B$257,"&lt;="&amp;$B264)</f>
        <v>3.38</v>
      </c>
      <c r="KN264" s="4">
        <f>SUMIFS('Aceite de Oliva'!KN$6:KN$257,'Aceite de Oliva'!$A$6:$A$257,"&gt;="&amp;$A264,'Aceite de Oliva'!$B$6:$B$257,"&lt;="&amp;$B264)</f>
        <v>2.6300000000000003</v>
      </c>
      <c r="KO264" s="4">
        <f>SUMIFS('Aceite de Oliva'!KO$6:KO$257,'Aceite de Oliva'!$A$6:$A$257,"&gt;="&amp;$A264,'Aceite de Oliva'!$B$6:$B$257,"&lt;="&amp;$B264)</f>
        <v>2.85</v>
      </c>
      <c r="KS264" s="4">
        <f>SUMIFS('Aceite de Oliva'!KS$6:KS$257,'Aceite de Oliva'!$A$6:$A$257,"&gt;="&amp;$A264,'Aceite de Oliva'!$B$6:$B$257,"&lt;="&amp;$B264)</f>
        <v>6.9499999999999993</v>
      </c>
      <c r="KT264" s="4">
        <f>SUMIFS('Aceite de Oliva'!KT$6:KT$257,'Aceite de Oliva'!$A$6:$A$257,"&gt;="&amp;$A264,'Aceite de Oliva'!$B$6:$B$257,"&lt;="&amp;$B264)</f>
        <v>12.07</v>
      </c>
      <c r="KU264" s="4">
        <f>SUMIFS('Aceite de Oliva'!KU$6:KU$257,'Aceite de Oliva'!$A$6:$A$257,"&gt;="&amp;$A264,'Aceite de Oliva'!$B$6:$B$257,"&lt;="&amp;$B264)</f>
        <v>6.11</v>
      </c>
      <c r="KV264" s="4">
        <f>SUMIFS('Aceite de Oliva'!KV$6:KV$257,'Aceite de Oliva'!$A$6:$A$257,"&gt;="&amp;$A264,'Aceite de Oliva'!$B$6:$B$257,"&lt;="&amp;$B264)</f>
        <v>2.86</v>
      </c>
      <c r="KZ264" s="4">
        <f>SUMIFS('Aceite de Oliva'!KZ$6:KZ$257,'Aceite de Oliva'!$A$6:$A$257,"&gt;="&amp;$A264,'Aceite de Oliva'!$B$6:$B$257,"&lt;="&amp;$B264)</f>
        <v>5.370000000000001</v>
      </c>
      <c r="LA264" s="4">
        <f>SUMIFS('Aceite de Oliva'!LA$6:LA$257,'Aceite de Oliva'!$A$6:$A$257,"&gt;="&amp;$A264,'Aceite de Oliva'!$B$6:$B$257,"&lt;="&amp;$B264)</f>
        <v>5.84</v>
      </c>
      <c r="LB264" s="4">
        <f>SUMIFS('Aceite de Oliva'!LB$6:LB$257,'Aceite de Oliva'!$A$6:$A$257,"&gt;="&amp;$A264,'Aceite de Oliva'!$B$6:$B$257,"&lt;="&amp;$B264)</f>
        <v>5.72</v>
      </c>
      <c r="LC264" s="4">
        <f>SUMIFS('Aceite de Oliva'!LC$6:LC$257,'Aceite de Oliva'!$A$6:$A$257,"&gt;="&amp;$A264,'Aceite de Oliva'!$B$6:$B$257,"&lt;="&amp;$B264)</f>
        <v>2.4700000000000002</v>
      </c>
      <c r="LG264" s="4">
        <f>SUMIFS('Aceite de Oliva'!LG$6:LG$257,'Aceite de Oliva'!$A$6:$A$257,"&gt;="&amp;$A264,'Aceite de Oliva'!$B$6:$B$257,"&lt;="&amp;$B264)</f>
        <v>6.6</v>
      </c>
      <c r="LH264" s="4">
        <f>SUMIFS('Aceite de Oliva'!LH$6:LH$257,'Aceite de Oliva'!$A$6:$A$257,"&gt;="&amp;$A264,'Aceite de Oliva'!$B$6:$B$257,"&lt;="&amp;$B264)</f>
        <v>4.3600000000000003</v>
      </c>
      <c r="LI264" s="4">
        <f>SUMIFS('Aceite de Oliva'!LI$6:LI$257,'Aceite de Oliva'!$A$6:$A$257,"&gt;="&amp;$A264,'Aceite de Oliva'!$B$6:$B$257,"&lt;="&amp;$B264)</f>
        <v>7.01</v>
      </c>
      <c r="LJ264" s="4">
        <f>SUMIFS('Aceite de Oliva'!LJ$6:LJ$257,'Aceite de Oliva'!$A$6:$A$257,"&gt;="&amp;$A264,'Aceite de Oliva'!$B$6:$B$257,"&lt;="&amp;$B264)</f>
        <v>5.94</v>
      </c>
      <c r="LN264" s="4">
        <f>SUMIFS('Aceite de Oliva'!LN$6:LN$257,'Aceite de Oliva'!$A$6:$A$257,"&gt;="&amp;$A264,'Aceite de Oliva'!$B$6:$B$257,"&lt;="&amp;$B264)</f>
        <v>5.9399999999999995</v>
      </c>
      <c r="LO264" s="4">
        <f>SUMIFS('Aceite de Oliva'!LO$6:LO$257,'Aceite de Oliva'!$A$6:$A$257,"&gt;="&amp;$A264,'Aceite de Oliva'!$B$6:$B$257,"&lt;="&amp;$B264)</f>
        <v>3.4000000000000004</v>
      </c>
      <c r="LP264" s="4">
        <f>SUMIFS('Aceite de Oliva'!LP$6:LP$257,'Aceite de Oliva'!$A$6:$A$257,"&gt;="&amp;$A264,'Aceite de Oliva'!$B$6:$B$257,"&lt;="&amp;$B264)</f>
        <v>7.31</v>
      </c>
      <c r="LQ264" s="4">
        <f>SUMIFS('Aceite de Oliva'!LQ$6:LQ$257,'Aceite de Oliva'!$A$6:$A$257,"&gt;="&amp;$A264,'Aceite de Oliva'!$B$6:$B$257,"&lt;="&amp;$B264)</f>
        <v>4.84</v>
      </c>
      <c r="LU264" s="4">
        <f>SUMIFS('Aceite de Oliva'!LU$6:LU$257,'Aceite de Oliva'!$A$6:$A$257,"&gt;="&amp;$A264,'Aceite de Oliva'!$B$6:$B$257,"&lt;="&amp;$B264)</f>
        <v>6.9399999999999995</v>
      </c>
      <c r="LV264" s="4">
        <f>SUMIFS('Aceite de Oliva'!LV$6:LV$257,'Aceite de Oliva'!$A$6:$A$257,"&gt;="&amp;$A264,'Aceite de Oliva'!$B$6:$B$257,"&lt;="&amp;$B264)</f>
        <v>8.6999999999999993</v>
      </c>
      <c r="LW264" s="4">
        <f>SUMIFS('Aceite de Oliva'!LW$6:LW$257,'Aceite de Oliva'!$A$6:$A$257,"&gt;="&amp;$A264,'Aceite de Oliva'!$B$6:$B$257,"&lt;="&amp;$B264)</f>
        <v>6.91</v>
      </c>
      <c r="LX264" s="4">
        <f>SUMIFS('Aceite de Oliva'!LX$6:LX$257,'Aceite de Oliva'!$A$6:$A$257,"&gt;="&amp;$A264,'Aceite de Oliva'!$B$6:$B$257,"&lt;="&amp;$B264)</f>
        <v>4.2699999999999996</v>
      </c>
      <c r="MB264" s="4">
        <f>SUMIFS('Aceite de Oliva'!MB$6:MB$257,'Aceite de Oliva'!$A$6:$A$257,"&gt;="&amp;$A264,'Aceite de Oliva'!$B$6:$B$257,"&lt;="&amp;$B264)</f>
        <v>10.910000000000002</v>
      </c>
      <c r="MC264" s="4">
        <f>SUMIFS('Aceite de Oliva'!MC$6:MC$257,'Aceite de Oliva'!$A$6:$A$257,"&gt;="&amp;$A264,'Aceite de Oliva'!$B$6:$B$257,"&lt;="&amp;$B264)</f>
        <v>7.91</v>
      </c>
      <c r="MD264" s="4">
        <f>SUMIFS('Aceite de Oliva'!MD$6:MD$257,'Aceite de Oliva'!$A$6:$A$257,"&gt;="&amp;$A264,'Aceite de Oliva'!$B$6:$B$257,"&lt;="&amp;$B264)</f>
        <v>7.07</v>
      </c>
      <c r="ME264" s="4">
        <f>SUMIFS('Aceite de Oliva'!ME$6:ME$257,'Aceite de Oliva'!$A$6:$A$257,"&gt;="&amp;$A264,'Aceite de Oliva'!$B$6:$B$257,"&lt;="&amp;$B264)</f>
        <v>30.46</v>
      </c>
      <c r="MI264" s="4">
        <f>SUMIFS('Aceite de Oliva'!MI$6:MI$257,'Aceite de Oliva'!$A$6:$A$257,"&gt;="&amp;$A264,'Aceite de Oliva'!$B$6:$B$257,"&lt;="&amp;$B264)</f>
        <v>7.4099999999999993</v>
      </c>
      <c r="MJ264" s="4">
        <f>SUMIFS('Aceite de Oliva'!MJ$6:MJ$257,'Aceite de Oliva'!$A$6:$A$257,"&gt;="&amp;$A264,'Aceite de Oliva'!$B$6:$B$257,"&lt;="&amp;$B264)</f>
        <v>7.4799999999999995</v>
      </c>
      <c r="MK264" s="4">
        <f>SUMIFS('Aceite de Oliva'!MK$6:MK$257,'Aceite de Oliva'!$A$6:$A$257,"&gt;="&amp;$A264,'Aceite de Oliva'!$B$6:$B$257,"&lt;="&amp;$B264)</f>
        <v>3.71</v>
      </c>
      <c r="ML264" s="4">
        <f>SUMIFS('Aceite de Oliva'!ML$6:ML$257,'Aceite de Oliva'!$A$6:$A$257,"&gt;="&amp;$A264,'Aceite de Oliva'!$B$6:$B$257,"&lt;="&amp;$B264)</f>
        <v>23.86</v>
      </c>
      <c r="MP264" s="4">
        <f>SUMIFS('Aceite de Oliva'!MP$6:MP$257,'Aceite de Oliva'!$A$6:$A$257,"&gt;="&amp;$A264,'Aceite de Oliva'!$B$6:$B$257,"&lt;="&amp;$B264)</f>
        <v>4.7</v>
      </c>
      <c r="MQ264" s="4">
        <f>SUMIFS('Aceite de Oliva'!MQ$6:MQ$257,'Aceite de Oliva'!$A$6:$A$257,"&gt;="&amp;$A264,'Aceite de Oliva'!$B$6:$B$257,"&lt;="&amp;$B264)</f>
        <v>5.39</v>
      </c>
      <c r="MR264" s="4">
        <f>SUMIFS('Aceite de Oliva'!MR$6:MR$257,'Aceite de Oliva'!$A$6:$A$257,"&gt;="&amp;$A264,'Aceite de Oliva'!$B$6:$B$257,"&lt;="&amp;$B264)</f>
        <v>2.33</v>
      </c>
      <c r="MS264" s="4">
        <f>SUMIFS('Aceite de Oliva'!MS$6:MS$257,'Aceite de Oliva'!$A$6:$A$257,"&gt;="&amp;$A264,'Aceite de Oliva'!$B$6:$B$257,"&lt;="&amp;$B264)</f>
        <v>14.82</v>
      </c>
      <c r="MW264" s="4">
        <f>SUMIFS('Aceite de Oliva'!MW$6:MW$257,'Aceite de Oliva'!$A$6:$A$257,"&gt;="&amp;$A264,'Aceite de Oliva'!$B$6:$B$257,"&lt;="&amp;$B264)</f>
        <v>5.91</v>
      </c>
      <c r="MX264" s="4">
        <f>SUMIFS('Aceite de Oliva'!MX$6:MX$257,'Aceite de Oliva'!$A$6:$A$257,"&gt;="&amp;$A264,'Aceite de Oliva'!$B$6:$B$257,"&lt;="&amp;$B264)</f>
        <v>6.0699999999999994</v>
      </c>
      <c r="MY264" s="4">
        <f>SUMIFS('Aceite de Oliva'!MY$6:MY$257,'Aceite de Oliva'!$A$6:$A$257,"&gt;="&amp;$A264,'Aceite de Oliva'!$B$6:$B$257,"&lt;="&amp;$B264)</f>
        <v>3.18</v>
      </c>
      <c r="MZ264" s="4">
        <f>SUMIFS('Aceite de Oliva'!MZ$6:MZ$257,'Aceite de Oliva'!$A$6:$A$257,"&gt;="&amp;$A264,'Aceite de Oliva'!$B$6:$B$257,"&lt;="&amp;$B264)</f>
        <v>15.52</v>
      </c>
      <c r="ND264" s="4">
        <f>SUMIFS('Aceite de Oliva'!ND$6:ND$257,'Aceite de Oliva'!$A$6:$A$257,"&gt;="&amp;$A264,'Aceite de Oliva'!$B$6:$B$257,"&lt;="&amp;$B264)</f>
        <v>5.63</v>
      </c>
      <c r="NE264" s="4">
        <f>SUMIFS('Aceite de Oliva'!NE$6:NE$257,'Aceite de Oliva'!$A$6:$A$257,"&gt;="&amp;$A264,'Aceite de Oliva'!$B$6:$B$257,"&lt;="&amp;$B264)</f>
        <v>8.6300000000000008</v>
      </c>
      <c r="NF264" s="4">
        <f>SUMIFS('Aceite de Oliva'!NF$6:NF$257,'Aceite de Oliva'!$A$6:$A$257,"&gt;="&amp;$A264,'Aceite de Oliva'!$B$6:$B$257,"&lt;="&amp;$B264)</f>
        <v>3.06</v>
      </c>
      <c r="NG264" s="4">
        <f>SUMIFS('Aceite de Oliva'!NG$6:NG$257,'Aceite de Oliva'!$A$6:$A$257,"&gt;="&amp;$A264,'Aceite de Oliva'!$B$6:$B$257,"&lt;="&amp;$B264)</f>
        <v>13.48</v>
      </c>
      <c r="NK264" s="4">
        <f>SUMIFS('Aceite de Oliva'!NK$6:NK$257,'Aceite de Oliva'!$A$6:$A$257,"&gt;="&amp;$A264,'Aceite de Oliva'!$B$6:$B$257,"&lt;="&amp;$B264)</f>
        <v>4.47</v>
      </c>
      <c r="NL264" s="4">
        <f>SUMIFS('Aceite de Oliva'!NL$6:NL$257,'Aceite de Oliva'!$A$6:$A$257,"&gt;="&amp;$A264,'Aceite de Oliva'!$B$6:$B$257,"&lt;="&amp;$B264)</f>
        <v>4.4400000000000004</v>
      </c>
      <c r="NM264" s="4">
        <f>SUMIFS('Aceite de Oliva'!NM$6:NM$257,'Aceite de Oliva'!$A$6:$A$257,"&gt;="&amp;$A264,'Aceite de Oliva'!$B$6:$B$257,"&lt;="&amp;$B264)</f>
        <v>2.19</v>
      </c>
      <c r="NN264" s="4">
        <f>SUMIFS('Aceite de Oliva'!NN$6:NN$257,'Aceite de Oliva'!$A$6:$A$257,"&gt;="&amp;$A264,'Aceite de Oliva'!$B$6:$B$257,"&lt;="&amp;$B264)</f>
        <v>13.19</v>
      </c>
      <c r="NR264" s="4">
        <f>SUMIFS('Aceite de Oliva'!NR$6:NR$257,'Aceite de Oliva'!$A$6:$A$257,"&gt;="&amp;$A264,'Aceite de Oliva'!$B$6:$B$257,"&lt;="&amp;$B264)</f>
        <v>5.16</v>
      </c>
      <c r="NS264" s="4">
        <f>SUMIFS('Aceite de Oliva'!NS$6:NS$257,'Aceite de Oliva'!$A$6:$A$257,"&gt;="&amp;$A264,'Aceite de Oliva'!$B$6:$B$257,"&lt;="&amp;$B264)</f>
        <v>6.0699999999999994</v>
      </c>
      <c r="NT264" s="4">
        <f>SUMIFS('Aceite de Oliva'!NT$6:NT$257,'Aceite de Oliva'!$A$6:$A$257,"&gt;="&amp;$A264,'Aceite de Oliva'!$B$6:$B$257,"&lt;="&amp;$B264)</f>
        <v>2.4500000000000002</v>
      </c>
      <c r="NU264" s="4">
        <f>SUMIFS('Aceite de Oliva'!NU$6:NU$257,'Aceite de Oliva'!$A$6:$A$257,"&gt;="&amp;$A264,'Aceite de Oliva'!$B$6:$B$257,"&lt;="&amp;$B264)</f>
        <v>16.330000000000002</v>
      </c>
      <c r="NY264" s="4">
        <f>SUMIFS('Aceite de Oliva'!NY$6:NY$257,'Aceite de Oliva'!$A$6:$A$257,"&gt;="&amp;$A264,'Aceite de Oliva'!$B$6:$B$257,"&lt;="&amp;$B264)</f>
        <v>4.71</v>
      </c>
      <c r="NZ264" s="4">
        <f>SUMIFS('Aceite de Oliva'!NZ$6:NZ$257,'Aceite de Oliva'!$A$6:$A$257,"&gt;="&amp;$A264,'Aceite de Oliva'!$B$6:$B$257,"&lt;="&amp;$B264)</f>
        <v>9.36</v>
      </c>
      <c r="OA264" s="4">
        <f>SUMIFS('Aceite de Oliva'!OA$6:OA$257,'Aceite de Oliva'!$A$6:$A$257,"&gt;="&amp;$A264,'Aceite de Oliva'!$B$6:$B$257,"&lt;="&amp;$B264)</f>
        <v>2.88</v>
      </c>
      <c r="OB264" s="4">
        <f>SUMIFS('Aceite de Oliva'!OB$6:OB$257,'Aceite de Oliva'!$A$6:$A$257,"&gt;="&amp;$A264,'Aceite de Oliva'!$B$6:$B$257,"&lt;="&amp;$B264)</f>
        <v>7.65</v>
      </c>
      <c r="OF264" s="4">
        <f>SUMIFS('Aceite de Oliva'!OF$6:OF$257,'Aceite de Oliva'!$A$6:$A$257,"&gt;="&amp;$A264,'Aceite de Oliva'!$B$6:$B$257,"&lt;="&amp;$B264)</f>
        <v>2.4699999999999998</v>
      </c>
      <c r="OG264" s="4">
        <f>SUMIFS('Aceite de Oliva'!OG$6:OG$257,'Aceite de Oliva'!$A$6:$A$257,"&gt;="&amp;$A264,'Aceite de Oliva'!$B$6:$B$257,"&lt;="&amp;$B264)</f>
        <v>5.33</v>
      </c>
      <c r="OH264" s="4">
        <f>SUMIFS('Aceite de Oliva'!OH$6:OH$257,'Aceite de Oliva'!$A$6:$A$257,"&gt;="&amp;$A264,'Aceite de Oliva'!$B$6:$B$257,"&lt;="&amp;$B264)</f>
        <v>1.04</v>
      </c>
      <c r="OI264" s="4">
        <f>SUMIFS('Aceite de Oliva'!OI$6:OI$257,'Aceite de Oliva'!$A$6:$A$257,"&gt;="&amp;$A264,'Aceite de Oliva'!$B$6:$B$257,"&lt;="&amp;$B264)</f>
        <v>4.13</v>
      </c>
      <c r="OM264" s="4">
        <f>SUMIFS('Aceite de Oliva'!OM$6:OM$257,'Aceite de Oliva'!$A$6:$A$257,"&gt;="&amp;$A264,'Aceite de Oliva'!$B$6:$B$257,"&lt;="&amp;$B264)</f>
        <v>2.41</v>
      </c>
      <c r="ON264" s="4">
        <f>SUMIFS('Aceite de Oliva'!ON$6:ON$257,'Aceite de Oliva'!$A$6:$A$257,"&gt;="&amp;$A264,'Aceite de Oliva'!$B$6:$B$257,"&lt;="&amp;$B264)</f>
        <v>2.6799999999999997</v>
      </c>
      <c r="OO264" s="4">
        <f>SUMIFS('Aceite de Oliva'!OO$6:OO$257,'Aceite de Oliva'!$A$6:$A$257,"&gt;="&amp;$A264,'Aceite de Oliva'!$B$6:$B$257,"&lt;="&amp;$B264)</f>
        <v>1.58</v>
      </c>
      <c r="OP264" s="4">
        <f>SUMIFS('Aceite de Oliva'!OP$6:OP$257,'Aceite de Oliva'!$A$6:$A$257,"&gt;="&amp;$A264,'Aceite de Oliva'!$B$6:$B$257,"&lt;="&amp;$B264)</f>
        <v>4.1999999999999993</v>
      </c>
      <c r="OT264" s="4">
        <f>SUMIFS('Aceite de Oliva'!OT$6:OT$257,'Aceite de Oliva'!$A$6:$A$257,"&gt;="&amp;$A264,'Aceite de Oliva'!$B$6:$B$257,"&lt;="&amp;$B264)</f>
        <v>1.3800000000000001</v>
      </c>
      <c r="OU264" s="4">
        <f>SUMIFS('Aceite de Oliva'!OU$6:OU$257,'Aceite de Oliva'!$A$6:$A$257,"&gt;="&amp;$A264,'Aceite de Oliva'!$B$6:$B$257,"&lt;="&amp;$B264)</f>
        <v>0.25</v>
      </c>
      <c r="OV264" s="4">
        <f>SUMIFS('Aceite de Oliva'!OV$6:OV$257,'Aceite de Oliva'!$A$6:$A$257,"&gt;="&amp;$A264,'Aceite de Oliva'!$B$6:$B$257,"&lt;="&amp;$B264)</f>
        <v>1.45</v>
      </c>
      <c r="OW264" s="4">
        <f>SUMIFS('Aceite de Oliva'!OW$6:OW$257,'Aceite de Oliva'!$A$6:$A$257,"&gt;="&amp;$A264,'Aceite de Oliva'!$B$6:$B$257,"&lt;="&amp;$B264)</f>
        <v>0.7</v>
      </c>
      <c r="PA264" s="4">
        <f>SUMIFS('Aceite de Oliva'!PA$6:PA$257,'Aceite de Oliva'!$A$6:$A$257,"&gt;="&amp;$A264,'Aceite de Oliva'!$B$6:$B$257,"&lt;="&amp;$B264)</f>
        <v>1.26</v>
      </c>
      <c r="PB264" s="4">
        <f>SUMIFS('Aceite de Oliva'!PB$6:PB$257,'Aceite de Oliva'!$A$6:$A$257,"&gt;="&amp;$A264,'Aceite de Oliva'!$B$6:$B$257,"&lt;="&amp;$B264)</f>
        <v>1.24</v>
      </c>
      <c r="PC264" s="4">
        <f>SUMIFS('Aceite de Oliva'!PC$6:PC$257,'Aceite de Oliva'!$A$6:$A$257,"&gt;="&amp;$A264,'Aceite de Oliva'!$B$6:$B$257,"&lt;="&amp;$B264)</f>
        <v>0.94</v>
      </c>
      <c r="PD264" s="4">
        <f>SUMIFS('Aceite de Oliva'!PD$6:PD$257,'Aceite de Oliva'!$A$6:$A$257,"&gt;="&amp;$A264,'Aceite de Oliva'!$B$6:$B$257,"&lt;="&amp;$B264)</f>
        <v>0.94000000000000006</v>
      </c>
      <c r="PH264" s="4">
        <f>SUMIFS('Aceite de Oliva'!PH$6:PH$257,'Aceite de Oliva'!$A$6:$A$257,"&gt;="&amp;$A264,'Aceite de Oliva'!$B$6:$B$257,"&lt;="&amp;$B264)</f>
        <v>1.34</v>
      </c>
      <c r="PI264" s="4">
        <f>SUMIFS('Aceite de Oliva'!PI$6:PI$257,'Aceite de Oliva'!$A$6:$A$257,"&gt;="&amp;$A264,'Aceite de Oliva'!$B$6:$B$257,"&lt;="&amp;$B264)</f>
        <v>1.17</v>
      </c>
      <c r="PJ264" s="4">
        <f>SUMIFS('Aceite de Oliva'!PJ$6:PJ$257,'Aceite de Oliva'!$A$6:$A$257,"&gt;="&amp;$A264,'Aceite de Oliva'!$B$6:$B$257,"&lt;="&amp;$B264)</f>
        <v>0.86</v>
      </c>
      <c r="PK264" s="4">
        <f>SUMIFS('Aceite de Oliva'!PK$6:PK$257,'Aceite de Oliva'!$A$6:$A$257,"&gt;="&amp;$A264,'Aceite de Oliva'!$B$6:$B$257,"&lt;="&amp;$B264)</f>
        <v>0.89</v>
      </c>
      <c r="PO264" s="4">
        <f>SUMIFS('Aceite de Oliva'!PO$6:PO$257,'Aceite de Oliva'!$A$6:$A$257,"&gt;="&amp;$A264,'Aceite de Oliva'!$B$6:$B$257,"&lt;="&amp;$B264)</f>
        <v>0.65</v>
      </c>
      <c r="PP264" s="4">
        <f>SUMIFS('Aceite de Oliva'!PP$6:PP$257,'Aceite de Oliva'!$A$6:$A$257,"&gt;="&amp;$A264,'Aceite de Oliva'!$B$6:$B$257,"&lt;="&amp;$B264)</f>
        <v>0.84</v>
      </c>
      <c r="PQ264" s="4">
        <f>SUMIFS('Aceite de Oliva'!PQ$6:PQ$257,'Aceite de Oliva'!$A$6:$A$257,"&gt;="&amp;$A264,'Aceite de Oliva'!$B$6:$B$257,"&lt;="&amp;$B264)</f>
        <v>0.56000000000000005</v>
      </c>
      <c r="PR264" s="4">
        <f>SUMIFS('Aceite de Oliva'!PR$6:PR$257,'Aceite de Oliva'!$A$6:$A$257,"&gt;="&amp;$A264,'Aceite de Oliva'!$B$6:$B$257,"&lt;="&amp;$B264)</f>
        <v>0.48</v>
      </c>
      <c r="PV264" s="4">
        <f>SUMIFS('Aceite de Oliva'!PV$6:PV$257,'Aceite de Oliva'!$A$6:$A$257,"&gt;="&amp;$A264,'Aceite de Oliva'!$B$6:$B$257,"&lt;="&amp;$B264)</f>
        <v>0.96</v>
      </c>
      <c r="PW264" s="4">
        <f>SUMIFS('Aceite de Oliva'!PW$6:PW$257,'Aceite de Oliva'!$A$6:$A$257,"&gt;="&amp;$A264,'Aceite de Oliva'!$B$6:$B$257,"&lt;="&amp;$B264)</f>
        <v>0.78</v>
      </c>
      <c r="PX264" s="4">
        <f>SUMIFS('Aceite de Oliva'!PX$6:PX$257,'Aceite de Oliva'!$A$6:$A$257,"&gt;="&amp;$A264,'Aceite de Oliva'!$B$6:$B$257,"&lt;="&amp;$B264)</f>
        <v>0.98</v>
      </c>
      <c r="PY264" s="4">
        <f>SUMIFS('Aceite de Oliva'!PY$6:PY$257,'Aceite de Oliva'!$A$6:$A$257,"&gt;="&amp;$A264,'Aceite de Oliva'!$B$6:$B$257,"&lt;="&amp;$B264)</f>
        <v>0.49</v>
      </c>
      <c r="QC264" s="4">
        <f>SUMIFS('Aceite de Oliva'!QC$6:QC$257,'Aceite de Oliva'!$A$6:$A$257,"&gt;="&amp;$A264,'Aceite de Oliva'!$B$6:$B$257,"&lt;="&amp;$B264)</f>
        <v>0.35000000000000003</v>
      </c>
      <c r="QD264" s="4">
        <f>SUMIFS('Aceite de Oliva'!QD$6:QD$257,'Aceite de Oliva'!$A$6:$A$257,"&gt;="&amp;$A264,'Aceite de Oliva'!$B$6:$B$257,"&lt;="&amp;$B264)</f>
        <v>0.18</v>
      </c>
      <c r="QE264" s="4">
        <f>SUMIFS('Aceite de Oliva'!QE$6:QE$257,'Aceite de Oliva'!$A$6:$A$257,"&gt;="&amp;$A264,'Aceite de Oliva'!$B$6:$B$257,"&lt;="&amp;$B264)</f>
        <v>0.28000000000000003</v>
      </c>
      <c r="QF264" s="4">
        <f>SUMIFS('Aceite de Oliva'!QF$6:QF$257,'Aceite de Oliva'!$A$6:$A$257,"&gt;="&amp;$A264,'Aceite de Oliva'!$B$6:$B$257,"&lt;="&amp;$B264)</f>
        <v>0.39</v>
      </c>
      <c r="QJ264" s="4">
        <f>SUMIFS('Aceite de Oliva'!QJ$6:QJ$257,'Aceite de Oliva'!$A$6:$A$257,"&gt;="&amp;$A264,'Aceite de Oliva'!$B$6:$B$257,"&lt;="&amp;$B264)</f>
        <v>0.39</v>
      </c>
      <c r="QK264" s="4">
        <f>SUMIFS('Aceite de Oliva'!QK$6:QK$257,'Aceite de Oliva'!$A$6:$A$257,"&gt;="&amp;$A264,'Aceite de Oliva'!$B$6:$B$257,"&lt;="&amp;$B264)</f>
        <v>0</v>
      </c>
      <c r="QL264" s="4">
        <f>SUMIFS('Aceite de Oliva'!QL$6:QL$257,'Aceite de Oliva'!$A$6:$A$257,"&gt;="&amp;$A264,'Aceite de Oliva'!$B$6:$B$257,"&lt;="&amp;$B264)</f>
        <v>0.4</v>
      </c>
      <c r="QM264" s="4">
        <f>SUMIFS('Aceite de Oliva'!QM$6:QM$257,'Aceite de Oliva'!$A$6:$A$257,"&gt;="&amp;$A264,'Aceite de Oliva'!$B$6:$B$257,"&lt;="&amp;$B264)</f>
        <v>0</v>
      </c>
      <c r="QQ264" s="4">
        <f>SUMIFS('Aceite de Oliva'!QQ$6:QQ$257,'Aceite de Oliva'!$A$6:$A$257,"&gt;="&amp;$A264,'Aceite de Oliva'!$B$6:$B$257,"&lt;="&amp;$B264)</f>
        <v>0.05</v>
      </c>
      <c r="QR264" s="4">
        <f>SUMIFS('Aceite de Oliva'!QR$6:QR$257,'Aceite de Oliva'!$A$6:$A$257,"&gt;="&amp;$A264,'Aceite de Oliva'!$B$6:$B$257,"&lt;="&amp;$B264)</f>
        <v>0</v>
      </c>
      <c r="QS264" s="4">
        <f>SUMIFS('Aceite de Oliva'!QS$6:QS$257,'Aceite de Oliva'!$A$6:$A$257,"&gt;="&amp;$A264,'Aceite de Oliva'!$B$6:$B$257,"&lt;="&amp;$B264)</f>
        <v>0.08</v>
      </c>
      <c r="QT264" s="4">
        <f>SUMIFS('Aceite de Oliva'!QT$6:QT$257,'Aceite de Oliva'!$A$6:$A$257,"&gt;="&amp;$A264,'Aceite de Oliva'!$B$6:$B$257,"&lt;="&amp;$B264)</f>
        <v>0</v>
      </c>
      <c r="QX264" s="4">
        <f>SUMIFS('Aceite de Oliva'!QX$6:QX$257,'Aceite de Oliva'!$A$6:$A$257,"&gt;="&amp;$A264,'Aceite de Oliva'!$B$6:$B$257,"&lt;="&amp;$B264)</f>
        <v>0.45999999999999996</v>
      </c>
      <c r="QY264" s="4">
        <f>SUMIFS('Aceite de Oliva'!QY$6:QY$257,'Aceite de Oliva'!$A$6:$A$257,"&gt;="&amp;$A264,'Aceite de Oliva'!$B$6:$B$257,"&lt;="&amp;$B264)</f>
        <v>0.25</v>
      </c>
      <c r="QZ264" s="4">
        <f>SUMIFS('Aceite de Oliva'!QZ$6:QZ$257,'Aceite de Oliva'!$A$6:$A$257,"&gt;="&amp;$A264,'Aceite de Oliva'!$B$6:$B$257,"&lt;="&amp;$B264)</f>
        <v>0.51</v>
      </c>
      <c r="RA264" s="4">
        <f>SUMIFS('Aceite de Oliva'!RA$6:RA$257,'Aceite de Oliva'!$A$6:$A$257,"&gt;="&amp;$A264,'Aceite de Oliva'!$B$6:$B$257,"&lt;="&amp;$B264)</f>
        <v>0.33</v>
      </c>
      <c r="RE264" s="4">
        <f>SUMIFS('Aceite de Oliva'!RE$6:RE$257,'Aceite de Oliva'!$A$6:$A$257,"&gt;="&amp;$A264,'Aceite de Oliva'!$B$6:$B$257,"&lt;="&amp;$B264)</f>
        <v>0.66999999999999993</v>
      </c>
      <c r="RF264" s="4">
        <f>SUMIFS('Aceite de Oliva'!RF$6:RF$257,'Aceite de Oliva'!$A$6:$A$257,"&gt;="&amp;$A264,'Aceite de Oliva'!$B$6:$B$257,"&lt;="&amp;$B264)</f>
        <v>0.28000000000000003</v>
      </c>
      <c r="RG264" s="4">
        <f>SUMIFS('Aceite de Oliva'!RG$6:RG$257,'Aceite de Oliva'!$A$6:$A$257,"&gt;="&amp;$A264,'Aceite de Oliva'!$B$6:$B$257,"&lt;="&amp;$B264)</f>
        <v>0.1</v>
      </c>
      <c r="RH264" s="4">
        <f>SUMIFS('Aceite de Oliva'!RH$6:RH$257,'Aceite de Oliva'!$A$6:$A$257,"&gt;="&amp;$A264,'Aceite de Oliva'!$B$6:$B$257,"&lt;="&amp;$B264)</f>
        <v>0</v>
      </c>
      <c r="RL264" s="4">
        <f>SUMIFS('Aceite de Oliva'!RL$6:RL$257,'Aceite de Oliva'!$A$6:$A$257,"&gt;="&amp;$A264,'Aceite de Oliva'!$B$6:$B$257,"&lt;="&amp;$B264)</f>
        <v>0.22999999999999998</v>
      </c>
      <c r="RM264" s="4">
        <f>SUMIFS('Aceite de Oliva'!RM$6:RM$257,'Aceite de Oliva'!$A$6:$A$257,"&gt;="&amp;$A264,'Aceite de Oliva'!$B$6:$B$257,"&lt;="&amp;$B264)</f>
        <v>0.57999999999999996</v>
      </c>
      <c r="RN264" s="4">
        <f>SUMIFS('Aceite de Oliva'!RN$6:RN$257,'Aceite de Oliva'!$A$6:$A$257,"&gt;="&amp;$A264,'Aceite de Oliva'!$B$6:$B$257,"&lt;="&amp;$B264)</f>
        <v>0.2</v>
      </c>
      <c r="RO264" s="4">
        <f>SUMIFS('Aceite de Oliva'!RO$6:RO$257,'Aceite de Oliva'!$A$6:$A$257,"&gt;="&amp;$A264,'Aceite de Oliva'!$B$6:$B$257,"&lt;="&amp;$B264)</f>
        <v>0</v>
      </c>
      <c r="RS264" s="4">
        <f>SUMIFS('Aceite de Oliva'!RS$6:RS$257,'Aceite de Oliva'!$A$6:$A$257,"&gt;="&amp;$A264,'Aceite de Oliva'!$B$6:$B$257,"&lt;="&amp;$B264)</f>
        <v>0.23</v>
      </c>
      <c r="RT264" s="4">
        <f>SUMIFS('Aceite de Oliva'!RT$6:RT$257,'Aceite de Oliva'!$A$6:$A$257,"&gt;="&amp;$A264,'Aceite de Oliva'!$B$6:$B$257,"&lt;="&amp;$B264)</f>
        <v>0.36</v>
      </c>
      <c r="RU264" s="4">
        <f>SUMIFS('Aceite de Oliva'!RU$6:RU$257,'Aceite de Oliva'!$A$6:$A$257,"&gt;="&amp;$A264,'Aceite de Oliva'!$B$6:$B$257,"&lt;="&amp;$B264)</f>
        <v>0.2</v>
      </c>
      <c r="RV264" s="4">
        <f>SUMIFS('Aceite de Oliva'!RV$6:RV$257,'Aceite de Oliva'!$A$6:$A$257,"&gt;="&amp;$A264,'Aceite de Oliva'!$B$6:$B$257,"&lt;="&amp;$B264)</f>
        <v>0</v>
      </c>
      <c r="RZ264" s="4">
        <f>SUMIFS('Aceite de Oliva'!RZ$6:RZ$257,'Aceite de Oliva'!$A$6:$A$257,"&gt;="&amp;$A264,'Aceite de Oliva'!$B$6:$B$257,"&lt;="&amp;$B264)</f>
        <v>0.44999999999999996</v>
      </c>
      <c r="SA264" s="4">
        <f>SUMIFS('Aceite de Oliva'!SA$6:SA$257,'Aceite de Oliva'!$A$6:$A$257,"&gt;="&amp;$A264,'Aceite de Oliva'!$B$6:$B$257,"&lt;="&amp;$B264)</f>
        <v>0.39</v>
      </c>
      <c r="SB264" s="4">
        <f>SUMIFS('Aceite de Oliva'!SB$6:SB$257,'Aceite de Oliva'!$A$6:$A$257,"&gt;="&amp;$A264,'Aceite de Oliva'!$B$6:$B$257,"&lt;="&amp;$B264)</f>
        <v>0</v>
      </c>
      <c r="SC264" s="4">
        <f>SUMIFS('Aceite de Oliva'!SC$6:SC$257,'Aceite de Oliva'!$A$6:$A$257,"&gt;="&amp;$A264,'Aceite de Oliva'!$B$6:$B$257,"&lt;="&amp;$B264)</f>
        <v>0.41000000000000003</v>
      </c>
      <c r="SG264" s="4">
        <f>SUMIFS('Aceite de Oliva'!SG$6:SG$257,'Aceite de Oliva'!$A$6:$A$257,"&gt;="&amp;$A264,'Aceite de Oliva'!$B$6:$B$257,"&lt;="&amp;$B264)</f>
        <v>0.09</v>
      </c>
      <c r="SH264" s="4">
        <f>SUMIFS('Aceite de Oliva'!SH$6:SH$257,'Aceite de Oliva'!$A$6:$A$257,"&gt;="&amp;$A264,'Aceite de Oliva'!$B$6:$B$257,"&lt;="&amp;$B264)</f>
        <v>0.22</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0.23</v>
      </c>
      <c r="SO264" s="4">
        <f>SUMIFS('Aceite de Oliva'!SO$6:SO$257,'Aceite de Oliva'!$A$6:$A$257,"&gt;="&amp;$A264,'Aceite de Oliva'!$B$6:$B$257,"&lt;="&amp;$B264)</f>
        <v>0.75</v>
      </c>
      <c r="SP264" s="4">
        <f>SUMIFS('Aceite de Oliva'!SP$6:SP$257,'Aceite de Oliva'!$A$6:$A$257,"&gt;="&amp;$A264,'Aceite de Oliva'!$B$6:$B$257,"&lt;="&amp;$B264)</f>
        <v>0.13</v>
      </c>
      <c r="SQ264" s="4">
        <f>SUMIFS('Aceite de Oliva'!SQ$6:SQ$257,'Aceite de Oliva'!$A$6:$A$257,"&gt;="&amp;$A264,'Aceite de Oliva'!$B$6:$B$257,"&lt;="&amp;$B264)</f>
        <v>0</v>
      </c>
      <c r="SU264" s="4">
        <f>SUMIFS('Aceite de Oliva'!SU$6:SU$257,'Aceite de Oliva'!$A$6:$A$257,"&gt;="&amp;$A264,'Aceite de Oliva'!$B$6:$B$257,"&lt;="&amp;$B264)</f>
        <v>0</v>
      </c>
      <c r="SV264" s="4">
        <f>SUMIFS('Aceite de Oliva'!SV$6:SV$257,'Aceite de Oliva'!$A$6:$A$257,"&gt;="&amp;$A264,'Aceite de Oliva'!$B$6:$B$257,"&lt;="&amp;$B264)</f>
        <v>0</v>
      </c>
      <c r="SW264" s="4">
        <f>SUMIFS('Aceite de Oliva'!SW$6:SW$257,'Aceite de Oliva'!$A$6:$A$257,"&gt;="&amp;$A264,'Aceite de Oliva'!$B$6:$B$257,"&lt;="&amp;$B264)</f>
        <v>0</v>
      </c>
      <c r="SX264" s="4">
        <f>SUMIFS('Aceite de Oliva'!SX$6:SX$257,'Aceite de Oliva'!$A$6:$A$257,"&gt;="&amp;$A264,'Aceite de Oliva'!$B$6:$B$257,"&lt;="&amp;$B264)</f>
        <v>0</v>
      </c>
      <c r="TB264" s="4">
        <f>SUMIFS('Aceite de Oliva'!TB$6:TB$257,'Aceite de Oliva'!$A$6:$A$257,"&gt;="&amp;$A264,'Aceite de Oliva'!$B$6:$B$257,"&lt;="&amp;$B264)</f>
        <v>0.33</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0.09</v>
      </c>
      <c r="TJ264" s="4">
        <f>SUMIFS('Aceite de Oliva'!TJ$6:TJ$257,'Aceite de Oliva'!$A$6:$A$257,"&gt;="&amp;$A264,'Aceite de Oliva'!$B$6:$B$257,"&lt;="&amp;$B264)</f>
        <v>0</v>
      </c>
      <c r="TK264" s="4">
        <f>SUMIFS('Aceite de Oliva'!TK$6:TK$257,'Aceite de Oliva'!$A$6:$A$257,"&gt;="&amp;$A264,'Aceite de Oliva'!$B$6:$B$257,"&lt;="&amp;$B264)</f>
        <v>0.16</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0.14000000000000001</v>
      </c>
      <c r="TX264" s="4">
        <f>SUMIFS('Aceite de Oliva'!TX$6:TX$257,'Aceite de Oliva'!$A$6:$A$257,"&gt;="&amp;$A264,'Aceite de Oliva'!$B$6:$B$257,"&lt;="&amp;$B264)</f>
        <v>0.42</v>
      </c>
      <c r="TY264" s="4">
        <f>SUMIFS('Aceite de Oliva'!TY$6:TY$257,'Aceite de Oliva'!$A$6:$A$257,"&gt;="&amp;$A264,'Aceite de Oliva'!$B$6:$B$257,"&lt;="&amp;$B264)</f>
        <v>0.09</v>
      </c>
      <c r="TZ264" s="4">
        <f>SUMIFS('Aceite de Oliva'!TZ$6:TZ$257,'Aceite de Oliva'!$A$6:$A$257,"&gt;="&amp;$A264,'Aceite de Oliva'!$B$6:$B$257,"&lt;="&amp;$B264)</f>
        <v>0</v>
      </c>
      <c r="UD264" s="4">
        <f>SUMIFS('Aceite de Oliva'!UD$6:UD$257,'Aceite de Oliva'!$A$6:$A$257,"&gt;="&amp;$A264,'Aceite de Oliva'!$B$6:$B$257,"&lt;="&amp;$B264)</f>
        <v>0.23</v>
      </c>
      <c r="UE264" s="4">
        <f>SUMIFS('Aceite de Oliva'!UE$6:UE$257,'Aceite de Oliva'!$A$6:$A$257,"&gt;="&amp;$A264,'Aceite de Oliva'!$B$6:$B$257,"&lt;="&amp;$B264)</f>
        <v>0</v>
      </c>
      <c r="UF264" s="4">
        <f>SUMIFS('Aceite de Oliva'!UF$6:UF$257,'Aceite de Oliva'!$A$6:$A$257,"&gt;="&amp;$A264,'Aceite de Oliva'!$B$6:$B$257,"&lt;="&amp;$B264)</f>
        <v>0</v>
      </c>
      <c r="UG264" s="4">
        <f>SUMIFS('Aceite de Oliva'!UG$6:UG$257,'Aceite de Oliva'!$A$6:$A$257,"&gt;="&amp;$A264,'Aceite de Oliva'!$B$6:$B$257,"&lt;="&amp;$B264)</f>
        <v>0</v>
      </c>
      <c r="UK264" s="4">
        <f>SUMIFS('Aceite de Oliva'!UK$6:UK$257,'Aceite de Oliva'!$A$6:$A$257,"&gt;="&amp;$A264,'Aceite de Oliva'!$B$6:$B$257,"&lt;="&amp;$B264)</f>
        <v>0.1</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0</v>
      </c>
      <c r="UR264" s="4">
        <f>SUMIFS('Aceite de Oliva'!UR$6:UR$257,'Aceite de Oliva'!$A$6:$A$257,"&gt;="&amp;$A264,'Aceite de Oliva'!$B$6:$B$257,"&lt;="&amp;$B264)</f>
        <v>0.2</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0</v>
      </c>
      <c r="UY264" s="4">
        <f>SUMIFS('Aceite de Oliva'!UY$6:UY$257,'Aceite de Oliva'!$A$6:$A$257,"&gt;="&amp;$A264,'Aceite de Oliva'!$B$6:$B$257,"&lt;="&amp;$B264)</f>
        <v>0</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7.0000000000000007E-2</v>
      </c>
      <c r="VG264" s="4">
        <f>SUMIFS('Aceite de Oliva'!VG$6:VG$257,'Aceite de Oliva'!$A$6:$A$257,"&gt;="&amp;$A264,'Aceite de Oliva'!$B$6:$B$257,"&lt;="&amp;$B264)</f>
        <v>0.3</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0.14000000000000001</v>
      </c>
      <c r="VN264" s="4">
        <f>SUMIFS('Aceite de Oliva'!VN$6:VN$257,'Aceite de Oliva'!$A$6:$A$257,"&gt;="&amp;$A264,'Aceite de Oliva'!$B$6:$B$257,"&lt;="&amp;$B264)</f>
        <v>0</v>
      </c>
      <c r="VO264" s="4">
        <f>SUMIFS('Aceite de Oliva'!VO$6:VO$257,'Aceite de Oliva'!$A$6:$A$257,"&gt;="&amp;$A264,'Aceite de Oliva'!$B$6:$B$257,"&lt;="&amp;$B264)</f>
        <v>0</v>
      </c>
      <c r="VP264" s="4">
        <f>SUMIFS('Aceite de Oliva'!VP$6:VP$257,'Aceite de Oliva'!$A$6:$A$257,"&gt;="&amp;$A264,'Aceite de Oliva'!$B$6:$B$257,"&lt;="&amp;$B264)</f>
        <v>0</v>
      </c>
      <c r="VT264" s="4">
        <f>SUMIFS('Aceite de Oliva'!VT$6:VT$257,'Aceite de Oliva'!$A$6:$A$257,"&gt;="&amp;$A264,'Aceite de Oliva'!$B$6:$B$257,"&lt;="&amp;$B264)</f>
        <v>7.0000000000000007E-2</v>
      </c>
      <c r="VU264" s="4">
        <f>SUMIFS('Aceite de Oliva'!VU$6:VU$257,'Aceite de Oliva'!$A$6:$A$257,"&gt;="&amp;$A264,'Aceite de Oliva'!$B$6:$B$257,"&lt;="&amp;$B264)</f>
        <v>0.31</v>
      </c>
      <c r="VV264" s="4">
        <f>SUMIFS('Aceite de Oliva'!VV$6:VV$257,'Aceite de Oliva'!$A$6:$A$257,"&gt;="&amp;$A264,'Aceite de Oliva'!$B$6:$B$257,"&lt;="&amp;$B264)</f>
        <v>0</v>
      </c>
      <c r="VW264" s="4">
        <f>SUMIFS('Aceite de Oliva'!VW$6:VW$257,'Aceite de Oliva'!$A$6:$A$257,"&gt;="&amp;$A264,'Aceite de Oliva'!$B$6:$B$257,"&lt;="&amp;$B264)</f>
        <v>0</v>
      </c>
      <c r="WA264" s="4">
        <f>SUMIFS('Aceite de Oliva'!WA$6:WA$257,'Aceite de Oliva'!$A$6:$A$257,"&gt;="&amp;$A264,'Aceite de Oliva'!$B$6:$B$257,"&lt;="&amp;$B264)</f>
        <v>0.08</v>
      </c>
      <c r="WB264" s="4">
        <f>SUMIFS('Aceite de Oliva'!WB$6:WB$257,'Aceite de Oliva'!$A$6:$A$257,"&gt;="&amp;$A264,'Aceite de Oliva'!$B$6:$B$257,"&lt;="&amp;$B264)</f>
        <v>0</v>
      </c>
      <c r="WC264" s="4">
        <f>SUMIFS('Aceite de Oliva'!WC$6:WC$257,'Aceite de Oliva'!$A$6:$A$257,"&gt;="&amp;$A264,'Aceite de Oliva'!$B$6:$B$257,"&lt;="&amp;$B264)</f>
        <v>0.05</v>
      </c>
      <c r="WD264" s="4">
        <f>SUMIFS('Aceite de Oliva'!WD$6:WD$257,'Aceite de Oliva'!$A$6:$A$257,"&gt;="&amp;$A264,'Aceite de Oliva'!$B$6:$B$257,"&lt;="&amp;$B264)</f>
        <v>0</v>
      </c>
      <c r="WH264" s="4">
        <f>SUMIFS('Aceite de Oliva'!WH$6:WH$257,'Aceite de Oliva'!$A$6:$A$257,"&gt;="&amp;$A264,'Aceite de Oliva'!$B$6:$B$257,"&lt;="&amp;$B264)</f>
        <v>0.13</v>
      </c>
      <c r="WI264" s="4">
        <f>SUMIFS('Aceite de Oliva'!WI$6:WI$257,'Aceite de Oliva'!$A$6:$A$257,"&gt;="&amp;$A264,'Aceite de Oliva'!$B$6:$B$257,"&lt;="&amp;$B264)</f>
        <v>0.22</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0.11</v>
      </c>
      <c r="WW264" s="4">
        <f>SUMIFS('Aceite de Oliva'!WW$6:WW$257,'Aceite de Oliva'!$A$6:$A$257,"&gt;="&amp;$A264,'Aceite de Oliva'!$B$6:$B$257,"&lt;="&amp;$B264)</f>
        <v>0</v>
      </c>
      <c r="WX264" s="4">
        <f>SUMIFS('Aceite de Oliva'!WX$6:WX$257,'Aceite de Oliva'!$A$6:$A$257,"&gt;="&amp;$A264,'Aceite de Oliva'!$B$6:$B$257,"&lt;="&amp;$B264)</f>
        <v>0.06</v>
      </c>
      <c r="WY264" s="4">
        <f>SUMIFS('Aceite de Oliva'!WY$6:WY$257,'Aceite de Oliva'!$A$6:$A$257,"&gt;="&amp;$A264,'Aceite de Oliva'!$B$6:$B$257,"&lt;="&amp;$B264)</f>
        <v>0</v>
      </c>
      <c r="XC264" s="4">
        <f>SUMIFS('Aceite de Oliva'!XC$6:XC$257,'Aceite de Oliva'!$A$6:$A$257,"&gt;="&amp;$A264,'Aceite de Oliva'!$B$6:$B$257,"&lt;="&amp;$B264)</f>
        <v>0.03</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0.12</v>
      </c>
      <c r="XK264" s="4">
        <f>SUMIFS('Aceite de Oliva'!XK$6:XK$257,'Aceite de Oliva'!$A$6:$A$257,"&gt;="&amp;$A264,'Aceite de Oliva'!$B$6:$B$257,"&lt;="&amp;$B264)</f>
        <v>0</v>
      </c>
      <c r="XL264" s="4">
        <f>SUMIFS('Aceite de Oliva'!XL$6:XL$257,'Aceite de Oliva'!$A$6:$A$257,"&gt;="&amp;$A264,'Aceite de Oliva'!$B$6:$B$257,"&lt;="&amp;$B264)</f>
        <v>0.03</v>
      </c>
      <c r="XM264" s="4">
        <f>SUMIFS('Aceite de Oliva'!XM$6:XM$257,'Aceite de Oliva'!$A$6:$A$257,"&gt;="&amp;$A264,'Aceite de Oliva'!$B$6:$B$257,"&lt;="&amp;$B264)</f>
        <v>0</v>
      </c>
      <c r="XQ264" s="4">
        <f>SUMIFS('Aceite de Oliva'!XQ$6:XQ$257,'Aceite de Oliva'!$A$6:$A$257,"&gt;="&amp;$A264,'Aceite de Oliva'!$B$6:$B$257,"&lt;="&amp;$B264)</f>
        <v>0.13</v>
      </c>
      <c r="XR264" s="4">
        <f>SUMIFS('Aceite de Oliva'!XR$6:XR$257,'Aceite de Oliva'!$A$6:$A$257,"&gt;="&amp;$A264,'Aceite de Oliva'!$B$6:$B$257,"&lt;="&amp;$B264)</f>
        <v>0.16</v>
      </c>
      <c r="XS264" s="4">
        <f>SUMIFS('Aceite de Oliva'!XS$6:XS$257,'Aceite de Oliva'!$A$6:$A$257,"&gt;="&amp;$A264,'Aceite de Oliva'!$B$6:$B$257,"&lt;="&amp;$B264)</f>
        <v>0</v>
      </c>
      <c r="XT264" s="4">
        <f>SUMIFS('Aceite de Oliva'!XT$6:XT$257,'Aceite de Oliva'!$A$6:$A$257,"&gt;="&amp;$A264,'Aceite de Oliva'!$B$6:$B$257,"&lt;="&amp;$B264)</f>
        <v>0</v>
      </c>
      <c r="XX264" s="4">
        <f>SUMIFS('Aceite de Oliva'!XX$6:XX$257,'Aceite de Oliva'!$A$6:$A$257,"&gt;="&amp;$A264,'Aceite de Oliva'!$B$6:$B$257,"&lt;="&amp;$B264)</f>
        <v>0.23</v>
      </c>
      <c r="XY264" s="4">
        <f>SUMIFS('Aceite de Oliva'!XY$6:XY$257,'Aceite de Oliva'!$A$6:$A$257,"&gt;="&amp;$A264,'Aceite de Oliva'!$B$6:$B$257,"&lt;="&amp;$B264)</f>
        <v>0</v>
      </c>
      <c r="XZ264" s="4">
        <f>SUMIFS('Aceite de Oliva'!XZ$6:XZ$257,'Aceite de Oliva'!$A$6:$A$257,"&gt;="&amp;$A264,'Aceite de Oliva'!$B$6:$B$257,"&lt;="&amp;$B264)</f>
        <v>0.32</v>
      </c>
      <c r="YA264" s="4">
        <f>SUMIFS('Aceite de Oliva'!YA$6:YA$257,'Aceite de Oliva'!$A$6:$A$257,"&gt;="&amp;$A264,'Aceite de Oliva'!$B$6:$B$257,"&lt;="&amp;$B264)</f>
        <v>0</v>
      </c>
      <c r="YE264" s="4">
        <f>SUMIFS('Aceite de Oliva'!YE$6:YE$257,'Aceite de Oliva'!$A$6:$A$257,"&gt;="&amp;$A264,'Aceite de Oliva'!$B$6:$B$257,"&lt;="&amp;$B264)</f>
        <v>0.16</v>
      </c>
      <c r="YF264" s="4">
        <f>SUMIFS('Aceite de Oliva'!YF$6:YF$257,'Aceite de Oliva'!$A$6:$A$257,"&gt;="&amp;$A264,'Aceite de Oliva'!$B$6:$B$257,"&lt;="&amp;$B264)</f>
        <v>0.27</v>
      </c>
      <c r="YG264" s="4">
        <f>SUMIFS('Aceite de Oliva'!YG$6:YG$257,'Aceite de Oliva'!$A$6:$A$257,"&gt;="&amp;$A264,'Aceite de Oliva'!$B$6:$B$257,"&lt;="&amp;$B264)</f>
        <v>0.17</v>
      </c>
      <c r="YH264" s="4">
        <f>SUMIFS('Aceite de Oliva'!YH$6:YH$257,'Aceite de Oliva'!$A$6:$A$257,"&gt;="&amp;$A264,'Aceite de Oliva'!$B$6:$B$257,"&lt;="&amp;$B264)</f>
        <v>0</v>
      </c>
      <c r="YL264" s="4">
        <f>SUMIFS('Aceite de Oliva'!YL$6:YL$257,'Aceite de Oliva'!$A$6:$A$257,"&gt;="&amp;$A264,'Aceite de Oliva'!$B$6:$B$257,"&lt;="&amp;$B264)</f>
        <v>0.31</v>
      </c>
      <c r="YM264" s="4">
        <f>SUMIFS('Aceite de Oliva'!YM$6:YM$257,'Aceite de Oliva'!$A$6:$A$257,"&gt;="&amp;$A264,'Aceite de Oliva'!$B$6:$B$257,"&lt;="&amp;$B264)</f>
        <v>0.36</v>
      </c>
      <c r="YN264" s="4">
        <f>SUMIFS('Aceite de Oliva'!YN$6:YN$257,'Aceite de Oliva'!$A$6:$A$257,"&gt;="&amp;$A264,'Aceite de Oliva'!$B$6:$B$257,"&lt;="&amp;$B264)</f>
        <v>0.25</v>
      </c>
      <c r="YO264" s="4">
        <f>SUMIFS('Aceite de Oliva'!YO$6:YO$257,'Aceite de Oliva'!$A$6:$A$257,"&gt;="&amp;$A264,'Aceite de Oliva'!$B$6:$B$257,"&lt;="&amp;$B264)</f>
        <v>0</v>
      </c>
      <c r="YP264" s="4">
        <f>SUMIFS('Aceite de Oliva'!YP$6:YP$257,'Aceite de Oliva'!$A$6:$A$257,"&gt;="&amp;$A264,'Aceite de Oliva'!$B$6:$B$257,"&lt;="&amp;$B264)</f>
        <v>1.1499999999999999</v>
      </c>
      <c r="YS264" s="4">
        <f>SUMIFS('Aceite de Oliva'!YS$6:YS$257,'Aceite de Oliva'!$A$6:$A$257,"&gt;="&amp;$A264,'Aceite de Oliva'!$B$6:$B$257,"&lt;="&amp;$B264)</f>
        <v>1.34</v>
      </c>
      <c r="YT264" s="4">
        <f>SUMIFS('Aceite de Oliva'!YT$6:YT$257,'Aceite de Oliva'!$A$6:$A$257,"&gt;="&amp;$A264,'Aceite de Oliva'!$B$6:$B$257,"&lt;="&amp;$B264)</f>
        <v>4.1100000000000003</v>
      </c>
      <c r="YU264" s="4">
        <f>SUMIFS('Aceite de Oliva'!YU$6:YU$257,'Aceite de Oliva'!$A$6:$A$257,"&gt;="&amp;$A264,'Aceite de Oliva'!$B$6:$B$257,"&lt;="&amp;$B264)</f>
        <v>0.31</v>
      </c>
      <c r="YV264" s="4">
        <f>SUMIFS('Aceite de Oliva'!YV$6:YV$257,'Aceite de Oliva'!$A$6:$A$257,"&gt;="&amp;$A264,'Aceite de Oliva'!$B$6:$B$257,"&lt;="&amp;$B264)</f>
        <v>0.38</v>
      </c>
      <c r="YW264" s="4">
        <f>SUMIFS('Aceite de Oliva'!YW$6:YW$257,'Aceite de Oliva'!$A$6:$A$257,"&gt;="&amp;$A264,'Aceite de Oliva'!$B$6:$B$257,"&lt;="&amp;$B264)</f>
        <v>0</v>
      </c>
      <c r="YZ264" s="4">
        <f>SUMIFS('Aceite de Oliva'!YZ$6:YZ$257,'Aceite de Oliva'!$A$6:$A$257,"&gt;="&amp;$A264,'Aceite de Oliva'!$B$6:$B$257,"&lt;="&amp;$B264)</f>
        <v>0.47</v>
      </c>
      <c r="ZA264" s="4">
        <f>SUMIFS('Aceite de Oliva'!ZA$6:ZA$257,'Aceite de Oliva'!$A$6:$A$257,"&gt;="&amp;$A264,'Aceite de Oliva'!$B$6:$B$257,"&lt;="&amp;$B264)</f>
        <v>1.56</v>
      </c>
      <c r="ZB264" s="4">
        <f>SUMIFS('Aceite de Oliva'!ZB$6:ZB$257,'Aceite de Oliva'!$A$6:$A$257,"&gt;="&amp;$A264,'Aceite de Oliva'!$B$6:$B$257,"&lt;="&amp;$B264)</f>
        <v>0.19</v>
      </c>
      <c r="ZC264" s="4">
        <f>SUMIFS('Aceite de Oliva'!ZC$6:ZC$257,'Aceite de Oliva'!$A$6:$A$257,"&gt;="&amp;$A264,'Aceite de Oliva'!$B$6:$B$257,"&lt;="&amp;$B264)</f>
        <v>0.23</v>
      </c>
      <c r="ZD264" s="4">
        <f>SUMIFS('Aceite de Oliva'!ZD$6:ZD$257,'Aceite de Oliva'!$A$6:$A$257,"&gt;="&amp;$A264,'Aceite de Oliva'!$B$6:$B$257,"&lt;="&amp;$B264)</f>
        <v>0</v>
      </c>
      <c r="ZG264" s="4">
        <f>SUMIFS('Aceite de Oliva'!ZG$6:ZG$257,'Aceite de Oliva'!$A$6:$A$257,"&gt;="&amp;$A264,'Aceite de Oliva'!$B$6:$B$257,"&lt;="&amp;$B264)</f>
        <v>1.3199999999999998</v>
      </c>
      <c r="ZH264" s="4">
        <f>SUMIFS('Aceite de Oliva'!ZH$6:ZH$257,'Aceite de Oliva'!$A$6:$A$257,"&gt;="&amp;$A264,'Aceite de Oliva'!$B$6:$B$257,"&lt;="&amp;$B264)</f>
        <v>4.1500000000000004</v>
      </c>
      <c r="ZI264" s="4">
        <f>SUMIFS('Aceite de Oliva'!ZI$6:ZI$257,'Aceite de Oliva'!$A$6:$A$257,"&gt;="&amp;$A264,'Aceite de Oliva'!$B$6:$B$257,"&lt;="&amp;$B264)</f>
        <v>0.47000000000000003</v>
      </c>
      <c r="ZJ264" s="4">
        <f>SUMIFS('Aceite de Oliva'!ZJ$6:ZJ$257,'Aceite de Oliva'!$A$6:$A$257,"&gt;="&amp;$A264,'Aceite de Oliva'!$B$6:$B$257,"&lt;="&amp;$B264)</f>
        <v>0.59</v>
      </c>
      <c r="ZK264" s="4">
        <f>SUMIFS('Aceite de Oliva'!ZK$6:ZK$257,'Aceite de Oliva'!$A$6:$A$257,"&gt;="&amp;$A264,'Aceite de Oliva'!$B$6:$B$257,"&lt;="&amp;$B264)</f>
        <v>0</v>
      </c>
    </row>
    <row r="265" spans="1:687" x14ac:dyDescent="0.25">
      <c r="A265" s="9">
        <f>'TAM Aceite de Oliva'!B13</f>
        <v>3.1</v>
      </c>
      <c r="B265" s="9">
        <f>'TAM Aceite de Oliva'!C13</f>
        <v>3.25</v>
      </c>
      <c r="C265" s="9"/>
      <c r="D265" s="4">
        <f>SUMIFS('Aceite de Oliva'!D$6:D$257,'Aceite de Oliva'!$A$6:$A$257,"&gt;="&amp;$A265,'Aceite de Oliva'!$B$6:$B$257,"&lt;="&amp;$B265)</f>
        <v>0.56000000000000005</v>
      </c>
      <c r="E265" s="4">
        <f>SUMIFS('Aceite de Oliva'!E$6:E$257,'Aceite de Oliva'!$A$6:$A$257,"&gt;="&amp;$A265,'Aceite de Oliva'!$B$6:$B$257,"&lt;="&amp;$B265)</f>
        <v>0.35</v>
      </c>
      <c r="F265" s="4">
        <f>SUMIFS('Aceite de Oliva'!F$6:F$257,'Aceite de Oliva'!$A$6:$A$257,"&gt;="&amp;$A265,'Aceite de Oliva'!$B$6:$B$257,"&lt;="&amp;$B265)</f>
        <v>0.75</v>
      </c>
      <c r="G265" s="4">
        <f>SUMIFS('Aceite de Oliva'!G$6:G$257,'Aceite de Oliva'!$A$6:$A$257,"&gt;="&amp;$A265,'Aceite de Oliva'!$B$6:$B$257,"&lt;="&amp;$B265)</f>
        <v>0.16</v>
      </c>
      <c r="H265" s="9"/>
      <c r="I265" s="9"/>
      <c r="J265" s="9"/>
      <c r="K265" s="4">
        <f>SUMIFS('Aceite de Oliva'!K$6:K$257,'Aceite de Oliva'!$A$6:$A$257,"&gt;="&amp;$A265,'Aceite de Oliva'!$B$6:$B$257,"&lt;="&amp;$B265)</f>
        <v>0.21</v>
      </c>
      <c r="L265" s="4">
        <f>SUMIFS('Aceite de Oliva'!L$6:L$257,'Aceite de Oliva'!$A$6:$A$257,"&gt;="&amp;$A265,'Aceite de Oliva'!$B$6:$B$257,"&lt;="&amp;$B265)</f>
        <v>0.16</v>
      </c>
      <c r="M265" s="4">
        <f>SUMIFS('Aceite de Oliva'!M$6:M$257,'Aceite de Oliva'!$A$6:$A$257,"&gt;="&amp;$A265,'Aceite de Oliva'!$B$6:$B$257,"&lt;="&amp;$B265)</f>
        <v>0.23</v>
      </c>
      <c r="N265" s="4">
        <f>SUMIFS('Aceite de Oliva'!N$6:N$257,'Aceite de Oliva'!$A$6:$A$257,"&gt;="&amp;$A265,'Aceite de Oliva'!$B$6:$B$257,"&lt;="&amp;$B265)</f>
        <v>0</v>
      </c>
      <c r="O265" s="9"/>
      <c r="P265" s="9"/>
      <c r="Q265" s="9"/>
      <c r="R265" s="4">
        <f>SUMIFS('Aceite de Oliva'!R$6:R$257,'Aceite de Oliva'!$A$6:$A$257,"&gt;="&amp;$A265,'Aceite de Oliva'!$B$6:$B$257,"&lt;="&amp;$B265)</f>
        <v>0.32</v>
      </c>
      <c r="S265" s="4">
        <f>SUMIFS('Aceite de Oliva'!S$6:S$257,'Aceite de Oliva'!$A$6:$A$257,"&gt;="&amp;$A265,'Aceite de Oliva'!$B$6:$B$257,"&lt;="&amp;$B265)</f>
        <v>0.22</v>
      </c>
      <c r="T265" s="4">
        <f>SUMIFS('Aceite de Oliva'!T$6:T$257,'Aceite de Oliva'!$A$6:$A$257,"&gt;="&amp;$A265,'Aceite de Oliva'!$B$6:$B$257,"&lt;="&amp;$B265)</f>
        <v>0.19</v>
      </c>
      <c r="U265" s="4">
        <f>SUMIFS('Aceite de Oliva'!U$6:U$257,'Aceite de Oliva'!$A$6:$A$257,"&gt;="&amp;$A265,'Aceite de Oliva'!$B$6:$B$257,"&lt;="&amp;$B265)</f>
        <v>0.82</v>
      </c>
      <c r="V265" s="9"/>
      <c r="W265" s="9"/>
      <c r="X265" s="9"/>
      <c r="Y265" s="4">
        <f>SUMIFS('Aceite de Oliva'!Y$6:Y$257,'Aceite de Oliva'!$A$6:$A$257,"&gt;="&amp;$A265,'Aceite de Oliva'!$B$6:$B$257,"&lt;="&amp;$B265)</f>
        <v>0.31</v>
      </c>
      <c r="Z265" s="4">
        <f>SUMIFS('Aceite de Oliva'!Z$6:Z$257,'Aceite de Oliva'!$A$6:$A$257,"&gt;="&amp;$A265,'Aceite de Oliva'!$B$6:$B$257,"&lt;="&amp;$B265)</f>
        <v>0</v>
      </c>
      <c r="AA265" s="4">
        <f>SUMIFS('Aceite de Oliva'!AA$6:AA$257,'Aceite de Oliva'!$A$6:$A$257,"&gt;="&amp;$A265,'Aceite de Oliva'!$B$6:$B$257,"&lt;="&amp;$B265)</f>
        <v>0.41000000000000003</v>
      </c>
      <c r="AB265" s="4">
        <f>SUMIFS('Aceite de Oliva'!AB$6:AB$257,'Aceite de Oliva'!$A$6:$A$257,"&gt;="&amp;$A265,'Aceite de Oliva'!$B$6:$B$257,"&lt;="&amp;$B265)</f>
        <v>0</v>
      </c>
      <c r="AC265" s="9"/>
      <c r="AD265" s="9"/>
      <c r="AE265" s="9"/>
      <c r="AF265" s="4">
        <f>SUMIFS('Aceite de Oliva'!AF$6:AF$257,'Aceite de Oliva'!$A$6:$A$257,"&gt;="&amp;$A265,'Aceite de Oliva'!$B$6:$B$257,"&lt;="&amp;$B265)</f>
        <v>0.63</v>
      </c>
      <c r="AG265" s="4">
        <f>SUMIFS('Aceite de Oliva'!AG$6:AG$257,'Aceite de Oliva'!$A$6:$A$257,"&gt;="&amp;$A265,'Aceite de Oliva'!$B$6:$B$257,"&lt;="&amp;$B265)</f>
        <v>0</v>
      </c>
      <c r="AH265" s="4">
        <f>SUMIFS('Aceite de Oliva'!AH$6:AH$257,'Aceite de Oliva'!$A$6:$A$257,"&gt;="&amp;$A265,'Aceite de Oliva'!$B$6:$B$257,"&lt;="&amp;$B265)</f>
        <v>0</v>
      </c>
      <c r="AI265" s="4">
        <f>SUMIFS('Aceite de Oliva'!AI$6:AI$257,'Aceite de Oliva'!$A$6:$A$257,"&gt;="&amp;$A265,'Aceite de Oliva'!$B$6:$B$257,"&lt;="&amp;$B265)</f>
        <v>1.1599999999999999</v>
      </c>
      <c r="AJ265" s="9"/>
      <c r="AK265" s="9"/>
      <c r="AL265" s="9"/>
      <c r="AM265" s="4">
        <f>SUMIFS('Aceite de Oliva'!AM$6:AM$257,'Aceite de Oliva'!$A$6:$A$257,"&gt;="&amp;$A265,'Aceite de Oliva'!$B$6:$B$257,"&lt;="&amp;$B265)</f>
        <v>1.27</v>
      </c>
      <c r="AN265" s="4">
        <f>SUMIFS('Aceite de Oliva'!AN$6:AN$257,'Aceite de Oliva'!$A$6:$A$257,"&gt;="&amp;$A265,'Aceite de Oliva'!$B$6:$B$257,"&lt;="&amp;$B265)</f>
        <v>1.98</v>
      </c>
      <c r="AO265" s="4">
        <f>SUMIFS('Aceite de Oliva'!AO$6:AO$257,'Aceite de Oliva'!$A$6:$A$257,"&gt;="&amp;$A265,'Aceite de Oliva'!$B$6:$B$257,"&lt;="&amp;$B265)</f>
        <v>0.59</v>
      </c>
      <c r="AP265" s="4">
        <f>SUMIFS('Aceite de Oliva'!AP$6:AP$257,'Aceite de Oliva'!$A$6:$A$257,"&gt;="&amp;$A265,'Aceite de Oliva'!$B$6:$B$257,"&lt;="&amp;$B265)</f>
        <v>0.44000000000000006</v>
      </c>
      <c r="AQ265" s="9"/>
      <c r="AR265" s="9"/>
      <c r="AT265" s="4">
        <f>SUMIFS('Aceite de Oliva'!AT$6:AT$257,'Aceite de Oliva'!$A$6:$A$257,"&gt;="&amp;$A265,'Aceite de Oliva'!$B$6:$B$257,"&lt;="&amp;$B265)</f>
        <v>0.28000000000000003</v>
      </c>
      <c r="AU265" s="4">
        <f>SUMIFS('Aceite de Oliva'!AU$6:AU$257,'Aceite de Oliva'!$A$6:$A$257,"&gt;="&amp;$A265,'Aceite de Oliva'!$B$6:$B$257,"&lt;="&amp;$B265)</f>
        <v>0.69</v>
      </c>
      <c r="AV265" s="4">
        <f>SUMIFS('Aceite de Oliva'!AV$6:AV$257,'Aceite de Oliva'!$A$6:$A$257,"&gt;="&amp;$A265,'Aceite de Oliva'!$B$6:$B$257,"&lt;="&amp;$B265)</f>
        <v>0</v>
      </c>
      <c r="AW265" s="4">
        <f>SUMIFS('Aceite de Oliva'!AW$6:AW$257,'Aceite de Oliva'!$A$6:$A$257,"&gt;="&amp;$A265,'Aceite de Oliva'!$B$6:$B$257,"&lt;="&amp;$B265)</f>
        <v>0.18</v>
      </c>
      <c r="BA265" s="4">
        <f>SUMIFS('Aceite de Oliva'!BA$6:BA$257,'Aceite de Oliva'!$A$6:$A$257,"&gt;="&amp;A265,'Aceite de Oliva'!$B$6:$B$257,"&lt;="&amp;B265)</f>
        <v>0.49</v>
      </c>
      <c r="BB265" s="4">
        <f>SUMIFS('Aceite de Oliva'!BB$6:BB$257,'Aceite de Oliva'!$A$6:$A$257,"&gt;="&amp;$A265,'Aceite de Oliva'!$B$6:$B$257,"&lt;="&amp;$B265)</f>
        <v>0.11</v>
      </c>
      <c r="BC265" s="4">
        <f>SUMIFS('Aceite de Oliva'!BC$6:BC$257,'Aceite de Oliva'!$A$6:$A$257,"&gt;="&amp;$A265,'Aceite de Oliva'!$B$6:$B$257,"&lt;="&amp;$B265)</f>
        <v>0.17</v>
      </c>
      <c r="BD265" s="4">
        <f>SUMIFS('Aceite de Oliva'!BD$6:BD$257,'Aceite de Oliva'!$A$6:$A$257,"&gt;="&amp;$A265,'Aceite de Oliva'!$B$6:$B$257,"&lt;="&amp;$B265)</f>
        <v>0</v>
      </c>
      <c r="BH265" s="4">
        <f>SUMIFS('Aceite de Oliva'!BH$6:BH$257,'Aceite de Oliva'!$A$6:$A$257,"&gt;="&amp;$A265,'Aceite de Oliva'!$B$6:$B$257,"&lt;="&amp;$B265)</f>
        <v>0.35</v>
      </c>
      <c r="BI265" s="4">
        <f>SUMIFS('Aceite de Oliva'!BI$6:BI$257,'Aceite de Oliva'!$A$6:$A$257,"&gt;="&amp;$A265,'Aceite de Oliva'!$B$6:$B$257,"&lt;="&amp;$B265)</f>
        <v>0.24</v>
      </c>
      <c r="BJ265" s="4">
        <f>SUMIFS('Aceite de Oliva'!BJ$6:BJ$257,'Aceite de Oliva'!$A$6:$A$257,"&gt;="&amp;$A265,'Aceite de Oliva'!$B$6:$B$257,"&lt;="&amp;$B265)</f>
        <v>0</v>
      </c>
      <c r="BK265" s="4">
        <f>SUMIFS('Aceite de Oliva'!BK$6:BK$257,'Aceite de Oliva'!$A$6:$A$257,"&gt;="&amp;$A265,'Aceite de Oliva'!$B$6:$B$257,"&lt;="&amp;$B265)</f>
        <v>0</v>
      </c>
      <c r="BO265" s="4">
        <f>SUMIFS('Aceite de Oliva'!BO$6:BO$257,'Aceite de Oliva'!$A$6:$A$257,"&gt;="&amp;$A265,'Aceite de Oliva'!$B$6:$B$257,"&lt;="&amp;$B265)</f>
        <v>0.24</v>
      </c>
      <c r="BP265" s="4">
        <f>SUMIFS('Aceite de Oliva'!BP$6:BP$257,'Aceite de Oliva'!$A$6:$A$257,"&gt;="&amp;$A265,'Aceite de Oliva'!$B$6:$B$257,"&lt;="&amp;$B265)</f>
        <v>0.18</v>
      </c>
      <c r="BQ265" s="4">
        <f>SUMIFS('Aceite de Oliva'!BQ$6:BQ$257,'Aceite de Oliva'!$A$6:$A$257,"&gt;="&amp;$A265,'Aceite de Oliva'!$B$6:$B$257,"&lt;="&amp;$B265)</f>
        <v>0.37</v>
      </c>
      <c r="BR265" s="4">
        <f>SUMIFS('Aceite de Oliva'!BR$6:BR$257,'Aceite de Oliva'!$A$6:$A$257,"&gt;="&amp;$A265,'Aceite de Oliva'!$B$6:$B$257,"&lt;="&amp;$B265)</f>
        <v>0</v>
      </c>
      <c r="BV265" s="4">
        <f>SUMIFS('Aceite de Oliva'!BV$6:BV$257,'Aceite de Oliva'!$A$6:$A$257,"&gt;="&amp;$A265,'Aceite de Oliva'!$B$6:$B$257,"&lt;="&amp;$B265)</f>
        <v>2.0100000000000002</v>
      </c>
      <c r="BW265" s="4">
        <f>SUMIFS('Aceite de Oliva'!BW$6:BW$257,'Aceite de Oliva'!$A$6:$A$257,"&gt;="&amp;$A265,'Aceite de Oliva'!$B$6:$B$257,"&lt;="&amp;$B265)</f>
        <v>9</v>
      </c>
      <c r="BX265" s="4">
        <f>SUMIFS('Aceite de Oliva'!BX$6:BX$257,'Aceite de Oliva'!$A$6:$A$257,"&gt;="&amp;$A265,'Aceite de Oliva'!$B$6:$B$257,"&lt;="&amp;$B265)</f>
        <v>0.5</v>
      </c>
      <c r="BY265" s="4">
        <f>SUMIFS('Aceite de Oliva'!BY$6:BY$257,'Aceite de Oliva'!$A$6:$A$257,"&gt;="&amp;$A265,'Aceite de Oliva'!$B$6:$B$257,"&lt;="&amp;$B265)</f>
        <v>0</v>
      </c>
      <c r="CC265" s="4">
        <f>SUMIFS('Aceite de Oliva'!CC$6:CC$257,'Aceite de Oliva'!$A$6:$A$257,"&gt;="&amp;$A265,'Aceite de Oliva'!$B$6:$B$257,"&lt;="&amp;$B265)</f>
        <v>2.3400000000000003</v>
      </c>
      <c r="CD265" s="4">
        <f>SUMIFS('Aceite de Oliva'!CD$6:CD$257,'Aceite de Oliva'!$A$6:$A$257,"&gt;="&amp;$A265,'Aceite de Oliva'!$B$6:$B$257,"&lt;="&amp;$B265)</f>
        <v>9.0399999999999991</v>
      </c>
      <c r="CE265" s="4">
        <f>SUMIFS('Aceite de Oliva'!CE$6:CE$257,'Aceite de Oliva'!$A$6:$A$257,"&gt;="&amp;$A265,'Aceite de Oliva'!$B$6:$B$257,"&lt;="&amp;$B265)</f>
        <v>0.41000000000000003</v>
      </c>
      <c r="CF265" s="4">
        <f>SUMIFS('Aceite de Oliva'!CF$6:CF$257,'Aceite de Oliva'!$A$6:$A$257,"&gt;="&amp;$A265,'Aceite de Oliva'!$B$6:$B$257,"&lt;="&amp;$B265)</f>
        <v>0.14000000000000001</v>
      </c>
      <c r="CJ265" s="4">
        <f>SUMIFS('Aceite de Oliva'!CJ$6:CJ$257,'Aceite de Oliva'!$A$6:$A$257,"&gt;="&amp;$A265,'Aceite de Oliva'!$B$6:$B$257,"&lt;="&amp;$B265)</f>
        <v>2.95</v>
      </c>
      <c r="CK265" s="4">
        <f>SUMIFS('Aceite de Oliva'!CK$6:CK$257,'Aceite de Oliva'!$A$6:$A$257,"&gt;="&amp;$A265,'Aceite de Oliva'!$B$6:$B$257,"&lt;="&amp;$B265)</f>
        <v>7.6</v>
      </c>
      <c r="CL265" s="4">
        <f>SUMIFS('Aceite de Oliva'!CL$6:CL$257,'Aceite de Oliva'!$A$6:$A$257,"&gt;="&amp;$A265,'Aceite de Oliva'!$B$6:$B$257,"&lt;="&amp;$B265)</f>
        <v>2.2199999999999998</v>
      </c>
      <c r="CM265" s="4">
        <f>SUMIFS('Aceite de Oliva'!CM$6:CM$257,'Aceite de Oliva'!$A$6:$A$257,"&gt;="&amp;$A265,'Aceite de Oliva'!$B$6:$B$257,"&lt;="&amp;$B265)</f>
        <v>0.91999999999999993</v>
      </c>
      <c r="CQ265" s="4">
        <f>SUMIFS('Aceite de Oliva'!CQ$6:CQ$257,'Aceite de Oliva'!$A$6:$A$257,"&gt;="&amp;$A265,'Aceite de Oliva'!$B$6:$B$257,"&lt;="&amp;$B265)</f>
        <v>2.2000000000000002</v>
      </c>
      <c r="CR265" s="4">
        <f>SUMIFS('Aceite de Oliva'!CR$6:CR$257,'Aceite de Oliva'!$A$6:$A$257,"&gt;="&amp;$A265,'Aceite de Oliva'!$B$6:$B$257,"&lt;="&amp;$B265)</f>
        <v>3.66</v>
      </c>
      <c r="CS265" s="4">
        <f>SUMIFS('Aceite de Oliva'!CS$6:CS$257,'Aceite de Oliva'!$A$6:$A$257,"&gt;="&amp;$A265,'Aceite de Oliva'!$B$6:$B$257,"&lt;="&amp;$B265)</f>
        <v>2.36</v>
      </c>
      <c r="CT265" s="4">
        <f>SUMIFS('Aceite de Oliva'!CT$6:CT$257,'Aceite de Oliva'!$A$6:$A$257,"&gt;="&amp;$A265,'Aceite de Oliva'!$B$6:$B$257,"&lt;="&amp;$B265)</f>
        <v>0.22</v>
      </c>
      <c r="CX265" s="4">
        <f>SUMIFS('Aceite de Oliva'!CX$6:CX$257,'Aceite de Oliva'!$A$6:$A$257,"&gt;="&amp;$A265,'Aceite de Oliva'!$B$6:$B$257,"&lt;="&amp;$B265)</f>
        <v>4.3099999999999996</v>
      </c>
      <c r="CY265" s="4">
        <f>SUMIFS('Aceite de Oliva'!CY$6:CY$257,'Aceite de Oliva'!$A$6:$A$257,"&gt;="&amp;$A265,'Aceite de Oliva'!$B$6:$B$257,"&lt;="&amp;$B265)</f>
        <v>5.9499999999999993</v>
      </c>
      <c r="CZ265" s="4">
        <f>SUMIFS('Aceite de Oliva'!CZ$6:CZ$257,'Aceite de Oliva'!$A$6:$A$257,"&gt;="&amp;$A265,'Aceite de Oliva'!$B$6:$B$257,"&lt;="&amp;$B265)</f>
        <v>5.18</v>
      </c>
      <c r="DA265" s="4">
        <f>SUMIFS('Aceite de Oliva'!DA$6:DA$257,'Aceite de Oliva'!$A$6:$A$257,"&gt;="&amp;$A265,'Aceite de Oliva'!$B$6:$B$257,"&lt;="&amp;$B265)</f>
        <v>1.07</v>
      </c>
      <c r="DE265" s="4">
        <f>SUMIFS('Aceite de Oliva'!DE$6:DE$257,'Aceite de Oliva'!$A$6:$A$257,"&gt;="&amp;$A265,'Aceite de Oliva'!$B$6:$B$257,"&lt;="&amp;$B265)</f>
        <v>8.01</v>
      </c>
      <c r="DF265" s="4">
        <f>SUMIFS('Aceite de Oliva'!DF$6:DF$257,'Aceite de Oliva'!$A$6:$A$257,"&gt;="&amp;$A265,'Aceite de Oliva'!$B$6:$B$257,"&lt;="&amp;$B265)</f>
        <v>4.0599999999999996</v>
      </c>
      <c r="DG265" s="4">
        <f>SUMIFS('Aceite de Oliva'!DG$6:DG$257,'Aceite de Oliva'!$A$6:$A$257,"&gt;="&amp;$A265,'Aceite de Oliva'!$B$6:$B$257,"&lt;="&amp;$B265)</f>
        <v>2.6500000000000004</v>
      </c>
      <c r="DH265" s="4">
        <f>SUMIFS('Aceite de Oliva'!DH$6:DH$257,'Aceite de Oliva'!$A$6:$A$257,"&gt;="&amp;$A265,'Aceite de Oliva'!$B$6:$B$257,"&lt;="&amp;$B265)</f>
        <v>26.16</v>
      </c>
      <c r="DL265" s="4">
        <f>SUMIFS('Aceite de Oliva'!DL$6:DL$257,'Aceite de Oliva'!$A$6:$A$257,"&gt;="&amp;$A265,'Aceite de Oliva'!$B$6:$B$257,"&lt;="&amp;$B265)</f>
        <v>4.8100000000000005</v>
      </c>
      <c r="DM265" s="4">
        <f>SUMIFS('Aceite de Oliva'!DM$6:DM$257,'Aceite de Oliva'!$A$6:$A$257,"&gt;="&amp;$A265,'Aceite de Oliva'!$B$6:$B$257,"&lt;="&amp;$B265)</f>
        <v>8.2999999999999989</v>
      </c>
      <c r="DN265" s="4">
        <f>SUMIFS('Aceite de Oliva'!DN$6:DN$257,'Aceite de Oliva'!$A$6:$A$257,"&gt;="&amp;$A265,'Aceite de Oliva'!$B$6:$B$257,"&lt;="&amp;$B265)</f>
        <v>4.57</v>
      </c>
      <c r="DO265" s="4">
        <f>SUMIFS('Aceite de Oliva'!DO$6:DO$257,'Aceite de Oliva'!$A$6:$A$257,"&gt;="&amp;$A265,'Aceite de Oliva'!$B$6:$B$257,"&lt;="&amp;$B265)</f>
        <v>2.4</v>
      </c>
      <c r="DS265" s="4">
        <f>SUMIFS('Aceite de Oliva'!DS$6:DS$257,'Aceite de Oliva'!$A$6:$A$257,"&gt;="&amp;$A265,'Aceite de Oliva'!$B$6:$B$257,"&lt;="&amp;$B265)</f>
        <v>1.5899999999999999</v>
      </c>
      <c r="DT265" s="4">
        <f>SUMIFS('Aceite de Oliva'!DT$6:DT$257,'Aceite de Oliva'!$A$6:$A$257,"&gt;="&amp;$A265,'Aceite de Oliva'!$B$6:$B$257,"&lt;="&amp;$B265)</f>
        <v>4.7</v>
      </c>
      <c r="DU265" s="4">
        <f>SUMIFS('Aceite de Oliva'!DU$6:DU$257,'Aceite de Oliva'!$A$6:$A$257,"&gt;="&amp;$A265,'Aceite de Oliva'!$B$6:$B$257,"&lt;="&amp;$B265)</f>
        <v>1.02</v>
      </c>
      <c r="DV265" s="4">
        <f>SUMIFS('Aceite de Oliva'!DV$6:DV$257,'Aceite de Oliva'!$A$6:$A$257,"&gt;="&amp;$A265,'Aceite de Oliva'!$B$6:$B$257,"&lt;="&amp;$B265)</f>
        <v>0.73</v>
      </c>
      <c r="DZ265" s="4">
        <f>SUMIFS('Aceite de Oliva'!DZ$6:DZ$257,'Aceite de Oliva'!$A$6:$A$257,"&gt;="&amp;$A265,'Aceite de Oliva'!$B$6:$B$257,"&lt;="&amp;$B265)</f>
        <v>3.4499999999999997</v>
      </c>
      <c r="EA265" s="4">
        <f>SUMIFS('Aceite de Oliva'!EA$6:EA$257,'Aceite de Oliva'!$A$6:$A$257,"&gt;="&amp;$A265,'Aceite de Oliva'!$B$6:$B$257,"&lt;="&amp;$B265)</f>
        <v>6.54</v>
      </c>
      <c r="EB265" s="4">
        <f>SUMIFS('Aceite de Oliva'!EB$6:EB$257,'Aceite de Oliva'!$A$6:$A$257,"&gt;="&amp;$A265,'Aceite de Oliva'!$B$6:$B$257,"&lt;="&amp;$B265)</f>
        <v>3.52</v>
      </c>
      <c r="EC265" s="4">
        <f>SUMIFS('Aceite de Oliva'!EC$6:EC$257,'Aceite de Oliva'!$A$6:$A$257,"&gt;="&amp;$A265,'Aceite de Oliva'!$B$6:$B$257,"&lt;="&amp;$B265)</f>
        <v>0.22</v>
      </c>
      <c r="EG265" s="4">
        <f>SUMIFS('Aceite de Oliva'!EG$6:EG$257,'Aceite de Oliva'!$A$6:$A$257,"&gt;="&amp;$A265,'Aceite de Oliva'!$B$6:$B$257,"&lt;="&amp;$B265)</f>
        <v>2.8799999999999994</v>
      </c>
      <c r="EH265" s="4">
        <f>SUMIFS('Aceite de Oliva'!EH$6:EH$257,'Aceite de Oliva'!$A$6:$A$257,"&gt;="&amp;$A265,'Aceite de Oliva'!$B$6:$B$257,"&lt;="&amp;$B265)</f>
        <v>3.26</v>
      </c>
      <c r="EI265" s="4">
        <f>SUMIFS('Aceite de Oliva'!EI$6:EI$257,'Aceite de Oliva'!$A$6:$A$257,"&gt;="&amp;$A265,'Aceite de Oliva'!$B$6:$B$257,"&lt;="&amp;$B265)</f>
        <v>2.71</v>
      </c>
      <c r="EJ265" s="4">
        <f>SUMIFS('Aceite de Oliva'!EJ$6:EJ$257,'Aceite de Oliva'!$A$6:$A$257,"&gt;="&amp;$A265,'Aceite de Oliva'!$B$6:$B$257,"&lt;="&amp;$B265)</f>
        <v>1.76</v>
      </c>
      <c r="EN265" s="4">
        <f>SUMIFS('Aceite de Oliva'!EN$6:EN$257,'Aceite de Oliva'!$A$6:$A$257,"&gt;="&amp;$A265,'Aceite de Oliva'!$B$6:$B$257,"&lt;="&amp;$B265)</f>
        <v>3.05</v>
      </c>
      <c r="EO265" s="4">
        <f>SUMIFS('Aceite de Oliva'!EO$6:EO$257,'Aceite de Oliva'!$A$6:$A$257,"&gt;="&amp;$A265,'Aceite de Oliva'!$B$6:$B$257,"&lt;="&amp;$B265)</f>
        <v>4.13</v>
      </c>
      <c r="EP265" s="4">
        <f>SUMIFS('Aceite de Oliva'!EP$6:EP$257,'Aceite de Oliva'!$A$6:$A$257,"&gt;="&amp;$A265,'Aceite de Oliva'!$B$6:$B$257,"&lt;="&amp;$B265)</f>
        <v>3.29</v>
      </c>
      <c r="EQ265" s="4">
        <f>SUMIFS('Aceite de Oliva'!EQ$6:EQ$257,'Aceite de Oliva'!$A$6:$A$257,"&gt;="&amp;$A265,'Aceite de Oliva'!$B$6:$B$257,"&lt;="&amp;$B265)</f>
        <v>0</v>
      </c>
      <c r="EU265" s="4">
        <f>SUMIFS('Aceite de Oliva'!EU$6:EU$257,'Aceite de Oliva'!$A$6:$A$257,"&gt;="&amp;$A265,'Aceite de Oliva'!$B$6:$B$257,"&lt;="&amp;$B265)</f>
        <v>1.37</v>
      </c>
      <c r="EV265" s="4">
        <f>SUMIFS('Aceite de Oliva'!EV$6:EV$257,'Aceite de Oliva'!$A$6:$A$257,"&gt;="&amp;$A265,'Aceite de Oliva'!$B$6:$B$257,"&lt;="&amp;$B265)</f>
        <v>3.4800000000000004</v>
      </c>
      <c r="EW265" s="4">
        <f>SUMIFS('Aceite de Oliva'!EW$6:EW$257,'Aceite de Oliva'!$A$6:$A$257,"&gt;="&amp;$A265,'Aceite de Oliva'!$B$6:$B$257,"&lt;="&amp;$B265)</f>
        <v>0.64999999999999991</v>
      </c>
      <c r="EX265" s="4">
        <f>SUMIFS('Aceite de Oliva'!EX$6:EX$257,'Aceite de Oliva'!$A$6:$A$257,"&gt;="&amp;$A265,'Aceite de Oliva'!$B$6:$B$257,"&lt;="&amp;$B265)</f>
        <v>0.17</v>
      </c>
      <c r="FB265" s="4">
        <f>SUMIFS('Aceite de Oliva'!FB$6:FB$257,'Aceite de Oliva'!$A$6:$A$257,"&gt;="&amp;$A265,'Aceite de Oliva'!$B$6:$B$257,"&lt;="&amp;$B265)</f>
        <v>1.08</v>
      </c>
      <c r="FC265" s="4">
        <f>SUMIFS('Aceite de Oliva'!FC$6:FC$257,'Aceite de Oliva'!$A$6:$A$257,"&gt;="&amp;$A265,'Aceite de Oliva'!$B$6:$B$257,"&lt;="&amp;$B265)</f>
        <v>2.0700000000000003</v>
      </c>
      <c r="FD265" s="4">
        <f>SUMIFS('Aceite de Oliva'!FD$6:FD$257,'Aceite de Oliva'!$A$6:$A$257,"&gt;="&amp;$A265,'Aceite de Oliva'!$B$6:$B$257,"&lt;="&amp;$B265)</f>
        <v>1.02</v>
      </c>
      <c r="FE265" s="4">
        <f>SUMIFS('Aceite de Oliva'!FE$6:FE$257,'Aceite de Oliva'!$A$6:$A$257,"&gt;="&amp;$A265,'Aceite de Oliva'!$B$6:$B$257,"&lt;="&amp;$B265)</f>
        <v>0</v>
      </c>
      <c r="FI265" s="4">
        <f>SUMIFS('Aceite de Oliva'!FI$6:FI$257,'Aceite de Oliva'!$A$6:$A$257,"&gt;="&amp;$A265,'Aceite de Oliva'!$B$6:$B$257,"&lt;="&amp;$B265)</f>
        <v>1.3199999999999998</v>
      </c>
      <c r="FJ265" s="4">
        <f>SUMIFS('Aceite de Oliva'!FJ$6:FJ$257,'Aceite de Oliva'!$A$6:$A$257,"&gt;="&amp;$A265,'Aceite de Oliva'!$B$6:$B$257,"&lt;="&amp;$B265)</f>
        <v>2.76</v>
      </c>
      <c r="FK265" s="4">
        <f>SUMIFS('Aceite de Oliva'!FK$6:FK$257,'Aceite de Oliva'!$A$6:$A$257,"&gt;="&amp;$A265,'Aceite de Oliva'!$B$6:$B$257,"&lt;="&amp;$B265)</f>
        <v>0.92999999999999994</v>
      </c>
      <c r="FL265" s="4">
        <f>SUMIFS('Aceite de Oliva'!FL$6:FL$257,'Aceite de Oliva'!$A$6:$A$257,"&gt;="&amp;$A265,'Aceite de Oliva'!$B$6:$B$257,"&lt;="&amp;$B265)</f>
        <v>0</v>
      </c>
      <c r="FP265" s="4">
        <f>SUMIFS('Aceite de Oliva'!FP$6:FP$257,'Aceite de Oliva'!$A$6:$A$257,"&gt;="&amp;$A265,'Aceite de Oliva'!$B$6:$B$257,"&lt;="&amp;$B265)</f>
        <v>1.28</v>
      </c>
      <c r="FQ265" s="4">
        <f>SUMIFS('Aceite de Oliva'!FQ$6:FQ$257,'Aceite de Oliva'!$A$6:$A$257,"&gt;="&amp;$A265,'Aceite de Oliva'!$B$6:$B$257,"&lt;="&amp;$B265)</f>
        <v>1.62</v>
      </c>
      <c r="FR265" s="4">
        <f>SUMIFS('Aceite de Oliva'!FR$6:FR$257,'Aceite de Oliva'!$A$6:$A$257,"&gt;="&amp;$A265,'Aceite de Oliva'!$B$6:$B$257,"&lt;="&amp;$B265)</f>
        <v>1.25</v>
      </c>
      <c r="FS265" s="4">
        <f>SUMIFS('Aceite de Oliva'!FS$6:FS$257,'Aceite de Oliva'!$A$6:$A$257,"&gt;="&amp;$A265,'Aceite de Oliva'!$B$6:$B$257,"&lt;="&amp;$B265)</f>
        <v>0.82</v>
      </c>
      <c r="FW265" s="4">
        <f>SUMIFS('Aceite de Oliva'!FW$6:FW$257,'Aceite de Oliva'!$A$6:$A$257,"&gt;="&amp;$A265,'Aceite de Oliva'!$B$6:$B$257,"&lt;="&amp;$B265)</f>
        <v>1.87</v>
      </c>
      <c r="FX265" s="4">
        <f>SUMIFS('Aceite de Oliva'!FX$6:FX$257,'Aceite de Oliva'!$A$6:$A$257,"&gt;="&amp;$A265,'Aceite de Oliva'!$B$6:$B$257,"&lt;="&amp;$B265)</f>
        <v>2.75</v>
      </c>
      <c r="FY265" s="4">
        <f>SUMIFS('Aceite de Oliva'!FY$6:FY$257,'Aceite de Oliva'!$A$6:$A$257,"&gt;="&amp;$A265,'Aceite de Oliva'!$B$6:$B$257,"&lt;="&amp;$B265)</f>
        <v>2.02</v>
      </c>
      <c r="FZ265" s="4">
        <f>SUMIFS('Aceite de Oliva'!FZ$6:FZ$257,'Aceite de Oliva'!$A$6:$A$257,"&gt;="&amp;$A265,'Aceite de Oliva'!$B$6:$B$257,"&lt;="&amp;$B265)</f>
        <v>1.03</v>
      </c>
      <c r="GD265" s="4">
        <f>SUMIFS('Aceite de Oliva'!GD$6:GD$257,'Aceite de Oliva'!$A$6:$A$257,"&gt;="&amp;$A265,'Aceite de Oliva'!$B$6:$B$257,"&lt;="&amp;$B265)</f>
        <v>1.3800000000000001</v>
      </c>
      <c r="GE265" s="4">
        <f>SUMIFS('Aceite de Oliva'!GE$6:GE$257,'Aceite de Oliva'!$A$6:$A$257,"&gt;="&amp;$A265,'Aceite de Oliva'!$B$6:$B$257,"&lt;="&amp;$B265)</f>
        <v>3.35</v>
      </c>
      <c r="GF265" s="4">
        <f>SUMIFS('Aceite de Oliva'!GF$6:GF$257,'Aceite de Oliva'!$A$6:$A$257,"&gt;="&amp;$A265,'Aceite de Oliva'!$B$6:$B$257,"&lt;="&amp;$B265)</f>
        <v>0.9</v>
      </c>
      <c r="GG265" s="4">
        <f>SUMIFS('Aceite de Oliva'!GG$6:GG$257,'Aceite de Oliva'!$A$6:$A$257,"&gt;="&amp;$A265,'Aceite de Oliva'!$B$6:$B$257,"&lt;="&amp;$B265)</f>
        <v>0</v>
      </c>
      <c r="GK265" s="4">
        <f>SUMIFS('Aceite de Oliva'!GK$6:GK$257,'Aceite de Oliva'!$A$6:$A$257,"&gt;="&amp;$A265,'Aceite de Oliva'!$B$6:$B$257,"&lt;="&amp;$B265)</f>
        <v>1.1299999999999999</v>
      </c>
      <c r="GL265" s="4">
        <f>SUMIFS('Aceite de Oliva'!GL$6:GL$257,'Aceite de Oliva'!$A$6:$A$257,"&gt;="&amp;$A265,'Aceite de Oliva'!$B$6:$B$257,"&lt;="&amp;$B265)</f>
        <v>2.33</v>
      </c>
      <c r="GM265" s="4">
        <f>SUMIFS('Aceite de Oliva'!GM$6:GM$257,'Aceite de Oliva'!$A$6:$A$257,"&gt;="&amp;$A265,'Aceite de Oliva'!$B$6:$B$257,"&lt;="&amp;$B265)</f>
        <v>0.98</v>
      </c>
      <c r="GN265" s="4">
        <f>SUMIFS('Aceite de Oliva'!GN$6:GN$257,'Aceite de Oliva'!$A$6:$A$257,"&gt;="&amp;$A265,'Aceite de Oliva'!$B$6:$B$257,"&lt;="&amp;$B265)</f>
        <v>0.33</v>
      </c>
      <c r="GR265" s="4">
        <f>SUMIFS('Aceite de Oliva'!GR$6:GR$257,'Aceite de Oliva'!$A$6:$A$257,"&gt;="&amp;$A265,'Aceite de Oliva'!$B$6:$B$257,"&lt;="&amp;$B265)</f>
        <v>0.48000000000000004</v>
      </c>
      <c r="GS265" s="4">
        <f>SUMIFS('Aceite de Oliva'!GS$6:GS$257,'Aceite de Oliva'!$A$6:$A$257,"&gt;="&amp;$A265,'Aceite de Oliva'!$B$6:$B$257,"&lt;="&amp;$B265)</f>
        <v>0.09</v>
      </c>
      <c r="GT265" s="4">
        <f>SUMIFS('Aceite de Oliva'!GT$6:GT$257,'Aceite de Oliva'!$A$6:$A$257,"&gt;="&amp;$A265,'Aceite de Oliva'!$B$6:$B$257,"&lt;="&amp;$B265)</f>
        <v>0.48</v>
      </c>
      <c r="GU265" s="4">
        <f>SUMIFS('Aceite de Oliva'!GU$6:GU$257,'Aceite de Oliva'!$A$6:$A$257,"&gt;="&amp;$A265,'Aceite de Oliva'!$B$6:$B$257,"&lt;="&amp;$B265)</f>
        <v>0.89</v>
      </c>
      <c r="GY265" s="4">
        <f>SUMIFS('Aceite de Oliva'!GY$6:GY$257,'Aceite de Oliva'!$A$6:$A$257,"&gt;="&amp;$A265,'Aceite de Oliva'!$B$6:$B$257,"&lt;="&amp;$B265)</f>
        <v>0.79</v>
      </c>
      <c r="GZ265" s="4">
        <f>SUMIFS('Aceite de Oliva'!GZ$6:GZ$257,'Aceite de Oliva'!$A$6:$A$257,"&gt;="&amp;$A265,'Aceite de Oliva'!$B$6:$B$257,"&lt;="&amp;$B265)</f>
        <v>1.7999999999999998</v>
      </c>
      <c r="HA265" s="4">
        <f>SUMIFS('Aceite de Oliva'!HA$6:HA$257,'Aceite de Oliva'!$A$6:$A$257,"&gt;="&amp;$A265,'Aceite de Oliva'!$B$6:$B$257,"&lt;="&amp;$B265)</f>
        <v>0.57000000000000006</v>
      </c>
      <c r="HB265" s="4">
        <f>SUMIFS('Aceite de Oliva'!HB$6:HB$257,'Aceite de Oliva'!$A$6:$A$257,"&gt;="&amp;$A265,'Aceite de Oliva'!$B$6:$B$257,"&lt;="&amp;$B265)</f>
        <v>0.75</v>
      </c>
      <c r="HF265" s="4">
        <f>SUMIFS('Aceite de Oliva'!HF$6:HF$257,'Aceite de Oliva'!$A$6:$A$257,"&gt;="&amp;$A265,'Aceite de Oliva'!$B$6:$B$257,"&lt;="&amp;$B265)</f>
        <v>0.68</v>
      </c>
      <c r="HG265" s="4">
        <f>SUMIFS('Aceite de Oliva'!HG$6:HG$257,'Aceite de Oliva'!$A$6:$A$257,"&gt;="&amp;$A265,'Aceite de Oliva'!$B$6:$B$257,"&lt;="&amp;$B265)</f>
        <v>0.22</v>
      </c>
      <c r="HH265" s="4">
        <f>SUMIFS('Aceite de Oliva'!HH$6:HH$257,'Aceite de Oliva'!$A$6:$A$257,"&gt;="&amp;$A265,'Aceite de Oliva'!$B$6:$B$257,"&lt;="&amp;$B265)</f>
        <v>1.03</v>
      </c>
      <c r="HI265" s="4">
        <f>SUMIFS('Aceite de Oliva'!HI$6:HI$257,'Aceite de Oliva'!$A$6:$A$257,"&gt;="&amp;$A265,'Aceite de Oliva'!$B$6:$B$257,"&lt;="&amp;$B265)</f>
        <v>0</v>
      </c>
      <c r="HM265" s="4">
        <f>SUMIFS('Aceite de Oliva'!HM$6:HM$257,'Aceite de Oliva'!$A$6:$A$257,"&gt;="&amp;$A265,'Aceite de Oliva'!$B$6:$B$257,"&lt;="&amp;$B265)</f>
        <v>1.03</v>
      </c>
      <c r="HN265" s="4">
        <f>SUMIFS('Aceite de Oliva'!HN$6:HN$257,'Aceite de Oliva'!$A$6:$A$257,"&gt;="&amp;$A265,'Aceite de Oliva'!$B$6:$B$257,"&lt;="&amp;$B265)</f>
        <v>2.5099999999999998</v>
      </c>
      <c r="HO265" s="4">
        <f>SUMIFS('Aceite de Oliva'!HO$6:HO$257,'Aceite de Oliva'!$A$6:$A$257,"&gt;="&amp;$A265,'Aceite de Oliva'!$B$6:$B$257,"&lt;="&amp;$B265)</f>
        <v>0.61</v>
      </c>
      <c r="HP265" s="4">
        <f>SUMIFS('Aceite de Oliva'!HP$6:HP$257,'Aceite de Oliva'!$A$6:$A$257,"&gt;="&amp;$A265,'Aceite de Oliva'!$B$6:$B$257,"&lt;="&amp;$B265)</f>
        <v>0.39</v>
      </c>
      <c r="HT265" s="4">
        <f>SUMIFS('Aceite de Oliva'!HT$6:HT$257,'Aceite de Oliva'!$A$6:$A$257,"&gt;="&amp;$A265,'Aceite de Oliva'!$B$6:$B$257,"&lt;="&amp;$B265)</f>
        <v>1.36</v>
      </c>
      <c r="HU265" s="4">
        <f>SUMIFS('Aceite de Oliva'!HU$6:HU$257,'Aceite de Oliva'!$A$6:$A$257,"&gt;="&amp;$A265,'Aceite de Oliva'!$B$6:$B$257,"&lt;="&amp;$B265)</f>
        <v>1.02</v>
      </c>
      <c r="HV265" s="4">
        <f>SUMIFS('Aceite de Oliva'!HV$6:HV$257,'Aceite de Oliva'!$A$6:$A$257,"&gt;="&amp;$A265,'Aceite de Oliva'!$B$6:$B$257,"&lt;="&amp;$B265)</f>
        <v>1.32</v>
      </c>
      <c r="HW265" s="4">
        <f>SUMIFS('Aceite de Oliva'!HW$6:HW$257,'Aceite de Oliva'!$A$6:$A$257,"&gt;="&amp;$A265,'Aceite de Oliva'!$B$6:$B$257,"&lt;="&amp;$B265)</f>
        <v>1.17</v>
      </c>
      <c r="IA265" s="4">
        <f>SUMIFS('Aceite de Oliva'!IA$6:IA$257,'Aceite de Oliva'!$A$6:$A$257,"&gt;="&amp;$A265,'Aceite de Oliva'!$B$6:$B$257,"&lt;="&amp;$B265)</f>
        <v>1.56</v>
      </c>
      <c r="IB265" s="4">
        <f>SUMIFS('Aceite de Oliva'!IB$6:IB$257,'Aceite de Oliva'!$A$6:$A$257,"&gt;="&amp;$A265,'Aceite de Oliva'!$B$6:$B$257,"&lt;="&amp;$B265)</f>
        <v>1.92</v>
      </c>
      <c r="IC265" s="4">
        <f>SUMIFS('Aceite de Oliva'!IC$6:IC$257,'Aceite de Oliva'!$A$6:$A$257,"&gt;="&amp;$A265,'Aceite de Oliva'!$B$6:$B$257,"&lt;="&amp;$B265)</f>
        <v>1.38</v>
      </c>
      <c r="ID265" s="4">
        <f>SUMIFS('Aceite de Oliva'!ID$6:ID$257,'Aceite de Oliva'!$A$6:$A$257,"&gt;="&amp;$A265,'Aceite de Oliva'!$B$6:$B$257,"&lt;="&amp;$B265)</f>
        <v>0.56999999999999995</v>
      </c>
      <c r="IH265" s="4">
        <f>SUMIFS('Aceite de Oliva'!IH$6:IH$257,'Aceite de Oliva'!$A$6:$A$257,"&gt;="&amp;$A265,'Aceite de Oliva'!$B$6:$B$257,"&lt;="&amp;$B265)</f>
        <v>3.0199999999999996</v>
      </c>
      <c r="II265" s="4">
        <f>SUMIFS('Aceite de Oliva'!II$6:II$257,'Aceite de Oliva'!$A$6:$A$257,"&gt;="&amp;$A265,'Aceite de Oliva'!$B$6:$B$257,"&lt;="&amp;$B265)</f>
        <v>0.53</v>
      </c>
      <c r="IJ265" s="4">
        <f>SUMIFS('Aceite de Oliva'!IJ$6:IJ$257,'Aceite de Oliva'!$A$6:$A$257,"&gt;="&amp;$A265,'Aceite de Oliva'!$B$6:$B$257,"&lt;="&amp;$B265)</f>
        <v>3.8600000000000003</v>
      </c>
      <c r="IK265" s="4">
        <f>SUMIFS('Aceite de Oliva'!IK$6:IK$257,'Aceite de Oliva'!$A$6:$A$257,"&gt;="&amp;$A265,'Aceite de Oliva'!$B$6:$B$257,"&lt;="&amp;$B265)</f>
        <v>0.28000000000000003</v>
      </c>
      <c r="IO265" s="4">
        <f>SUMIFS('Aceite de Oliva'!IO$6:IO$257,'Aceite de Oliva'!$A$6:$A$257,"&gt;="&amp;$A265,'Aceite de Oliva'!$B$6:$B$257,"&lt;="&amp;$B265)</f>
        <v>1.22</v>
      </c>
      <c r="IP265" s="4">
        <f>SUMIFS('Aceite de Oliva'!IP$6:IP$257,'Aceite de Oliva'!$A$6:$A$257,"&gt;="&amp;$A265,'Aceite de Oliva'!$B$6:$B$257,"&lt;="&amp;$B265)</f>
        <v>0.23</v>
      </c>
      <c r="IQ265" s="4">
        <f>SUMIFS('Aceite de Oliva'!IQ$6:IQ$257,'Aceite de Oliva'!$A$6:$A$257,"&gt;="&amp;$A265,'Aceite de Oliva'!$B$6:$B$257,"&lt;="&amp;$B265)</f>
        <v>1.27</v>
      </c>
      <c r="IR265" s="4">
        <f>SUMIFS('Aceite de Oliva'!IR$6:IR$257,'Aceite de Oliva'!$A$6:$A$257,"&gt;="&amp;$A265,'Aceite de Oliva'!$B$6:$B$257,"&lt;="&amp;$B265)</f>
        <v>0.31</v>
      </c>
      <c r="IV265" s="4">
        <f>SUMIFS('Aceite de Oliva'!IV$6:IV$257,'Aceite de Oliva'!$A$6:$A$257,"&gt;="&amp;$A265,'Aceite de Oliva'!$B$6:$B$257,"&lt;="&amp;$B265)</f>
        <v>0.97</v>
      </c>
      <c r="IW265" s="4">
        <f>SUMIFS('Aceite de Oliva'!IW$6:IW$257,'Aceite de Oliva'!$A$6:$A$257,"&gt;="&amp;$A265,'Aceite de Oliva'!$B$6:$B$257,"&lt;="&amp;$B265)</f>
        <v>0.08</v>
      </c>
      <c r="IX265" s="4">
        <f>SUMIFS('Aceite de Oliva'!IX$6:IX$257,'Aceite de Oliva'!$A$6:$A$257,"&gt;="&amp;$A265,'Aceite de Oliva'!$B$6:$B$257,"&lt;="&amp;$B265)</f>
        <v>0.84000000000000008</v>
      </c>
      <c r="IY265" s="4">
        <f>SUMIFS('Aceite de Oliva'!IY$6:IY$257,'Aceite de Oliva'!$A$6:$A$257,"&gt;="&amp;$A265,'Aceite de Oliva'!$B$6:$B$257,"&lt;="&amp;$B265)</f>
        <v>1.72</v>
      </c>
      <c r="JC265" s="4">
        <f>SUMIFS('Aceite de Oliva'!JC$6:JC$257,'Aceite de Oliva'!$A$6:$A$257,"&gt;="&amp;$A265,'Aceite de Oliva'!$B$6:$B$257,"&lt;="&amp;$B265)</f>
        <v>0.91999999999999993</v>
      </c>
      <c r="JD265" s="4">
        <f>SUMIFS('Aceite de Oliva'!JD$6:JD$257,'Aceite de Oliva'!$A$6:$A$257,"&gt;="&amp;$A265,'Aceite de Oliva'!$B$6:$B$257,"&lt;="&amp;$B265)</f>
        <v>0.09</v>
      </c>
      <c r="JE265" s="4">
        <f>SUMIFS('Aceite de Oliva'!JE$6:JE$257,'Aceite de Oliva'!$A$6:$A$257,"&gt;="&amp;$A265,'Aceite de Oliva'!$B$6:$B$257,"&lt;="&amp;$B265)</f>
        <v>1.0499999999999998</v>
      </c>
      <c r="JF265" s="4">
        <f>SUMIFS('Aceite de Oliva'!JF$6:JF$257,'Aceite de Oliva'!$A$6:$A$257,"&gt;="&amp;$A265,'Aceite de Oliva'!$B$6:$B$257,"&lt;="&amp;$B265)</f>
        <v>0.36</v>
      </c>
      <c r="JJ265" s="4">
        <f>SUMIFS('Aceite de Oliva'!JJ$6:JJ$257,'Aceite de Oliva'!$A$6:$A$257,"&gt;="&amp;$A265,'Aceite de Oliva'!$B$6:$B$257,"&lt;="&amp;$B265)</f>
        <v>0.87</v>
      </c>
      <c r="JK265" s="4">
        <f>SUMIFS('Aceite de Oliva'!JK$6:JK$257,'Aceite de Oliva'!$A$6:$A$257,"&gt;="&amp;$A265,'Aceite de Oliva'!$B$6:$B$257,"&lt;="&amp;$B265)</f>
        <v>2.1</v>
      </c>
      <c r="JL265" s="4">
        <f>SUMIFS('Aceite de Oliva'!JL$6:JL$257,'Aceite de Oliva'!$A$6:$A$257,"&gt;="&amp;$A265,'Aceite de Oliva'!$B$6:$B$257,"&lt;="&amp;$B265)</f>
        <v>0.77</v>
      </c>
      <c r="JM265" s="4">
        <f>SUMIFS('Aceite de Oliva'!JM$6:JM$257,'Aceite de Oliva'!$A$6:$A$257,"&gt;="&amp;$A265,'Aceite de Oliva'!$B$6:$B$257,"&lt;="&amp;$B265)</f>
        <v>0</v>
      </c>
      <c r="JQ265" s="4">
        <f>SUMIFS('Aceite de Oliva'!JQ$6:JQ$257,'Aceite de Oliva'!$A$6:$A$257,"&gt;="&amp;$A265,'Aceite de Oliva'!$B$6:$B$257,"&lt;="&amp;$B265)</f>
        <v>1.24</v>
      </c>
      <c r="JR265" s="4">
        <f>SUMIFS('Aceite de Oliva'!JR$6:JR$257,'Aceite de Oliva'!$A$6:$A$257,"&gt;="&amp;$A265,'Aceite de Oliva'!$B$6:$B$257,"&lt;="&amp;$B265)</f>
        <v>0.59</v>
      </c>
      <c r="JS265" s="4">
        <f>SUMIFS('Aceite de Oliva'!JS$6:JS$257,'Aceite de Oliva'!$A$6:$A$257,"&gt;="&amp;$A265,'Aceite de Oliva'!$B$6:$B$257,"&lt;="&amp;$B265)</f>
        <v>1.8099999999999998</v>
      </c>
      <c r="JT265" s="4">
        <f>SUMIFS('Aceite de Oliva'!JT$6:JT$257,'Aceite de Oliva'!$A$6:$A$257,"&gt;="&amp;$A265,'Aceite de Oliva'!$B$6:$B$257,"&lt;="&amp;$B265)</f>
        <v>0.19</v>
      </c>
      <c r="JX265" s="4">
        <f>SUMIFS('Aceite de Oliva'!JX$6:JX$257,'Aceite de Oliva'!$A$6:$A$257,"&gt;="&amp;$A265,'Aceite de Oliva'!$B$6:$B$257,"&lt;="&amp;$B265)</f>
        <v>1.35</v>
      </c>
      <c r="JY265" s="4">
        <f>SUMIFS('Aceite de Oliva'!JY$6:JY$257,'Aceite de Oliva'!$A$6:$A$257,"&gt;="&amp;$A265,'Aceite de Oliva'!$B$6:$B$257,"&lt;="&amp;$B265)</f>
        <v>1.9999999999999998</v>
      </c>
      <c r="JZ265" s="4">
        <f>SUMIFS('Aceite de Oliva'!JZ$6:JZ$257,'Aceite de Oliva'!$A$6:$A$257,"&gt;="&amp;$A265,'Aceite de Oliva'!$B$6:$B$257,"&lt;="&amp;$B265)</f>
        <v>1.37</v>
      </c>
      <c r="KA265" s="4">
        <f>SUMIFS('Aceite de Oliva'!KA$6:KA$257,'Aceite de Oliva'!$A$6:$A$257,"&gt;="&amp;$A265,'Aceite de Oliva'!$B$6:$B$257,"&lt;="&amp;$B265)</f>
        <v>0.34</v>
      </c>
      <c r="KE265" s="4">
        <f>SUMIFS('Aceite de Oliva'!KE$6:KE$257,'Aceite de Oliva'!$A$6:$A$257,"&gt;="&amp;$A265,'Aceite de Oliva'!$B$6:$B$257,"&lt;="&amp;$B265)</f>
        <v>2.08</v>
      </c>
      <c r="KF265" s="4">
        <f>SUMIFS('Aceite de Oliva'!KF$6:KF$257,'Aceite de Oliva'!$A$6:$A$257,"&gt;="&amp;$A265,'Aceite de Oliva'!$B$6:$B$257,"&lt;="&amp;$B265)</f>
        <v>1.23</v>
      </c>
      <c r="KG265" s="4">
        <f>SUMIFS('Aceite de Oliva'!KG$6:KG$257,'Aceite de Oliva'!$A$6:$A$257,"&gt;="&amp;$A265,'Aceite de Oliva'!$B$6:$B$257,"&lt;="&amp;$B265)</f>
        <v>2.38</v>
      </c>
      <c r="KH265" s="4">
        <f>SUMIFS('Aceite de Oliva'!KH$6:KH$257,'Aceite de Oliva'!$A$6:$A$257,"&gt;="&amp;$A265,'Aceite de Oliva'!$B$6:$B$257,"&lt;="&amp;$B265)</f>
        <v>0.45</v>
      </c>
      <c r="KL265" s="4">
        <f>SUMIFS('Aceite de Oliva'!KL$6:KL$257,'Aceite de Oliva'!$A$6:$A$257,"&gt;="&amp;$A265,'Aceite de Oliva'!$B$6:$B$257,"&lt;="&amp;$B265)</f>
        <v>0.73000000000000009</v>
      </c>
      <c r="KM265" s="4">
        <f>SUMIFS('Aceite de Oliva'!KM$6:KM$257,'Aceite de Oliva'!$A$6:$A$257,"&gt;="&amp;$A265,'Aceite de Oliva'!$B$6:$B$257,"&lt;="&amp;$B265)</f>
        <v>0.51</v>
      </c>
      <c r="KN265" s="4">
        <f>SUMIFS('Aceite de Oliva'!KN$6:KN$257,'Aceite de Oliva'!$A$6:$A$257,"&gt;="&amp;$A265,'Aceite de Oliva'!$B$6:$B$257,"&lt;="&amp;$B265)</f>
        <v>0.83000000000000007</v>
      </c>
      <c r="KO265" s="4">
        <f>SUMIFS('Aceite de Oliva'!KO$6:KO$257,'Aceite de Oliva'!$A$6:$A$257,"&gt;="&amp;$A265,'Aceite de Oliva'!$B$6:$B$257,"&lt;="&amp;$B265)</f>
        <v>0.89</v>
      </c>
      <c r="KS265" s="4">
        <f>SUMIFS('Aceite de Oliva'!KS$6:KS$257,'Aceite de Oliva'!$A$6:$A$257,"&gt;="&amp;$A265,'Aceite de Oliva'!$B$6:$B$257,"&lt;="&amp;$B265)</f>
        <v>1.1000000000000001</v>
      </c>
      <c r="KT265" s="4">
        <f>SUMIFS('Aceite de Oliva'!KT$6:KT$257,'Aceite de Oliva'!$A$6:$A$257,"&gt;="&amp;$A265,'Aceite de Oliva'!$B$6:$B$257,"&lt;="&amp;$B265)</f>
        <v>0.73</v>
      </c>
      <c r="KU265" s="4">
        <f>SUMIFS('Aceite de Oliva'!KU$6:KU$257,'Aceite de Oliva'!$A$6:$A$257,"&gt;="&amp;$A265,'Aceite de Oliva'!$B$6:$B$257,"&lt;="&amp;$B265)</f>
        <v>0.58000000000000007</v>
      </c>
      <c r="KV265" s="4">
        <f>SUMIFS('Aceite de Oliva'!KV$6:KV$257,'Aceite de Oliva'!$A$6:$A$257,"&gt;="&amp;$A265,'Aceite de Oliva'!$B$6:$B$257,"&lt;="&amp;$B265)</f>
        <v>3.96</v>
      </c>
      <c r="KZ265" s="4">
        <f>SUMIFS('Aceite de Oliva'!KZ$6:KZ$257,'Aceite de Oliva'!$A$6:$A$257,"&gt;="&amp;$A265,'Aceite de Oliva'!$B$6:$B$257,"&lt;="&amp;$B265)</f>
        <v>1.1400000000000001</v>
      </c>
      <c r="LA265" s="4">
        <f>SUMIFS('Aceite de Oliva'!LA$6:LA$257,'Aceite de Oliva'!$A$6:$A$257,"&gt;="&amp;$A265,'Aceite de Oliva'!$B$6:$B$257,"&lt;="&amp;$B265)</f>
        <v>1.94</v>
      </c>
      <c r="LB265" s="4">
        <f>SUMIFS('Aceite de Oliva'!LB$6:LB$257,'Aceite de Oliva'!$A$6:$A$257,"&gt;="&amp;$A265,'Aceite de Oliva'!$B$6:$B$257,"&lt;="&amp;$B265)</f>
        <v>0.69</v>
      </c>
      <c r="LC265" s="4">
        <f>SUMIFS('Aceite de Oliva'!LC$6:LC$257,'Aceite de Oliva'!$A$6:$A$257,"&gt;="&amp;$A265,'Aceite de Oliva'!$B$6:$B$257,"&lt;="&amp;$B265)</f>
        <v>0.23</v>
      </c>
      <c r="LG265" s="4">
        <f>SUMIFS('Aceite de Oliva'!LG$6:LG$257,'Aceite de Oliva'!$A$6:$A$257,"&gt;="&amp;$A265,'Aceite de Oliva'!$B$6:$B$257,"&lt;="&amp;$B265)</f>
        <v>0.53</v>
      </c>
      <c r="LH265" s="4">
        <f>SUMIFS('Aceite de Oliva'!LH$6:LH$257,'Aceite de Oliva'!$A$6:$A$257,"&gt;="&amp;$A265,'Aceite de Oliva'!$B$6:$B$257,"&lt;="&amp;$B265)</f>
        <v>0.67</v>
      </c>
      <c r="LI265" s="4">
        <f>SUMIFS('Aceite de Oliva'!LI$6:LI$257,'Aceite de Oliva'!$A$6:$A$257,"&gt;="&amp;$A265,'Aceite de Oliva'!$B$6:$B$257,"&lt;="&amp;$B265)</f>
        <v>0.45</v>
      </c>
      <c r="LJ265" s="4">
        <f>SUMIFS('Aceite de Oliva'!LJ$6:LJ$257,'Aceite de Oliva'!$A$6:$A$257,"&gt;="&amp;$A265,'Aceite de Oliva'!$B$6:$B$257,"&lt;="&amp;$B265)</f>
        <v>0</v>
      </c>
      <c r="LN265" s="4">
        <f>SUMIFS('Aceite de Oliva'!LN$6:LN$257,'Aceite de Oliva'!$A$6:$A$257,"&gt;="&amp;$A265,'Aceite de Oliva'!$B$6:$B$257,"&lt;="&amp;$B265)</f>
        <v>0.93</v>
      </c>
      <c r="LO265" s="4">
        <f>SUMIFS('Aceite de Oliva'!LO$6:LO$257,'Aceite de Oliva'!$A$6:$A$257,"&gt;="&amp;$A265,'Aceite de Oliva'!$B$6:$B$257,"&lt;="&amp;$B265)</f>
        <v>0.49</v>
      </c>
      <c r="LP265" s="4">
        <f>SUMIFS('Aceite de Oliva'!LP$6:LP$257,'Aceite de Oliva'!$A$6:$A$257,"&gt;="&amp;$A265,'Aceite de Oliva'!$B$6:$B$257,"&lt;="&amp;$B265)</f>
        <v>1.1200000000000001</v>
      </c>
      <c r="LQ265" s="4">
        <f>SUMIFS('Aceite de Oliva'!LQ$6:LQ$257,'Aceite de Oliva'!$A$6:$A$257,"&gt;="&amp;$A265,'Aceite de Oliva'!$B$6:$B$257,"&lt;="&amp;$B265)</f>
        <v>0.17</v>
      </c>
      <c r="LU265" s="4">
        <f>SUMIFS('Aceite de Oliva'!LU$6:LU$257,'Aceite de Oliva'!$A$6:$A$257,"&gt;="&amp;$A265,'Aceite de Oliva'!$B$6:$B$257,"&lt;="&amp;$B265)</f>
        <v>2.5500000000000003</v>
      </c>
      <c r="LV265" s="4">
        <f>SUMIFS('Aceite de Oliva'!LV$6:LV$257,'Aceite de Oliva'!$A$6:$A$257,"&gt;="&amp;$A265,'Aceite de Oliva'!$B$6:$B$257,"&lt;="&amp;$B265)</f>
        <v>0.6</v>
      </c>
      <c r="LW265" s="4">
        <f>SUMIFS('Aceite de Oliva'!LW$6:LW$257,'Aceite de Oliva'!$A$6:$A$257,"&gt;="&amp;$A265,'Aceite de Oliva'!$B$6:$B$257,"&lt;="&amp;$B265)</f>
        <v>2.9</v>
      </c>
      <c r="LX265" s="4">
        <f>SUMIFS('Aceite de Oliva'!LX$6:LX$257,'Aceite de Oliva'!$A$6:$A$257,"&gt;="&amp;$A265,'Aceite de Oliva'!$B$6:$B$257,"&lt;="&amp;$B265)</f>
        <v>1.65</v>
      </c>
      <c r="MB265" s="4">
        <f>SUMIFS('Aceite de Oliva'!MB$6:MB$257,'Aceite de Oliva'!$A$6:$A$257,"&gt;="&amp;$A265,'Aceite de Oliva'!$B$6:$B$257,"&lt;="&amp;$B265)</f>
        <v>4.01</v>
      </c>
      <c r="MC265" s="4">
        <f>SUMIFS('Aceite de Oliva'!MC$6:MC$257,'Aceite de Oliva'!$A$6:$A$257,"&gt;="&amp;$A265,'Aceite de Oliva'!$B$6:$B$257,"&lt;="&amp;$B265)</f>
        <v>2.66</v>
      </c>
      <c r="MD265" s="4">
        <f>SUMIFS('Aceite de Oliva'!MD$6:MD$257,'Aceite de Oliva'!$A$6:$A$257,"&gt;="&amp;$A265,'Aceite de Oliva'!$B$6:$B$257,"&lt;="&amp;$B265)</f>
        <v>4.82</v>
      </c>
      <c r="ME265" s="4">
        <f>SUMIFS('Aceite de Oliva'!ME$6:ME$257,'Aceite de Oliva'!$A$6:$A$257,"&gt;="&amp;$A265,'Aceite de Oliva'!$B$6:$B$257,"&lt;="&amp;$B265)</f>
        <v>2.04</v>
      </c>
      <c r="MI265" s="4">
        <f>SUMIFS('Aceite de Oliva'!MI$6:MI$257,'Aceite de Oliva'!$A$6:$A$257,"&gt;="&amp;$A265,'Aceite de Oliva'!$B$6:$B$257,"&lt;="&amp;$B265)</f>
        <v>44.44</v>
      </c>
      <c r="MJ265" s="4">
        <f>SUMIFS('Aceite de Oliva'!MJ$6:MJ$257,'Aceite de Oliva'!$A$6:$A$257,"&gt;="&amp;$A265,'Aceite de Oliva'!$B$6:$B$257,"&lt;="&amp;$B265)</f>
        <v>18.57</v>
      </c>
      <c r="MK265" s="4">
        <f>SUMIFS('Aceite de Oliva'!MK$6:MK$257,'Aceite de Oliva'!$A$6:$A$257,"&gt;="&amp;$A265,'Aceite de Oliva'!$B$6:$B$257,"&lt;="&amp;$B265)</f>
        <v>53.730000000000004</v>
      </c>
      <c r="ML265" s="4">
        <f>SUMIFS('Aceite de Oliva'!ML$6:ML$257,'Aceite de Oliva'!$A$6:$A$257,"&gt;="&amp;$A265,'Aceite de Oliva'!$B$6:$B$257,"&lt;="&amp;$B265)</f>
        <v>45.28</v>
      </c>
      <c r="MP265" s="4">
        <f>SUMIFS('Aceite de Oliva'!MP$6:MP$257,'Aceite de Oliva'!$A$6:$A$257,"&gt;="&amp;$A265,'Aceite de Oliva'!$B$6:$B$257,"&lt;="&amp;$B265)</f>
        <v>48.78</v>
      </c>
      <c r="MQ265" s="4">
        <f>SUMIFS('Aceite de Oliva'!MQ$6:MQ$257,'Aceite de Oliva'!$A$6:$A$257,"&gt;="&amp;$A265,'Aceite de Oliva'!$B$6:$B$257,"&lt;="&amp;$B265)</f>
        <v>41.33</v>
      </c>
      <c r="MR265" s="4">
        <f>SUMIFS('Aceite de Oliva'!MR$6:MR$257,'Aceite de Oliva'!$A$6:$A$257,"&gt;="&amp;$A265,'Aceite de Oliva'!$B$6:$B$257,"&lt;="&amp;$B265)</f>
        <v>51.72</v>
      </c>
      <c r="MS265" s="4">
        <f>SUMIFS('Aceite de Oliva'!MS$6:MS$257,'Aceite de Oliva'!$A$6:$A$257,"&gt;="&amp;$A265,'Aceite de Oliva'!$B$6:$B$257,"&lt;="&amp;$B265)</f>
        <v>55.72</v>
      </c>
      <c r="MW265" s="4">
        <f>SUMIFS('Aceite de Oliva'!MW$6:MW$257,'Aceite de Oliva'!$A$6:$A$257,"&gt;="&amp;$A265,'Aceite de Oliva'!$B$6:$B$257,"&lt;="&amp;$B265)</f>
        <v>51.120000000000005</v>
      </c>
      <c r="MX265" s="4">
        <f>SUMIFS('Aceite de Oliva'!MX$6:MX$257,'Aceite de Oliva'!$A$6:$A$257,"&gt;="&amp;$A265,'Aceite de Oliva'!$B$6:$B$257,"&lt;="&amp;$B265)</f>
        <v>37.159999999999997</v>
      </c>
      <c r="MY265" s="4">
        <f>SUMIFS('Aceite de Oliva'!MY$6:MY$257,'Aceite de Oliva'!$A$6:$A$257,"&gt;="&amp;$A265,'Aceite de Oliva'!$B$6:$B$257,"&lt;="&amp;$B265)</f>
        <v>56.72</v>
      </c>
      <c r="MZ265" s="4">
        <f>SUMIFS('Aceite de Oliva'!MZ$6:MZ$257,'Aceite de Oliva'!$A$6:$A$257,"&gt;="&amp;$A265,'Aceite de Oliva'!$B$6:$B$257,"&lt;="&amp;$B265)</f>
        <v>55.55</v>
      </c>
      <c r="ND265" s="4">
        <f>SUMIFS('Aceite de Oliva'!ND$6:ND$257,'Aceite de Oliva'!$A$6:$A$257,"&gt;="&amp;$A265,'Aceite de Oliva'!$B$6:$B$257,"&lt;="&amp;$B265)</f>
        <v>49.09</v>
      </c>
      <c r="NE265" s="4">
        <f>SUMIFS('Aceite de Oliva'!NE$6:NE$257,'Aceite de Oliva'!$A$6:$A$257,"&gt;="&amp;$A265,'Aceite de Oliva'!$B$6:$B$257,"&lt;="&amp;$B265)</f>
        <v>36.510000000000005</v>
      </c>
      <c r="NF265" s="4">
        <f>SUMIFS('Aceite de Oliva'!NF$6:NF$257,'Aceite de Oliva'!$A$6:$A$257,"&gt;="&amp;$A265,'Aceite de Oliva'!$B$6:$B$257,"&lt;="&amp;$B265)</f>
        <v>52.949999999999996</v>
      </c>
      <c r="NG265" s="4">
        <f>SUMIFS('Aceite de Oliva'!NG$6:NG$257,'Aceite de Oliva'!$A$6:$A$257,"&gt;="&amp;$A265,'Aceite de Oliva'!$B$6:$B$257,"&lt;="&amp;$B265)</f>
        <v>58.37</v>
      </c>
      <c r="NK265" s="4">
        <f>SUMIFS('Aceite de Oliva'!NK$6:NK$257,'Aceite de Oliva'!$A$6:$A$257,"&gt;="&amp;$A265,'Aceite de Oliva'!$B$6:$B$257,"&lt;="&amp;$B265)</f>
        <v>48.59</v>
      </c>
      <c r="NL265" s="4">
        <f>SUMIFS('Aceite de Oliva'!NL$6:NL$257,'Aceite de Oliva'!$A$6:$A$257,"&gt;="&amp;$A265,'Aceite de Oliva'!$B$6:$B$257,"&lt;="&amp;$B265)</f>
        <v>37.979999999999997</v>
      </c>
      <c r="NM265" s="4">
        <f>SUMIFS('Aceite de Oliva'!NM$6:NM$257,'Aceite de Oliva'!$A$6:$A$257,"&gt;="&amp;$A265,'Aceite de Oliva'!$B$6:$B$257,"&lt;="&amp;$B265)</f>
        <v>57.46</v>
      </c>
      <c r="NN265" s="4">
        <f>SUMIFS('Aceite de Oliva'!NN$6:NN$257,'Aceite de Oliva'!$A$6:$A$257,"&gt;="&amp;$A265,'Aceite de Oliva'!$B$6:$B$257,"&lt;="&amp;$B265)</f>
        <v>42.529999999999994</v>
      </c>
      <c r="NR265" s="4">
        <f>SUMIFS('Aceite de Oliva'!NR$6:NR$257,'Aceite de Oliva'!$A$6:$A$257,"&gt;="&amp;$A265,'Aceite de Oliva'!$B$6:$B$257,"&lt;="&amp;$B265)</f>
        <v>46.39</v>
      </c>
      <c r="NS265" s="4">
        <f>SUMIFS('Aceite de Oliva'!NS$6:NS$257,'Aceite de Oliva'!$A$6:$A$257,"&gt;="&amp;$A265,'Aceite de Oliva'!$B$6:$B$257,"&lt;="&amp;$B265)</f>
        <v>37.599999999999994</v>
      </c>
      <c r="NT265" s="4">
        <f>SUMIFS('Aceite de Oliva'!NT$6:NT$257,'Aceite de Oliva'!$A$6:$A$257,"&gt;="&amp;$A265,'Aceite de Oliva'!$B$6:$B$257,"&lt;="&amp;$B265)</f>
        <v>53.53</v>
      </c>
      <c r="NU265" s="4">
        <f>SUMIFS('Aceite de Oliva'!NU$6:NU$257,'Aceite de Oliva'!$A$6:$A$257,"&gt;="&amp;$A265,'Aceite de Oliva'!$B$6:$B$257,"&lt;="&amp;$B265)</f>
        <v>39.630000000000003</v>
      </c>
      <c r="NY265" s="4">
        <f>SUMIFS('Aceite de Oliva'!NY$6:NY$257,'Aceite de Oliva'!$A$6:$A$257,"&gt;="&amp;$A265,'Aceite de Oliva'!$B$6:$B$257,"&lt;="&amp;$B265)</f>
        <v>10.879999999999999</v>
      </c>
      <c r="NZ265" s="4">
        <f>SUMIFS('Aceite de Oliva'!NZ$6:NZ$257,'Aceite de Oliva'!$A$6:$A$257,"&gt;="&amp;$A265,'Aceite de Oliva'!$B$6:$B$257,"&lt;="&amp;$B265)</f>
        <v>10.65</v>
      </c>
      <c r="OA265" s="4">
        <f>SUMIFS('Aceite de Oliva'!OA$6:OA$257,'Aceite de Oliva'!$A$6:$A$257,"&gt;="&amp;$A265,'Aceite de Oliva'!$B$6:$B$257,"&lt;="&amp;$B265)</f>
        <v>10</v>
      </c>
      <c r="OB265" s="4">
        <f>SUMIFS('Aceite de Oliva'!OB$6:OB$257,'Aceite de Oliva'!$A$6:$A$257,"&gt;="&amp;$A265,'Aceite de Oliva'!$B$6:$B$257,"&lt;="&amp;$B265)</f>
        <v>13.44</v>
      </c>
      <c r="OF265" s="4">
        <f>SUMIFS('Aceite de Oliva'!OF$6:OF$257,'Aceite de Oliva'!$A$6:$A$257,"&gt;="&amp;$A265,'Aceite de Oliva'!$B$6:$B$257,"&lt;="&amp;$B265)</f>
        <v>4.3699999999999992</v>
      </c>
      <c r="OG265" s="4">
        <f>SUMIFS('Aceite de Oliva'!OG$6:OG$257,'Aceite de Oliva'!$A$6:$A$257,"&gt;="&amp;$A265,'Aceite de Oliva'!$B$6:$B$257,"&lt;="&amp;$B265)</f>
        <v>11.030000000000001</v>
      </c>
      <c r="OH265" s="4">
        <f>SUMIFS('Aceite de Oliva'!OH$6:OH$257,'Aceite de Oliva'!$A$6:$A$257,"&gt;="&amp;$A265,'Aceite de Oliva'!$B$6:$B$257,"&lt;="&amp;$B265)</f>
        <v>2.7699999999999996</v>
      </c>
      <c r="OI265" s="4">
        <f>SUMIFS('Aceite de Oliva'!OI$6:OI$257,'Aceite de Oliva'!$A$6:$A$257,"&gt;="&amp;$A265,'Aceite de Oliva'!$B$6:$B$257,"&lt;="&amp;$B265)</f>
        <v>2.29</v>
      </c>
      <c r="OM265" s="4">
        <f>SUMIFS('Aceite de Oliva'!OM$6:OM$257,'Aceite de Oliva'!$A$6:$A$257,"&gt;="&amp;$A265,'Aceite de Oliva'!$B$6:$B$257,"&lt;="&amp;$B265)</f>
        <v>2.02</v>
      </c>
      <c r="ON265" s="4">
        <f>SUMIFS('Aceite de Oliva'!ON$6:ON$257,'Aceite de Oliva'!$A$6:$A$257,"&gt;="&amp;$A265,'Aceite de Oliva'!$B$6:$B$257,"&lt;="&amp;$B265)</f>
        <v>3.6599999999999997</v>
      </c>
      <c r="OO265" s="4">
        <f>SUMIFS('Aceite de Oliva'!OO$6:OO$257,'Aceite de Oliva'!$A$6:$A$257,"&gt;="&amp;$A265,'Aceite de Oliva'!$B$6:$B$257,"&lt;="&amp;$B265)</f>
        <v>1.53</v>
      </c>
      <c r="OP265" s="4">
        <f>SUMIFS('Aceite de Oliva'!OP$6:OP$257,'Aceite de Oliva'!$A$6:$A$257,"&gt;="&amp;$A265,'Aceite de Oliva'!$B$6:$B$257,"&lt;="&amp;$B265)</f>
        <v>0.88</v>
      </c>
      <c r="OT265" s="4">
        <f>SUMIFS('Aceite de Oliva'!OT$6:OT$257,'Aceite de Oliva'!$A$6:$A$257,"&gt;="&amp;$A265,'Aceite de Oliva'!$B$6:$B$257,"&lt;="&amp;$B265)</f>
        <v>0.75</v>
      </c>
      <c r="OU265" s="4">
        <f>SUMIFS('Aceite de Oliva'!OU$6:OU$257,'Aceite de Oliva'!$A$6:$A$257,"&gt;="&amp;$A265,'Aceite de Oliva'!$B$6:$B$257,"&lt;="&amp;$B265)</f>
        <v>2.0300000000000002</v>
      </c>
      <c r="OV265" s="4">
        <f>SUMIFS('Aceite de Oliva'!OV$6:OV$257,'Aceite de Oliva'!$A$6:$A$257,"&gt;="&amp;$A265,'Aceite de Oliva'!$B$6:$B$257,"&lt;="&amp;$B265)</f>
        <v>0.27</v>
      </c>
      <c r="OW265" s="4">
        <f>SUMIFS('Aceite de Oliva'!OW$6:OW$257,'Aceite de Oliva'!$A$6:$A$257,"&gt;="&amp;$A265,'Aceite de Oliva'!$B$6:$B$257,"&lt;="&amp;$B265)</f>
        <v>0</v>
      </c>
      <c r="PA265" s="4">
        <f>SUMIFS('Aceite de Oliva'!PA$6:PA$257,'Aceite de Oliva'!$A$6:$A$257,"&gt;="&amp;$A265,'Aceite de Oliva'!$B$6:$B$257,"&lt;="&amp;$B265)</f>
        <v>1.1000000000000001</v>
      </c>
      <c r="PB265" s="4">
        <f>SUMIFS('Aceite de Oliva'!PB$6:PB$257,'Aceite de Oliva'!$A$6:$A$257,"&gt;="&amp;$A265,'Aceite de Oliva'!$B$6:$B$257,"&lt;="&amp;$B265)</f>
        <v>0.62</v>
      </c>
      <c r="PC265" s="4">
        <f>SUMIFS('Aceite de Oliva'!PC$6:PC$257,'Aceite de Oliva'!$A$6:$A$257,"&gt;="&amp;$A265,'Aceite de Oliva'!$B$6:$B$257,"&lt;="&amp;$B265)</f>
        <v>1.3</v>
      </c>
      <c r="PD265" s="4">
        <f>SUMIFS('Aceite de Oliva'!PD$6:PD$257,'Aceite de Oliva'!$A$6:$A$257,"&gt;="&amp;$A265,'Aceite de Oliva'!$B$6:$B$257,"&lt;="&amp;$B265)</f>
        <v>0.97</v>
      </c>
      <c r="PH265" s="4">
        <f>SUMIFS('Aceite de Oliva'!PH$6:PH$257,'Aceite de Oliva'!$A$6:$A$257,"&gt;="&amp;$A265,'Aceite de Oliva'!$B$6:$B$257,"&lt;="&amp;$B265)</f>
        <v>0.89999999999999991</v>
      </c>
      <c r="PI265" s="4">
        <f>SUMIFS('Aceite de Oliva'!PI$6:PI$257,'Aceite de Oliva'!$A$6:$A$257,"&gt;="&amp;$A265,'Aceite de Oliva'!$B$6:$B$257,"&lt;="&amp;$B265)</f>
        <v>1.18</v>
      </c>
      <c r="PJ265" s="4">
        <f>SUMIFS('Aceite de Oliva'!PJ$6:PJ$257,'Aceite de Oliva'!$A$6:$A$257,"&gt;="&amp;$A265,'Aceite de Oliva'!$B$6:$B$257,"&lt;="&amp;$B265)</f>
        <v>0.6</v>
      </c>
      <c r="PK265" s="4">
        <f>SUMIFS('Aceite de Oliva'!PK$6:PK$257,'Aceite de Oliva'!$A$6:$A$257,"&gt;="&amp;$A265,'Aceite de Oliva'!$B$6:$B$257,"&lt;="&amp;$B265)</f>
        <v>0</v>
      </c>
      <c r="PO265" s="4">
        <f>SUMIFS('Aceite de Oliva'!PO$6:PO$257,'Aceite de Oliva'!$A$6:$A$257,"&gt;="&amp;$A265,'Aceite de Oliva'!$B$6:$B$257,"&lt;="&amp;$B265)</f>
        <v>0.56000000000000005</v>
      </c>
      <c r="PP265" s="4">
        <f>SUMIFS('Aceite de Oliva'!PP$6:PP$257,'Aceite de Oliva'!$A$6:$A$257,"&gt;="&amp;$A265,'Aceite de Oliva'!$B$6:$B$257,"&lt;="&amp;$B265)</f>
        <v>0.83</v>
      </c>
      <c r="PQ265" s="4">
        <f>SUMIFS('Aceite de Oliva'!PQ$6:PQ$257,'Aceite de Oliva'!$A$6:$A$257,"&gt;="&amp;$A265,'Aceite de Oliva'!$B$6:$B$257,"&lt;="&amp;$B265)</f>
        <v>0.54</v>
      </c>
      <c r="PR265" s="4">
        <f>SUMIFS('Aceite de Oliva'!PR$6:PR$257,'Aceite de Oliva'!$A$6:$A$257,"&gt;="&amp;$A265,'Aceite de Oliva'!$B$6:$B$257,"&lt;="&amp;$B265)</f>
        <v>0.57999999999999996</v>
      </c>
      <c r="PV265" s="4">
        <f>SUMIFS('Aceite de Oliva'!PV$6:PV$257,'Aceite de Oliva'!$A$6:$A$257,"&gt;="&amp;$A265,'Aceite de Oliva'!$B$6:$B$257,"&lt;="&amp;$B265)</f>
        <v>0.54</v>
      </c>
      <c r="PW265" s="4">
        <f>SUMIFS('Aceite de Oliva'!PW$6:PW$257,'Aceite de Oliva'!$A$6:$A$257,"&gt;="&amp;$A265,'Aceite de Oliva'!$B$6:$B$257,"&lt;="&amp;$B265)</f>
        <v>0.92</v>
      </c>
      <c r="PX265" s="4">
        <f>SUMIFS('Aceite de Oliva'!PX$6:PX$257,'Aceite de Oliva'!$A$6:$A$257,"&gt;="&amp;$A265,'Aceite de Oliva'!$B$6:$B$257,"&lt;="&amp;$B265)</f>
        <v>0.19</v>
      </c>
      <c r="PY265" s="4">
        <f>SUMIFS('Aceite de Oliva'!PY$6:PY$257,'Aceite de Oliva'!$A$6:$A$257,"&gt;="&amp;$A265,'Aceite de Oliva'!$B$6:$B$257,"&lt;="&amp;$B265)</f>
        <v>0</v>
      </c>
      <c r="QC265" s="4">
        <f>SUMIFS('Aceite de Oliva'!QC$6:QC$257,'Aceite de Oliva'!$A$6:$A$257,"&gt;="&amp;$A265,'Aceite de Oliva'!$B$6:$B$257,"&lt;="&amp;$B265)</f>
        <v>0.77</v>
      </c>
      <c r="QD265" s="4">
        <f>SUMIFS('Aceite de Oliva'!QD$6:QD$257,'Aceite de Oliva'!$A$6:$A$257,"&gt;="&amp;$A265,'Aceite de Oliva'!$B$6:$B$257,"&lt;="&amp;$B265)</f>
        <v>0</v>
      </c>
      <c r="QE265" s="4">
        <f>SUMIFS('Aceite de Oliva'!QE$6:QE$257,'Aceite de Oliva'!$A$6:$A$257,"&gt;="&amp;$A265,'Aceite de Oliva'!$B$6:$B$257,"&lt;="&amp;$B265)</f>
        <v>1.1000000000000001</v>
      </c>
      <c r="QF265" s="4">
        <f>SUMIFS('Aceite de Oliva'!QF$6:QF$257,'Aceite de Oliva'!$A$6:$A$257,"&gt;="&amp;$A265,'Aceite de Oliva'!$B$6:$B$257,"&lt;="&amp;$B265)</f>
        <v>0.39</v>
      </c>
      <c r="QJ265" s="4">
        <f>SUMIFS('Aceite de Oliva'!QJ$6:QJ$257,'Aceite de Oliva'!$A$6:$A$257,"&gt;="&amp;$A265,'Aceite de Oliva'!$B$6:$B$257,"&lt;="&amp;$B265)</f>
        <v>1.3</v>
      </c>
      <c r="QK265" s="4">
        <f>SUMIFS('Aceite de Oliva'!QK$6:QK$257,'Aceite de Oliva'!$A$6:$A$257,"&gt;="&amp;$A265,'Aceite de Oliva'!$B$6:$B$257,"&lt;="&amp;$B265)</f>
        <v>1.24</v>
      </c>
      <c r="QL265" s="4">
        <f>SUMIFS('Aceite de Oliva'!QL$6:QL$257,'Aceite de Oliva'!$A$6:$A$257,"&gt;="&amp;$A265,'Aceite de Oliva'!$B$6:$B$257,"&lt;="&amp;$B265)</f>
        <v>0.97</v>
      </c>
      <c r="QM265" s="4">
        <f>SUMIFS('Aceite de Oliva'!QM$6:QM$257,'Aceite de Oliva'!$A$6:$A$257,"&gt;="&amp;$A265,'Aceite de Oliva'!$B$6:$B$257,"&lt;="&amp;$B265)</f>
        <v>2.36</v>
      </c>
      <c r="QQ265" s="4">
        <f>SUMIFS('Aceite de Oliva'!QQ$6:QQ$257,'Aceite de Oliva'!$A$6:$A$257,"&gt;="&amp;$A265,'Aceite de Oliva'!$B$6:$B$257,"&lt;="&amp;$B265)</f>
        <v>0.66</v>
      </c>
      <c r="QR265" s="4">
        <f>SUMIFS('Aceite de Oliva'!QR$6:QR$257,'Aceite de Oliva'!$A$6:$A$257,"&gt;="&amp;$A265,'Aceite de Oliva'!$B$6:$B$257,"&lt;="&amp;$B265)</f>
        <v>0.34</v>
      </c>
      <c r="QS265" s="4">
        <f>SUMIFS('Aceite de Oliva'!QS$6:QS$257,'Aceite de Oliva'!$A$6:$A$257,"&gt;="&amp;$A265,'Aceite de Oliva'!$B$6:$B$257,"&lt;="&amp;$B265)</f>
        <v>0.86</v>
      </c>
      <c r="QT265" s="4">
        <f>SUMIFS('Aceite de Oliva'!QT$6:QT$257,'Aceite de Oliva'!$A$6:$A$257,"&gt;="&amp;$A265,'Aceite de Oliva'!$B$6:$B$257,"&lt;="&amp;$B265)</f>
        <v>0.7</v>
      </c>
      <c r="QX265" s="4">
        <f>SUMIFS('Aceite de Oliva'!QX$6:QX$257,'Aceite de Oliva'!$A$6:$A$257,"&gt;="&amp;$A265,'Aceite de Oliva'!$B$6:$B$257,"&lt;="&amp;$B265)</f>
        <v>0.35</v>
      </c>
      <c r="QY265" s="4">
        <f>SUMIFS('Aceite de Oliva'!QY$6:QY$257,'Aceite de Oliva'!$A$6:$A$257,"&gt;="&amp;$A265,'Aceite de Oliva'!$B$6:$B$257,"&lt;="&amp;$B265)</f>
        <v>0.85</v>
      </c>
      <c r="QZ265" s="4">
        <f>SUMIFS('Aceite de Oliva'!QZ$6:QZ$257,'Aceite de Oliva'!$A$6:$A$257,"&gt;="&amp;$A265,'Aceite de Oliva'!$B$6:$B$257,"&lt;="&amp;$B265)</f>
        <v>0.08</v>
      </c>
      <c r="RA265" s="4">
        <f>SUMIFS('Aceite de Oliva'!RA$6:RA$257,'Aceite de Oliva'!$A$6:$A$257,"&gt;="&amp;$A265,'Aceite de Oliva'!$B$6:$B$257,"&lt;="&amp;$B265)</f>
        <v>0.6</v>
      </c>
      <c r="RE265" s="4">
        <f>SUMIFS('Aceite de Oliva'!RE$6:RE$257,'Aceite de Oliva'!$A$6:$A$257,"&gt;="&amp;$A265,'Aceite de Oliva'!$B$6:$B$257,"&lt;="&amp;$B265)</f>
        <v>0.21</v>
      </c>
      <c r="RF265" s="4">
        <f>SUMIFS('Aceite de Oliva'!RF$6:RF$257,'Aceite de Oliva'!$A$6:$A$257,"&gt;="&amp;$A265,'Aceite de Oliva'!$B$6:$B$257,"&lt;="&amp;$B265)</f>
        <v>0</v>
      </c>
      <c r="RG265" s="4">
        <f>SUMIFS('Aceite de Oliva'!RG$6:RG$257,'Aceite de Oliva'!$A$6:$A$257,"&gt;="&amp;$A265,'Aceite de Oliva'!$B$6:$B$257,"&lt;="&amp;$B265)</f>
        <v>0.12</v>
      </c>
      <c r="RH265" s="4">
        <f>SUMIFS('Aceite de Oliva'!RH$6:RH$257,'Aceite de Oliva'!$A$6:$A$257,"&gt;="&amp;$A265,'Aceite de Oliva'!$B$6:$B$257,"&lt;="&amp;$B265)</f>
        <v>0</v>
      </c>
      <c r="RL265" s="4">
        <f>SUMIFS('Aceite de Oliva'!RL$6:RL$257,'Aceite de Oliva'!$A$6:$A$257,"&gt;="&amp;$A265,'Aceite de Oliva'!$B$6:$B$257,"&lt;="&amp;$B265)</f>
        <v>0.42</v>
      </c>
      <c r="RM265" s="4">
        <f>SUMIFS('Aceite de Oliva'!RM$6:RM$257,'Aceite de Oliva'!$A$6:$A$257,"&gt;="&amp;$A265,'Aceite de Oliva'!$B$6:$B$257,"&lt;="&amp;$B265)</f>
        <v>0</v>
      </c>
      <c r="RN265" s="4">
        <f>SUMIFS('Aceite de Oliva'!RN$6:RN$257,'Aceite de Oliva'!$A$6:$A$257,"&gt;="&amp;$A265,'Aceite de Oliva'!$B$6:$B$257,"&lt;="&amp;$B265)</f>
        <v>0.64</v>
      </c>
      <c r="RO265" s="4">
        <f>SUMIFS('Aceite de Oliva'!RO$6:RO$257,'Aceite de Oliva'!$A$6:$A$257,"&gt;="&amp;$A265,'Aceite de Oliva'!$B$6:$B$257,"&lt;="&amp;$B265)</f>
        <v>0</v>
      </c>
      <c r="RS265" s="4">
        <f>SUMIFS('Aceite de Oliva'!RS$6:RS$257,'Aceite de Oliva'!$A$6:$A$257,"&gt;="&amp;$A265,'Aceite de Oliva'!$B$6:$B$257,"&lt;="&amp;$B265)</f>
        <v>0.2</v>
      </c>
      <c r="RT265" s="4">
        <f>SUMIFS('Aceite de Oliva'!RT$6:RT$257,'Aceite de Oliva'!$A$6:$A$257,"&gt;="&amp;$A265,'Aceite de Oliva'!$B$6:$B$257,"&lt;="&amp;$B265)</f>
        <v>0.19</v>
      </c>
      <c r="RU265" s="4">
        <f>SUMIFS('Aceite de Oliva'!RU$6:RU$257,'Aceite de Oliva'!$A$6:$A$257,"&gt;="&amp;$A265,'Aceite de Oliva'!$B$6:$B$257,"&lt;="&amp;$B265)</f>
        <v>0.21</v>
      </c>
      <c r="RV265" s="4">
        <f>SUMIFS('Aceite de Oliva'!RV$6:RV$257,'Aceite de Oliva'!$A$6:$A$257,"&gt;="&amp;$A265,'Aceite de Oliva'!$B$6:$B$257,"&lt;="&amp;$B265)</f>
        <v>0</v>
      </c>
      <c r="RZ265" s="4">
        <f>SUMIFS('Aceite de Oliva'!RZ$6:RZ$257,'Aceite de Oliva'!$A$6:$A$257,"&gt;="&amp;$A265,'Aceite de Oliva'!$B$6:$B$257,"&lt;="&amp;$B265)</f>
        <v>0.3</v>
      </c>
      <c r="SA265" s="4">
        <f>SUMIFS('Aceite de Oliva'!SA$6:SA$257,'Aceite de Oliva'!$A$6:$A$257,"&gt;="&amp;$A265,'Aceite de Oliva'!$B$6:$B$257,"&lt;="&amp;$B265)</f>
        <v>0.84</v>
      </c>
      <c r="SB265" s="4">
        <f>SUMIFS('Aceite de Oliva'!SB$6:SB$257,'Aceite de Oliva'!$A$6:$A$257,"&gt;="&amp;$A265,'Aceite de Oliva'!$B$6:$B$257,"&lt;="&amp;$B265)</f>
        <v>0.15</v>
      </c>
      <c r="SC265" s="4">
        <f>SUMIFS('Aceite de Oliva'!SC$6:SC$257,'Aceite de Oliva'!$A$6:$A$257,"&gt;="&amp;$A265,'Aceite de Oliva'!$B$6:$B$257,"&lt;="&amp;$B265)</f>
        <v>0</v>
      </c>
      <c r="SG265" s="4">
        <f>SUMIFS('Aceite de Oliva'!SG$6:SG$257,'Aceite de Oliva'!$A$6:$A$257,"&gt;="&amp;$A265,'Aceite de Oliva'!$B$6:$B$257,"&lt;="&amp;$B265)</f>
        <v>0.11</v>
      </c>
      <c r="SH265" s="4">
        <f>SUMIFS('Aceite de Oliva'!SH$6:SH$257,'Aceite de Oliva'!$A$6:$A$257,"&gt;="&amp;$A265,'Aceite de Oliva'!$B$6:$B$257,"&lt;="&amp;$B265)</f>
        <v>0</v>
      </c>
      <c r="SI265" s="4">
        <f>SUMIFS('Aceite de Oliva'!SI$6:SI$257,'Aceite de Oliva'!$A$6:$A$257,"&gt;="&amp;$A265,'Aceite de Oliva'!$B$6:$B$257,"&lt;="&amp;$B265)</f>
        <v>0.16</v>
      </c>
      <c r="SJ265" s="4">
        <f>SUMIFS('Aceite de Oliva'!SJ$6:SJ$257,'Aceite de Oliva'!$A$6:$A$257,"&gt;="&amp;$A265,'Aceite de Oliva'!$B$6:$B$257,"&lt;="&amp;$B265)</f>
        <v>0</v>
      </c>
      <c r="SN265" s="4">
        <f>SUMIFS('Aceite de Oliva'!SN$6:SN$257,'Aceite de Oliva'!$A$6:$A$257,"&gt;="&amp;$A265,'Aceite de Oliva'!$B$6:$B$257,"&lt;="&amp;$B265)</f>
        <v>0.11</v>
      </c>
      <c r="SO265" s="4">
        <f>SUMIFS('Aceite de Oliva'!SO$6:SO$257,'Aceite de Oliva'!$A$6:$A$257,"&gt;="&amp;$A265,'Aceite de Oliva'!$B$6:$B$257,"&lt;="&amp;$B265)</f>
        <v>0</v>
      </c>
      <c r="SP265" s="4">
        <f>SUMIFS('Aceite de Oliva'!SP$6:SP$257,'Aceite de Oliva'!$A$6:$A$257,"&gt;="&amp;$A265,'Aceite de Oliva'!$B$6:$B$257,"&lt;="&amp;$B265)</f>
        <v>0.19</v>
      </c>
      <c r="SQ265" s="4">
        <f>SUMIFS('Aceite de Oliva'!SQ$6:SQ$257,'Aceite de Oliva'!$A$6:$A$257,"&gt;="&amp;$A265,'Aceite de Oliva'!$B$6:$B$257,"&lt;="&amp;$B265)</f>
        <v>0</v>
      </c>
      <c r="SU265" s="4">
        <f>SUMIFS('Aceite de Oliva'!SU$6:SU$257,'Aceite de Oliva'!$A$6:$A$257,"&gt;="&amp;$A265,'Aceite de Oliva'!$B$6:$B$257,"&lt;="&amp;$B265)</f>
        <v>0.11</v>
      </c>
      <c r="SV265" s="4">
        <f>SUMIFS('Aceite de Oliva'!SV$6:SV$257,'Aceite de Oliva'!$A$6:$A$257,"&gt;="&amp;$A265,'Aceite de Oliva'!$B$6:$B$257,"&lt;="&amp;$B265)</f>
        <v>0</v>
      </c>
      <c r="SW265" s="4">
        <f>SUMIFS('Aceite de Oliva'!SW$6:SW$257,'Aceite de Oliva'!$A$6:$A$257,"&gt;="&amp;$A265,'Aceite de Oliva'!$B$6:$B$257,"&lt;="&amp;$B265)</f>
        <v>0.18</v>
      </c>
      <c r="SX265" s="4">
        <f>SUMIFS('Aceite de Oliva'!SX$6:SX$257,'Aceite de Oliva'!$A$6:$A$257,"&gt;="&amp;$A265,'Aceite de Oliva'!$B$6:$B$257,"&lt;="&amp;$B265)</f>
        <v>0</v>
      </c>
      <c r="TB265" s="4">
        <f>SUMIFS('Aceite de Oliva'!TB$6:TB$257,'Aceite de Oliva'!$A$6:$A$257,"&gt;="&amp;$A265,'Aceite de Oliva'!$B$6:$B$257,"&lt;="&amp;$B265)</f>
        <v>0.1</v>
      </c>
      <c r="TC265" s="4">
        <f>SUMIFS('Aceite de Oliva'!TC$6:TC$257,'Aceite de Oliva'!$A$6:$A$257,"&gt;="&amp;$A265,'Aceite de Oliva'!$B$6:$B$257,"&lt;="&amp;$B265)</f>
        <v>0</v>
      </c>
      <c r="TD265" s="4">
        <f>SUMIFS('Aceite de Oliva'!TD$6:TD$257,'Aceite de Oliva'!$A$6:$A$257,"&gt;="&amp;$A265,'Aceite de Oliva'!$B$6:$B$257,"&lt;="&amp;$B265)</f>
        <v>0.17</v>
      </c>
      <c r="TE265" s="4">
        <f>SUMIFS('Aceite de Oliva'!TE$6:TE$257,'Aceite de Oliva'!$A$6:$A$257,"&gt;="&amp;$A265,'Aceite de Oliva'!$B$6:$B$257,"&lt;="&amp;$B265)</f>
        <v>0</v>
      </c>
      <c r="TI265" s="4">
        <f>SUMIFS('Aceite de Oliva'!TI$6:TI$257,'Aceite de Oliva'!$A$6:$A$257,"&gt;="&amp;$A265,'Aceite de Oliva'!$B$6:$B$257,"&lt;="&amp;$B265)</f>
        <v>0.28999999999999998</v>
      </c>
      <c r="TJ265" s="4">
        <f>SUMIFS('Aceite de Oliva'!TJ$6:TJ$257,'Aceite de Oliva'!$A$6:$A$257,"&gt;="&amp;$A265,'Aceite de Oliva'!$B$6:$B$257,"&lt;="&amp;$B265)</f>
        <v>0</v>
      </c>
      <c r="TK265" s="4">
        <f>SUMIFS('Aceite de Oliva'!TK$6:TK$257,'Aceite de Oliva'!$A$6:$A$257,"&gt;="&amp;$A265,'Aceite de Oliva'!$B$6:$B$257,"&lt;="&amp;$B265)</f>
        <v>0.23</v>
      </c>
      <c r="TL265" s="4">
        <f>SUMIFS('Aceite de Oliva'!TL$6:TL$257,'Aceite de Oliva'!$A$6:$A$257,"&gt;="&amp;$A265,'Aceite de Oliva'!$B$6:$B$257,"&lt;="&amp;$B265)</f>
        <v>0</v>
      </c>
      <c r="TP265" s="4">
        <f>SUMIFS('Aceite de Oliva'!TP$6:TP$257,'Aceite de Oliva'!$A$6:$A$257,"&gt;="&amp;$A265,'Aceite de Oliva'!$B$6:$B$257,"&lt;="&amp;$B265)</f>
        <v>7.0000000000000007E-2</v>
      </c>
      <c r="TQ265" s="4">
        <f>SUMIFS('Aceite de Oliva'!TQ$6:TQ$257,'Aceite de Oliva'!$A$6:$A$257,"&gt;="&amp;$A265,'Aceite de Oliva'!$B$6:$B$257,"&lt;="&amp;$B265)</f>
        <v>0</v>
      </c>
      <c r="TR265" s="4">
        <f>SUMIFS('Aceite de Oliva'!TR$6:TR$257,'Aceite de Oliva'!$A$6:$A$257,"&gt;="&amp;$A265,'Aceite de Oliva'!$B$6:$B$257,"&lt;="&amp;$B265)</f>
        <v>0.05</v>
      </c>
      <c r="TS265" s="4">
        <f>SUMIFS('Aceite de Oliva'!TS$6:TS$257,'Aceite de Oliva'!$A$6:$A$257,"&gt;="&amp;$A265,'Aceite de Oliva'!$B$6:$B$257,"&lt;="&amp;$B265)</f>
        <v>0</v>
      </c>
      <c r="TW265" s="4">
        <f>SUMIFS('Aceite de Oliva'!TW$6:TW$257,'Aceite de Oliva'!$A$6:$A$257,"&gt;="&amp;$A265,'Aceite de Oliva'!$B$6:$B$257,"&lt;="&amp;$B265)</f>
        <v>0.22999999999999998</v>
      </c>
      <c r="TX265" s="4">
        <f>SUMIFS('Aceite de Oliva'!TX$6:TX$257,'Aceite de Oliva'!$A$6:$A$257,"&gt;="&amp;$A265,'Aceite de Oliva'!$B$6:$B$257,"&lt;="&amp;$B265)</f>
        <v>0</v>
      </c>
      <c r="TY265" s="4">
        <f>SUMIFS('Aceite de Oliva'!TY$6:TY$257,'Aceite de Oliva'!$A$6:$A$257,"&gt;="&amp;$A265,'Aceite de Oliva'!$B$6:$B$257,"&lt;="&amp;$B265)</f>
        <v>0.38</v>
      </c>
      <c r="TZ265" s="4">
        <f>SUMIFS('Aceite de Oliva'!TZ$6:TZ$257,'Aceite de Oliva'!$A$6:$A$257,"&gt;="&amp;$A265,'Aceite de Oliva'!$B$6:$B$257,"&lt;="&amp;$B265)</f>
        <v>0</v>
      </c>
      <c r="UD265" s="4">
        <f>SUMIFS('Aceite de Oliva'!UD$6:UD$257,'Aceite de Oliva'!$A$6:$A$257,"&gt;="&amp;$A265,'Aceite de Oliva'!$B$6:$B$257,"&lt;="&amp;$B265)</f>
        <v>0.27</v>
      </c>
      <c r="UE265" s="4">
        <f>SUMIFS('Aceite de Oliva'!UE$6:UE$257,'Aceite de Oliva'!$A$6:$A$257,"&gt;="&amp;$A265,'Aceite de Oliva'!$B$6:$B$257,"&lt;="&amp;$B265)</f>
        <v>0.41</v>
      </c>
      <c r="UF265" s="4">
        <f>SUMIFS('Aceite de Oliva'!UF$6:UF$257,'Aceite de Oliva'!$A$6:$A$257,"&gt;="&amp;$A265,'Aceite de Oliva'!$B$6:$B$257,"&lt;="&amp;$B265)</f>
        <v>0.15</v>
      </c>
      <c r="UG265" s="4">
        <f>SUMIFS('Aceite de Oliva'!UG$6:UG$257,'Aceite de Oliva'!$A$6:$A$257,"&gt;="&amp;$A265,'Aceite de Oliva'!$B$6:$B$257,"&lt;="&amp;$B265)</f>
        <v>0.46</v>
      </c>
      <c r="UK265" s="4">
        <f>SUMIFS('Aceite de Oliva'!UK$6:UK$257,'Aceite de Oliva'!$A$6:$A$257,"&gt;="&amp;$A265,'Aceite de Oliva'!$B$6:$B$257,"&lt;="&amp;$B265)</f>
        <v>0.16</v>
      </c>
      <c r="UL265" s="4">
        <f>SUMIFS('Aceite de Oliva'!UL$6:UL$257,'Aceite de Oliva'!$A$6:$A$257,"&gt;="&amp;$A265,'Aceite de Oliva'!$B$6:$B$257,"&lt;="&amp;$B265)</f>
        <v>0</v>
      </c>
      <c r="UM265" s="4">
        <f>SUMIFS('Aceite de Oliva'!UM$6:UM$257,'Aceite de Oliva'!$A$6:$A$257,"&gt;="&amp;$A265,'Aceite de Oliva'!$B$6:$B$257,"&lt;="&amp;$B265)</f>
        <v>0.17</v>
      </c>
      <c r="UN265" s="4">
        <f>SUMIFS('Aceite de Oliva'!UN$6:UN$257,'Aceite de Oliva'!$A$6:$A$257,"&gt;="&amp;$A265,'Aceite de Oliva'!$B$6:$B$257,"&lt;="&amp;$B265)</f>
        <v>0.51</v>
      </c>
      <c r="UR265" s="4">
        <f>SUMIFS('Aceite de Oliva'!UR$6:UR$257,'Aceite de Oliva'!$A$6:$A$257,"&gt;="&amp;$A265,'Aceite de Oliva'!$B$6:$B$257,"&lt;="&amp;$B265)</f>
        <v>0.19</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0.81</v>
      </c>
      <c r="UY265" s="4">
        <f>SUMIFS('Aceite de Oliva'!UY$6:UY$257,'Aceite de Oliva'!$A$6:$A$257,"&gt;="&amp;$A265,'Aceite de Oliva'!$B$6:$B$257,"&lt;="&amp;$B265)</f>
        <v>0.14000000000000001</v>
      </c>
      <c r="UZ265" s="4">
        <f>SUMIFS('Aceite de Oliva'!UZ$6:UZ$257,'Aceite de Oliva'!$A$6:$A$257,"&gt;="&amp;$A265,'Aceite de Oliva'!$B$6:$B$257,"&lt;="&amp;$B265)</f>
        <v>0.3</v>
      </c>
      <c r="VA265" s="4">
        <f>SUMIFS('Aceite de Oliva'!VA$6:VA$257,'Aceite de Oliva'!$A$6:$A$257,"&gt;="&amp;$A265,'Aceite de Oliva'!$B$6:$B$257,"&lt;="&amp;$B265)</f>
        <v>0.14000000000000001</v>
      </c>
      <c r="VB265" s="4">
        <f>SUMIFS('Aceite de Oliva'!VB$6:VB$257,'Aceite de Oliva'!$A$6:$A$257,"&gt;="&amp;$A265,'Aceite de Oliva'!$B$6:$B$257,"&lt;="&amp;$B265)</f>
        <v>0</v>
      </c>
      <c r="VF265" s="4">
        <f>SUMIFS('Aceite de Oliva'!VF$6:VF$257,'Aceite de Oliva'!$A$6:$A$257,"&gt;="&amp;$A265,'Aceite de Oliva'!$B$6:$B$257,"&lt;="&amp;$B265)</f>
        <v>0.42000000000000004</v>
      </c>
      <c r="VG265" s="4">
        <f>SUMIFS('Aceite de Oliva'!VG$6:VG$257,'Aceite de Oliva'!$A$6:$A$257,"&gt;="&amp;$A265,'Aceite de Oliva'!$B$6:$B$257,"&lt;="&amp;$B265)</f>
        <v>0.34</v>
      </c>
      <c r="VH265" s="4">
        <f>SUMIFS('Aceite de Oliva'!VH$6:VH$257,'Aceite de Oliva'!$A$6:$A$257,"&gt;="&amp;$A265,'Aceite de Oliva'!$B$6:$B$257,"&lt;="&amp;$B265)</f>
        <v>0.58000000000000007</v>
      </c>
      <c r="VI265" s="4">
        <f>SUMIFS('Aceite de Oliva'!VI$6:VI$257,'Aceite de Oliva'!$A$6:$A$257,"&gt;="&amp;$A265,'Aceite de Oliva'!$B$6:$B$257,"&lt;="&amp;$B265)</f>
        <v>0</v>
      </c>
      <c r="VM265" s="4">
        <f>SUMIFS('Aceite de Oliva'!VM$6:VM$257,'Aceite de Oliva'!$A$6:$A$257,"&gt;="&amp;$A265,'Aceite de Oliva'!$B$6:$B$257,"&lt;="&amp;$B265)</f>
        <v>0</v>
      </c>
      <c r="VN265" s="4">
        <f>SUMIFS('Aceite de Oliva'!VN$6:VN$257,'Aceite de Oliva'!$A$6:$A$257,"&gt;="&amp;$A265,'Aceite de Oliva'!$B$6:$B$257,"&lt;="&amp;$B265)</f>
        <v>0</v>
      </c>
      <c r="VO265" s="4">
        <f>SUMIFS('Aceite de Oliva'!VO$6:VO$257,'Aceite de Oliva'!$A$6:$A$257,"&gt;="&amp;$A265,'Aceite de Oliva'!$B$6:$B$257,"&lt;="&amp;$B265)</f>
        <v>0</v>
      </c>
      <c r="VP265" s="4">
        <f>SUMIFS('Aceite de Oliva'!VP$6:VP$257,'Aceite de Oliva'!$A$6:$A$257,"&gt;="&amp;$A265,'Aceite de Oliva'!$B$6:$B$257,"&lt;="&amp;$B265)</f>
        <v>0</v>
      </c>
      <c r="VT265" s="4">
        <f>SUMIFS('Aceite de Oliva'!VT$6:VT$257,'Aceite de Oliva'!$A$6:$A$257,"&gt;="&amp;$A265,'Aceite de Oliva'!$B$6:$B$257,"&lt;="&amp;$B265)</f>
        <v>0</v>
      </c>
      <c r="VU265" s="4">
        <f>SUMIFS('Aceite de Oliva'!VU$6:VU$257,'Aceite de Oliva'!$A$6:$A$257,"&gt;="&amp;$A265,'Aceite de Oliva'!$B$6:$B$257,"&lt;="&amp;$B265)</f>
        <v>0</v>
      </c>
      <c r="VV265" s="4">
        <f>SUMIFS('Aceite de Oliva'!VV$6:VV$257,'Aceite de Oliva'!$A$6:$A$257,"&gt;="&amp;$A265,'Aceite de Oliva'!$B$6:$B$257,"&lt;="&amp;$B265)</f>
        <v>0</v>
      </c>
      <c r="VW265" s="4">
        <f>SUMIFS('Aceite de Oliva'!VW$6:VW$257,'Aceite de Oliva'!$A$6:$A$257,"&gt;="&amp;$A265,'Aceite de Oliva'!$B$6:$B$257,"&lt;="&amp;$B265)</f>
        <v>0</v>
      </c>
      <c r="WA265" s="4">
        <f>SUMIFS('Aceite de Oliva'!WA$6:WA$257,'Aceite de Oliva'!$A$6:$A$257,"&gt;="&amp;$A265,'Aceite de Oliva'!$B$6:$B$257,"&lt;="&amp;$B265)</f>
        <v>0</v>
      </c>
      <c r="WB265" s="4">
        <f>SUMIFS('Aceite de Oliva'!WB$6:WB$257,'Aceite de Oliva'!$A$6:$A$257,"&gt;="&amp;$A265,'Aceite de Oliva'!$B$6:$B$257,"&lt;="&amp;$B265)</f>
        <v>0</v>
      </c>
      <c r="WC265" s="4">
        <f>SUMIFS('Aceite de Oliva'!WC$6:WC$257,'Aceite de Oliva'!$A$6:$A$257,"&gt;="&amp;$A265,'Aceite de Oliva'!$B$6:$B$257,"&lt;="&amp;$B265)</f>
        <v>0</v>
      </c>
      <c r="WD265" s="4">
        <f>SUMIFS('Aceite de Oliva'!WD$6:WD$257,'Aceite de Oliva'!$A$6:$A$257,"&gt;="&amp;$A265,'Aceite de Oliva'!$B$6:$B$257,"&lt;="&amp;$B265)</f>
        <v>0</v>
      </c>
      <c r="WH265" s="4">
        <f>SUMIFS('Aceite de Oliva'!WH$6:WH$257,'Aceite de Oliva'!$A$6:$A$257,"&gt;="&amp;$A265,'Aceite de Oliva'!$B$6:$B$257,"&lt;="&amp;$B265)</f>
        <v>0.52</v>
      </c>
      <c r="WI265" s="4">
        <f>SUMIFS('Aceite de Oliva'!WI$6:WI$257,'Aceite de Oliva'!$A$6:$A$257,"&gt;="&amp;$A265,'Aceite de Oliva'!$B$6:$B$257,"&lt;="&amp;$B265)</f>
        <v>1.74</v>
      </c>
      <c r="WJ265" s="4">
        <f>SUMIFS('Aceite de Oliva'!WJ$6:WJ$257,'Aceite de Oliva'!$A$6:$A$257,"&gt;="&amp;$A265,'Aceite de Oliva'!$B$6:$B$257,"&lt;="&amp;$B265)</f>
        <v>0.1</v>
      </c>
      <c r="WK265" s="4">
        <f>SUMIFS('Aceite de Oliva'!WK$6:WK$257,'Aceite de Oliva'!$A$6:$A$257,"&gt;="&amp;$A265,'Aceite de Oliva'!$B$6:$B$257,"&lt;="&amp;$B265)</f>
        <v>0.38</v>
      </c>
      <c r="WO265" s="4">
        <f>SUMIFS('Aceite de Oliva'!WO$6:WO$257,'Aceite de Oliva'!$A$6:$A$257,"&gt;="&amp;$A265,'Aceite de Oliva'!$B$6:$B$257,"&lt;="&amp;$B265)</f>
        <v>0.35</v>
      </c>
      <c r="WP265" s="4">
        <f>SUMIFS('Aceite de Oliva'!WP$6:WP$257,'Aceite de Oliva'!$A$6:$A$257,"&gt;="&amp;$A265,'Aceite de Oliva'!$B$6:$B$257,"&lt;="&amp;$B265)</f>
        <v>1.49</v>
      </c>
      <c r="WQ265" s="4">
        <f>SUMIFS('Aceite de Oliva'!WQ$6:WQ$257,'Aceite de Oliva'!$A$6:$A$257,"&gt;="&amp;$A265,'Aceite de Oliva'!$B$6:$B$257,"&lt;="&amp;$B265)</f>
        <v>0.06</v>
      </c>
      <c r="WR265" s="4">
        <f>SUMIFS('Aceite de Oliva'!WR$6:WR$257,'Aceite de Oliva'!$A$6:$A$257,"&gt;="&amp;$A265,'Aceite de Oliva'!$B$6:$B$257,"&lt;="&amp;$B265)</f>
        <v>0</v>
      </c>
      <c r="WV265" s="4">
        <f>SUMIFS('Aceite de Oliva'!WV$6:WV$257,'Aceite de Oliva'!$A$6:$A$257,"&gt;="&amp;$A265,'Aceite de Oliva'!$B$6:$B$257,"&lt;="&amp;$B265)</f>
        <v>0.17</v>
      </c>
      <c r="WW265" s="4">
        <f>SUMIFS('Aceite de Oliva'!WW$6:WW$257,'Aceite de Oliva'!$A$6:$A$257,"&gt;="&amp;$A265,'Aceite de Oliva'!$B$6:$B$257,"&lt;="&amp;$B265)</f>
        <v>0</v>
      </c>
      <c r="WX265" s="4">
        <f>SUMIFS('Aceite de Oliva'!WX$6:WX$257,'Aceite de Oliva'!$A$6:$A$257,"&gt;="&amp;$A265,'Aceite de Oliva'!$B$6:$B$257,"&lt;="&amp;$B265)</f>
        <v>0.28000000000000003</v>
      </c>
      <c r="WY265" s="4">
        <f>SUMIFS('Aceite de Oliva'!WY$6:WY$257,'Aceite de Oliva'!$A$6:$A$257,"&gt;="&amp;$A265,'Aceite de Oliva'!$B$6:$B$257,"&lt;="&amp;$B265)</f>
        <v>0</v>
      </c>
      <c r="XC265" s="4">
        <f>SUMIFS('Aceite de Oliva'!XC$6:XC$257,'Aceite de Oliva'!$A$6:$A$257,"&gt;="&amp;$A265,'Aceite de Oliva'!$B$6:$B$257,"&lt;="&amp;$B265)</f>
        <v>0</v>
      </c>
      <c r="XD265" s="4">
        <f>SUMIFS('Aceite de Oliva'!XD$6:XD$257,'Aceite de Oliva'!$A$6:$A$257,"&gt;="&amp;$A265,'Aceite de Oliva'!$B$6:$B$257,"&lt;="&amp;$B265)</f>
        <v>0</v>
      </c>
      <c r="XE265" s="4">
        <f>SUMIFS('Aceite de Oliva'!XE$6:XE$257,'Aceite de Oliva'!$A$6:$A$257,"&gt;="&amp;$A265,'Aceite de Oliva'!$B$6:$B$257,"&lt;="&amp;$B265)</f>
        <v>0</v>
      </c>
      <c r="XF265" s="4">
        <f>SUMIFS('Aceite de Oliva'!XF$6:XF$257,'Aceite de Oliva'!$A$6:$A$257,"&gt;="&amp;$A265,'Aceite de Oliva'!$B$6:$B$257,"&lt;="&amp;$B265)</f>
        <v>0</v>
      </c>
      <c r="XJ265" s="4">
        <f>SUMIFS('Aceite de Oliva'!XJ$6:XJ$257,'Aceite de Oliva'!$A$6:$A$257,"&gt;="&amp;$A265,'Aceite de Oliva'!$B$6:$B$257,"&lt;="&amp;$B265)</f>
        <v>0.05</v>
      </c>
      <c r="XK265" s="4">
        <f>SUMIFS('Aceite de Oliva'!XK$6:XK$257,'Aceite de Oliva'!$A$6:$A$257,"&gt;="&amp;$A265,'Aceite de Oliva'!$B$6:$B$257,"&lt;="&amp;$B265)</f>
        <v>0</v>
      </c>
      <c r="XL265" s="4">
        <f>SUMIFS('Aceite de Oliva'!XL$6:XL$257,'Aceite de Oliva'!$A$6:$A$257,"&gt;="&amp;$A265,'Aceite de Oliva'!$B$6:$B$257,"&lt;="&amp;$B265)</f>
        <v>0.08</v>
      </c>
      <c r="XM265" s="4">
        <f>SUMIFS('Aceite de Oliva'!XM$6:XM$257,'Aceite de Oliva'!$A$6:$A$257,"&gt;="&amp;$A265,'Aceite de Oliva'!$B$6:$B$257,"&lt;="&amp;$B265)</f>
        <v>0</v>
      </c>
      <c r="XQ265" s="4">
        <f>SUMIFS('Aceite de Oliva'!XQ$6:XQ$257,'Aceite de Oliva'!$A$6:$A$257,"&gt;="&amp;$A265,'Aceite de Oliva'!$B$6:$B$257,"&lt;="&amp;$B265)</f>
        <v>0.09</v>
      </c>
      <c r="XR265" s="4">
        <f>SUMIFS('Aceite de Oliva'!XR$6:XR$257,'Aceite de Oliva'!$A$6:$A$257,"&gt;="&amp;$A265,'Aceite de Oliva'!$B$6:$B$257,"&lt;="&amp;$B265)</f>
        <v>0</v>
      </c>
      <c r="XS265" s="4">
        <f>SUMIFS('Aceite de Oliva'!XS$6:XS$257,'Aceite de Oliva'!$A$6:$A$257,"&gt;="&amp;$A265,'Aceite de Oliva'!$B$6:$B$257,"&lt;="&amp;$B265)</f>
        <v>0.16</v>
      </c>
      <c r="XT265" s="4">
        <f>SUMIFS('Aceite de Oliva'!XT$6:XT$257,'Aceite de Oliva'!$A$6:$A$257,"&gt;="&amp;$A265,'Aceite de Oliva'!$B$6:$B$257,"&lt;="&amp;$B265)</f>
        <v>0</v>
      </c>
      <c r="XX265" s="4">
        <f>SUMIFS('Aceite de Oliva'!XX$6:XX$257,'Aceite de Oliva'!$A$6:$A$257,"&gt;="&amp;$A265,'Aceite de Oliva'!$B$6:$B$257,"&lt;="&amp;$B265)</f>
        <v>0.1</v>
      </c>
      <c r="XY265" s="4">
        <f>SUMIFS('Aceite de Oliva'!XY$6:XY$257,'Aceite de Oliva'!$A$6:$A$257,"&gt;="&amp;$A265,'Aceite de Oliva'!$B$6:$B$257,"&lt;="&amp;$B265)</f>
        <v>0</v>
      </c>
      <c r="XZ265" s="4">
        <f>SUMIFS('Aceite de Oliva'!XZ$6:XZ$257,'Aceite de Oliva'!$A$6:$A$257,"&gt;="&amp;$A265,'Aceite de Oliva'!$B$6:$B$257,"&lt;="&amp;$B265)</f>
        <v>0.17</v>
      </c>
      <c r="YA265" s="4">
        <f>SUMIFS('Aceite de Oliva'!YA$6:YA$257,'Aceite de Oliva'!$A$6:$A$257,"&gt;="&amp;$A265,'Aceite de Oliva'!$B$6:$B$257,"&lt;="&amp;$B265)</f>
        <v>0</v>
      </c>
      <c r="YE265" s="4">
        <f>SUMIFS('Aceite de Oliva'!YE$6:YE$257,'Aceite de Oliva'!$A$6:$A$257,"&gt;="&amp;$A265,'Aceite de Oliva'!$B$6:$B$257,"&lt;="&amp;$B265)</f>
        <v>0.12</v>
      </c>
      <c r="YF265" s="4">
        <f>SUMIFS('Aceite de Oliva'!YF$6:YF$257,'Aceite de Oliva'!$A$6:$A$257,"&gt;="&amp;$A265,'Aceite de Oliva'!$B$6:$B$257,"&lt;="&amp;$B265)</f>
        <v>0</v>
      </c>
      <c r="YG265" s="4">
        <f>SUMIFS('Aceite de Oliva'!YG$6:YG$257,'Aceite de Oliva'!$A$6:$A$257,"&gt;="&amp;$A265,'Aceite de Oliva'!$B$6:$B$257,"&lt;="&amp;$B265)</f>
        <v>0.06</v>
      </c>
      <c r="YH265" s="4">
        <f>SUMIFS('Aceite de Oliva'!YH$6:YH$257,'Aceite de Oliva'!$A$6:$A$257,"&gt;="&amp;$A265,'Aceite de Oliva'!$B$6:$B$257,"&lt;="&amp;$B265)</f>
        <v>0</v>
      </c>
      <c r="YL265" s="4">
        <f>SUMIFS('Aceite de Oliva'!YL$6:YL$257,'Aceite de Oliva'!$A$6:$A$257,"&gt;="&amp;$A265,'Aceite de Oliva'!$B$6:$B$257,"&lt;="&amp;$B265)</f>
        <v>0.15</v>
      </c>
      <c r="YM265" s="4">
        <f>SUMIFS('Aceite de Oliva'!YM$6:YM$257,'Aceite de Oliva'!$A$6:$A$257,"&gt;="&amp;$A265,'Aceite de Oliva'!$B$6:$B$257,"&lt;="&amp;$B265)</f>
        <v>0.34</v>
      </c>
      <c r="YN265" s="4">
        <f>SUMIFS('Aceite de Oliva'!YN$6:YN$257,'Aceite de Oliva'!$A$6:$A$257,"&gt;="&amp;$A265,'Aceite de Oliva'!$B$6:$B$257,"&lt;="&amp;$B265)</f>
        <v>0.11</v>
      </c>
      <c r="YO265" s="4">
        <f>SUMIFS('Aceite de Oliva'!YO$6:YO$257,'Aceite de Oliva'!$A$6:$A$257,"&gt;="&amp;$A265,'Aceite de Oliva'!$B$6:$B$257,"&lt;="&amp;$B265)</f>
        <v>0</v>
      </c>
      <c r="YP265" s="4">
        <f>SUMIFS('Aceite de Oliva'!YP$6:YP$257,'Aceite de Oliva'!$A$6:$A$257,"&gt;="&amp;$A265,'Aceite de Oliva'!$B$6:$B$257,"&lt;="&amp;$B265)</f>
        <v>0.52</v>
      </c>
      <c r="YS265" s="4">
        <f>SUMIFS('Aceite de Oliva'!YS$6:YS$257,'Aceite de Oliva'!$A$6:$A$257,"&gt;="&amp;$A265,'Aceite de Oliva'!$B$6:$B$257,"&lt;="&amp;$B265)</f>
        <v>0.11</v>
      </c>
      <c r="YT265" s="4">
        <f>SUMIFS('Aceite de Oliva'!YT$6:YT$257,'Aceite de Oliva'!$A$6:$A$257,"&gt;="&amp;$A265,'Aceite de Oliva'!$B$6:$B$257,"&lt;="&amp;$B265)</f>
        <v>0.33</v>
      </c>
      <c r="YU265" s="4">
        <f>SUMIFS('Aceite de Oliva'!YU$6:YU$257,'Aceite de Oliva'!$A$6:$A$257,"&gt;="&amp;$A265,'Aceite de Oliva'!$B$6:$B$257,"&lt;="&amp;$B265)</f>
        <v>0</v>
      </c>
      <c r="YV265" s="4">
        <f>SUMIFS('Aceite de Oliva'!YV$6:YV$257,'Aceite de Oliva'!$A$6:$A$257,"&gt;="&amp;$A265,'Aceite de Oliva'!$B$6:$B$257,"&lt;="&amp;$B265)</f>
        <v>0</v>
      </c>
      <c r="YW265" s="4">
        <f>SUMIFS('Aceite de Oliva'!YW$6:YW$257,'Aceite de Oliva'!$A$6:$A$257,"&gt;="&amp;$A265,'Aceite de Oliva'!$B$6:$B$257,"&lt;="&amp;$B265)</f>
        <v>0</v>
      </c>
      <c r="YZ265" s="4">
        <f>SUMIFS('Aceite de Oliva'!YZ$6:YZ$257,'Aceite de Oliva'!$A$6:$A$257,"&gt;="&amp;$A265,'Aceite de Oliva'!$B$6:$B$257,"&lt;="&amp;$B265)</f>
        <v>0.14000000000000001</v>
      </c>
      <c r="ZA265" s="4">
        <f>SUMIFS('Aceite de Oliva'!ZA$6:ZA$257,'Aceite de Oliva'!$A$6:$A$257,"&gt;="&amp;$A265,'Aceite de Oliva'!$B$6:$B$257,"&lt;="&amp;$B265)</f>
        <v>0.14000000000000001</v>
      </c>
      <c r="ZB265" s="4">
        <f>SUMIFS('Aceite de Oliva'!ZB$6:ZB$257,'Aceite de Oliva'!$A$6:$A$257,"&gt;="&amp;$A265,'Aceite de Oliva'!$B$6:$B$257,"&lt;="&amp;$B265)</f>
        <v>0.1</v>
      </c>
      <c r="ZC265" s="4">
        <f>SUMIFS('Aceite de Oliva'!ZC$6:ZC$257,'Aceite de Oliva'!$A$6:$A$257,"&gt;="&amp;$A265,'Aceite de Oliva'!$B$6:$B$257,"&lt;="&amp;$B265)</f>
        <v>0.13</v>
      </c>
      <c r="ZD265" s="4">
        <f>SUMIFS('Aceite de Oliva'!ZD$6:ZD$257,'Aceite de Oliva'!$A$6:$A$257,"&gt;="&amp;$A265,'Aceite de Oliva'!$B$6:$B$257,"&lt;="&amp;$B265)</f>
        <v>0</v>
      </c>
      <c r="ZG265" s="4">
        <f>SUMIFS('Aceite de Oliva'!ZG$6:ZG$257,'Aceite de Oliva'!$A$6:$A$257,"&gt;="&amp;$A265,'Aceite de Oliva'!$B$6:$B$257,"&lt;="&amp;$B265)</f>
        <v>0.52</v>
      </c>
      <c r="ZH265" s="4">
        <f>SUMIFS('Aceite de Oliva'!ZH$6:ZH$257,'Aceite de Oliva'!$A$6:$A$257,"&gt;="&amp;$A265,'Aceite de Oliva'!$B$6:$B$257,"&lt;="&amp;$B265)</f>
        <v>0.2</v>
      </c>
      <c r="ZI265" s="4">
        <f>SUMIFS('Aceite de Oliva'!ZI$6:ZI$257,'Aceite de Oliva'!$A$6:$A$257,"&gt;="&amp;$A265,'Aceite de Oliva'!$B$6:$B$257,"&lt;="&amp;$B265)</f>
        <v>0.61</v>
      </c>
      <c r="ZJ265" s="4">
        <f>SUMIFS('Aceite de Oliva'!ZJ$6:ZJ$257,'Aceite de Oliva'!$A$6:$A$257,"&gt;="&amp;$A265,'Aceite de Oliva'!$B$6:$B$257,"&lt;="&amp;$B265)</f>
        <v>0.68</v>
      </c>
      <c r="ZK265" s="4">
        <f>SUMIFS('Aceite de Oliva'!ZK$6:ZK$257,'Aceite de Oliva'!$A$6:$A$257,"&gt;="&amp;$A265,'Aceite de Oliva'!$B$6:$B$257,"&lt;="&amp;$B265)</f>
        <v>0.33</v>
      </c>
    </row>
    <row r="266" spans="1:687" x14ac:dyDescent="0.25">
      <c r="A266" s="9">
        <f>'TAM Aceite de Oliva'!B14</f>
        <v>3.25</v>
      </c>
      <c r="B266" s="9">
        <f>'TAM Aceite de Oliva'!C14</f>
        <v>3.4</v>
      </c>
      <c r="C266" s="9"/>
      <c r="D266" s="4">
        <f>SUMIFS('Aceite de Oliva'!D$6:D$257,'Aceite de Oliva'!$A$6:$A$257,"&gt;="&amp;$A266,'Aceite de Oliva'!$B$6:$B$257,"&lt;="&amp;$B266)</f>
        <v>3.1</v>
      </c>
      <c r="E266" s="4">
        <f>SUMIFS('Aceite de Oliva'!E$6:E$257,'Aceite de Oliva'!$A$6:$A$257,"&gt;="&amp;$A266,'Aceite de Oliva'!$B$6:$B$257,"&lt;="&amp;$B266)</f>
        <v>2.86</v>
      </c>
      <c r="F266" s="4">
        <f>SUMIFS('Aceite de Oliva'!F$6:F$257,'Aceite de Oliva'!$A$6:$A$257,"&gt;="&amp;$A266,'Aceite de Oliva'!$B$6:$B$257,"&lt;="&amp;$B266)</f>
        <v>3.37</v>
      </c>
      <c r="G266" s="4">
        <f>SUMIFS('Aceite de Oliva'!G$6:G$257,'Aceite de Oliva'!$A$6:$A$257,"&gt;="&amp;$A266,'Aceite de Oliva'!$B$6:$B$257,"&lt;="&amp;$B266)</f>
        <v>1.71</v>
      </c>
      <c r="H266" s="9"/>
      <c r="I266" s="9"/>
      <c r="J266" s="9"/>
      <c r="K266" s="4">
        <f>SUMIFS('Aceite de Oliva'!K$6:K$257,'Aceite de Oliva'!$A$6:$A$257,"&gt;="&amp;$A266,'Aceite de Oliva'!$B$6:$B$257,"&lt;="&amp;$B266)</f>
        <v>2.1900000000000004</v>
      </c>
      <c r="L266" s="4">
        <f>SUMIFS('Aceite de Oliva'!L$6:L$257,'Aceite de Oliva'!$A$6:$A$257,"&gt;="&amp;$A266,'Aceite de Oliva'!$B$6:$B$257,"&lt;="&amp;$B266)</f>
        <v>3.92</v>
      </c>
      <c r="M266" s="4">
        <f>SUMIFS('Aceite de Oliva'!M$6:M$257,'Aceite de Oliva'!$A$6:$A$257,"&gt;="&amp;$A266,'Aceite de Oliva'!$B$6:$B$257,"&lt;="&amp;$B266)</f>
        <v>1.9699999999999998</v>
      </c>
      <c r="N266" s="4">
        <f>SUMIFS('Aceite de Oliva'!N$6:N$257,'Aceite de Oliva'!$A$6:$A$257,"&gt;="&amp;$A266,'Aceite de Oliva'!$B$6:$B$257,"&lt;="&amp;$B266)</f>
        <v>1.35</v>
      </c>
      <c r="O266" s="9"/>
      <c r="P266" s="9"/>
      <c r="Q266" s="9"/>
      <c r="R266" s="4">
        <f>SUMIFS('Aceite de Oliva'!R$6:R$257,'Aceite de Oliva'!$A$6:$A$257,"&gt;="&amp;$A266,'Aceite de Oliva'!$B$6:$B$257,"&lt;="&amp;$B266)</f>
        <v>1.32</v>
      </c>
      <c r="S266" s="4">
        <f>SUMIFS('Aceite de Oliva'!S$6:S$257,'Aceite de Oliva'!$A$6:$A$257,"&gt;="&amp;$A266,'Aceite de Oliva'!$B$6:$B$257,"&lt;="&amp;$B266)</f>
        <v>0.91</v>
      </c>
      <c r="T266" s="4">
        <f>SUMIFS('Aceite de Oliva'!T$6:T$257,'Aceite de Oliva'!$A$6:$A$257,"&gt;="&amp;$A266,'Aceite de Oliva'!$B$6:$B$257,"&lt;="&amp;$B266)</f>
        <v>1.95</v>
      </c>
      <c r="U266" s="4">
        <f>SUMIFS('Aceite de Oliva'!U$6:U$257,'Aceite de Oliva'!$A$6:$A$257,"&gt;="&amp;$A266,'Aceite de Oliva'!$B$6:$B$257,"&lt;="&amp;$B266)</f>
        <v>0.05</v>
      </c>
      <c r="V266" s="9"/>
      <c r="W266" s="9"/>
      <c r="X266" s="9"/>
      <c r="Y266" s="4">
        <f>SUMIFS('Aceite de Oliva'!Y$6:Y$257,'Aceite de Oliva'!$A$6:$A$257,"&gt;="&amp;$A266,'Aceite de Oliva'!$B$6:$B$257,"&lt;="&amp;$B266)</f>
        <v>2.02</v>
      </c>
      <c r="Z266" s="4">
        <f>SUMIFS('Aceite de Oliva'!Z$6:Z$257,'Aceite de Oliva'!$A$6:$A$257,"&gt;="&amp;$A266,'Aceite de Oliva'!$B$6:$B$257,"&lt;="&amp;$B266)</f>
        <v>0.73</v>
      </c>
      <c r="AA266" s="4">
        <f>SUMIFS('Aceite de Oliva'!AA$6:AA$257,'Aceite de Oliva'!$A$6:$A$257,"&gt;="&amp;$A266,'Aceite de Oliva'!$B$6:$B$257,"&lt;="&amp;$B266)</f>
        <v>2.5499999999999998</v>
      </c>
      <c r="AB266" s="4">
        <f>SUMIFS('Aceite de Oliva'!AB$6:AB$257,'Aceite de Oliva'!$A$6:$A$257,"&gt;="&amp;$A266,'Aceite de Oliva'!$B$6:$B$257,"&lt;="&amp;$B266)</f>
        <v>1.05</v>
      </c>
      <c r="AC266" s="9"/>
      <c r="AD266" s="9"/>
      <c r="AE266" s="9"/>
      <c r="AF266" s="4">
        <f>SUMIFS('Aceite de Oliva'!AF$6:AF$257,'Aceite de Oliva'!$A$6:$A$257,"&gt;="&amp;$A266,'Aceite de Oliva'!$B$6:$B$257,"&lt;="&amp;$B266)</f>
        <v>1.52</v>
      </c>
      <c r="AG266" s="4">
        <f>SUMIFS('Aceite de Oliva'!AG$6:AG$257,'Aceite de Oliva'!$A$6:$A$257,"&gt;="&amp;$A266,'Aceite de Oliva'!$B$6:$B$257,"&lt;="&amp;$B266)</f>
        <v>2.23</v>
      </c>
      <c r="AH266" s="4">
        <f>SUMIFS('Aceite de Oliva'!AH$6:AH$257,'Aceite de Oliva'!$A$6:$A$257,"&gt;="&amp;$A266,'Aceite de Oliva'!$B$6:$B$257,"&lt;="&amp;$B266)</f>
        <v>1.6800000000000002</v>
      </c>
      <c r="AI266" s="4">
        <f>SUMIFS('Aceite de Oliva'!AI$6:AI$257,'Aceite de Oliva'!$A$6:$A$257,"&gt;="&amp;$A266,'Aceite de Oliva'!$B$6:$B$257,"&lt;="&amp;$B266)</f>
        <v>0.79</v>
      </c>
      <c r="AJ266" s="9"/>
      <c r="AK266" s="9"/>
      <c r="AL266" s="9"/>
      <c r="AM266" s="4">
        <f>SUMIFS('Aceite de Oliva'!AM$6:AM$257,'Aceite de Oliva'!$A$6:$A$257,"&gt;="&amp;$A266,'Aceite de Oliva'!$B$6:$B$257,"&lt;="&amp;$B266)</f>
        <v>1.76</v>
      </c>
      <c r="AN266" s="4">
        <f>SUMIFS('Aceite de Oliva'!AN$6:AN$257,'Aceite de Oliva'!$A$6:$A$257,"&gt;="&amp;$A266,'Aceite de Oliva'!$B$6:$B$257,"&lt;="&amp;$B266)</f>
        <v>3.4499999999999997</v>
      </c>
      <c r="AO266" s="4">
        <f>SUMIFS('Aceite de Oliva'!AO$6:AO$257,'Aceite de Oliva'!$A$6:$A$257,"&gt;="&amp;$A266,'Aceite de Oliva'!$B$6:$B$257,"&lt;="&amp;$B266)</f>
        <v>1</v>
      </c>
      <c r="AP266" s="4">
        <f>SUMIFS('Aceite de Oliva'!AP$6:AP$257,'Aceite de Oliva'!$A$6:$A$257,"&gt;="&amp;$A266,'Aceite de Oliva'!$B$6:$B$257,"&lt;="&amp;$B266)</f>
        <v>1.9</v>
      </c>
      <c r="AQ266" s="9"/>
      <c r="AR266" s="9"/>
      <c r="AT266" s="4">
        <f>SUMIFS('Aceite de Oliva'!AT$6:AT$257,'Aceite de Oliva'!$A$6:$A$257,"&gt;="&amp;$A266,'Aceite de Oliva'!$B$6:$B$257,"&lt;="&amp;$B266)</f>
        <v>1.74</v>
      </c>
      <c r="AU266" s="4">
        <f>SUMIFS('Aceite de Oliva'!AU$6:AU$257,'Aceite de Oliva'!$A$6:$A$257,"&gt;="&amp;$A266,'Aceite de Oliva'!$B$6:$B$257,"&lt;="&amp;$B266)</f>
        <v>1.45</v>
      </c>
      <c r="AV266" s="4">
        <f>SUMIFS('Aceite de Oliva'!AV$6:AV$257,'Aceite de Oliva'!$A$6:$A$257,"&gt;="&amp;$A266,'Aceite de Oliva'!$B$6:$B$257,"&lt;="&amp;$B266)</f>
        <v>2.73</v>
      </c>
      <c r="AW266" s="4">
        <f>SUMIFS('Aceite de Oliva'!AW$6:AW$257,'Aceite de Oliva'!$A$6:$A$257,"&gt;="&amp;$A266,'Aceite de Oliva'!$B$6:$B$257,"&lt;="&amp;$B266)</f>
        <v>0</v>
      </c>
      <c r="BA266" s="4">
        <f>SUMIFS('Aceite de Oliva'!BA$6:BA$257,'Aceite de Oliva'!$A$6:$A$257,"&gt;="&amp;A266,'Aceite de Oliva'!$B$6:$B$257,"&lt;="&amp;B266)</f>
        <v>1.88</v>
      </c>
      <c r="BB266" s="4">
        <f>SUMIFS('Aceite de Oliva'!BB$6:BB$257,'Aceite de Oliva'!$A$6:$A$257,"&gt;="&amp;$A266,'Aceite de Oliva'!$B$6:$B$257,"&lt;="&amp;$B266)</f>
        <v>3.0100000000000002</v>
      </c>
      <c r="BC266" s="4">
        <f>SUMIFS('Aceite de Oliva'!BC$6:BC$257,'Aceite de Oliva'!$A$6:$A$257,"&gt;="&amp;$A266,'Aceite de Oliva'!$B$6:$B$257,"&lt;="&amp;$B266)</f>
        <v>2.2200000000000002</v>
      </c>
      <c r="BD266" s="4">
        <f>SUMIFS('Aceite de Oliva'!BD$6:BD$257,'Aceite de Oliva'!$A$6:$A$257,"&gt;="&amp;$A266,'Aceite de Oliva'!$B$6:$B$257,"&lt;="&amp;$B266)</f>
        <v>0</v>
      </c>
      <c r="BH266" s="4">
        <f>SUMIFS('Aceite de Oliva'!BH$6:BH$257,'Aceite de Oliva'!$A$6:$A$257,"&gt;="&amp;$A266,'Aceite de Oliva'!$B$6:$B$257,"&lt;="&amp;$B266)</f>
        <v>2.0199999999999996</v>
      </c>
      <c r="BI266" s="4">
        <f>SUMIFS('Aceite de Oliva'!BI$6:BI$257,'Aceite de Oliva'!$A$6:$A$257,"&gt;="&amp;$A266,'Aceite de Oliva'!$B$6:$B$257,"&lt;="&amp;$B266)</f>
        <v>2.77</v>
      </c>
      <c r="BJ266" s="4">
        <f>SUMIFS('Aceite de Oliva'!BJ$6:BJ$257,'Aceite de Oliva'!$A$6:$A$257,"&gt;="&amp;$A266,'Aceite de Oliva'!$B$6:$B$257,"&lt;="&amp;$B266)</f>
        <v>0.99</v>
      </c>
      <c r="BK266" s="4">
        <f>SUMIFS('Aceite de Oliva'!BK$6:BK$257,'Aceite de Oliva'!$A$6:$A$257,"&gt;="&amp;$A266,'Aceite de Oliva'!$B$6:$B$257,"&lt;="&amp;$B266)</f>
        <v>3.64</v>
      </c>
      <c r="BO266" s="4">
        <f>SUMIFS('Aceite de Oliva'!BO$6:BO$257,'Aceite de Oliva'!$A$6:$A$257,"&gt;="&amp;$A266,'Aceite de Oliva'!$B$6:$B$257,"&lt;="&amp;$B266)</f>
        <v>2.2399999999999998</v>
      </c>
      <c r="BP266" s="4">
        <f>SUMIFS('Aceite de Oliva'!BP$6:BP$257,'Aceite de Oliva'!$A$6:$A$257,"&gt;="&amp;$A266,'Aceite de Oliva'!$B$6:$B$257,"&lt;="&amp;$B266)</f>
        <v>0.89</v>
      </c>
      <c r="BQ266" s="4">
        <f>SUMIFS('Aceite de Oliva'!BQ$6:BQ$257,'Aceite de Oliva'!$A$6:$A$257,"&gt;="&amp;$A266,'Aceite de Oliva'!$B$6:$B$257,"&lt;="&amp;$B266)</f>
        <v>2.19</v>
      </c>
      <c r="BR266" s="4">
        <f>SUMIFS('Aceite de Oliva'!BR$6:BR$257,'Aceite de Oliva'!$A$6:$A$257,"&gt;="&amp;$A266,'Aceite de Oliva'!$B$6:$B$257,"&lt;="&amp;$B266)</f>
        <v>3.12</v>
      </c>
      <c r="BV266" s="4">
        <f>SUMIFS('Aceite de Oliva'!BV$6:BV$257,'Aceite de Oliva'!$A$6:$A$257,"&gt;="&amp;$A266,'Aceite de Oliva'!$B$6:$B$257,"&lt;="&amp;$B266)</f>
        <v>2.38</v>
      </c>
      <c r="BW266" s="4">
        <f>SUMIFS('Aceite de Oliva'!BW$6:BW$257,'Aceite de Oliva'!$A$6:$A$257,"&gt;="&amp;$A266,'Aceite de Oliva'!$B$6:$B$257,"&lt;="&amp;$B266)</f>
        <v>5.88</v>
      </c>
      <c r="BX266" s="4">
        <f>SUMIFS('Aceite de Oliva'!BX$6:BX$257,'Aceite de Oliva'!$A$6:$A$257,"&gt;="&amp;$A266,'Aceite de Oliva'!$B$6:$B$257,"&lt;="&amp;$B266)</f>
        <v>1.41</v>
      </c>
      <c r="BY266" s="4">
        <f>SUMIFS('Aceite de Oliva'!BY$6:BY$257,'Aceite de Oliva'!$A$6:$A$257,"&gt;="&amp;$A266,'Aceite de Oliva'!$B$6:$B$257,"&lt;="&amp;$B266)</f>
        <v>1.76</v>
      </c>
      <c r="CC266" s="4">
        <f>SUMIFS('Aceite de Oliva'!CC$6:CC$257,'Aceite de Oliva'!$A$6:$A$257,"&gt;="&amp;$A266,'Aceite de Oliva'!$B$6:$B$257,"&lt;="&amp;$B266)</f>
        <v>8.7200000000000006</v>
      </c>
      <c r="CD266" s="4">
        <f>SUMIFS('Aceite de Oliva'!CD$6:CD$257,'Aceite de Oliva'!$A$6:$A$257,"&gt;="&amp;$A266,'Aceite de Oliva'!$B$6:$B$257,"&lt;="&amp;$B266)</f>
        <v>21.919999999999998</v>
      </c>
      <c r="CE266" s="4">
        <f>SUMIFS('Aceite de Oliva'!CE$6:CE$257,'Aceite de Oliva'!$A$6:$A$257,"&gt;="&amp;$A266,'Aceite de Oliva'!$B$6:$B$257,"&lt;="&amp;$B266)</f>
        <v>5.74</v>
      </c>
      <c r="CF266" s="4">
        <f>SUMIFS('Aceite de Oliva'!CF$6:CF$257,'Aceite de Oliva'!$A$6:$A$257,"&gt;="&amp;$A266,'Aceite de Oliva'!$B$6:$B$257,"&lt;="&amp;$B266)</f>
        <v>3.77</v>
      </c>
      <c r="CJ266" s="4">
        <f>SUMIFS('Aceite de Oliva'!CJ$6:CJ$257,'Aceite de Oliva'!$A$6:$A$257,"&gt;="&amp;$A266,'Aceite de Oliva'!$B$6:$B$257,"&lt;="&amp;$B266)</f>
        <v>7.23</v>
      </c>
      <c r="CK266" s="4">
        <f>SUMIFS('Aceite de Oliva'!CK$6:CK$257,'Aceite de Oliva'!$A$6:$A$257,"&gt;="&amp;$A266,'Aceite de Oliva'!$B$6:$B$257,"&lt;="&amp;$B266)</f>
        <v>10.72</v>
      </c>
      <c r="CL266" s="4">
        <f>SUMIFS('Aceite de Oliva'!CL$6:CL$257,'Aceite de Oliva'!$A$6:$A$257,"&gt;="&amp;$A266,'Aceite de Oliva'!$B$6:$B$257,"&lt;="&amp;$B266)</f>
        <v>8.39</v>
      </c>
      <c r="CM266" s="4">
        <f>SUMIFS('Aceite de Oliva'!CM$6:CM$257,'Aceite de Oliva'!$A$6:$A$257,"&gt;="&amp;$A266,'Aceite de Oliva'!$B$6:$B$257,"&lt;="&amp;$B266)</f>
        <v>2.96</v>
      </c>
      <c r="CQ266" s="4">
        <f>SUMIFS('Aceite de Oliva'!CQ$6:CQ$257,'Aceite de Oliva'!$A$6:$A$257,"&gt;="&amp;$A266,'Aceite de Oliva'!$B$6:$B$257,"&lt;="&amp;$B266)</f>
        <v>7.43</v>
      </c>
      <c r="CR266" s="4">
        <f>SUMIFS('Aceite de Oliva'!CR$6:CR$257,'Aceite de Oliva'!$A$6:$A$257,"&gt;="&amp;$A266,'Aceite de Oliva'!$B$6:$B$257,"&lt;="&amp;$B266)</f>
        <v>3.8100000000000005</v>
      </c>
      <c r="CS266" s="4">
        <f>SUMIFS('Aceite de Oliva'!CS$6:CS$257,'Aceite de Oliva'!$A$6:$A$257,"&gt;="&amp;$A266,'Aceite de Oliva'!$B$6:$B$257,"&lt;="&amp;$B266)</f>
        <v>7.85</v>
      </c>
      <c r="CT266" s="4">
        <f>SUMIFS('Aceite de Oliva'!CT$6:CT$257,'Aceite de Oliva'!$A$6:$A$257,"&gt;="&amp;$A266,'Aceite de Oliva'!$B$6:$B$257,"&lt;="&amp;$B266)</f>
        <v>9.48</v>
      </c>
      <c r="CX266" s="4">
        <f>SUMIFS('Aceite de Oliva'!CX$6:CX$257,'Aceite de Oliva'!$A$6:$A$257,"&gt;="&amp;$A266,'Aceite de Oliva'!$B$6:$B$257,"&lt;="&amp;$B266)</f>
        <v>3.8500000000000005</v>
      </c>
      <c r="CY266" s="4">
        <f>SUMIFS('Aceite de Oliva'!CY$6:CY$257,'Aceite de Oliva'!$A$6:$A$257,"&gt;="&amp;$A266,'Aceite de Oliva'!$B$6:$B$257,"&lt;="&amp;$B266)</f>
        <v>4.82</v>
      </c>
      <c r="CZ266" s="4">
        <f>SUMIFS('Aceite de Oliva'!CZ$6:CZ$257,'Aceite de Oliva'!$A$6:$A$257,"&gt;="&amp;$A266,'Aceite de Oliva'!$B$6:$B$257,"&lt;="&amp;$B266)</f>
        <v>2.9400000000000004</v>
      </c>
      <c r="DA266" s="4">
        <f>SUMIFS('Aceite de Oliva'!DA$6:DA$257,'Aceite de Oliva'!$A$6:$A$257,"&gt;="&amp;$A266,'Aceite de Oliva'!$B$6:$B$257,"&lt;="&amp;$B266)</f>
        <v>4.7300000000000004</v>
      </c>
      <c r="DE266" s="4">
        <f>SUMIFS('Aceite de Oliva'!DE$6:DE$257,'Aceite de Oliva'!$A$6:$A$257,"&gt;="&amp;$A266,'Aceite de Oliva'!$B$6:$B$257,"&lt;="&amp;$B266)</f>
        <v>4.08</v>
      </c>
      <c r="DF266" s="4">
        <f>SUMIFS('Aceite de Oliva'!DF$6:DF$257,'Aceite de Oliva'!$A$6:$A$257,"&gt;="&amp;$A266,'Aceite de Oliva'!$B$6:$B$257,"&lt;="&amp;$B266)</f>
        <v>5.83</v>
      </c>
      <c r="DG266" s="4">
        <f>SUMIFS('Aceite de Oliva'!DG$6:DG$257,'Aceite de Oliva'!$A$6:$A$257,"&gt;="&amp;$A266,'Aceite de Oliva'!$B$6:$B$257,"&lt;="&amp;$B266)</f>
        <v>3.6500000000000004</v>
      </c>
      <c r="DH266" s="4">
        <f>SUMIFS('Aceite de Oliva'!DH$6:DH$257,'Aceite de Oliva'!$A$6:$A$257,"&gt;="&amp;$A266,'Aceite de Oliva'!$B$6:$B$257,"&lt;="&amp;$B266)</f>
        <v>2.99</v>
      </c>
      <c r="DL266" s="4">
        <f>SUMIFS('Aceite de Oliva'!DL$6:DL$257,'Aceite de Oliva'!$A$6:$A$257,"&gt;="&amp;$A266,'Aceite de Oliva'!$B$6:$B$257,"&lt;="&amp;$B266)</f>
        <v>14.41</v>
      </c>
      <c r="DM266" s="4">
        <f>SUMIFS('Aceite de Oliva'!DM$6:DM$257,'Aceite de Oliva'!$A$6:$A$257,"&gt;="&amp;$A266,'Aceite de Oliva'!$B$6:$B$257,"&lt;="&amp;$B266)</f>
        <v>10.54</v>
      </c>
      <c r="DN266" s="4">
        <f>SUMIFS('Aceite de Oliva'!DN$6:DN$257,'Aceite de Oliva'!$A$6:$A$257,"&gt;="&amp;$A266,'Aceite de Oliva'!$B$6:$B$257,"&lt;="&amp;$B266)</f>
        <v>17.04</v>
      </c>
      <c r="DO266" s="4">
        <f>SUMIFS('Aceite de Oliva'!DO$6:DO$257,'Aceite de Oliva'!$A$6:$A$257,"&gt;="&amp;$A266,'Aceite de Oliva'!$B$6:$B$257,"&lt;="&amp;$B266)</f>
        <v>10.89</v>
      </c>
      <c r="DS266" s="4">
        <f>SUMIFS('Aceite de Oliva'!DS$6:DS$257,'Aceite de Oliva'!$A$6:$A$257,"&gt;="&amp;$A266,'Aceite de Oliva'!$B$6:$B$257,"&lt;="&amp;$B266)</f>
        <v>5.21</v>
      </c>
      <c r="DT266" s="4">
        <f>SUMIFS('Aceite de Oliva'!DT$6:DT$257,'Aceite de Oliva'!$A$6:$A$257,"&gt;="&amp;$A266,'Aceite de Oliva'!$B$6:$B$257,"&lt;="&amp;$B266)</f>
        <v>4.33</v>
      </c>
      <c r="DU266" s="4">
        <f>SUMIFS('Aceite de Oliva'!DU$6:DU$257,'Aceite de Oliva'!$A$6:$A$257,"&gt;="&amp;$A266,'Aceite de Oliva'!$B$6:$B$257,"&lt;="&amp;$B266)</f>
        <v>6.9099999999999993</v>
      </c>
      <c r="DV266" s="4">
        <f>SUMIFS('Aceite de Oliva'!DV$6:DV$257,'Aceite de Oliva'!$A$6:$A$257,"&gt;="&amp;$A266,'Aceite de Oliva'!$B$6:$B$257,"&lt;="&amp;$B266)</f>
        <v>1.1000000000000001</v>
      </c>
      <c r="DZ266" s="4">
        <f>SUMIFS('Aceite de Oliva'!DZ$6:DZ$257,'Aceite de Oliva'!$A$6:$A$257,"&gt;="&amp;$A266,'Aceite de Oliva'!$B$6:$B$257,"&lt;="&amp;$B266)</f>
        <v>4.4800000000000004</v>
      </c>
      <c r="EA266" s="4">
        <f>SUMIFS('Aceite de Oliva'!EA$6:EA$257,'Aceite de Oliva'!$A$6:$A$257,"&gt;="&amp;$A266,'Aceite de Oliva'!$B$6:$B$257,"&lt;="&amp;$B266)</f>
        <v>6.08</v>
      </c>
      <c r="EB266" s="4">
        <f>SUMIFS('Aceite de Oliva'!EB$6:EB$257,'Aceite de Oliva'!$A$6:$A$257,"&gt;="&amp;$A266,'Aceite de Oliva'!$B$6:$B$257,"&lt;="&amp;$B266)</f>
        <v>5.26</v>
      </c>
      <c r="EC266" s="4">
        <f>SUMIFS('Aceite de Oliva'!EC$6:EC$257,'Aceite de Oliva'!$A$6:$A$257,"&gt;="&amp;$A266,'Aceite de Oliva'!$B$6:$B$257,"&lt;="&amp;$B266)</f>
        <v>0</v>
      </c>
      <c r="EG266" s="4">
        <f>SUMIFS('Aceite de Oliva'!EG$6:EG$257,'Aceite de Oliva'!$A$6:$A$257,"&gt;="&amp;$A266,'Aceite de Oliva'!$B$6:$B$257,"&lt;="&amp;$B266)</f>
        <v>2.8200000000000003</v>
      </c>
      <c r="EH266" s="4">
        <f>SUMIFS('Aceite de Oliva'!EH$6:EH$257,'Aceite de Oliva'!$A$6:$A$257,"&gt;="&amp;$A266,'Aceite de Oliva'!$B$6:$B$257,"&lt;="&amp;$B266)</f>
        <v>3</v>
      </c>
      <c r="EI266" s="4">
        <f>SUMIFS('Aceite de Oliva'!EI$6:EI$257,'Aceite de Oliva'!$A$6:$A$257,"&gt;="&amp;$A266,'Aceite de Oliva'!$B$6:$B$257,"&lt;="&amp;$B266)</f>
        <v>2.71</v>
      </c>
      <c r="EJ266" s="4">
        <f>SUMIFS('Aceite de Oliva'!EJ$6:EJ$257,'Aceite de Oliva'!$A$6:$A$257,"&gt;="&amp;$A266,'Aceite de Oliva'!$B$6:$B$257,"&lt;="&amp;$B266)</f>
        <v>1.8699999999999999</v>
      </c>
      <c r="EN266" s="4">
        <f>SUMIFS('Aceite de Oliva'!EN$6:EN$257,'Aceite de Oliva'!$A$6:$A$257,"&gt;="&amp;$A266,'Aceite de Oliva'!$B$6:$B$257,"&lt;="&amp;$B266)</f>
        <v>1.33</v>
      </c>
      <c r="EO266" s="4">
        <f>SUMIFS('Aceite de Oliva'!EO$6:EO$257,'Aceite de Oliva'!$A$6:$A$257,"&gt;="&amp;$A266,'Aceite de Oliva'!$B$6:$B$257,"&lt;="&amp;$B266)</f>
        <v>3.4299999999999997</v>
      </c>
      <c r="EP266" s="4">
        <f>SUMIFS('Aceite de Oliva'!EP$6:EP$257,'Aceite de Oliva'!$A$6:$A$257,"&gt;="&amp;$A266,'Aceite de Oliva'!$B$6:$B$257,"&lt;="&amp;$B266)</f>
        <v>0.71000000000000008</v>
      </c>
      <c r="EQ266" s="4">
        <f>SUMIFS('Aceite de Oliva'!EQ$6:EQ$257,'Aceite de Oliva'!$A$6:$A$257,"&gt;="&amp;$A266,'Aceite de Oliva'!$B$6:$B$257,"&lt;="&amp;$B266)</f>
        <v>1.49</v>
      </c>
      <c r="EU266" s="4">
        <f>SUMIFS('Aceite de Oliva'!EU$6:EU$257,'Aceite de Oliva'!$A$6:$A$257,"&gt;="&amp;$A266,'Aceite de Oliva'!$B$6:$B$257,"&lt;="&amp;$B266)</f>
        <v>3.0300000000000002</v>
      </c>
      <c r="EV266" s="4">
        <f>SUMIFS('Aceite de Oliva'!EV$6:EV$257,'Aceite de Oliva'!$A$6:$A$257,"&gt;="&amp;$A266,'Aceite de Oliva'!$B$6:$B$257,"&lt;="&amp;$B266)</f>
        <v>1.7600000000000002</v>
      </c>
      <c r="EW266" s="4">
        <f>SUMIFS('Aceite de Oliva'!EW$6:EW$257,'Aceite de Oliva'!$A$6:$A$257,"&gt;="&amp;$A266,'Aceite de Oliva'!$B$6:$B$257,"&lt;="&amp;$B266)</f>
        <v>3.4899999999999998</v>
      </c>
      <c r="EX266" s="4">
        <f>SUMIFS('Aceite de Oliva'!EX$6:EX$257,'Aceite de Oliva'!$A$6:$A$257,"&gt;="&amp;$A266,'Aceite de Oliva'!$B$6:$B$257,"&lt;="&amp;$B266)</f>
        <v>1.74</v>
      </c>
      <c r="FB266" s="4">
        <f>SUMIFS('Aceite de Oliva'!FB$6:FB$257,'Aceite de Oliva'!$A$6:$A$257,"&gt;="&amp;$A266,'Aceite de Oliva'!$B$6:$B$257,"&lt;="&amp;$B266)</f>
        <v>1.25</v>
      </c>
      <c r="FC266" s="4">
        <f>SUMIFS('Aceite de Oliva'!FC$6:FC$257,'Aceite de Oliva'!$A$6:$A$257,"&gt;="&amp;$A266,'Aceite de Oliva'!$B$6:$B$257,"&lt;="&amp;$B266)</f>
        <v>2.77</v>
      </c>
      <c r="FD266" s="4">
        <f>SUMIFS('Aceite de Oliva'!FD$6:FD$257,'Aceite de Oliva'!$A$6:$A$257,"&gt;="&amp;$A266,'Aceite de Oliva'!$B$6:$B$257,"&lt;="&amp;$B266)</f>
        <v>1.32</v>
      </c>
      <c r="FE266" s="4">
        <f>SUMIFS('Aceite de Oliva'!FE$6:FE$257,'Aceite de Oliva'!$A$6:$A$257,"&gt;="&amp;$A266,'Aceite de Oliva'!$B$6:$B$257,"&lt;="&amp;$B266)</f>
        <v>0</v>
      </c>
      <c r="FI266" s="4">
        <f>SUMIFS('Aceite de Oliva'!FI$6:FI$257,'Aceite de Oliva'!$A$6:$A$257,"&gt;="&amp;$A266,'Aceite de Oliva'!$B$6:$B$257,"&lt;="&amp;$B266)</f>
        <v>0.71</v>
      </c>
      <c r="FJ266" s="4">
        <f>SUMIFS('Aceite de Oliva'!FJ$6:FJ$257,'Aceite de Oliva'!$A$6:$A$257,"&gt;="&amp;$A266,'Aceite de Oliva'!$B$6:$B$257,"&lt;="&amp;$B266)</f>
        <v>0.47000000000000003</v>
      </c>
      <c r="FK266" s="4">
        <f>SUMIFS('Aceite de Oliva'!FK$6:FK$257,'Aceite de Oliva'!$A$6:$A$257,"&gt;="&amp;$A266,'Aceite de Oliva'!$B$6:$B$257,"&lt;="&amp;$B266)</f>
        <v>0.96</v>
      </c>
      <c r="FL266" s="4">
        <f>SUMIFS('Aceite de Oliva'!FL$6:FL$257,'Aceite de Oliva'!$A$6:$A$257,"&gt;="&amp;$A266,'Aceite de Oliva'!$B$6:$B$257,"&lt;="&amp;$B266)</f>
        <v>0.17</v>
      </c>
      <c r="FP266" s="4">
        <f>SUMIFS('Aceite de Oliva'!FP$6:FP$257,'Aceite de Oliva'!$A$6:$A$257,"&gt;="&amp;$A266,'Aceite de Oliva'!$B$6:$B$257,"&lt;="&amp;$B266)</f>
        <v>1.4100000000000001</v>
      </c>
      <c r="FQ266" s="4">
        <f>SUMIFS('Aceite de Oliva'!FQ$6:FQ$257,'Aceite de Oliva'!$A$6:$A$257,"&gt;="&amp;$A266,'Aceite de Oliva'!$B$6:$B$257,"&lt;="&amp;$B266)</f>
        <v>0.61</v>
      </c>
      <c r="FR266" s="4">
        <f>SUMIFS('Aceite de Oliva'!FR$6:FR$257,'Aceite de Oliva'!$A$6:$A$257,"&gt;="&amp;$A266,'Aceite de Oliva'!$B$6:$B$257,"&lt;="&amp;$B266)</f>
        <v>1.81</v>
      </c>
      <c r="FS266" s="4">
        <f>SUMIFS('Aceite de Oliva'!FS$6:FS$257,'Aceite de Oliva'!$A$6:$A$257,"&gt;="&amp;$A266,'Aceite de Oliva'!$B$6:$B$257,"&lt;="&amp;$B266)</f>
        <v>1.31</v>
      </c>
      <c r="FW266" s="4">
        <f>SUMIFS('Aceite de Oliva'!FW$6:FW$257,'Aceite de Oliva'!$A$6:$A$257,"&gt;="&amp;$A266,'Aceite de Oliva'!$B$6:$B$257,"&lt;="&amp;$B266)</f>
        <v>1.04</v>
      </c>
      <c r="FX266" s="4">
        <f>SUMIFS('Aceite de Oliva'!FX$6:FX$257,'Aceite de Oliva'!$A$6:$A$257,"&gt;="&amp;$A266,'Aceite de Oliva'!$B$6:$B$257,"&lt;="&amp;$B266)</f>
        <v>1.93</v>
      </c>
      <c r="FY266" s="4">
        <f>SUMIFS('Aceite de Oliva'!FY$6:FY$257,'Aceite de Oliva'!$A$6:$A$257,"&gt;="&amp;$A266,'Aceite de Oliva'!$B$6:$B$257,"&lt;="&amp;$B266)</f>
        <v>0.49</v>
      </c>
      <c r="FZ266" s="4">
        <f>SUMIFS('Aceite de Oliva'!FZ$6:FZ$257,'Aceite de Oliva'!$A$6:$A$257,"&gt;="&amp;$A266,'Aceite de Oliva'!$B$6:$B$257,"&lt;="&amp;$B266)</f>
        <v>1.8</v>
      </c>
      <c r="GD266" s="4">
        <f>SUMIFS('Aceite de Oliva'!GD$6:GD$257,'Aceite de Oliva'!$A$6:$A$257,"&gt;="&amp;$A266,'Aceite de Oliva'!$B$6:$B$257,"&lt;="&amp;$B266)</f>
        <v>3.75</v>
      </c>
      <c r="GE266" s="4">
        <f>SUMIFS('Aceite de Oliva'!GE$6:GE$257,'Aceite de Oliva'!$A$6:$A$257,"&gt;="&amp;$A266,'Aceite de Oliva'!$B$6:$B$257,"&lt;="&amp;$B266)</f>
        <v>12.01</v>
      </c>
      <c r="GF266" s="4">
        <f>SUMIFS('Aceite de Oliva'!GF$6:GF$257,'Aceite de Oliva'!$A$6:$A$257,"&gt;="&amp;$A266,'Aceite de Oliva'!$B$6:$B$257,"&lt;="&amp;$B266)</f>
        <v>1.77</v>
      </c>
      <c r="GG266" s="4">
        <f>SUMIFS('Aceite de Oliva'!GG$6:GG$257,'Aceite de Oliva'!$A$6:$A$257,"&gt;="&amp;$A266,'Aceite de Oliva'!$B$6:$B$257,"&lt;="&amp;$B266)</f>
        <v>1.39</v>
      </c>
      <c r="GK266" s="4">
        <f>SUMIFS('Aceite de Oliva'!GK$6:GK$257,'Aceite de Oliva'!$A$6:$A$257,"&gt;="&amp;$A266,'Aceite de Oliva'!$B$6:$B$257,"&lt;="&amp;$B266)</f>
        <v>1.7599999999999998</v>
      </c>
      <c r="GL266" s="4">
        <f>SUMIFS('Aceite de Oliva'!GL$6:GL$257,'Aceite de Oliva'!$A$6:$A$257,"&gt;="&amp;$A266,'Aceite de Oliva'!$B$6:$B$257,"&lt;="&amp;$B266)</f>
        <v>2.8000000000000003</v>
      </c>
      <c r="GM266" s="4">
        <f>SUMIFS('Aceite de Oliva'!GM$6:GM$257,'Aceite de Oliva'!$A$6:$A$257,"&gt;="&amp;$A266,'Aceite de Oliva'!$B$6:$B$257,"&lt;="&amp;$B266)</f>
        <v>1.71</v>
      </c>
      <c r="GN266" s="4">
        <f>SUMIFS('Aceite de Oliva'!GN$6:GN$257,'Aceite de Oliva'!$A$6:$A$257,"&gt;="&amp;$A266,'Aceite de Oliva'!$B$6:$B$257,"&lt;="&amp;$B266)</f>
        <v>0.15</v>
      </c>
      <c r="GR266" s="4">
        <f>SUMIFS('Aceite de Oliva'!GR$6:GR$257,'Aceite de Oliva'!$A$6:$A$257,"&gt;="&amp;$A266,'Aceite de Oliva'!$B$6:$B$257,"&lt;="&amp;$B266)</f>
        <v>3.09</v>
      </c>
      <c r="GS266" s="4">
        <f>SUMIFS('Aceite de Oliva'!GS$6:GS$257,'Aceite de Oliva'!$A$6:$A$257,"&gt;="&amp;$A266,'Aceite de Oliva'!$B$6:$B$257,"&lt;="&amp;$B266)</f>
        <v>3.15</v>
      </c>
      <c r="GT266" s="4">
        <f>SUMIFS('Aceite de Oliva'!GT$6:GT$257,'Aceite de Oliva'!$A$6:$A$257,"&gt;="&amp;$A266,'Aceite de Oliva'!$B$6:$B$257,"&lt;="&amp;$B266)</f>
        <v>3.74</v>
      </c>
      <c r="GU266" s="4">
        <f>SUMIFS('Aceite de Oliva'!GU$6:GU$257,'Aceite de Oliva'!$A$6:$A$257,"&gt;="&amp;$A266,'Aceite de Oliva'!$B$6:$B$257,"&lt;="&amp;$B266)</f>
        <v>0.43999999999999995</v>
      </c>
      <c r="GY266" s="4">
        <f>SUMIFS('Aceite de Oliva'!GY$6:GY$257,'Aceite de Oliva'!$A$6:$A$257,"&gt;="&amp;$A266,'Aceite de Oliva'!$B$6:$B$257,"&lt;="&amp;$B266)</f>
        <v>2.4</v>
      </c>
      <c r="GZ266" s="4">
        <f>SUMIFS('Aceite de Oliva'!GZ$6:GZ$257,'Aceite de Oliva'!$A$6:$A$257,"&gt;="&amp;$A266,'Aceite de Oliva'!$B$6:$B$257,"&lt;="&amp;$B266)</f>
        <v>1.58</v>
      </c>
      <c r="HA266" s="4">
        <f>SUMIFS('Aceite de Oliva'!HA$6:HA$257,'Aceite de Oliva'!$A$6:$A$257,"&gt;="&amp;$A266,'Aceite de Oliva'!$B$6:$B$257,"&lt;="&amp;$B266)</f>
        <v>2.96</v>
      </c>
      <c r="HB266" s="4">
        <f>SUMIFS('Aceite de Oliva'!HB$6:HB$257,'Aceite de Oliva'!$A$6:$A$257,"&gt;="&amp;$A266,'Aceite de Oliva'!$B$6:$B$257,"&lt;="&amp;$B266)</f>
        <v>0.47</v>
      </c>
      <c r="HF266" s="4">
        <f>SUMIFS('Aceite de Oliva'!HF$6:HF$257,'Aceite de Oliva'!$A$6:$A$257,"&gt;="&amp;$A266,'Aceite de Oliva'!$B$6:$B$257,"&lt;="&amp;$B266)</f>
        <v>1.2</v>
      </c>
      <c r="HG266" s="4">
        <f>SUMIFS('Aceite de Oliva'!HG$6:HG$257,'Aceite de Oliva'!$A$6:$A$257,"&gt;="&amp;$A266,'Aceite de Oliva'!$B$6:$B$257,"&lt;="&amp;$B266)</f>
        <v>2.2999999999999998</v>
      </c>
      <c r="HH266" s="4">
        <f>SUMIFS('Aceite de Oliva'!HH$6:HH$257,'Aceite de Oliva'!$A$6:$A$257,"&gt;="&amp;$A266,'Aceite de Oliva'!$B$6:$B$257,"&lt;="&amp;$B266)</f>
        <v>0.94000000000000006</v>
      </c>
      <c r="HI266" s="4">
        <f>SUMIFS('Aceite de Oliva'!HI$6:HI$257,'Aceite de Oliva'!$A$6:$A$257,"&gt;="&amp;$A266,'Aceite de Oliva'!$B$6:$B$257,"&lt;="&amp;$B266)</f>
        <v>0.98</v>
      </c>
      <c r="HM266" s="4">
        <f>SUMIFS('Aceite de Oliva'!HM$6:HM$257,'Aceite de Oliva'!$A$6:$A$257,"&gt;="&amp;$A266,'Aceite de Oliva'!$B$6:$B$257,"&lt;="&amp;$B266)</f>
        <v>1.35</v>
      </c>
      <c r="HN266" s="4">
        <f>SUMIFS('Aceite de Oliva'!HN$6:HN$257,'Aceite de Oliva'!$A$6:$A$257,"&gt;="&amp;$A266,'Aceite de Oliva'!$B$6:$B$257,"&lt;="&amp;$B266)</f>
        <v>1.64</v>
      </c>
      <c r="HO266" s="4">
        <f>SUMIFS('Aceite de Oliva'!HO$6:HO$257,'Aceite de Oliva'!$A$6:$A$257,"&gt;="&amp;$A266,'Aceite de Oliva'!$B$6:$B$257,"&lt;="&amp;$B266)</f>
        <v>1.8</v>
      </c>
      <c r="HP266" s="4">
        <f>SUMIFS('Aceite de Oliva'!HP$6:HP$257,'Aceite de Oliva'!$A$6:$A$257,"&gt;="&amp;$A266,'Aceite de Oliva'!$B$6:$B$257,"&lt;="&amp;$B266)</f>
        <v>0.14000000000000001</v>
      </c>
      <c r="HT266" s="4">
        <f>SUMIFS('Aceite de Oliva'!HT$6:HT$257,'Aceite de Oliva'!$A$6:$A$257,"&gt;="&amp;$A266,'Aceite de Oliva'!$B$6:$B$257,"&lt;="&amp;$B266)</f>
        <v>1.73</v>
      </c>
      <c r="HU266" s="4">
        <f>SUMIFS('Aceite de Oliva'!HU$6:HU$257,'Aceite de Oliva'!$A$6:$A$257,"&gt;="&amp;$A266,'Aceite de Oliva'!$B$6:$B$257,"&lt;="&amp;$B266)</f>
        <v>2.35</v>
      </c>
      <c r="HV266" s="4">
        <f>SUMIFS('Aceite de Oliva'!HV$6:HV$257,'Aceite de Oliva'!$A$6:$A$257,"&gt;="&amp;$A266,'Aceite de Oliva'!$B$6:$B$257,"&lt;="&amp;$B266)</f>
        <v>2.02</v>
      </c>
      <c r="HW266" s="4">
        <f>SUMIFS('Aceite de Oliva'!HW$6:HW$257,'Aceite de Oliva'!$A$6:$A$257,"&gt;="&amp;$A266,'Aceite de Oliva'!$B$6:$B$257,"&lt;="&amp;$B266)</f>
        <v>0</v>
      </c>
      <c r="IA266" s="4">
        <f>SUMIFS('Aceite de Oliva'!IA$6:IA$257,'Aceite de Oliva'!$A$6:$A$257,"&gt;="&amp;$A266,'Aceite de Oliva'!$B$6:$B$257,"&lt;="&amp;$B266)</f>
        <v>1.35</v>
      </c>
      <c r="IB266" s="4">
        <f>SUMIFS('Aceite de Oliva'!IB$6:IB$257,'Aceite de Oliva'!$A$6:$A$257,"&gt;="&amp;$A266,'Aceite de Oliva'!$B$6:$B$257,"&lt;="&amp;$B266)</f>
        <v>1.4400000000000002</v>
      </c>
      <c r="IC266" s="4">
        <f>SUMIFS('Aceite de Oliva'!IC$6:IC$257,'Aceite de Oliva'!$A$6:$A$257,"&gt;="&amp;$A266,'Aceite de Oliva'!$B$6:$B$257,"&lt;="&amp;$B266)</f>
        <v>1.69</v>
      </c>
      <c r="ID266" s="4">
        <f>SUMIFS('Aceite de Oliva'!ID$6:ID$257,'Aceite de Oliva'!$A$6:$A$257,"&gt;="&amp;$A266,'Aceite de Oliva'!$B$6:$B$257,"&lt;="&amp;$B266)</f>
        <v>0.14000000000000001</v>
      </c>
      <c r="IH266" s="4">
        <f>SUMIFS('Aceite de Oliva'!IH$6:IH$257,'Aceite de Oliva'!$A$6:$A$257,"&gt;="&amp;$A266,'Aceite de Oliva'!$B$6:$B$257,"&lt;="&amp;$B266)</f>
        <v>2.37</v>
      </c>
      <c r="II266" s="4">
        <f>SUMIFS('Aceite de Oliva'!II$6:II$257,'Aceite de Oliva'!$A$6:$A$257,"&gt;="&amp;$A266,'Aceite de Oliva'!$B$6:$B$257,"&lt;="&amp;$B266)</f>
        <v>1.7</v>
      </c>
      <c r="IJ266" s="4">
        <f>SUMIFS('Aceite de Oliva'!IJ$6:IJ$257,'Aceite de Oliva'!$A$6:$A$257,"&gt;="&amp;$A266,'Aceite de Oliva'!$B$6:$B$257,"&lt;="&amp;$B266)</f>
        <v>1.2</v>
      </c>
      <c r="IK266" s="4">
        <f>SUMIFS('Aceite de Oliva'!IK$6:IK$257,'Aceite de Oliva'!$A$6:$A$257,"&gt;="&amp;$A266,'Aceite de Oliva'!$B$6:$B$257,"&lt;="&amp;$B266)</f>
        <v>6.9</v>
      </c>
      <c r="IO266" s="4">
        <f>SUMIFS('Aceite de Oliva'!IO$6:IO$257,'Aceite de Oliva'!$A$6:$A$257,"&gt;="&amp;$A266,'Aceite de Oliva'!$B$6:$B$257,"&lt;="&amp;$B266)</f>
        <v>1.79</v>
      </c>
      <c r="IP266" s="4">
        <f>SUMIFS('Aceite de Oliva'!IP$6:IP$257,'Aceite de Oliva'!$A$6:$A$257,"&gt;="&amp;$A266,'Aceite de Oliva'!$B$6:$B$257,"&lt;="&amp;$B266)</f>
        <v>1.31</v>
      </c>
      <c r="IQ266" s="4">
        <f>SUMIFS('Aceite de Oliva'!IQ$6:IQ$257,'Aceite de Oliva'!$A$6:$A$257,"&gt;="&amp;$A266,'Aceite de Oliva'!$B$6:$B$257,"&lt;="&amp;$B266)</f>
        <v>1.1299999999999999</v>
      </c>
      <c r="IR266" s="4">
        <f>SUMIFS('Aceite de Oliva'!IR$6:IR$257,'Aceite de Oliva'!$A$6:$A$257,"&gt;="&amp;$A266,'Aceite de Oliva'!$B$6:$B$257,"&lt;="&amp;$B266)</f>
        <v>2.6500000000000004</v>
      </c>
      <c r="IV266" s="4">
        <f>SUMIFS('Aceite de Oliva'!IV$6:IV$257,'Aceite de Oliva'!$A$6:$A$257,"&gt;="&amp;$A266,'Aceite de Oliva'!$B$6:$B$257,"&lt;="&amp;$B266)</f>
        <v>1.1400000000000001</v>
      </c>
      <c r="IW266" s="4">
        <f>SUMIFS('Aceite de Oliva'!IW$6:IW$257,'Aceite de Oliva'!$A$6:$A$257,"&gt;="&amp;$A266,'Aceite de Oliva'!$B$6:$B$257,"&lt;="&amp;$B266)</f>
        <v>0.23</v>
      </c>
      <c r="IX266" s="4">
        <f>SUMIFS('Aceite de Oliva'!IX$6:IX$257,'Aceite de Oliva'!$A$6:$A$257,"&gt;="&amp;$A266,'Aceite de Oliva'!$B$6:$B$257,"&lt;="&amp;$B266)</f>
        <v>1.35</v>
      </c>
      <c r="IY266" s="4">
        <f>SUMIFS('Aceite de Oliva'!IY$6:IY$257,'Aceite de Oliva'!$A$6:$A$257,"&gt;="&amp;$A266,'Aceite de Oliva'!$B$6:$B$257,"&lt;="&amp;$B266)</f>
        <v>0.48000000000000004</v>
      </c>
      <c r="JC266" s="4">
        <f>SUMIFS('Aceite de Oliva'!JC$6:JC$257,'Aceite de Oliva'!$A$6:$A$257,"&gt;="&amp;$A266,'Aceite de Oliva'!$B$6:$B$257,"&lt;="&amp;$B266)</f>
        <v>1.23</v>
      </c>
      <c r="JD266" s="4">
        <f>SUMIFS('Aceite de Oliva'!JD$6:JD$257,'Aceite de Oliva'!$A$6:$A$257,"&gt;="&amp;$A266,'Aceite de Oliva'!$B$6:$B$257,"&lt;="&amp;$B266)</f>
        <v>1.05</v>
      </c>
      <c r="JE266" s="4">
        <f>SUMIFS('Aceite de Oliva'!JE$6:JE$257,'Aceite de Oliva'!$A$6:$A$257,"&gt;="&amp;$A266,'Aceite de Oliva'!$B$6:$B$257,"&lt;="&amp;$B266)</f>
        <v>1.04</v>
      </c>
      <c r="JF266" s="4">
        <f>SUMIFS('Aceite de Oliva'!JF$6:JF$257,'Aceite de Oliva'!$A$6:$A$257,"&gt;="&amp;$A266,'Aceite de Oliva'!$B$6:$B$257,"&lt;="&amp;$B266)</f>
        <v>0.56999999999999995</v>
      </c>
      <c r="JJ266" s="4">
        <f>SUMIFS('Aceite de Oliva'!JJ$6:JJ$257,'Aceite de Oliva'!$A$6:$A$257,"&gt;="&amp;$A266,'Aceite de Oliva'!$B$6:$B$257,"&lt;="&amp;$B266)</f>
        <v>0.95000000000000007</v>
      </c>
      <c r="JK266" s="4">
        <f>SUMIFS('Aceite de Oliva'!JK$6:JK$257,'Aceite de Oliva'!$A$6:$A$257,"&gt;="&amp;$A266,'Aceite de Oliva'!$B$6:$B$257,"&lt;="&amp;$B266)</f>
        <v>2.46</v>
      </c>
      <c r="JL266" s="4">
        <f>SUMIFS('Aceite de Oliva'!JL$6:JL$257,'Aceite de Oliva'!$A$6:$A$257,"&gt;="&amp;$A266,'Aceite de Oliva'!$B$6:$B$257,"&lt;="&amp;$B266)</f>
        <v>0.45999999999999996</v>
      </c>
      <c r="JM266" s="4">
        <f>SUMIFS('Aceite de Oliva'!JM$6:JM$257,'Aceite de Oliva'!$A$6:$A$257,"&gt;="&amp;$A266,'Aceite de Oliva'!$B$6:$B$257,"&lt;="&amp;$B266)</f>
        <v>0.72</v>
      </c>
      <c r="JQ266" s="4">
        <f>SUMIFS('Aceite de Oliva'!JQ$6:JQ$257,'Aceite de Oliva'!$A$6:$A$257,"&gt;="&amp;$A266,'Aceite de Oliva'!$B$6:$B$257,"&lt;="&amp;$B266)</f>
        <v>1.33</v>
      </c>
      <c r="JR266" s="4">
        <f>SUMIFS('Aceite de Oliva'!JR$6:JR$257,'Aceite de Oliva'!$A$6:$A$257,"&gt;="&amp;$A266,'Aceite de Oliva'!$B$6:$B$257,"&lt;="&amp;$B266)</f>
        <v>1.53</v>
      </c>
      <c r="JS266" s="4">
        <f>SUMIFS('Aceite de Oliva'!JS$6:JS$257,'Aceite de Oliva'!$A$6:$A$257,"&gt;="&amp;$A266,'Aceite de Oliva'!$B$6:$B$257,"&lt;="&amp;$B266)</f>
        <v>1.6099999999999999</v>
      </c>
      <c r="JT266" s="4">
        <f>SUMIFS('Aceite de Oliva'!JT$6:JT$257,'Aceite de Oliva'!$A$6:$A$257,"&gt;="&amp;$A266,'Aceite de Oliva'!$B$6:$B$257,"&lt;="&amp;$B266)</f>
        <v>0</v>
      </c>
      <c r="JX266" s="4">
        <f>SUMIFS('Aceite de Oliva'!JX$6:JX$257,'Aceite de Oliva'!$A$6:$A$257,"&gt;="&amp;$A266,'Aceite de Oliva'!$B$6:$B$257,"&lt;="&amp;$B266)</f>
        <v>1.34</v>
      </c>
      <c r="JY266" s="4">
        <f>SUMIFS('Aceite de Oliva'!JY$6:JY$257,'Aceite de Oliva'!$A$6:$A$257,"&gt;="&amp;$A266,'Aceite de Oliva'!$B$6:$B$257,"&lt;="&amp;$B266)</f>
        <v>1.42</v>
      </c>
      <c r="JZ266" s="4">
        <f>SUMIFS('Aceite de Oliva'!JZ$6:JZ$257,'Aceite de Oliva'!$A$6:$A$257,"&gt;="&amp;$A266,'Aceite de Oliva'!$B$6:$B$257,"&lt;="&amp;$B266)</f>
        <v>1.1000000000000001</v>
      </c>
      <c r="KA266" s="4">
        <f>SUMIFS('Aceite de Oliva'!KA$6:KA$257,'Aceite de Oliva'!$A$6:$A$257,"&gt;="&amp;$A266,'Aceite de Oliva'!$B$6:$B$257,"&lt;="&amp;$B266)</f>
        <v>0.36</v>
      </c>
      <c r="KE266" s="4">
        <f>SUMIFS('Aceite de Oliva'!KE$6:KE$257,'Aceite de Oliva'!$A$6:$A$257,"&gt;="&amp;$A266,'Aceite de Oliva'!$B$6:$B$257,"&lt;="&amp;$B266)</f>
        <v>0.82000000000000006</v>
      </c>
      <c r="KF266" s="4">
        <f>SUMIFS('Aceite de Oliva'!KF$6:KF$257,'Aceite de Oliva'!$A$6:$A$257,"&gt;="&amp;$A266,'Aceite de Oliva'!$B$6:$B$257,"&lt;="&amp;$B266)</f>
        <v>1.01</v>
      </c>
      <c r="KG266" s="4">
        <f>SUMIFS('Aceite de Oliva'!KG$6:KG$257,'Aceite de Oliva'!$A$6:$A$257,"&gt;="&amp;$A266,'Aceite de Oliva'!$B$6:$B$257,"&lt;="&amp;$B266)</f>
        <v>0.92</v>
      </c>
      <c r="KH266" s="4">
        <f>SUMIFS('Aceite de Oliva'!KH$6:KH$257,'Aceite de Oliva'!$A$6:$A$257,"&gt;="&amp;$A266,'Aceite de Oliva'!$B$6:$B$257,"&lt;="&amp;$B266)</f>
        <v>0</v>
      </c>
      <c r="KL266" s="4">
        <f>SUMIFS('Aceite de Oliva'!KL$6:KL$257,'Aceite de Oliva'!$A$6:$A$257,"&gt;="&amp;$A266,'Aceite de Oliva'!$B$6:$B$257,"&lt;="&amp;$B266)</f>
        <v>1.73</v>
      </c>
      <c r="KM266" s="4">
        <f>SUMIFS('Aceite de Oliva'!KM$6:KM$257,'Aceite de Oliva'!$A$6:$A$257,"&gt;="&amp;$A266,'Aceite de Oliva'!$B$6:$B$257,"&lt;="&amp;$B266)</f>
        <v>1.4500000000000002</v>
      </c>
      <c r="KN266" s="4">
        <f>SUMIFS('Aceite de Oliva'!KN$6:KN$257,'Aceite de Oliva'!$A$6:$A$257,"&gt;="&amp;$A266,'Aceite de Oliva'!$B$6:$B$257,"&lt;="&amp;$B266)</f>
        <v>1.46</v>
      </c>
      <c r="KO266" s="4">
        <f>SUMIFS('Aceite de Oliva'!KO$6:KO$257,'Aceite de Oliva'!$A$6:$A$257,"&gt;="&amp;$A266,'Aceite de Oliva'!$B$6:$B$257,"&lt;="&amp;$B266)</f>
        <v>0</v>
      </c>
      <c r="KS266" s="4">
        <f>SUMIFS('Aceite de Oliva'!KS$6:KS$257,'Aceite de Oliva'!$A$6:$A$257,"&gt;="&amp;$A266,'Aceite de Oliva'!$B$6:$B$257,"&lt;="&amp;$B266)</f>
        <v>2.94</v>
      </c>
      <c r="KT266" s="4">
        <f>SUMIFS('Aceite de Oliva'!KT$6:KT$257,'Aceite de Oliva'!$A$6:$A$257,"&gt;="&amp;$A266,'Aceite de Oliva'!$B$6:$B$257,"&lt;="&amp;$B266)</f>
        <v>1.06</v>
      </c>
      <c r="KU266" s="4">
        <f>SUMIFS('Aceite de Oliva'!KU$6:KU$257,'Aceite de Oliva'!$A$6:$A$257,"&gt;="&amp;$A266,'Aceite de Oliva'!$B$6:$B$257,"&lt;="&amp;$B266)</f>
        <v>3.29</v>
      </c>
      <c r="KV266" s="4">
        <f>SUMIFS('Aceite de Oliva'!KV$6:KV$257,'Aceite de Oliva'!$A$6:$A$257,"&gt;="&amp;$A266,'Aceite de Oliva'!$B$6:$B$257,"&lt;="&amp;$B266)</f>
        <v>2.1399999999999997</v>
      </c>
      <c r="KZ266" s="4">
        <f>SUMIFS('Aceite de Oliva'!KZ$6:KZ$257,'Aceite de Oliva'!$A$6:$A$257,"&gt;="&amp;$A266,'Aceite de Oliva'!$B$6:$B$257,"&lt;="&amp;$B266)</f>
        <v>1.79</v>
      </c>
      <c r="LA266" s="4">
        <f>SUMIFS('Aceite de Oliva'!LA$6:LA$257,'Aceite de Oliva'!$A$6:$A$257,"&gt;="&amp;$A266,'Aceite de Oliva'!$B$6:$B$257,"&lt;="&amp;$B266)</f>
        <v>0.71</v>
      </c>
      <c r="LB266" s="4">
        <f>SUMIFS('Aceite de Oliva'!LB$6:LB$257,'Aceite de Oliva'!$A$6:$A$257,"&gt;="&amp;$A266,'Aceite de Oliva'!$B$6:$B$257,"&lt;="&amp;$B266)</f>
        <v>1.85</v>
      </c>
      <c r="LC266" s="4">
        <f>SUMIFS('Aceite de Oliva'!LC$6:LC$257,'Aceite de Oliva'!$A$6:$A$257,"&gt;="&amp;$A266,'Aceite de Oliva'!$B$6:$B$257,"&lt;="&amp;$B266)</f>
        <v>0.5</v>
      </c>
      <c r="LG266" s="4">
        <f>SUMIFS('Aceite de Oliva'!LG$6:LG$257,'Aceite de Oliva'!$A$6:$A$257,"&gt;="&amp;$A266,'Aceite de Oliva'!$B$6:$B$257,"&lt;="&amp;$B266)</f>
        <v>1.7799999999999998</v>
      </c>
      <c r="LH266" s="4">
        <f>SUMIFS('Aceite de Oliva'!LH$6:LH$257,'Aceite de Oliva'!$A$6:$A$257,"&gt;="&amp;$A266,'Aceite de Oliva'!$B$6:$B$257,"&lt;="&amp;$B266)</f>
        <v>2.0300000000000002</v>
      </c>
      <c r="LI266" s="4">
        <f>SUMIFS('Aceite de Oliva'!LI$6:LI$257,'Aceite de Oliva'!$A$6:$A$257,"&gt;="&amp;$A266,'Aceite de Oliva'!$B$6:$B$257,"&lt;="&amp;$B266)</f>
        <v>1.9300000000000002</v>
      </c>
      <c r="LJ266" s="4">
        <f>SUMIFS('Aceite de Oliva'!LJ$6:LJ$257,'Aceite de Oliva'!$A$6:$A$257,"&gt;="&amp;$A266,'Aceite de Oliva'!$B$6:$B$257,"&lt;="&amp;$B266)</f>
        <v>0</v>
      </c>
      <c r="LN266" s="4">
        <f>SUMIFS('Aceite de Oliva'!LN$6:LN$257,'Aceite de Oliva'!$A$6:$A$257,"&gt;="&amp;$A266,'Aceite de Oliva'!$B$6:$B$257,"&lt;="&amp;$B266)</f>
        <v>2.79</v>
      </c>
      <c r="LO266" s="4">
        <f>SUMIFS('Aceite de Oliva'!LO$6:LO$257,'Aceite de Oliva'!$A$6:$A$257,"&gt;="&amp;$A266,'Aceite de Oliva'!$B$6:$B$257,"&lt;="&amp;$B266)</f>
        <v>2.9299999999999997</v>
      </c>
      <c r="LP266" s="4">
        <f>SUMIFS('Aceite de Oliva'!LP$6:LP$257,'Aceite de Oliva'!$A$6:$A$257,"&gt;="&amp;$A266,'Aceite de Oliva'!$B$6:$B$257,"&lt;="&amp;$B266)</f>
        <v>2.2599999999999998</v>
      </c>
      <c r="LQ266" s="4">
        <f>SUMIFS('Aceite de Oliva'!LQ$6:LQ$257,'Aceite de Oliva'!$A$6:$A$257,"&gt;="&amp;$A266,'Aceite de Oliva'!$B$6:$B$257,"&lt;="&amp;$B266)</f>
        <v>0.41000000000000003</v>
      </c>
      <c r="LU266" s="4">
        <f>SUMIFS('Aceite de Oliva'!LU$6:LU$257,'Aceite de Oliva'!$A$6:$A$257,"&gt;="&amp;$A266,'Aceite de Oliva'!$B$6:$B$257,"&lt;="&amp;$B266)</f>
        <v>3.8899999999999997</v>
      </c>
      <c r="LV266" s="4">
        <f>SUMIFS('Aceite de Oliva'!LV$6:LV$257,'Aceite de Oliva'!$A$6:$A$257,"&gt;="&amp;$A266,'Aceite de Oliva'!$B$6:$B$257,"&lt;="&amp;$B266)</f>
        <v>2.71</v>
      </c>
      <c r="LW266" s="4">
        <f>SUMIFS('Aceite de Oliva'!LW$6:LW$257,'Aceite de Oliva'!$A$6:$A$257,"&gt;="&amp;$A266,'Aceite de Oliva'!$B$6:$B$257,"&lt;="&amp;$B266)</f>
        <v>4.9700000000000006</v>
      </c>
      <c r="LX266" s="4">
        <f>SUMIFS('Aceite de Oliva'!LX$6:LX$257,'Aceite de Oliva'!$A$6:$A$257,"&gt;="&amp;$A266,'Aceite de Oliva'!$B$6:$B$257,"&lt;="&amp;$B266)</f>
        <v>1.32</v>
      </c>
      <c r="MB266" s="4">
        <f>SUMIFS('Aceite de Oliva'!MB$6:MB$257,'Aceite de Oliva'!$A$6:$A$257,"&gt;="&amp;$A266,'Aceite de Oliva'!$B$6:$B$257,"&lt;="&amp;$B266)</f>
        <v>5.46</v>
      </c>
      <c r="MC266" s="4">
        <f>SUMIFS('Aceite de Oliva'!MC$6:MC$257,'Aceite de Oliva'!$A$6:$A$257,"&gt;="&amp;$A266,'Aceite de Oliva'!$B$6:$B$257,"&lt;="&amp;$B266)</f>
        <v>2.0099999999999998</v>
      </c>
      <c r="MD266" s="4">
        <f>SUMIFS('Aceite de Oliva'!MD$6:MD$257,'Aceite de Oliva'!$A$6:$A$257,"&gt;="&amp;$A266,'Aceite de Oliva'!$B$6:$B$257,"&lt;="&amp;$B266)</f>
        <v>7.1999999999999993</v>
      </c>
      <c r="ME266" s="4">
        <f>SUMIFS('Aceite de Oliva'!ME$6:ME$257,'Aceite de Oliva'!$A$6:$A$257,"&gt;="&amp;$A266,'Aceite de Oliva'!$B$6:$B$257,"&lt;="&amp;$B266)</f>
        <v>0.54</v>
      </c>
      <c r="MI266" s="4">
        <f>SUMIFS('Aceite de Oliva'!MI$6:MI$257,'Aceite de Oliva'!$A$6:$A$257,"&gt;="&amp;$A266,'Aceite de Oliva'!$B$6:$B$257,"&lt;="&amp;$B266)</f>
        <v>9.19</v>
      </c>
      <c r="MJ266" s="4">
        <f>SUMIFS('Aceite de Oliva'!MJ$6:MJ$257,'Aceite de Oliva'!$A$6:$A$257,"&gt;="&amp;$A266,'Aceite de Oliva'!$B$6:$B$257,"&lt;="&amp;$B266)</f>
        <v>3.48</v>
      </c>
      <c r="MK266" s="4">
        <f>SUMIFS('Aceite de Oliva'!MK$6:MK$257,'Aceite de Oliva'!$A$6:$A$257,"&gt;="&amp;$A266,'Aceite de Oliva'!$B$6:$B$257,"&lt;="&amp;$B266)</f>
        <v>11.15</v>
      </c>
      <c r="ML266" s="4">
        <f>SUMIFS('Aceite de Oliva'!ML$6:ML$257,'Aceite de Oliva'!$A$6:$A$257,"&gt;="&amp;$A266,'Aceite de Oliva'!$B$6:$B$257,"&lt;="&amp;$B266)</f>
        <v>6.4499999999999993</v>
      </c>
      <c r="MP266" s="4">
        <f>SUMIFS('Aceite de Oliva'!MP$6:MP$257,'Aceite de Oliva'!$A$6:$A$257,"&gt;="&amp;$A266,'Aceite de Oliva'!$B$6:$B$257,"&lt;="&amp;$B266)</f>
        <v>8.2899999999999991</v>
      </c>
      <c r="MQ266" s="4">
        <f>SUMIFS('Aceite de Oliva'!MQ$6:MQ$257,'Aceite de Oliva'!$A$6:$A$257,"&gt;="&amp;$A266,'Aceite de Oliva'!$B$6:$B$257,"&lt;="&amp;$B266)</f>
        <v>3.87</v>
      </c>
      <c r="MR266" s="4">
        <f>SUMIFS('Aceite de Oliva'!MR$6:MR$257,'Aceite de Oliva'!$A$6:$A$257,"&gt;="&amp;$A266,'Aceite de Oliva'!$B$6:$B$257,"&lt;="&amp;$B266)</f>
        <v>9.35</v>
      </c>
      <c r="MS266" s="4">
        <f>SUMIFS('Aceite de Oliva'!MS$6:MS$257,'Aceite de Oliva'!$A$6:$A$257,"&gt;="&amp;$A266,'Aceite de Oliva'!$B$6:$B$257,"&lt;="&amp;$B266)</f>
        <v>6.9900000000000011</v>
      </c>
      <c r="MW266" s="4">
        <f>SUMIFS('Aceite de Oliva'!MW$6:MW$257,'Aceite de Oliva'!$A$6:$A$257,"&gt;="&amp;$A266,'Aceite de Oliva'!$B$6:$B$257,"&lt;="&amp;$B266)</f>
        <v>6.29</v>
      </c>
      <c r="MX266" s="4">
        <f>SUMIFS('Aceite de Oliva'!MX$6:MX$257,'Aceite de Oliva'!$A$6:$A$257,"&gt;="&amp;$A266,'Aceite de Oliva'!$B$6:$B$257,"&lt;="&amp;$B266)</f>
        <v>3.57</v>
      </c>
      <c r="MY266" s="4">
        <f>SUMIFS('Aceite de Oliva'!MY$6:MY$257,'Aceite de Oliva'!$A$6:$A$257,"&gt;="&amp;$A266,'Aceite de Oliva'!$B$6:$B$257,"&lt;="&amp;$B266)</f>
        <v>7.7200000000000006</v>
      </c>
      <c r="MZ266" s="4">
        <f>SUMIFS('Aceite de Oliva'!MZ$6:MZ$257,'Aceite de Oliva'!$A$6:$A$257,"&gt;="&amp;$A266,'Aceite de Oliva'!$B$6:$B$257,"&lt;="&amp;$B266)</f>
        <v>5.6400000000000006</v>
      </c>
      <c r="ND266" s="4">
        <f>SUMIFS('Aceite de Oliva'!ND$6:ND$257,'Aceite de Oliva'!$A$6:$A$257,"&gt;="&amp;$A266,'Aceite de Oliva'!$B$6:$B$257,"&lt;="&amp;$B266)</f>
        <v>7.03</v>
      </c>
      <c r="NE266" s="4">
        <f>SUMIFS('Aceite de Oliva'!NE$6:NE$257,'Aceite de Oliva'!$A$6:$A$257,"&gt;="&amp;$A266,'Aceite de Oliva'!$B$6:$B$257,"&lt;="&amp;$B266)</f>
        <v>6.2200000000000006</v>
      </c>
      <c r="NF266" s="4">
        <f>SUMIFS('Aceite de Oliva'!NF$6:NF$257,'Aceite de Oliva'!$A$6:$A$257,"&gt;="&amp;$A266,'Aceite de Oliva'!$B$6:$B$257,"&lt;="&amp;$B266)</f>
        <v>6.6899999999999995</v>
      </c>
      <c r="NG266" s="4">
        <f>SUMIFS('Aceite de Oliva'!NG$6:NG$257,'Aceite de Oliva'!$A$6:$A$257,"&gt;="&amp;$A266,'Aceite de Oliva'!$B$6:$B$257,"&lt;="&amp;$B266)</f>
        <v>8.1900000000000013</v>
      </c>
      <c r="NK266" s="4">
        <f>SUMIFS('Aceite de Oliva'!NK$6:NK$257,'Aceite de Oliva'!$A$6:$A$257,"&gt;="&amp;$A266,'Aceite de Oliva'!$B$6:$B$257,"&lt;="&amp;$B266)</f>
        <v>10.8</v>
      </c>
      <c r="NL266" s="4">
        <f>SUMIFS('Aceite de Oliva'!NL$6:NL$257,'Aceite de Oliva'!$A$6:$A$257,"&gt;="&amp;$A266,'Aceite de Oliva'!$B$6:$B$257,"&lt;="&amp;$B266)</f>
        <v>12.739999999999998</v>
      </c>
      <c r="NM266" s="4">
        <f>SUMIFS('Aceite de Oliva'!NM$6:NM$257,'Aceite de Oliva'!$A$6:$A$257,"&gt;="&amp;$A266,'Aceite de Oliva'!$B$6:$B$257,"&lt;="&amp;$B266)</f>
        <v>5.89</v>
      </c>
      <c r="NN266" s="4">
        <f>SUMIFS('Aceite de Oliva'!NN$6:NN$257,'Aceite de Oliva'!$A$6:$A$257,"&gt;="&amp;$A266,'Aceite de Oliva'!$B$6:$B$257,"&lt;="&amp;$B266)</f>
        <v>27.7</v>
      </c>
      <c r="NR266" s="4">
        <f>SUMIFS('Aceite de Oliva'!NR$6:NR$257,'Aceite de Oliva'!$A$6:$A$257,"&gt;="&amp;$A266,'Aceite de Oliva'!$B$6:$B$257,"&lt;="&amp;$B266)</f>
        <v>10.199999999999999</v>
      </c>
      <c r="NS266" s="4">
        <f>SUMIFS('Aceite de Oliva'!NS$6:NS$257,'Aceite de Oliva'!$A$6:$A$257,"&gt;="&amp;$A266,'Aceite de Oliva'!$B$6:$B$257,"&lt;="&amp;$B266)</f>
        <v>5.37</v>
      </c>
      <c r="NT266" s="4">
        <f>SUMIFS('Aceite de Oliva'!NT$6:NT$257,'Aceite de Oliva'!$A$6:$A$257,"&gt;="&amp;$A266,'Aceite de Oliva'!$B$6:$B$257,"&lt;="&amp;$B266)</f>
        <v>7.36</v>
      </c>
      <c r="NU266" s="4">
        <f>SUMIFS('Aceite de Oliva'!NU$6:NU$257,'Aceite de Oliva'!$A$6:$A$257,"&gt;="&amp;$A266,'Aceite de Oliva'!$B$6:$B$257,"&lt;="&amp;$B266)</f>
        <v>27.55</v>
      </c>
      <c r="NY266" s="4">
        <f>SUMIFS('Aceite de Oliva'!NY$6:NY$257,'Aceite de Oliva'!$A$6:$A$257,"&gt;="&amp;$A266,'Aceite de Oliva'!$B$6:$B$257,"&lt;="&amp;$B266)</f>
        <v>11.26</v>
      </c>
      <c r="NZ266" s="4">
        <f>SUMIFS('Aceite de Oliva'!NZ$6:NZ$257,'Aceite de Oliva'!$A$6:$A$257,"&gt;="&amp;$A266,'Aceite de Oliva'!$B$6:$B$257,"&lt;="&amp;$B266)</f>
        <v>20.229999999999997</v>
      </c>
      <c r="OA266" s="4">
        <f>SUMIFS('Aceite de Oliva'!OA$6:OA$257,'Aceite de Oliva'!$A$6:$A$257,"&gt;="&amp;$A266,'Aceite de Oliva'!$B$6:$B$257,"&lt;="&amp;$B266)</f>
        <v>7.9700000000000006</v>
      </c>
      <c r="OB266" s="4">
        <f>SUMIFS('Aceite de Oliva'!OB$6:OB$257,'Aceite de Oliva'!$A$6:$A$257,"&gt;="&amp;$A266,'Aceite de Oliva'!$B$6:$B$257,"&lt;="&amp;$B266)</f>
        <v>12.65</v>
      </c>
      <c r="OF266" s="4">
        <f>SUMIFS('Aceite de Oliva'!OF$6:OF$257,'Aceite de Oliva'!$A$6:$A$257,"&gt;="&amp;$A266,'Aceite de Oliva'!$B$6:$B$257,"&lt;="&amp;$B266)</f>
        <v>5.0599999999999996</v>
      </c>
      <c r="OG266" s="4">
        <f>SUMIFS('Aceite de Oliva'!OG$6:OG$257,'Aceite de Oliva'!$A$6:$A$257,"&gt;="&amp;$A266,'Aceite de Oliva'!$B$6:$B$257,"&lt;="&amp;$B266)</f>
        <v>3.9099999999999997</v>
      </c>
      <c r="OH266" s="4">
        <f>SUMIFS('Aceite de Oliva'!OH$6:OH$257,'Aceite de Oliva'!$A$6:$A$257,"&gt;="&amp;$A266,'Aceite de Oliva'!$B$6:$B$257,"&lt;="&amp;$B266)</f>
        <v>5.2200000000000006</v>
      </c>
      <c r="OI266" s="4">
        <f>SUMIFS('Aceite de Oliva'!OI$6:OI$257,'Aceite de Oliva'!$A$6:$A$257,"&gt;="&amp;$A266,'Aceite de Oliva'!$B$6:$B$257,"&lt;="&amp;$B266)</f>
        <v>6.52</v>
      </c>
      <c r="OM266" s="4">
        <f>SUMIFS('Aceite de Oliva'!OM$6:OM$257,'Aceite de Oliva'!$A$6:$A$257,"&gt;="&amp;$A266,'Aceite de Oliva'!$B$6:$B$257,"&lt;="&amp;$B266)</f>
        <v>3.91</v>
      </c>
      <c r="ON266" s="4">
        <f>SUMIFS('Aceite de Oliva'!ON$6:ON$257,'Aceite de Oliva'!$A$6:$A$257,"&gt;="&amp;$A266,'Aceite de Oliva'!$B$6:$B$257,"&lt;="&amp;$B266)</f>
        <v>8.9499999999999993</v>
      </c>
      <c r="OO266" s="4">
        <f>SUMIFS('Aceite de Oliva'!OO$6:OO$257,'Aceite de Oliva'!$A$6:$A$257,"&gt;="&amp;$A266,'Aceite de Oliva'!$B$6:$B$257,"&lt;="&amp;$B266)</f>
        <v>2.52</v>
      </c>
      <c r="OP266" s="4">
        <f>SUMIFS('Aceite de Oliva'!OP$6:OP$257,'Aceite de Oliva'!$A$6:$A$257,"&gt;="&amp;$A266,'Aceite de Oliva'!$B$6:$B$257,"&lt;="&amp;$B266)</f>
        <v>3.28</v>
      </c>
      <c r="OT266" s="4">
        <f>SUMIFS('Aceite de Oliva'!OT$6:OT$257,'Aceite de Oliva'!$A$6:$A$257,"&gt;="&amp;$A266,'Aceite de Oliva'!$B$6:$B$257,"&lt;="&amp;$B266)</f>
        <v>1.44</v>
      </c>
      <c r="OU266" s="4">
        <f>SUMIFS('Aceite de Oliva'!OU$6:OU$257,'Aceite de Oliva'!$A$6:$A$257,"&gt;="&amp;$A266,'Aceite de Oliva'!$B$6:$B$257,"&lt;="&amp;$B266)</f>
        <v>1.1800000000000002</v>
      </c>
      <c r="OV266" s="4">
        <f>SUMIFS('Aceite de Oliva'!OV$6:OV$257,'Aceite de Oliva'!$A$6:$A$257,"&gt;="&amp;$A266,'Aceite de Oliva'!$B$6:$B$257,"&lt;="&amp;$B266)</f>
        <v>0.96</v>
      </c>
      <c r="OW266" s="4">
        <f>SUMIFS('Aceite de Oliva'!OW$6:OW$257,'Aceite de Oliva'!$A$6:$A$257,"&gt;="&amp;$A266,'Aceite de Oliva'!$B$6:$B$257,"&lt;="&amp;$B266)</f>
        <v>3.47</v>
      </c>
      <c r="PA266" s="4">
        <f>SUMIFS('Aceite de Oliva'!PA$6:PA$257,'Aceite de Oliva'!$A$6:$A$257,"&gt;="&amp;$A266,'Aceite de Oliva'!$B$6:$B$257,"&lt;="&amp;$B266)</f>
        <v>1.92</v>
      </c>
      <c r="PB266" s="4">
        <f>SUMIFS('Aceite de Oliva'!PB$6:PB$257,'Aceite de Oliva'!$A$6:$A$257,"&gt;="&amp;$A266,'Aceite de Oliva'!$B$6:$B$257,"&lt;="&amp;$B266)</f>
        <v>2.0700000000000003</v>
      </c>
      <c r="PC266" s="4">
        <f>SUMIFS('Aceite de Oliva'!PC$6:PC$257,'Aceite de Oliva'!$A$6:$A$257,"&gt;="&amp;$A266,'Aceite de Oliva'!$B$6:$B$257,"&lt;="&amp;$B266)</f>
        <v>1.5</v>
      </c>
      <c r="PD266" s="4">
        <f>SUMIFS('Aceite de Oliva'!PD$6:PD$257,'Aceite de Oliva'!$A$6:$A$257,"&gt;="&amp;$A266,'Aceite de Oliva'!$B$6:$B$257,"&lt;="&amp;$B266)</f>
        <v>3.42</v>
      </c>
      <c r="PH266" s="4">
        <f>SUMIFS('Aceite de Oliva'!PH$6:PH$257,'Aceite de Oliva'!$A$6:$A$257,"&gt;="&amp;$A266,'Aceite de Oliva'!$B$6:$B$257,"&lt;="&amp;$B266)</f>
        <v>1.49</v>
      </c>
      <c r="PI266" s="4">
        <f>SUMIFS('Aceite de Oliva'!PI$6:PI$257,'Aceite de Oliva'!$A$6:$A$257,"&gt;="&amp;$A266,'Aceite de Oliva'!$B$6:$B$257,"&lt;="&amp;$B266)</f>
        <v>1.8</v>
      </c>
      <c r="PJ266" s="4">
        <f>SUMIFS('Aceite de Oliva'!PJ$6:PJ$257,'Aceite de Oliva'!$A$6:$A$257,"&gt;="&amp;$A266,'Aceite de Oliva'!$B$6:$B$257,"&lt;="&amp;$B266)</f>
        <v>1.81</v>
      </c>
      <c r="PK266" s="4">
        <f>SUMIFS('Aceite de Oliva'!PK$6:PK$257,'Aceite de Oliva'!$A$6:$A$257,"&gt;="&amp;$A266,'Aceite de Oliva'!$B$6:$B$257,"&lt;="&amp;$B266)</f>
        <v>0.54</v>
      </c>
      <c r="PO266" s="4">
        <f>SUMIFS('Aceite de Oliva'!PO$6:PO$257,'Aceite de Oliva'!$A$6:$A$257,"&gt;="&amp;$A266,'Aceite de Oliva'!$B$6:$B$257,"&lt;="&amp;$B266)</f>
        <v>1.52</v>
      </c>
      <c r="PP266" s="4">
        <f>SUMIFS('Aceite de Oliva'!PP$6:PP$257,'Aceite de Oliva'!$A$6:$A$257,"&gt;="&amp;$A266,'Aceite de Oliva'!$B$6:$B$257,"&lt;="&amp;$B266)</f>
        <v>3.4299999999999997</v>
      </c>
      <c r="PQ266" s="4">
        <f>SUMIFS('Aceite de Oliva'!PQ$6:PQ$257,'Aceite de Oliva'!$A$6:$A$257,"&gt;="&amp;$A266,'Aceite de Oliva'!$B$6:$B$257,"&lt;="&amp;$B266)</f>
        <v>1.22</v>
      </c>
      <c r="PR266" s="4">
        <f>SUMIFS('Aceite de Oliva'!PR$6:PR$257,'Aceite de Oliva'!$A$6:$A$257,"&gt;="&amp;$A266,'Aceite de Oliva'!$B$6:$B$257,"&lt;="&amp;$B266)</f>
        <v>0</v>
      </c>
      <c r="PV266" s="4">
        <f>SUMIFS('Aceite de Oliva'!PV$6:PV$257,'Aceite de Oliva'!$A$6:$A$257,"&gt;="&amp;$A266,'Aceite de Oliva'!$B$6:$B$257,"&lt;="&amp;$B266)</f>
        <v>0.84000000000000008</v>
      </c>
      <c r="PW266" s="4">
        <f>SUMIFS('Aceite de Oliva'!PW$6:PW$257,'Aceite de Oliva'!$A$6:$A$257,"&gt;="&amp;$A266,'Aceite de Oliva'!$B$6:$B$257,"&lt;="&amp;$B266)</f>
        <v>0.32</v>
      </c>
      <c r="PX266" s="4">
        <f>SUMIFS('Aceite de Oliva'!PX$6:PX$257,'Aceite de Oliva'!$A$6:$A$257,"&gt;="&amp;$A266,'Aceite de Oliva'!$B$6:$B$257,"&lt;="&amp;$B266)</f>
        <v>0.90000000000000013</v>
      </c>
      <c r="PY266" s="4">
        <f>SUMIFS('Aceite de Oliva'!PY$6:PY$257,'Aceite de Oliva'!$A$6:$A$257,"&gt;="&amp;$A266,'Aceite de Oliva'!$B$6:$B$257,"&lt;="&amp;$B266)</f>
        <v>0.49</v>
      </c>
      <c r="QC266" s="4">
        <f>SUMIFS('Aceite de Oliva'!QC$6:QC$257,'Aceite de Oliva'!$A$6:$A$257,"&gt;="&amp;$A266,'Aceite de Oliva'!$B$6:$B$257,"&lt;="&amp;$B266)</f>
        <v>0.75</v>
      </c>
      <c r="QD266" s="4">
        <f>SUMIFS('Aceite de Oliva'!QD$6:QD$257,'Aceite de Oliva'!$A$6:$A$257,"&gt;="&amp;$A266,'Aceite de Oliva'!$B$6:$B$257,"&lt;="&amp;$B266)</f>
        <v>1.81</v>
      </c>
      <c r="QE266" s="4">
        <f>SUMIFS('Aceite de Oliva'!QE$6:QE$257,'Aceite de Oliva'!$A$6:$A$257,"&gt;="&amp;$A266,'Aceite de Oliva'!$B$6:$B$257,"&lt;="&amp;$B266)</f>
        <v>0.51</v>
      </c>
      <c r="QF266" s="4">
        <f>SUMIFS('Aceite de Oliva'!QF$6:QF$257,'Aceite de Oliva'!$A$6:$A$257,"&gt;="&amp;$A266,'Aceite de Oliva'!$B$6:$B$257,"&lt;="&amp;$B266)</f>
        <v>0</v>
      </c>
      <c r="QJ266" s="4">
        <f>SUMIFS('Aceite de Oliva'!QJ$6:QJ$257,'Aceite de Oliva'!$A$6:$A$257,"&gt;="&amp;$A266,'Aceite de Oliva'!$B$6:$B$257,"&lt;="&amp;$B266)</f>
        <v>0.45000000000000007</v>
      </c>
      <c r="QK266" s="4">
        <f>SUMIFS('Aceite de Oliva'!QK$6:QK$257,'Aceite de Oliva'!$A$6:$A$257,"&gt;="&amp;$A266,'Aceite de Oliva'!$B$6:$B$257,"&lt;="&amp;$B266)</f>
        <v>0.4</v>
      </c>
      <c r="QL266" s="4">
        <f>SUMIFS('Aceite de Oliva'!QL$6:QL$257,'Aceite de Oliva'!$A$6:$A$257,"&gt;="&amp;$A266,'Aceite de Oliva'!$B$6:$B$257,"&lt;="&amp;$B266)</f>
        <v>0.48</v>
      </c>
      <c r="QM266" s="4">
        <f>SUMIFS('Aceite de Oliva'!QM$6:QM$257,'Aceite de Oliva'!$A$6:$A$257,"&gt;="&amp;$A266,'Aceite de Oliva'!$B$6:$B$257,"&lt;="&amp;$B266)</f>
        <v>0</v>
      </c>
      <c r="QQ266" s="4">
        <f>SUMIFS('Aceite de Oliva'!QQ$6:QQ$257,'Aceite de Oliva'!$A$6:$A$257,"&gt;="&amp;$A266,'Aceite de Oliva'!$B$6:$B$257,"&lt;="&amp;$B266)</f>
        <v>0.69</v>
      </c>
      <c r="QR266" s="4">
        <f>SUMIFS('Aceite de Oliva'!QR$6:QR$257,'Aceite de Oliva'!$A$6:$A$257,"&gt;="&amp;$A266,'Aceite de Oliva'!$B$6:$B$257,"&lt;="&amp;$B266)</f>
        <v>0</v>
      </c>
      <c r="QS266" s="4">
        <f>SUMIFS('Aceite de Oliva'!QS$6:QS$257,'Aceite de Oliva'!$A$6:$A$257,"&gt;="&amp;$A266,'Aceite de Oliva'!$B$6:$B$257,"&lt;="&amp;$B266)</f>
        <v>0.95</v>
      </c>
      <c r="QT266" s="4">
        <f>SUMIFS('Aceite de Oliva'!QT$6:QT$257,'Aceite de Oliva'!$A$6:$A$257,"&gt;="&amp;$A266,'Aceite de Oliva'!$B$6:$B$257,"&lt;="&amp;$B266)</f>
        <v>0</v>
      </c>
      <c r="QX266" s="4">
        <f>SUMIFS('Aceite de Oliva'!QX$6:QX$257,'Aceite de Oliva'!$A$6:$A$257,"&gt;="&amp;$A266,'Aceite de Oliva'!$B$6:$B$257,"&lt;="&amp;$B266)</f>
        <v>0.79</v>
      </c>
      <c r="QY266" s="4">
        <f>SUMIFS('Aceite de Oliva'!QY$6:QY$257,'Aceite de Oliva'!$A$6:$A$257,"&gt;="&amp;$A266,'Aceite de Oliva'!$B$6:$B$257,"&lt;="&amp;$B266)</f>
        <v>0.27</v>
      </c>
      <c r="QZ266" s="4">
        <f>SUMIFS('Aceite de Oliva'!QZ$6:QZ$257,'Aceite de Oliva'!$A$6:$A$257,"&gt;="&amp;$A266,'Aceite de Oliva'!$B$6:$B$257,"&lt;="&amp;$B266)</f>
        <v>1.02</v>
      </c>
      <c r="RA266" s="4">
        <f>SUMIFS('Aceite de Oliva'!RA$6:RA$257,'Aceite de Oliva'!$A$6:$A$257,"&gt;="&amp;$A266,'Aceite de Oliva'!$B$6:$B$257,"&lt;="&amp;$B266)</f>
        <v>0</v>
      </c>
      <c r="RE266" s="4">
        <f>SUMIFS('Aceite de Oliva'!RE$6:RE$257,'Aceite de Oliva'!$A$6:$A$257,"&gt;="&amp;$A266,'Aceite de Oliva'!$B$6:$B$257,"&lt;="&amp;$B266)</f>
        <v>0.04</v>
      </c>
      <c r="RF266" s="4">
        <f>SUMIFS('Aceite de Oliva'!RF$6:RF$257,'Aceite de Oliva'!$A$6:$A$257,"&gt;="&amp;$A266,'Aceite de Oliva'!$B$6:$B$257,"&lt;="&amp;$B266)</f>
        <v>0</v>
      </c>
      <c r="RG266" s="4">
        <f>SUMIFS('Aceite de Oliva'!RG$6:RG$257,'Aceite de Oliva'!$A$6:$A$257,"&gt;="&amp;$A266,'Aceite de Oliva'!$B$6:$B$257,"&lt;="&amp;$B266)</f>
        <v>7.0000000000000007E-2</v>
      </c>
      <c r="RH266" s="4">
        <f>SUMIFS('Aceite de Oliva'!RH$6:RH$257,'Aceite de Oliva'!$A$6:$A$257,"&gt;="&amp;$A266,'Aceite de Oliva'!$B$6:$B$257,"&lt;="&amp;$B266)</f>
        <v>0</v>
      </c>
      <c r="RL266" s="4">
        <f>SUMIFS('Aceite de Oliva'!RL$6:RL$257,'Aceite de Oliva'!$A$6:$A$257,"&gt;="&amp;$A266,'Aceite de Oliva'!$B$6:$B$257,"&lt;="&amp;$B266)</f>
        <v>0.15</v>
      </c>
      <c r="RM266" s="4">
        <f>SUMIFS('Aceite de Oliva'!RM$6:RM$257,'Aceite de Oliva'!$A$6:$A$257,"&gt;="&amp;$A266,'Aceite de Oliva'!$B$6:$B$257,"&lt;="&amp;$B266)</f>
        <v>0</v>
      </c>
      <c r="RN266" s="4">
        <f>SUMIFS('Aceite de Oliva'!RN$6:RN$257,'Aceite de Oliva'!$A$6:$A$257,"&gt;="&amp;$A266,'Aceite de Oliva'!$B$6:$B$257,"&lt;="&amp;$B266)</f>
        <v>0.18</v>
      </c>
      <c r="RO266" s="4">
        <f>SUMIFS('Aceite de Oliva'!RO$6:RO$257,'Aceite de Oliva'!$A$6:$A$257,"&gt;="&amp;$A266,'Aceite de Oliva'!$B$6:$B$257,"&lt;="&amp;$B266)</f>
        <v>0</v>
      </c>
      <c r="RS266" s="4">
        <f>SUMIFS('Aceite de Oliva'!RS$6:RS$257,'Aceite de Oliva'!$A$6:$A$257,"&gt;="&amp;$A266,'Aceite de Oliva'!$B$6:$B$257,"&lt;="&amp;$B266)</f>
        <v>0.2</v>
      </c>
      <c r="RT266" s="4">
        <f>SUMIFS('Aceite de Oliva'!RT$6:RT$257,'Aceite de Oliva'!$A$6:$A$257,"&gt;="&amp;$A266,'Aceite de Oliva'!$B$6:$B$257,"&lt;="&amp;$B266)</f>
        <v>0.18</v>
      </c>
      <c r="RU266" s="4">
        <f>SUMIFS('Aceite de Oliva'!RU$6:RU$257,'Aceite de Oliva'!$A$6:$A$257,"&gt;="&amp;$A266,'Aceite de Oliva'!$B$6:$B$257,"&lt;="&amp;$B266)</f>
        <v>0.14000000000000001</v>
      </c>
      <c r="RV266" s="4">
        <f>SUMIFS('Aceite de Oliva'!RV$6:RV$257,'Aceite de Oliva'!$A$6:$A$257,"&gt;="&amp;$A266,'Aceite de Oliva'!$B$6:$B$257,"&lt;="&amp;$B266)</f>
        <v>0.24</v>
      </c>
      <c r="RZ266" s="4">
        <f>SUMIFS('Aceite de Oliva'!RZ$6:RZ$257,'Aceite de Oliva'!$A$6:$A$257,"&gt;="&amp;$A266,'Aceite de Oliva'!$B$6:$B$257,"&lt;="&amp;$B266)</f>
        <v>0</v>
      </c>
      <c r="SA266" s="4">
        <f>SUMIFS('Aceite de Oliva'!SA$6:SA$257,'Aceite de Oliva'!$A$6:$A$257,"&gt;="&amp;$A266,'Aceite de Oliva'!$B$6:$B$257,"&lt;="&amp;$B266)</f>
        <v>0</v>
      </c>
      <c r="SB266" s="4">
        <f>SUMIFS('Aceite de Oliva'!SB$6:SB$257,'Aceite de Oliva'!$A$6:$A$257,"&gt;="&amp;$A266,'Aceite de Oliva'!$B$6:$B$257,"&lt;="&amp;$B266)</f>
        <v>0</v>
      </c>
      <c r="SC266" s="4">
        <f>SUMIFS('Aceite de Oliva'!SC$6:SC$257,'Aceite de Oliva'!$A$6:$A$257,"&gt;="&amp;$A266,'Aceite de Oliva'!$B$6:$B$257,"&lt;="&amp;$B266)</f>
        <v>0</v>
      </c>
      <c r="SG266" s="4">
        <f>SUMIFS('Aceite de Oliva'!SG$6:SG$257,'Aceite de Oliva'!$A$6:$A$257,"&gt;="&amp;$A266,'Aceite de Oliva'!$B$6:$B$257,"&lt;="&amp;$B266)</f>
        <v>0.05</v>
      </c>
      <c r="SH266" s="4">
        <f>SUMIFS('Aceite de Oliva'!SH$6:SH$257,'Aceite de Oliva'!$A$6:$A$257,"&gt;="&amp;$A266,'Aceite de Oliva'!$B$6:$B$257,"&lt;="&amp;$B266)</f>
        <v>0</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0.08</v>
      </c>
      <c r="SO266" s="4">
        <f>SUMIFS('Aceite de Oliva'!SO$6:SO$257,'Aceite de Oliva'!$A$6:$A$257,"&gt;="&amp;$A266,'Aceite de Oliva'!$B$6:$B$257,"&lt;="&amp;$B266)</f>
        <v>0</v>
      </c>
      <c r="SP266" s="4">
        <f>SUMIFS('Aceite de Oliva'!SP$6:SP$257,'Aceite de Oliva'!$A$6:$A$257,"&gt;="&amp;$A266,'Aceite de Oliva'!$B$6:$B$257,"&lt;="&amp;$B266)</f>
        <v>0</v>
      </c>
      <c r="SQ266" s="4">
        <f>SUMIFS('Aceite de Oliva'!SQ$6:SQ$257,'Aceite de Oliva'!$A$6:$A$257,"&gt;="&amp;$A266,'Aceite de Oliva'!$B$6:$B$257,"&lt;="&amp;$B266)</f>
        <v>0</v>
      </c>
      <c r="SU266" s="4">
        <f>SUMIFS('Aceite de Oliva'!SU$6:SU$257,'Aceite de Oliva'!$A$6:$A$257,"&gt;="&amp;$A266,'Aceite de Oliva'!$B$6:$B$257,"&lt;="&amp;$B266)</f>
        <v>0.2</v>
      </c>
      <c r="SV266" s="4">
        <f>SUMIFS('Aceite de Oliva'!SV$6:SV$257,'Aceite de Oliva'!$A$6:$A$257,"&gt;="&amp;$A266,'Aceite de Oliva'!$B$6:$B$257,"&lt;="&amp;$B266)</f>
        <v>0.22</v>
      </c>
      <c r="SW266" s="4">
        <f>SUMIFS('Aceite de Oliva'!SW$6:SW$257,'Aceite de Oliva'!$A$6:$A$257,"&gt;="&amp;$A266,'Aceite de Oliva'!$B$6:$B$257,"&lt;="&amp;$B266)</f>
        <v>0.18</v>
      </c>
      <c r="SX266" s="4">
        <f>SUMIFS('Aceite de Oliva'!SX$6:SX$257,'Aceite de Oliva'!$A$6:$A$257,"&gt;="&amp;$A266,'Aceite de Oliva'!$B$6:$B$257,"&lt;="&amp;$B266)</f>
        <v>0</v>
      </c>
      <c r="TB266" s="4">
        <f>SUMIFS('Aceite de Oliva'!TB$6:TB$257,'Aceite de Oliva'!$A$6:$A$257,"&gt;="&amp;$A266,'Aceite de Oliva'!$B$6:$B$257,"&lt;="&amp;$B266)</f>
        <v>0</v>
      </c>
      <c r="TC266" s="4">
        <f>SUMIFS('Aceite de Oliva'!TC$6:TC$257,'Aceite de Oliva'!$A$6:$A$257,"&gt;="&amp;$A266,'Aceite de Oliva'!$B$6:$B$257,"&lt;="&amp;$B266)</f>
        <v>0</v>
      </c>
      <c r="TD266" s="4">
        <f>SUMIFS('Aceite de Oliva'!TD$6:TD$257,'Aceite de Oliva'!$A$6:$A$257,"&gt;="&amp;$A266,'Aceite de Oliva'!$B$6:$B$257,"&lt;="&amp;$B266)</f>
        <v>0</v>
      </c>
      <c r="TE266" s="4">
        <f>SUMIFS('Aceite de Oliva'!TE$6:TE$257,'Aceite de Oliva'!$A$6:$A$257,"&gt;="&amp;$A266,'Aceite de Oliva'!$B$6:$B$257,"&lt;="&amp;$B266)</f>
        <v>0</v>
      </c>
      <c r="TI266" s="4">
        <f>SUMIFS('Aceite de Oliva'!TI$6:TI$257,'Aceite de Oliva'!$A$6:$A$257,"&gt;="&amp;$A266,'Aceite de Oliva'!$B$6:$B$257,"&lt;="&amp;$B266)</f>
        <v>0</v>
      </c>
      <c r="TJ266" s="4">
        <f>SUMIFS('Aceite de Oliva'!TJ$6:TJ$257,'Aceite de Oliva'!$A$6:$A$257,"&gt;="&amp;$A266,'Aceite de Oliva'!$B$6:$B$257,"&lt;="&amp;$B266)</f>
        <v>0</v>
      </c>
      <c r="TK266" s="4">
        <f>SUMIFS('Aceite de Oliva'!TK$6:TK$257,'Aceite de Oliva'!$A$6:$A$257,"&gt;="&amp;$A266,'Aceite de Oliva'!$B$6:$B$257,"&lt;="&amp;$B266)</f>
        <v>0</v>
      </c>
      <c r="TL266" s="4">
        <f>SUMIFS('Aceite de Oliva'!TL$6:TL$257,'Aceite de Oliva'!$A$6:$A$257,"&gt;="&amp;$A266,'Aceite de Oliva'!$B$6:$B$257,"&lt;="&amp;$B266)</f>
        <v>0</v>
      </c>
      <c r="TP266" s="4">
        <f>SUMIFS('Aceite de Oliva'!TP$6:TP$257,'Aceite de Oliva'!$A$6:$A$257,"&gt;="&amp;$A266,'Aceite de Oliva'!$B$6:$B$257,"&lt;="&amp;$B266)</f>
        <v>0.27</v>
      </c>
      <c r="TQ266" s="4">
        <f>SUMIFS('Aceite de Oliva'!TQ$6:TQ$257,'Aceite de Oliva'!$A$6:$A$257,"&gt;="&amp;$A266,'Aceite de Oliva'!$B$6:$B$257,"&lt;="&amp;$B266)</f>
        <v>1.0699999999999998</v>
      </c>
      <c r="TR266" s="4">
        <f>SUMIFS('Aceite de Oliva'!TR$6:TR$257,'Aceite de Oliva'!$A$6:$A$257,"&gt;="&amp;$A266,'Aceite de Oliva'!$B$6:$B$257,"&lt;="&amp;$B266)</f>
        <v>0.04</v>
      </c>
      <c r="TS266" s="4">
        <f>SUMIFS('Aceite de Oliva'!TS$6:TS$257,'Aceite de Oliva'!$A$6:$A$257,"&gt;="&amp;$A266,'Aceite de Oliva'!$B$6:$B$257,"&lt;="&amp;$B266)</f>
        <v>0</v>
      </c>
      <c r="TW266" s="4">
        <f>SUMIFS('Aceite de Oliva'!TW$6:TW$257,'Aceite de Oliva'!$A$6:$A$257,"&gt;="&amp;$A266,'Aceite de Oliva'!$B$6:$B$257,"&lt;="&amp;$B266)</f>
        <v>0.21</v>
      </c>
      <c r="TX266" s="4">
        <f>SUMIFS('Aceite de Oliva'!TX$6:TX$257,'Aceite de Oliva'!$A$6:$A$257,"&gt;="&amp;$A266,'Aceite de Oliva'!$B$6:$B$257,"&lt;="&amp;$B266)</f>
        <v>1.06</v>
      </c>
      <c r="TY266" s="4">
        <f>SUMIFS('Aceite de Oliva'!TY$6:TY$257,'Aceite de Oliva'!$A$6:$A$257,"&gt;="&amp;$A266,'Aceite de Oliva'!$B$6:$B$257,"&lt;="&amp;$B266)</f>
        <v>0</v>
      </c>
      <c r="TZ266" s="4">
        <f>SUMIFS('Aceite de Oliva'!TZ$6:TZ$257,'Aceite de Oliva'!$A$6:$A$257,"&gt;="&amp;$A266,'Aceite de Oliva'!$B$6:$B$257,"&lt;="&amp;$B266)</f>
        <v>0</v>
      </c>
      <c r="UD266" s="4">
        <f>SUMIFS('Aceite de Oliva'!UD$6:UD$257,'Aceite de Oliva'!$A$6:$A$257,"&gt;="&amp;$A266,'Aceite de Oliva'!$B$6:$B$257,"&lt;="&amp;$B266)</f>
        <v>0.08</v>
      </c>
      <c r="UE266" s="4">
        <f>SUMIFS('Aceite de Oliva'!UE$6:UE$257,'Aceite de Oliva'!$A$6:$A$257,"&gt;="&amp;$A266,'Aceite de Oliva'!$B$6:$B$257,"&lt;="&amp;$B266)</f>
        <v>0</v>
      </c>
      <c r="UF266" s="4">
        <f>SUMIFS('Aceite de Oliva'!UF$6:UF$257,'Aceite de Oliva'!$A$6:$A$257,"&gt;="&amp;$A266,'Aceite de Oliva'!$B$6:$B$257,"&lt;="&amp;$B266)</f>
        <v>0</v>
      </c>
      <c r="UG266" s="4">
        <f>SUMIFS('Aceite de Oliva'!UG$6:UG$257,'Aceite de Oliva'!$A$6:$A$257,"&gt;="&amp;$A266,'Aceite de Oliva'!$B$6:$B$257,"&lt;="&amp;$B266)</f>
        <v>0</v>
      </c>
      <c r="UK266" s="4">
        <f>SUMIFS('Aceite de Oliva'!UK$6:UK$257,'Aceite de Oliva'!$A$6:$A$257,"&gt;="&amp;$A266,'Aceite de Oliva'!$B$6:$B$257,"&lt;="&amp;$B266)</f>
        <v>0.03</v>
      </c>
      <c r="UL266" s="4">
        <f>SUMIFS('Aceite de Oliva'!UL$6:UL$257,'Aceite de Oliva'!$A$6:$A$257,"&gt;="&amp;$A266,'Aceite de Oliva'!$B$6:$B$257,"&lt;="&amp;$B266)</f>
        <v>0</v>
      </c>
      <c r="UM266" s="4">
        <f>SUMIFS('Aceite de Oliva'!UM$6:UM$257,'Aceite de Oliva'!$A$6:$A$257,"&gt;="&amp;$A266,'Aceite de Oliva'!$B$6:$B$257,"&lt;="&amp;$B266)</f>
        <v>0.06</v>
      </c>
      <c r="UN266" s="4">
        <f>SUMIFS('Aceite de Oliva'!UN$6:UN$257,'Aceite de Oliva'!$A$6:$A$257,"&gt;="&amp;$A266,'Aceite de Oliva'!$B$6:$B$257,"&lt;="&amp;$B266)</f>
        <v>0</v>
      </c>
      <c r="UR266" s="4">
        <f>SUMIFS('Aceite de Oliva'!UR$6:UR$257,'Aceite de Oliva'!$A$6:$A$257,"&gt;="&amp;$A266,'Aceite de Oliva'!$B$6:$B$257,"&lt;="&amp;$B266)</f>
        <v>0</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0</v>
      </c>
      <c r="VG266" s="4">
        <f>SUMIFS('Aceite de Oliva'!VG$6:VG$257,'Aceite de Oliva'!$A$6:$A$257,"&gt;="&amp;$A266,'Aceite de Oliva'!$B$6:$B$257,"&lt;="&amp;$B266)</f>
        <v>0</v>
      </c>
      <c r="VH266" s="4">
        <f>SUMIFS('Aceite de Oliva'!VH$6:VH$257,'Aceite de Oliva'!$A$6:$A$257,"&gt;="&amp;$A266,'Aceite de Oliva'!$B$6:$B$257,"&lt;="&amp;$B266)</f>
        <v>0</v>
      </c>
      <c r="VI266" s="4">
        <f>SUMIFS('Aceite de Oliva'!VI$6:VI$257,'Aceite de Oliva'!$A$6:$A$257,"&gt;="&amp;$A266,'Aceite de Oliva'!$B$6:$B$257,"&lt;="&amp;$B266)</f>
        <v>0</v>
      </c>
      <c r="VM266" s="4">
        <f>SUMIFS('Aceite de Oliva'!VM$6:VM$257,'Aceite de Oliva'!$A$6:$A$257,"&gt;="&amp;$A266,'Aceite de Oliva'!$B$6:$B$257,"&lt;="&amp;$B266)</f>
        <v>0</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0</v>
      </c>
      <c r="VU266" s="4">
        <f>SUMIFS('Aceite de Oliva'!VU$6:VU$257,'Aceite de Oliva'!$A$6:$A$257,"&gt;="&amp;$A266,'Aceite de Oliva'!$B$6:$B$257,"&lt;="&amp;$B266)</f>
        <v>0</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v>
      </c>
      <c r="WB266" s="4">
        <f>SUMIFS('Aceite de Oliva'!WB$6:WB$257,'Aceite de Oliva'!$A$6:$A$257,"&gt;="&amp;$A266,'Aceite de Oliva'!$B$6:$B$257,"&lt;="&amp;$B266)</f>
        <v>0</v>
      </c>
      <c r="WC266" s="4">
        <f>SUMIFS('Aceite de Oliva'!WC$6:WC$257,'Aceite de Oliva'!$A$6:$A$257,"&gt;="&amp;$A266,'Aceite de Oliva'!$B$6:$B$257,"&lt;="&amp;$B266)</f>
        <v>0</v>
      </c>
      <c r="WD266" s="4">
        <f>SUMIFS('Aceite de Oliva'!WD$6:WD$257,'Aceite de Oliva'!$A$6:$A$257,"&gt;="&amp;$A266,'Aceite de Oliva'!$B$6:$B$257,"&lt;="&amp;$B266)</f>
        <v>0</v>
      </c>
      <c r="WH266" s="4">
        <f>SUMIFS('Aceite de Oliva'!WH$6:WH$257,'Aceite de Oliva'!$A$6:$A$257,"&gt;="&amp;$A266,'Aceite de Oliva'!$B$6:$B$257,"&lt;="&amp;$B266)</f>
        <v>0</v>
      </c>
      <c r="WI266" s="4">
        <f>SUMIFS('Aceite de Oliva'!WI$6:WI$257,'Aceite de Oliva'!$A$6:$A$257,"&gt;="&amp;$A266,'Aceite de Oliva'!$B$6:$B$257,"&lt;="&amp;$B266)</f>
        <v>0</v>
      </c>
      <c r="WJ266" s="4">
        <f>SUMIFS('Aceite de Oliva'!WJ$6:WJ$257,'Aceite de Oliva'!$A$6:$A$257,"&gt;="&amp;$A266,'Aceite de Oliva'!$B$6:$B$257,"&lt;="&amp;$B266)</f>
        <v>0</v>
      </c>
      <c r="WK266" s="4">
        <f>SUMIFS('Aceite de Oliva'!WK$6:WK$257,'Aceite de Oliva'!$A$6:$A$257,"&gt;="&amp;$A266,'Aceite de Oliva'!$B$6:$B$257,"&lt;="&amp;$B266)</f>
        <v>0</v>
      </c>
      <c r="WO266" s="4">
        <f>SUMIFS('Aceite de Oliva'!WO$6:WO$257,'Aceite de Oliva'!$A$6:$A$257,"&gt;="&amp;$A266,'Aceite de Oliva'!$B$6:$B$257,"&lt;="&amp;$B266)</f>
        <v>0</v>
      </c>
      <c r="WP266" s="4">
        <f>SUMIFS('Aceite de Oliva'!WP$6:WP$257,'Aceite de Oliva'!$A$6:$A$257,"&gt;="&amp;$A266,'Aceite de Oliva'!$B$6:$B$257,"&lt;="&amp;$B266)</f>
        <v>0</v>
      </c>
      <c r="WQ266" s="4">
        <f>SUMIFS('Aceite de Oliva'!WQ$6:WQ$257,'Aceite de Oliva'!$A$6:$A$257,"&gt;="&amp;$A266,'Aceite de Oliva'!$B$6:$B$257,"&lt;="&amp;$B266)</f>
        <v>0</v>
      </c>
      <c r="WR266" s="4">
        <f>SUMIFS('Aceite de Oliva'!WR$6:WR$257,'Aceite de Oliva'!$A$6:$A$257,"&gt;="&amp;$A266,'Aceite de Oliva'!$B$6:$B$257,"&lt;="&amp;$B266)</f>
        <v>0</v>
      </c>
      <c r="WV266" s="4">
        <f>SUMIFS('Aceite de Oliva'!WV$6:WV$257,'Aceite de Oliva'!$A$6:$A$257,"&gt;="&amp;$A266,'Aceite de Oliva'!$B$6:$B$257,"&lt;="&amp;$B266)</f>
        <v>0</v>
      </c>
      <c r="WW266" s="4">
        <f>SUMIFS('Aceite de Oliva'!WW$6:WW$257,'Aceite de Oliva'!$A$6:$A$257,"&gt;="&amp;$A266,'Aceite de Oliva'!$B$6:$B$257,"&lt;="&amp;$B266)</f>
        <v>0</v>
      </c>
      <c r="WX266" s="4">
        <f>SUMIFS('Aceite de Oliva'!WX$6:WX$257,'Aceite de Oliva'!$A$6:$A$257,"&gt;="&amp;$A266,'Aceite de Oliva'!$B$6:$B$257,"&lt;="&amp;$B266)</f>
        <v>0</v>
      </c>
      <c r="WY266" s="4">
        <f>SUMIFS('Aceite de Oliva'!WY$6:WY$257,'Aceite de Oliva'!$A$6:$A$257,"&gt;="&amp;$A266,'Aceite de Oliva'!$B$6:$B$257,"&lt;="&amp;$B266)</f>
        <v>0</v>
      </c>
      <c r="XC266" s="4">
        <f>SUMIFS('Aceite de Oliva'!XC$6:XC$257,'Aceite de Oliva'!$A$6:$A$257,"&gt;="&amp;$A266,'Aceite de Oliva'!$B$6:$B$257,"&lt;="&amp;$B266)</f>
        <v>0.05</v>
      </c>
      <c r="XD266" s="4">
        <f>SUMIFS('Aceite de Oliva'!XD$6:XD$257,'Aceite de Oliva'!$A$6:$A$257,"&gt;="&amp;$A266,'Aceite de Oliva'!$B$6:$B$257,"&lt;="&amp;$B266)</f>
        <v>0.24</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0.15000000000000002</v>
      </c>
      <c r="XK266" s="4">
        <f>SUMIFS('Aceite de Oliva'!XK$6:XK$257,'Aceite de Oliva'!$A$6:$A$257,"&gt;="&amp;$A266,'Aceite de Oliva'!$B$6:$B$257,"&lt;="&amp;$B266)</f>
        <v>0</v>
      </c>
      <c r="XL266" s="4">
        <f>SUMIFS('Aceite de Oliva'!XL$6:XL$257,'Aceite de Oliva'!$A$6:$A$257,"&gt;="&amp;$A266,'Aceite de Oliva'!$B$6:$B$257,"&lt;="&amp;$B266)</f>
        <v>0</v>
      </c>
      <c r="XM266" s="4">
        <f>SUMIFS('Aceite de Oliva'!XM$6:XM$257,'Aceite de Oliva'!$A$6:$A$257,"&gt;="&amp;$A266,'Aceite de Oliva'!$B$6:$B$257,"&lt;="&amp;$B266)</f>
        <v>0.78</v>
      </c>
      <c r="XQ266" s="4">
        <f>SUMIFS('Aceite de Oliva'!XQ$6:XQ$257,'Aceite de Oliva'!$A$6:$A$257,"&gt;="&amp;$A266,'Aceite de Oliva'!$B$6:$B$257,"&lt;="&amp;$B266)</f>
        <v>0</v>
      </c>
      <c r="XR266" s="4">
        <f>SUMIFS('Aceite de Oliva'!XR$6:XR$257,'Aceite de Oliva'!$A$6:$A$257,"&gt;="&amp;$A266,'Aceite de Oliva'!$B$6:$B$257,"&lt;="&amp;$B266)</f>
        <v>0</v>
      </c>
      <c r="XS266" s="4">
        <f>SUMIFS('Aceite de Oliva'!XS$6:XS$257,'Aceite de Oliva'!$A$6:$A$257,"&gt;="&amp;$A266,'Aceite de Oliva'!$B$6:$B$257,"&lt;="&amp;$B266)</f>
        <v>0</v>
      </c>
      <c r="XT266" s="4">
        <f>SUMIFS('Aceite de Oliva'!XT$6:XT$257,'Aceite de Oliva'!$A$6:$A$257,"&gt;="&amp;$A266,'Aceite de Oliva'!$B$6:$B$257,"&lt;="&amp;$B266)</f>
        <v>0</v>
      </c>
      <c r="XX266" s="4">
        <f>SUMIFS('Aceite de Oliva'!XX$6:XX$257,'Aceite de Oliva'!$A$6:$A$257,"&gt;="&amp;$A266,'Aceite de Oliva'!$B$6:$B$257,"&lt;="&amp;$B266)</f>
        <v>0.08</v>
      </c>
      <c r="XY266" s="4">
        <f>SUMIFS('Aceite de Oliva'!XY$6:XY$257,'Aceite de Oliva'!$A$6:$A$257,"&gt;="&amp;$A266,'Aceite de Oliva'!$B$6:$B$257,"&lt;="&amp;$B266)</f>
        <v>0</v>
      </c>
      <c r="XZ266" s="4">
        <f>SUMIFS('Aceite de Oliva'!XZ$6:XZ$257,'Aceite de Oliva'!$A$6:$A$257,"&gt;="&amp;$A266,'Aceite de Oliva'!$B$6:$B$257,"&lt;="&amp;$B266)</f>
        <v>0.15</v>
      </c>
      <c r="YA266" s="4">
        <f>SUMIFS('Aceite de Oliva'!YA$6:YA$257,'Aceite de Oliva'!$A$6:$A$257,"&gt;="&amp;$A266,'Aceite de Oliva'!$B$6:$B$257,"&lt;="&amp;$B266)</f>
        <v>0</v>
      </c>
      <c r="YE266" s="4">
        <f>SUMIFS('Aceite de Oliva'!YE$6:YE$257,'Aceite de Oliva'!$A$6:$A$257,"&gt;="&amp;$A266,'Aceite de Oliva'!$B$6:$B$257,"&lt;="&amp;$B266)</f>
        <v>0.11</v>
      </c>
      <c r="YF266" s="4">
        <f>SUMIFS('Aceite de Oliva'!YF$6:YF$257,'Aceite de Oliva'!$A$6:$A$257,"&gt;="&amp;$A266,'Aceite de Oliva'!$B$6:$B$257,"&lt;="&amp;$B266)</f>
        <v>7.0000000000000007E-2</v>
      </c>
      <c r="YG266" s="4">
        <f>SUMIFS('Aceite de Oliva'!YG$6:YG$257,'Aceite de Oliva'!$A$6:$A$257,"&gt;="&amp;$A266,'Aceite de Oliva'!$B$6:$B$257,"&lt;="&amp;$B266)</f>
        <v>0</v>
      </c>
      <c r="YH266" s="4">
        <f>SUMIFS('Aceite de Oliva'!YH$6:YH$257,'Aceite de Oliva'!$A$6:$A$257,"&gt;="&amp;$A266,'Aceite de Oliva'!$B$6:$B$257,"&lt;="&amp;$B266)</f>
        <v>0.66</v>
      </c>
      <c r="YL266" s="4">
        <f>SUMIFS('Aceite de Oliva'!YL$6:YL$257,'Aceite de Oliva'!$A$6:$A$257,"&gt;="&amp;$A266,'Aceite de Oliva'!$B$6:$B$257,"&lt;="&amp;$B266)</f>
        <v>0.05</v>
      </c>
      <c r="YM266" s="4">
        <f>SUMIFS('Aceite de Oliva'!YM$6:YM$257,'Aceite de Oliva'!$A$6:$A$257,"&gt;="&amp;$A266,'Aceite de Oliva'!$B$6:$B$257,"&lt;="&amp;$B266)</f>
        <v>0</v>
      </c>
      <c r="YN266" s="4">
        <f>SUMIFS('Aceite de Oliva'!YN$6:YN$257,'Aceite de Oliva'!$A$6:$A$257,"&gt;="&amp;$A266,'Aceite de Oliva'!$B$6:$B$257,"&lt;="&amp;$B266)</f>
        <v>7.0000000000000007E-2</v>
      </c>
      <c r="YO266" s="4">
        <f>SUMIFS('Aceite de Oliva'!YO$6:YO$257,'Aceite de Oliva'!$A$6:$A$257,"&gt;="&amp;$A266,'Aceite de Oliva'!$B$6:$B$257,"&lt;="&amp;$B266)</f>
        <v>0.09</v>
      </c>
      <c r="YP266" s="4">
        <f>SUMIFS('Aceite de Oliva'!YP$6:YP$257,'Aceite de Oliva'!$A$6:$A$257,"&gt;="&amp;$A266,'Aceite de Oliva'!$B$6:$B$257,"&lt;="&amp;$B266)</f>
        <v>0</v>
      </c>
      <c r="YS266" s="4">
        <f>SUMIFS('Aceite de Oliva'!YS$6:YS$257,'Aceite de Oliva'!$A$6:$A$257,"&gt;="&amp;$A266,'Aceite de Oliva'!$B$6:$B$257,"&lt;="&amp;$B266)</f>
        <v>0.35</v>
      </c>
      <c r="YT266" s="4">
        <f>SUMIFS('Aceite de Oliva'!YT$6:YT$257,'Aceite de Oliva'!$A$6:$A$257,"&gt;="&amp;$A266,'Aceite de Oliva'!$B$6:$B$257,"&lt;="&amp;$B266)</f>
        <v>0.99</v>
      </c>
      <c r="YU266" s="4">
        <f>SUMIFS('Aceite de Oliva'!YU$6:YU$257,'Aceite de Oliva'!$A$6:$A$257,"&gt;="&amp;$A266,'Aceite de Oliva'!$B$6:$B$257,"&lt;="&amp;$B266)</f>
        <v>0.15</v>
      </c>
      <c r="YV266" s="4">
        <f>SUMIFS('Aceite de Oliva'!YV$6:YV$257,'Aceite de Oliva'!$A$6:$A$257,"&gt;="&amp;$A266,'Aceite de Oliva'!$B$6:$B$257,"&lt;="&amp;$B266)</f>
        <v>0.19</v>
      </c>
      <c r="YW266" s="4">
        <f>SUMIFS('Aceite de Oliva'!YW$6:YW$257,'Aceite de Oliva'!$A$6:$A$257,"&gt;="&amp;$A266,'Aceite de Oliva'!$B$6:$B$257,"&lt;="&amp;$B266)</f>
        <v>0</v>
      </c>
      <c r="YZ266" s="4">
        <f>SUMIFS('Aceite de Oliva'!YZ$6:YZ$257,'Aceite de Oliva'!$A$6:$A$257,"&gt;="&amp;$A266,'Aceite de Oliva'!$B$6:$B$257,"&lt;="&amp;$B266)</f>
        <v>1.8699999999999999</v>
      </c>
      <c r="ZA266" s="4">
        <f>SUMIFS('Aceite de Oliva'!ZA$6:ZA$257,'Aceite de Oliva'!$A$6:$A$257,"&gt;="&amp;$A266,'Aceite de Oliva'!$B$6:$B$257,"&lt;="&amp;$B266)</f>
        <v>5.12</v>
      </c>
      <c r="ZB266" s="4">
        <f>SUMIFS('Aceite de Oliva'!ZB$6:ZB$257,'Aceite de Oliva'!$A$6:$A$257,"&gt;="&amp;$A266,'Aceite de Oliva'!$B$6:$B$257,"&lt;="&amp;$B266)</f>
        <v>0.91</v>
      </c>
      <c r="ZC266" s="4">
        <f>SUMIFS('Aceite de Oliva'!ZC$6:ZC$257,'Aceite de Oliva'!$A$6:$A$257,"&gt;="&amp;$A266,'Aceite de Oliva'!$B$6:$B$257,"&lt;="&amp;$B266)</f>
        <v>0.99</v>
      </c>
      <c r="ZD266" s="4">
        <f>SUMIFS('Aceite de Oliva'!ZD$6:ZD$257,'Aceite de Oliva'!$A$6:$A$257,"&gt;="&amp;$A266,'Aceite de Oliva'!$B$6:$B$257,"&lt;="&amp;$B266)</f>
        <v>0.54</v>
      </c>
      <c r="ZG266" s="4">
        <f>SUMIFS('Aceite de Oliva'!ZG$6:ZG$257,'Aceite de Oliva'!$A$6:$A$257,"&gt;="&amp;$A266,'Aceite de Oliva'!$B$6:$B$257,"&lt;="&amp;$B266)</f>
        <v>4.5</v>
      </c>
      <c r="ZH266" s="4">
        <f>SUMIFS('Aceite de Oliva'!ZH$6:ZH$257,'Aceite de Oliva'!$A$6:$A$257,"&gt;="&amp;$A266,'Aceite de Oliva'!$B$6:$B$257,"&lt;="&amp;$B266)</f>
        <v>9.4699999999999989</v>
      </c>
      <c r="ZI266" s="4">
        <f>SUMIFS('Aceite de Oliva'!ZI$6:ZI$257,'Aceite de Oliva'!$A$6:$A$257,"&gt;="&amp;$A266,'Aceite de Oliva'!$B$6:$B$257,"&lt;="&amp;$B266)</f>
        <v>2.58</v>
      </c>
      <c r="ZJ266" s="4">
        <f>SUMIFS('Aceite de Oliva'!ZJ$6:ZJ$257,'Aceite de Oliva'!$A$6:$A$257,"&gt;="&amp;$A266,'Aceite de Oliva'!$B$6:$B$257,"&lt;="&amp;$B266)</f>
        <v>2.56</v>
      </c>
      <c r="ZK266" s="4">
        <f>SUMIFS('Aceite de Oliva'!ZK$6:ZK$257,'Aceite de Oliva'!$A$6:$A$257,"&gt;="&amp;$A266,'Aceite de Oliva'!$B$6:$B$257,"&lt;="&amp;$B266)</f>
        <v>2.62</v>
      </c>
    </row>
    <row r="267" spans="1:687" x14ac:dyDescent="0.25">
      <c r="A267" s="9">
        <f>'TAM Aceite de Oliva'!B15</f>
        <v>3.4</v>
      </c>
      <c r="B267" s="9">
        <f>'TAM Aceite de Oliva'!C15</f>
        <v>3.55</v>
      </c>
      <c r="C267" s="9"/>
      <c r="D267" s="4">
        <f>SUMIFS('Aceite de Oliva'!D$6:D$257,'Aceite de Oliva'!$A$6:$A$257,"&gt;="&amp;$A267,'Aceite de Oliva'!$B$6:$B$257,"&lt;="&amp;$B267)</f>
        <v>1.42</v>
      </c>
      <c r="E267" s="4">
        <f>SUMIFS('Aceite de Oliva'!E$6:E$257,'Aceite de Oliva'!$A$6:$A$257,"&gt;="&amp;$A267,'Aceite de Oliva'!$B$6:$B$257,"&lt;="&amp;$B267)</f>
        <v>2.67</v>
      </c>
      <c r="F267" s="4">
        <f>SUMIFS('Aceite de Oliva'!F$6:F$257,'Aceite de Oliva'!$A$6:$A$257,"&gt;="&amp;$A267,'Aceite de Oliva'!$B$6:$B$257,"&lt;="&amp;$B267)</f>
        <v>0.97</v>
      </c>
      <c r="G267" s="4">
        <f>SUMIFS('Aceite de Oliva'!G$6:G$257,'Aceite de Oliva'!$A$6:$A$257,"&gt;="&amp;$A267,'Aceite de Oliva'!$B$6:$B$257,"&lt;="&amp;$B267)</f>
        <v>1.1399999999999999</v>
      </c>
      <c r="H267" s="9"/>
      <c r="I267" s="9"/>
      <c r="J267" s="9"/>
      <c r="K267" s="4">
        <f>SUMIFS('Aceite de Oliva'!K$6:K$257,'Aceite de Oliva'!$A$6:$A$257,"&gt;="&amp;$A267,'Aceite de Oliva'!$B$6:$B$257,"&lt;="&amp;$B267)</f>
        <v>1.28</v>
      </c>
      <c r="L267" s="4">
        <f>SUMIFS('Aceite de Oliva'!L$6:L$257,'Aceite de Oliva'!$A$6:$A$257,"&gt;="&amp;$A267,'Aceite de Oliva'!$B$6:$B$257,"&lt;="&amp;$B267)</f>
        <v>4.1999999999999993</v>
      </c>
      <c r="M267" s="4">
        <f>SUMIFS('Aceite de Oliva'!M$6:M$257,'Aceite de Oliva'!$A$6:$A$257,"&gt;="&amp;$A267,'Aceite de Oliva'!$B$6:$B$257,"&lt;="&amp;$B267)</f>
        <v>0.58000000000000007</v>
      </c>
      <c r="N267" s="4">
        <f>SUMIFS('Aceite de Oliva'!N$6:N$257,'Aceite de Oliva'!$A$6:$A$257,"&gt;="&amp;$A267,'Aceite de Oliva'!$B$6:$B$257,"&lt;="&amp;$B267)</f>
        <v>0.69</v>
      </c>
      <c r="O267" s="9"/>
      <c r="P267" s="9"/>
      <c r="Q267" s="9"/>
      <c r="R267" s="4">
        <f>SUMIFS('Aceite de Oliva'!R$6:R$257,'Aceite de Oliva'!$A$6:$A$257,"&gt;="&amp;$A267,'Aceite de Oliva'!$B$6:$B$257,"&lt;="&amp;$B267)</f>
        <v>0.64</v>
      </c>
      <c r="S267" s="4">
        <f>SUMIFS('Aceite de Oliva'!S$6:S$257,'Aceite de Oliva'!$A$6:$A$257,"&gt;="&amp;$A267,'Aceite de Oliva'!$B$6:$B$257,"&lt;="&amp;$B267)</f>
        <v>1.71</v>
      </c>
      <c r="T267" s="4">
        <f>SUMIFS('Aceite de Oliva'!T$6:T$257,'Aceite de Oliva'!$A$6:$A$257,"&gt;="&amp;$A267,'Aceite de Oliva'!$B$6:$B$257,"&lt;="&amp;$B267)</f>
        <v>0.51</v>
      </c>
      <c r="U267" s="4">
        <f>SUMIFS('Aceite de Oliva'!U$6:U$257,'Aceite de Oliva'!$A$6:$A$257,"&gt;="&amp;$A267,'Aceite de Oliva'!$B$6:$B$257,"&lt;="&amp;$B267)</f>
        <v>0.28999999999999998</v>
      </c>
      <c r="V267" s="9"/>
      <c r="W267" s="9"/>
      <c r="X267" s="9"/>
      <c r="Y267" s="4">
        <f>SUMIFS('Aceite de Oliva'!Y$6:Y$257,'Aceite de Oliva'!$A$6:$A$257,"&gt;="&amp;$A267,'Aceite de Oliva'!$B$6:$B$257,"&lt;="&amp;$B267)</f>
        <v>0.52</v>
      </c>
      <c r="Z267" s="4">
        <f>SUMIFS('Aceite de Oliva'!Z$6:Z$257,'Aceite de Oliva'!$A$6:$A$257,"&gt;="&amp;$A267,'Aceite de Oliva'!$B$6:$B$257,"&lt;="&amp;$B267)</f>
        <v>0.64</v>
      </c>
      <c r="AA267" s="4">
        <f>SUMIFS('Aceite de Oliva'!AA$6:AA$257,'Aceite de Oliva'!$A$6:$A$257,"&gt;="&amp;$A267,'Aceite de Oliva'!$B$6:$B$257,"&lt;="&amp;$B267)</f>
        <v>0.33999999999999997</v>
      </c>
      <c r="AB267" s="4">
        <f>SUMIFS('Aceite de Oliva'!AB$6:AB$257,'Aceite de Oliva'!$A$6:$A$257,"&gt;="&amp;$A267,'Aceite de Oliva'!$B$6:$B$257,"&lt;="&amp;$B267)</f>
        <v>0.75</v>
      </c>
      <c r="AC267" s="9"/>
      <c r="AD267" s="9"/>
      <c r="AE267" s="9"/>
      <c r="AF267" s="4">
        <f>SUMIFS('Aceite de Oliva'!AF$6:AF$257,'Aceite de Oliva'!$A$6:$A$257,"&gt;="&amp;$A267,'Aceite de Oliva'!$B$6:$B$257,"&lt;="&amp;$B267)</f>
        <v>0.75</v>
      </c>
      <c r="AG267" s="4">
        <f>SUMIFS('Aceite de Oliva'!AG$6:AG$257,'Aceite de Oliva'!$A$6:$A$257,"&gt;="&amp;$A267,'Aceite de Oliva'!$B$6:$B$257,"&lt;="&amp;$B267)</f>
        <v>0.78</v>
      </c>
      <c r="AH267" s="4">
        <f>SUMIFS('Aceite de Oliva'!AH$6:AH$257,'Aceite de Oliva'!$A$6:$A$257,"&gt;="&amp;$A267,'Aceite de Oliva'!$B$6:$B$257,"&lt;="&amp;$B267)</f>
        <v>1.07</v>
      </c>
      <c r="AI267" s="4">
        <f>SUMIFS('Aceite de Oliva'!AI$6:AI$257,'Aceite de Oliva'!$A$6:$A$257,"&gt;="&amp;$A267,'Aceite de Oliva'!$B$6:$B$257,"&lt;="&amp;$B267)</f>
        <v>0.36</v>
      </c>
      <c r="AJ267" s="9"/>
      <c r="AK267" s="9"/>
      <c r="AL267" s="9"/>
      <c r="AM267" s="4">
        <f>SUMIFS('Aceite de Oliva'!AM$6:AM$257,'Aceite de Oliva'!$A$6:$A$257,"&gt;="&amp;$A267,'Aceite de Oliva'!$B$6:$B$257,"&lt;="&amp;$B267)</f>
        <v>1.21</v>
      </c>
      <c r="AN267" s="4">
        <f>SUMIFS('Aceite de Oliva'!AN$6:AN$257,'Aceite de Oliva'!$A$6:$A$257,"&gt;="&amp;$A267,'Aceite de Oliva'!$B$6:$B$257,"&lt;="&amp;$B267)</f>
        <v>3.86</v>
      </c>
      <c r="AO267" s="4">
        <f>SUMIFS('Aceite de Oliva'!AO$6:AO$257,'Aceite de Oliva'!$A$6:$A$257,"&gt;="&amp;$A267,'Aceite de Oliva'!$B$6:$B$257,"&lt;="&amp;$B267)</f>
        <v>0.44</v>
      </c>
      <c r="AP267" s="4">
        <f>SUMIFS('Aceite de Oliva'!AP$6:AP$257,'Aceite de Oliva'!$A$6:$A$257,"&gt;="&amp;$A267,'Aceite de Oliva'!$B$6:$B$257,"&lt;="&amp;$B267)</f>
        <v>0</v>
      </c>
      <c r="AQ267" s="9"/>
      <c r="AR267" s="9"/>
      <c r="AT267" s="4">
        <f>SUMIFS('Aceite de Oliva'!AT$6:AT$257,'Aceite de Oliva'!$A$6:$A$257,"&gt;="&amp;$A267,'Aceite de Oliva'!$B$6:$B$257,"&lt;="&amp;$B267)</f>
        <v>0.61</v>
      </c>
      <c r="AU267" s="4">
        <f>SUMIFS('Aceite de Oliva'!AU$6:AU$257,'Aceite de Oliva'!$A$6:$A$257,"&gt;="&amp;$A267,'Aceite de Oliva'!$B$6:$B$257,"&lt;="&amp;$B267)</f>
        <v>1.01</v>
      </c>
      <c r="AV267" s="4">
        <f>SUMIFS('Aceite de Oliva'!AV$6:AV$257,'Aceite de Oliva'!$A$6:$A$257,"&gt;="&amp;$A267,'Aceite de Oliva'!$B$6:$B$257,"&lt;="&amp;$B267)</f>
        <v>0.28999999999999998</v>
      </c>
      <c r="AW267" s="4">
        <f>SUMIFS('Aceite de Oliva'!AW$6:AW$257,'Aceite de Oliva'!$A$6:$A$257,"&gt;="&amp;$A267,'Aceite de Oliva'!$B$6:$B$257,"&lt;="&amp;$B267)</f>
        <v>1.08</v>
      </c>
      <c r="BA267" s="4">
        <f>SUMIFS('Aceite de Oliva'!BA$6:BA$257,'Aceite de Oliva'!$A$6:$A$257,"&gt;="&amp;A267,'Aceite de Oliva'!$B$6:$B$257,"&lt;="&amp;B267)</f>
        <v>1.45</v>
      </c>
      <c r="BB267" s="4">
        <f>SUMIFS('Aceite de Oliva'!BB$6:BB$257,'Aceite de Oliva'!$A$6:$A$257,"&gt;="&amp;$A267,'Aceite de Oliva'!$B$6:$B$257,"&lt;="&amp;$B267)</f>
        <v>1.9</v>
      </c>
      <c r="BC267" s="4">
        <f>SUMIFS('Aceite de Oliva'!BC$6:BC$257,'Aceite de Oliva'!$A$6:$A$257,"&gt;="&amp;$A267,'Aceite de Oliva'!$B$6:$B$257,"&lt;="&amp;$B267)</f>
        <v>2.04</v>
      </c>
      <c r="BD267" s="4">
        <f>SUMIFS('Aceite de Oliva'!BD$6:BD$257,'Aceite de Oliva'!$A$6:$A$257,"&gt;="&amp;$A267,'Aceite de Oliva'!$B$6:$B$257,"&lt;="&amp;$B267)</f>
        <v>0.48</v>
      </c>
      <c r="BH267" s="4">
        <f>SUMIFS('Aceite de Oliva'!BH$6:BH$257,'Aceite de Oliva'!$A$6:$A$257,"&gt;="&amp;$A267,'Aceite de Oliva'!$B$6:$B$257,"&lt;="&amp;$B267)</f>
        <v>1.35</v>
      </c>
      <c r="BI267" s="4">
        <f>SUMIFS('Aceite de Oliva'!BI$6:BI$257,'Aceite de Oliva'!$A$6:$A$257,"&gt;="&amp;$A267,'Aceite de Oliva'!$B$6:$B$257,"&lt;="&amp;$B267)</f>
        <v>1.02</v>
      </c>
      <c r="BJ267" s="4">
        <f>SUMIFS('Aceite de Oliva'!BJ$6:BJ$257,'Aceite de Oliva'!$A$6:$A$257,"&gt;="&amp;$A267,'Aceite de Oliva'!$B$6:$B$257,"&lt;="&amp;$B267)</f>
        <v>0.7</v>
      </c>
      <c r="BK267" s="4">
        <f>SUMIFS('Aceite de Oliva'!BK$6:BK$257,'Aceite de Oliva'!$A$6:$A$257,"&gt;="&amp;$A267,'Aceite de Oliva'!$B$6:$B$257,"&lt;="&amp;$B267)</f>
        <v>1.7</v>
      </c>
      <c r="BO267" s="4">
        <f>SUMIFS('Aceite de Oliva'!BO$6:BO$257,'Aceite de Oliva'!$A$6:$A$257,"&gt;="&amp;$A267,'Aceite de Oliva'!$B$6:$B$257,"&lt;="&amp;$B267)</f>
        <v>1.06</v>
      </c>
      <c r="BP267" s="4">
        <f>SUMIFS('Aceite de Oliva'!BP$6:BP$257,'Aceite de Oliva'!$A$6:$A$257,"&gt;="&amp;$A267,'Aceite de Oliva'!$B$6:$B$257,"&lt;="&amp;$B267)</f>
        <v>0.86</v>
      </c>
      <c r="BQ267" s="4">
        <f>SUMIFS('Aceite de Oliva'!BQ$6:BQ$257,'Aceite de Oliva'!$A$6:$A$257,"&gt;="&amp;$A267,'Aceite de Oliva'!$B$6:$B$257,"&lt;="&amp;$B267)</f>
        <v>1.18</v>
      </c>
      <c r="BR267" s="4">
        <f>SUMIFS('Aceite de Oliva'!BR$6:BR$257,'Aceite de Oliva'!$A$6:$A$257,"&gt;="&amp;$A267,'Aceite de Oliva'!$B$6:$B$257,"&lt;="&amp;$B267)</f>
        <v>0.7</v>
      </c>
      <c r="BV267" s="4">
        <f>SUMIFS('Aceite de Oliva'!BV$6:BV$257,'Aceite de Oliva'!$A$6:$A$257,"&gt;="&amp;$A267,'Aceite de Oliva'!$B$6:$B$257,"&lt;="&amp;$B267)</f>
        <v>1.33</v>
      </c>
      <c r="BW267" s="4">
        <f>SUMIFS('Aceite de Oliva'!BW$6:BW$257,'Aceite de Oliva'!$A$6:$A$257,"&gt;="&amp;$A267,'Aceite de Oliva'!$B$6:$B$257,"&lt;="&amp;$B267)</f>
        <v>1.35</v>
      </c>
      <c r="BX267" s="4">
        <f>SUMIFS('Aceite de Oliva'!BX$6:BX$257,'Aceite de Oliva'!$A$6:$A$257,"&gt;="&amp;$A267,'Aceite de Oliva'!$B$6:$B$257,"&lt;="&amp;$B267)</f>
        <v>1.7</v>
      </c>
      <c r="BY267" s="4">
        <f>SUMIFS('Aceite de Oliva'!BY$6:BY$257,'Aceite de Oliva'!$A$6:$A$257,"&gt;="&amp;$A267,'Aceite de Oliva'!$B$6:$B$257,"&lt;="&amp;$B267)</f>
        <v>1.05</v>
      </c>
      <c r="CC267" s="4">
        <f>SUMIFS('Aceite de Oliva'!CC$6:CC$257,'Aceite de Oliva'!$A$6:$A$257,"&gt;="&amp;$A267,'Aceite de Oliva'!$B$6:$B$257,"&lt;="&amp;$B267)</f>
        <v>13.01</v>
      </c>
      <c r="CD267" s="4">
        <f>SUMIFS('Aceite de Oliva'!CD$6:CD$257,'Aceite de Oliva'!$A$6:$A$257,"&gt;="&amp;$A267,'Aceite de Oliva'!$B$6:$B$257,"&lt;="&amp;$B267)</f>
        <v>9.35</v>
      </c>
      <c r="CE267" s="4">
        <f>SUMIFS('Aceite de Oliva'!CE$6:CE$257,'Aceite de Oliva'!$A$6:$A$257,"&gt;="&amp;$A267,'Aceite de Oliva'!$B$6:$B$257,"&lt;="&amp;$B267)</f>
        <v>19.059999999999999</v>
      </c>
      <c r="CF267" s="4">
        <f>SUMIFS('Aceite de Oliva'!CF$6:CF$257,'Aceite de Oliva'!$A$6:$A$257,"&gt;="&amp;$A267,'Aceite de Oliva'!$B$6:$B$257,"&lt;="&amp;$B267)</f>
        <v>6.8199999999999994</v>
      </c>
      <c r="CJ267" s="4">
        <f>SUMIFS('Aceite de Oliva'!CJ$6:CJ$257,'Aceite de Oliva'!$A$6:$A$257,"&gt;="&amp;$A267,'Aceite de Oliva'!$B$6:$B$257,"&lt;="&amp;$B267)</f>
        <v>20.340000000000003</v>
      </c>
      <c r="CK267" s="4">
        <f>SUMIFS('Aceite de Oliva'!CK$6:CK$257,'Aceite de Oliva'!$A$6:$A$257,"&gt;="&amp;$A267,'Aceite de Oliva'!$B$6:$B$257,"&lt;="&amp;$B267)</f>
        <v>22.28</v>
      </c>
      <c r="CL267" s="4">
        <f>SUMIFS('Aceite de Oliva'!CL$6:CL$257,'Aceite de Oliva'!$A$6:$A$257,"&gt;="&amp;$A267,'Aceite de Oliva'!$B$6:$B$257,"&lt;="&amp;$B267)</f>
        <v>24.4</v>
      </c>
      <c r="CM267" s="4">
        <f>SUMIFS('Aceite de Oliva'!CM$6:CM$257,'Aceite de Oliva'!$A$6:$A$257,"&gt;="&amp;$A267,'Aceite de Oliva'!$B$6:$B$257,"&lt;="&amp;$B267)</f>
        <v>11.44</v>
      </c>
      <c r="CQ267" s="4">
        <f>SUMIFS('Aceite de Oliva'!CQ$6:CQ$257,'Aceite de Oliva'!$A$6:$A$257,"&gt;="&amp;$A267,'Aceite de Oliva'!$B$6:$B$257,"&lt;="&amp;$B267)</f>
        <v>19.72</v>
      </c>
      <c r="CR267" s="4">
        <f>SUMIFS('Aceite de Oliva'!CR$6:CR$257,'Aceite de Oliva'!$A$6:$A$257,"&gt;="&amp;$A267,'Aceite de Oliva'!$B$6:$B$257,"&lt;="&amp;$B267)</f>
        <v>17.279999999999998</v>
      </c>
      <c r="CS267" s="4">
        <f>SUMIFS('Aceite de Oliva'!CS$6:CS$257,'Aceite de Oliva'!$A$6:$A$257,"&gt;="&amp;$A267,'Aceite de Oliva'!$B$6:$B$257,"&lt;="&amp;$B267)</f>
        <v>24.040000000000003</v>
      </c>
      <c r="CT267" s="4">
        <f>SUMIFS('Aceite de Oliva'!CT$6:CT$257,'Aceite de Oliva'!$A$6:$A$257,"&gt;="&amp;$A267,'Aceite de Oliva'!$B$6:$B$257,"&lt;="&amp;$B267)</f>
        <v>10.61</v>
      </c>
      <c r="CX267" s="4">
        <f>SUMIFS('Aceite de Oliva'!CX$6:CX$257,'Aceite de Oliva'!$A$6:$A$257,"&gt;="&amp;$A267,'Aceite de Oliva'!$B$6:$B$257,"&lt;="&amp;$B267)</f>
        <v>20.77</v>
      </c>
      <c r="CY267" s="4">
        <f>SUMIFS('Aceite de Oliva'!CY$6:CY$257,'Aceite de Oliva'!$A$6:$A$257,"&gt;="&amp;$A267,'Aceite de Oliva'!$B$6:$B$257,"&lt;="&amp;$B267)</f>
        <v>16.38</v>
      </c>
      <c r="CZ267" s="4">
        <f>SUMIFS('Aceite de Oliva'!CZ$6:CZ$257,'Aceite de Oliva'!$A$6:$A$257,"&gt;="&amp;$A267,'Aceite de Oliva'!$B$6:$B$257,"&lt;="&amp;$B267)</f>
        <v>25.3</v>
      </c>
      <c r="DA267" s="4">
        <f>SUMIFS('Aceite de Oliva'!DA$6:DA$257,'Aceite de Oliva'!$A$6:$A$257,"&gt;="&amp;$A267,'Aceite de Oliva'!$B$6:$B$257,"&lt;="&amp;$B267)</f>
        <v>13.08</v>
      </c>
      <c r="DE267" s="4">
        <f>SUMIFS('Aceite de Oliva'!DE$6:DE$257,'Aceite de Oliva'!$A$6:$A$257,"&gt;="&amp;$A267,'Aceite de Oliva'!$B$6:$B$257,"&lt;="&amp;$B267)</f>
        <v>19.509999999999998</v>
      </c>
      <c r="DF267" s="4">
        <f>SUMIFS('Aceite de Oliva'!DF$6:DF$257,'Aceite de Oliva'!$A$6:$A$257,"&gt;="&amp;$A267,'Aceite de Oliva'!$B$6:$B$257,"&lt;="&amp;$B267)</f>
        <v>12.09</v>
      </c>
      <c r="DG267" s="4">
        <f>SUMIFS('Aceite de Oliva'!DG$6:DG$257,'Aceite de Oliva'!$A$6:$A$257,"&gt;="&amp;$A267,'Aceite de Oliva'!$B$6:$B$257,"&lt;="&amp;$B267)</f>
        <v>24.5</v>
      </c>
      <c r="DH267" s="4">
        <f>SUMIFS('Aceite de Oliva'!DH$6:DH$257,'Aceite de Oliva'!$A$6:$A$257,"&gt;="&amp;$A267,'Aceite de Oliva'!$B$6:$B$257,"&lt;="&amp;$B267)</f>
        <v>17.47</v>
      </c>
      <c r="DL267" s="4">
        <f>SUMIFS('Aceite de Oliva'!DL$6:DL$257,'Aceite de Oliva'!$A$6:$A$257,"&gt;="&amp;$A267,'Aceite de Oliva'!$B$6:$B$257,"&lt;="&amp;$B267)</f>
        <v>14.25</v>
      </c>
      <c r="DM267" s="4">
        <f>SUMIFS('Aceite de Oliva'!DM$6:DM$257,'Aceite de Oliva'!$A$6:$A$257,"&gt;="&amp;$A267,'Aceite de Oliva'!$B$6:$B$257,"&lt;="&amp;$B267)</f>
        <v>3.65</v>
      </c>
      <c r="DN267" s="4">
        <f>SUMIFS('Aceite de Oliva'!DN$6:DN$257,'Aceite de Oliva'!$A$6:$A$257,"&gt;="&amp;$A267,'Aceite de Oliva'!$B$6:$B$257,"&lt;="&amp;$B267)</f>
        <v>10.77</v>
      </c>
      <c r="DO267" s="4">
        <f>SUMIFS('Aceite de Oliva'!DO$6:DO$257,'Aceite de Oliva'!$A$6:$A$257,"&gt;="&amp;$A267,'Aceite de Oliva'!$B$6:$B$257,"&lt;="&amp;$B267)</f>
        <v>36.86</v>
      </c>
      <c r="DS267" s="4">
        <f>SUMIFS('Aceite de Oliva'!DS$6:DS$257,'Aceite de Oliva'!$A$6:$A$257,"&gt;="&amp;$A267,'Aceite de Oliva'!$B$6:$B$257,"&lt;="&amp;$B267)</f>
        <v>2.5300000000000002</v>
      </c>
      <c r="DT267" s="4">
        <f>SUMIFS('Aceite de Oliva'!DT$6:DT$257,'Aceite de Oliva'!$A$6:$A$257,"&gt;="&amp;$A267,'Aceite de Oliva'!$B$6:$B$257,"&lt;="&amp;$B267)</f>
        <v>5.34</v>
      </c>
      <c r="DU267" s="4">
        <f>SUMIFS('Aceite de Oliva'!DU$6:DU$257,'Aceite de Oliva'!$A$6:$A$257,"&gt;="&amp;$A267,'Aceite de Oliva'!$B$6:$B$257,"&lt;="&amp;$B267)</f>
        <v>1.9900000000000002</v>
      </c>
      <c r="DV267" s="4">
        <f>SUMIFS('Aceite de Oliva'!DV$6:DV$257,'Aceite de Oliva'!$A$6:$A$257,"&gt;="&amp;$A267,'Aceite de Oliva'!$B$6:$B$257,"&lt;="&amp;$B267)</f>
        <v>1.73</v>
      </c>
      <c r="DZ267" s="4">
        <f>SUMIFS('Aceite de Oliva'!DZ$6:DZ$257,'Aceite de Oliva'!$A$6:$A$257,"&gt;="&amp;$A267,'Aceite de Oliva'!$B$6:$B$257,"&lt;="&amp;$B267)</f>
        <v>3.4699999999999998</v>
      </c>
      <c r="EA267" s="4">
        <f>SUMIFS('Aceite de Oliva'!EA$6:EA$257,'Aceite de Oliva'!$A$6:$A$257,"&gt;="&amp;$A267,'Aceite de Oliva'!$B$6:$B$257,"&lt;="&amp;$B267)</f>
        <v>2.68</v>
      </c>
      <c r="EB267" s="4">
        <f>SUMIFS('Aceite de Oliva'!EB$6:EB$257,'Aceite de Oliva'!$A$6:$A$257,"&gt;="&amp;$A267,'Aceite de Oliva'!$B$6:$B$257,"&lt;="&amp;$B267)</f>
        <v>2.16</v>
      </c>
      <c r="EC267" s="4">
        <f>SUMIFS('Aceite de Oliva'!EC$6:EC$257,'Aceite de Oliva'!$A$6:$A$257,"&gt;="&amp;$A267,'Aceite de Oliva'!$B$6:$B$257,"&lt;="&amp;$B267)</f>
        <v>7.38</v>
      </c>
      <c r="EG267" s="4">
        <f>SUMIFS('Aceite de Oliva'!EG$6:EG$257,'Aceite de Oliva'!$A$6:$A$257,"&gt;="&amp;$A267,'Aceite de Oliva'!$B$6:$B$257,"&lt;="&amp;$B267)</f>
        <v>2.58</v>
      </c>
      <c r="EH267" s="4">
        <f>SUMIFS('Aceite de Oliva'!EH$6:EH$257,'Aceite de Oliva'!$A$6:$A$257,"&gt;="&amp;$A267,'Aceite de Oliva'!$B$6:$B$257,"&lt;="&amp;$B267)</f>
        <v>2.68</v>
      </c>
      <c r="EI267" s="4">
        <f>SUMIFS('Aceite de Oliva'!EI$6:EI$257,'Aceite de Oliva'!$A$6:$A$257,"&gt;="&amp;$A267,'Aceite de Oliva'!$B$6:$B$257,"&lt;="&amp;$B267)</f>
        <v>2.1799999999999997</v>
      </c>
      <c r="EJ267" s="4">
        <f>SUMIFS('Aceite de Oliva'!EJ$6:EJ$257,'Aceite de Oliva'!$A$6:$A$257,"&gt;="&amp;$A267,'Aceite de Oliva'!$B$6:$B$257,"&lt;="&amp;$B267)</f>
        <v>1.8399999999999999</v>
      </c>
      <c r="EN267" s="4">
        <f>SUMIFS('Aceite de Oliva'!EN$6:EN$257,'Aceite de Oliva'!$A$6:$A$257,"&gt;="&amp;$A267,'Aceite de Oliva'!$B$6:$B$257,"&lt;="&amp;$B267)</f>
        <v>2.29</v>
      </c>
      <c r="EO267" s="4">
        <f>SUMIFS('Aceite de Oliva'!EO$6:EO$257,'Aceite de Oliva'!$A$6:$A$257,"&gt;="&amp;$A267,'Aceite de Oliva'!$B$6:$B$257,"&lt;="&amp;$B267)</f>
        <v>8.52</v>
      </c>
      <c r="EP267" s="4">
        <f>SUMIFS('Aceite de Oliva'!EP$6:EP$257,'Aceite de Oliva'!$A$6:$A$257,"&gt;="&amp;$A267,'Aceite de Oliva'!$B$6:$B$257,"&lt;="&amp;$B267)</f>
        <v>1.0900000000000001</v>
      </c>
      <c r="EQ267" s="4">
        <f>SUMIFS('Aceite de Oliva'!EQ$6:EQ$257,'Aceite de Oliva'!$A$6:$A$257,"&gt;="&amp;$A267,'Aceite de Oliva'!$B$6:$B$257,"&lt;="&amp;$B267)</f>
        <v>0.2</v>
      </c>
      <c r="EU267" s="4">
        <f>SUMIFS('Aceite de Oliva'!EU$6:EU$257,'Aceite de Oliva'!$A$6:$A$257,"&gt;="&amp;$A267,'Aceite de Oliva'!$B$6:$B$257,"&lt;="&amp;$B267)</f>
        <v>2.17</v>
      </c>
      <c r="EV267" s="4">
        <f>SUMIFS('Aceite de Oliva'!EV$6:EV$257,'Aceite de Oliva'!$A$6:$A$257,"&gt;="&amp;$A267,'Aceite de Oliva'!$B$6:$B$257,"&lt;="&amp;$B267)</f>
        <v>3.4</v>
      </c>
      <c r="EW267" s="4">
        <f>SUMIFS('Aceite de Oliva'!EW$6:EW$257,'Aceite de Oliva'!$A$6:$A$257,"&gt;="&amp;$A267,'Aceite de Oliva'!$B$6:$B$257,"&lt;="&amp;$B267)</f>
        <v>2.23</v>
      </c>
      <c r="EX267" s="4">
        <f>SUMIFS('Aceite de Oliva'!EX$6:EX$257,'Aceite de Oliva'!$A$6:$A$257,"&gt;="&amp;$A267,'Aceite de Oliva'!$B$6:$B$257,"&lt;="&amp;$B267)</f>
        <v>0</v>
      </c>
      <c r="FB267" s="4">
        <f>SUMIFS('Aceite de Oliva'!FB$6:FB$257,'Aceite de Oliva'!$A$6:$A$257,"&gt;="&amp;$A267,'Aceite de Oliva'!$B$6:$B$257,"&lt;="&amp;$B267)</f>
        <v>1.1200000000000001</v>
      </c>
      <c r="FC267" s="4">
        <f>SUMIFS('Aceite de Oliva'!FC$6:FC$257,'Aceite de Oliva'!$A$6:$A$257,"&gt;="&amp;$A267,'Aceite de Oliva'!$B$6:$B$257,"&lt;="&amp;$B267)</f>
        <v>2.52</v>
      </c>
      <c r="FD267" s="4">
        <f>SUMIFS('Aceite de Oliva'!FD$6:FD$257,'Aceite de Oliva'!$A$6:$A$257,"&gt;="&amp;$A267,'Aceite de Oliva'!$B$6:$B$257,"&lt;="&amp;$B267)</f>
        <v>0.91</v>
      </c>
      <c r="FE267" s="4">
        <f>SUMIFS('Aceite de Oliva'!FE$6:FE$257,'Aceite de Oliva'!$A$6:$A$257,"&gt;="&amp;$A267,'Aceite de Oliva'!$B$6:$B$257,"&lt;="&amp;$B267)</f>
        <v>0</v>
      </c>
      <c r="FI267" s="4">
        <f>SUMIFS('Aceite de Oliva'!FI$6:FI$257,'Aceite de Oliva'!$A$6:$A$257,"&gt;="&amp;$A267,'Aceite de Oliva'!$B$6:$B$257,"&lt;="&amp;$B267)</f>
        <v>2.16</v>
      </c>
      <c r="FJ267" s="4">
        <f>SUMIFS('Aceite de Oliva'!FJ$6:FJ$257,'Aceite de Oliva'!$A$6:$A$257,"&gt;="&amp;$A267,'Aceite de Oliva'!$B$6:$B$257,"&lt;="&amp;$B267)</f>
        <v>4.6099999999999994</v>
      </c>
      <c r="FK267" s="4">
        <f>SUMIFS('Aceite de Oliva'!FK$6:FK$257,'Aceite de Oliva'!$A$6:$A$257,"&gt;="&amp;$A267,'Aceite de Oliva'!$B$6:$B$257,"&lt;="&amp;$B267)</f>
        <v>1.8399999999999999</v>
      </c>
      <c r="FL267" s="4">
        <f>SUMIFS('Aceite de Oliva'!FL$6:FL$257,'Aceite de Oliva'!$A$6:$A$257,"&gt;="&amp;$A267,'Aceite de Oliva'!$B$6:$B$257,"&lt;="&amp;$B267)</f>
        <v>0.18</v>
      </c>
      <c r="FP267" s="4">
        <f>SUMIFS('Aceite de Oliva'!FP$6:FP$257,'Aceite de Oliva'!$A$6:$A$257,"&gt;="&amp;$A267,'Aceite de Oliva'!$B$6:$B$257,"&lt;="&amp;$B267)</f>
        <v>1.64</v>
      </c>
      <c r="FQ267" s="4">
        <f>SUMIFS('Aceite de Oliva'!FQ$6:FQ$257,'Aceite de Oliva'!$A$6:$A$257,"&gt;="&amp;$A267,'Aceite de Oliva'!$B$6:$B$257,"&lt;="&amp;$B267)</f>
        <v>5.37</v>
      </c>
      <c r="FR267" s="4">
        <f>SUMIFS('Aceite de Oliva'!FR$6:FR$257,'Aceite de Oliva'!$A$6:$A$257,"&gt;="&amp;$A267,'Aceite de Oliva'!$B$6:$B$257,"&lt;="&amp;$B267)</f>
        <v>0.67</v>
      </c>
      <c r="FS267" s="4">
        <f>SUMIFS('Aceite de Oliva'!FS$6:FS$257,'Aceite de Oliva'!$A$6:$A$257,"&gt;="&amp;$A267,'Aceite de Oliva'!$B$6:$B$257,"&lt;="&amp;$B267)</f>
        <v>0</v>
      </c>
      <c r="FW267" s="4">
        <f>SUMIFS('Aceite de Oliva'!FW$6:FW$257,'Aceite de Oliva'!$A$6:$A$257,"&gt;="&amp;$A267,'Aceite de Oliva'!$B$6:$B$257,"&lt;="&amp;$B267)</f>
        <v>1.37</v>
      </c>
      <c r="FX267" s="4">
        <f>SUMIFS('Aceite de Oliva'!FX$6:FX$257,'Aceite de Oliva'!$A$6:$A$257,"&gt;="&amp;$A267,'Aceite de Oliva'!$B$6:$B$257,"&lt;="&amp;$B267)</f>
        <v>2.5500000000000003</v>
      </c>
      <c r="FY267" s="4">
        <f>SUMIFS('Aceite de Oliva'!FY$6:FY$257,'Aceite de Oliva'!$A$6:$A$257,"&gt;="&amp;$A267,'Aceite de Oliva'!$B$6:$B$257,"&lt;="&amp;$B267)</f>
        <v>1.4300000000000002</v>
      </c>
      <c r="FZ267" s="4">
        <f>SUMIFS('Aceite de Oliva'!FZ$6:FZ$257,'Aceite de Oliva'!$A$6:$A$257,"&gt;="&amp;$A267,'Aceite de Oliva'!$B$6:$B$257,"&lt;="&amp;$B267)</f>
        <v>0</v>
      </c>
      <c r="GD267" s="4">
        <f>SUMIFS('Aceite de Oliva'!GD$6:GD$257,'Aceite de Oliva'!$A$6:$A$257,"&gt;="&amp;$A267,'Aceite de Oliva'!$B$6:$B$257,"&lt;="&amp;$B267)</f>
        <v>1.7399999999999998</v>
      </c>
      <c r="GE267" s="4">
        <f>SUMIFS('Aceite de Oliva'!GE$6:GE$257,'Aceite de Oliva'!$A$6:$A$257,"&gt;="&amp;$A267,'Aceite de Oliva'!$B$6:$B$257,"&lt;="&amp;$B267)</f>
        <v>2.25</v>
      </c>
      <c r="GF267" s="4">
        <f>SUMIFS('Aceite de Oliva'!GF$6:GF$257,'Aceite de Oliva'!$A$6:$A$257,"&gt;="&amp;$A267,'Aceite de Oliva'!$B$6:$B$257,"&lt;="&amp;$B267)</f>
        <v>1.3299999999999998</v>
      </c>
      <c r="GG267" s="4">
        <f>SUMIFS('Aceite de Oliva'!GG$6:GG$257,'Aceite de Oliva'!$A$6:$A$257,"&gt;="&amp;$A267,'Aceite de Oliva'!$B$6:$B$257,"&lt;="&amp;$B267)</f>
        <v>1.29</v>
      </c>
      <c r="GK267" s="4">
        <f>SUMIFS('Aceite de Oliva'!GK$6:GK$257,'Aceite de Oliva'!$A$6:$A$257,"&gt;="&amp;$A267,'Aceite de Oliva'!$B$6:$B$257,"&lt;="&amp;$B267)</f>
        <v>1.0599999999999998</v>
      </c>
      <c r="GL267" s="4">
        <f>SUMIFS('Aceite de Oliva'!GL$6:GL$257,'Aceite de Oliva'!$A$6:$A$257,"&gt;="&amp;$A267,'Aceite de Oliva'!$B$6:$B$257,"&lt;="&amp;$B267)</f>
        <v>1.96</v>
      </c>
      <c r="GM267" s="4">
        <f>SUMIFS('Aceite de Oliva'!GM$6:GM$257,'Aceite de Oliva'!$A$6:$A$257,"&gt;="&amp;$A267,'Aceite de Oliva'!$B$6:$B$257,"&lt;="&amp;$B267)</f>
        <v>0.82000000000000006</v>
      </c>
      <c r="GN267" s="4">
        <f>SUMIFS('Aceite de Oliva'!GN$6:GN$257,'Aceite de Oliva'!$A$6:$A$257,"&gt;="&amp;$A267,'Aceite de Oliva'!$B$6:$B$257,"&lt;="&amp;$B267)</f>
        <v>0.72</v>
      </c>
      <c r="GR267" s="4">
        <f>SUMIFS('Aceite de Oliva'!GR$6:GR$257,'Aceite de Oliva'!$A$6:$A$257,"&gt;="&amp;$A267,'Aceite de Oliva'!$B$6:$B$257,"&lt;="&amp;$B267)</f>
        <v>0.86999999999999988</v>
      </c>
      <c r="GS267" s="4">
        <f>SUMIFS('Aceite de Oliva'!GS$6:GS$257,'Aceite de Oliva'!$A$6:$A$257,"&gt;="&amp;$A267,'Aceite de Oliva'!$B$6:$B$257,"&lt;="&amp;$B267)</f>
        <v>1.5</v>
      </c>
      <c r="GT267" s="4">
        <f>SUMIFS('Aceite de Oliva'!GT$6:GT$257,'Aceite de Oliva'!$A$6:$A$257,"&gt;="&amp;$A267,'Aceite de Oliva'!$B$6:$B$257,"&lt;="&amp;$B267)</f>
        <v>0.64</v>
      </c>
      <c r="GU267" s="4">
        <f>SUMIFS('Aceite de Oliva'!GU$6:GU$257,'Aceite de Oliva'!$A$6:$A$257,"&gt;="&amp;$A267,'Aceite de Oliva'!$B$6:$B$257,"&lt;="&amp;$B267)</f>
        <v>0</v>
      </c>
      <c r="GY267" s="4">
        <f>SUMIFS('Aceite de Oliva'!GY$6:GY$257,'Aceite de Oliva'!$A$6:$A$257,"&gt;="&amp;$A267,'Aceite de Oliva'!$B$6:$B$257,"&lt;="&amp;$B267)</f>
        <v>1.53</v>
      </c>
      <c r="GZ267" s="4">
        <f>SUMIFS('Aceite de Oliva'!GZ$6:GZ$257,'Aceite de Oliva'!$A$6:$A$257,"&gt;="&amp;$A267,'Aceite de Oliva'!$B$6:$B$257,"&lt;="&amp;$B267)</f>
        <v>1.96</v>
      </c>
      <c r="HA267" s="4">
        <f>SUMIFS('Aceite de Oliva'!HA$6:HA$257,'Aceite de Oliva'!$A$6:$A$257,"&gt;="&amp;$A267,'Aceite de Oliva'!$B$6:$B$257,"&lt;="&amp;$B267)</f>
        <v>1.32</v>
      </c>
      <c r="HB267" s="4">
        <f>SUMIFS('Aceite de Oliva'!HB$6:HB$257,'Aceite de Oliva'!$A$6:$A$257,"&gt;="&amp;$A267,'Aceite de Oliva'!$B$6:$B$257,"&lt;="&amp;$B267)</f>
        <v>0.63</v>
      </c>
      <c r="HF267" s="4">
        <f>SUMIFS('Aceite de Oliva'!HF$6:HF$257,'Aceite de Oliva'!$A$6:$A$257,"&gt;="&amp;$A267,'Aceite de Oliva'!$B$6:$B$257,"&lt;="&amp;$B267)</f>
        <v>2.0499999999999998</v>
      </c>
      <c r="HG267" s="4">
        <f>SUMIFS('Aceite de Oliva'!HG$6:HG$257,'Aceite de Oliva'!$A$6:$A$257,"&gt;="&amp;$A267,'Aceite de Oliva'!$B$6:$B$257,"&lt;="&amp;$B267)</f>
        <v>1.44</v>
      </c>
      <c r="HH267" s="4">
        <f>SUMIFS('Aceite de Oliva'!HH$6:HH$257,'Aceite de Oliva'!$A$6:$A$257,"&gt;="&amp;$A267,'Aceite de Oliva'!$B$6:$B$257,"&lt;="&amp;$B267)</f>
        <v>2.6</v>
      </c>
      <c r="HI267" s="4">
        <f>SUMIFS('Aceite de Oliva'!HI$6:HI$257,'Aceite de Oliva'!$A$6:$A$257,"&gt;="&amp;$A267,'Aceite de Oliva'!$B$6:$B$257,"&lt;="&amp;$B267)</f>
        <v>0.17</v>
      </c>
      <c r="HM267" s="4">
        <f>SUMIFS('Aceite de Oliva'!HM$6:HM$257,'Aceite de Oliva'!$A$6:$A$257,"&gt;="&amp;$A267,'Aceite de Oliva'!$B$6:$B$257,"&lt;="&amp;$B267)</f>
        <v>1.51</v>
      </c>
      <c r="HN267" s="4">
        <f>SUMIFS('Aceite de Oliva'!HN$6:HN$257,'Aceite de Oliva'!$A$6:$A$257,"&gt;="&amp;$A267,'Aceite de Oliva'!$B$6:$B$257,"&lt;="&amp;$B267)</f>
        <v>1.41</v>
      </c>
      <c r="HO267" s="4">
        <f>SUMIFS('Aceite de Oliva'!HO$6:HO$257,'Aceite de Oliva'!$A$6:$A$257,"&gt;="&amp;$A267,'Aceite de Oliva'!$B$6:$B$257,"&lt;="&amp;$B267)</f>
        <v>1.7200000000000002</v>
      </c>
      <c r="HP267" s="4">
        <f>SUMIFS('Aceite de Oliva'!HP$6:HP$257,'Aceite de Oliva'!$A$6:$A$257,"&gt;="&amp;$A267,'Aceite de Oliva'!$B$6:$B$257,"&lt;="&amp;$B267)</f>
        <v>1</v>
      </c>
      <c r="HT267" s="4">
        <f>SUMIFS('Aceite de Oliva'!HT$6:HT$257,'Aceite de Oliva'!$A$6:$A$257,"&gt;="&amp;$A267,'Aceite de Oliva'!$B$6:$B$257,"&lt;="&amp;$B267)</f>
        <v>2.3699999999999997</v>
      </c>
      <c r="HU267" s="4">
        <f>SUMIFS('Aceite de Oliva'!HU$6:HU$257,'Aceite de Oliva'!$A$6:$A$257,"&gt;="&amp;$A267,'Aceite de Oliva'!$B$6:$B$257,"&lt;="&amp;$B267)</f>
        <v>9.4700000000000006</v>
      </c>
      <c r="HV267" s="4">
        <f>SUMIFS('Aceite de Oliva'!HV$6:HV$257,'Aceite de Oliva'!$A$6:$A$257,"&gt;="&amp;$A267,'Aceite de Oliva'!$B$6:$B$257,"&lt;="&amp;$B267)</f>
        <v>0.97</v>
      </c>
      <c r="HW267" s="4">
        <f>SUMIFS('Aceite de Oliva'!HW$6:HW$257,'Aceite de Oliva'!$A$6:$A$257,"&gt;="&amp;$A267,'Aceite de Oliva'!$B$6:$B$257,"&lt;="&amp;$B267)</f>
        <v>0.3</v>
      </c>
      <c r="IA267" s="4">
        <f>SUMIFS('Aceite de Oliva'!IA$6:IA$257,'Aceite de Oliva'!$A$6:$A$257,"&gt;="&amp;$A267,'Aceite de Oliva'!$B$6:$B$257,"&lt;="&amp;$B267)</f>
        <v>1.42</v>
      </c>
      <c r="IB267" s="4">
        <f>SUMIFS('Aceite de Oliva'!IB$6:IB$257,'Aceite de Oliva'!$A$6:$A$257,"&gt;="&amp;$A267,'Aceite de Oliva'!$B$6:$B$257,"&lt;="&amp;$B267)</f>
        <v>2.39</v>
      </c>
      <c r="IC267" s="4">
        <f>SUMIFS('Aceite de Oliva'!IC$6:IC$257,'Aceite de Oliva'!$A$6:$A$257,"&gt;="&amp;$A267,'Aceite de Oliva'!$B$6:$B$257,"&lt;="&amp;$B267)</f>
        <v>1.21</v>
      </c>
      <c r="ID267" s="4">
        <f>SUMIFS('Aceite de Oliva'!ID$6:ID$257,'Aceite de Oliva'!$A$6:$A$257,"&gt;="&amp;$A267,'Aceite de Oliva'!$B$6:$B$257,"&lt;="&amp;$B267)</f>
        <v>0.25</v>
      </c>
      <c r="IH267" s="4">
        <f>SUMIFS('Aceite de Oliva'!IH$6:IH$257,'Aceite de Oliva'!$A$6:$A$257,"&gt;="&amp;$A267,'Aceite de Oliva'!$B$6:$B$257,"&lt;="&amp;$B267)</f>
        <v>1.1399999999999999</v>
      </c>
      <c r="II267" s="4">
        <f>SUMIFS('Aceite de Oliva'!II$6:II$257,'Aceite de Oliva'!$A$6:$A$257,"&gt;="&amp;$A267,'Aceite de Oliva'!$B$6:$B$257,"&lt;="&amp;$B267)</f>
        <v>1.4300000000000002</v>
      </c>
      <c r="IJ267" s="4">
        <f>SUMIFS('Aceite de Oliva'!IJ$6:IJ$257,'Aceite de Oliva'!$A$6:$A$257,"&gt;="&amp;$A267,'Aceite de Oliva'!$B$6:$B$257,"&lt;="&amp;$B267)</f>
        <v>0.83</v>
      </c>
      <c r="IK267" s="4">
        <f>SUMIFS('Aceite de Oliva'!IK$6:IK$257,'Aceite de Oliva'!$A$6:$A$257,"&gt;="&amp;$A267,'Aceite de Oliva'!$B$6:$B$257,"&lt;="&amp;$B267)</f>
        <v>0.2</v>
      </c>
      <c r="IO267" s="4">
        <f>SUMIFS('Aceite de Oliva'!IO$6:IO$257,'Aceite de Oliva'!$A$6:$A$257,"&gt;="&amp;$A267,'Aceite de Oliva'!$B$6:$B$257,"&lt;="&amp;$B267)</f>
        <v>0.70000000000000007</v>
      </c>
      <c r="IP267" s="4">
        <f>SUMIFS('Aceite de Oliva'!IP$6:IP$257,'Aceite de Oliva'!$A$6:$A$257,"&gt;="&amp;$A267,'Aceite de Oliva'!$B$6:$B$257,"&lt;="&amp;$B267)</f>
        <v>0.73</v>
      </c>
      <c r="IQ267" s="4">
        <f>SUMIFS('Aceite de Oliva'!IQ$6:IQ$257,'Aceite de Oliva'!$A$6:$A$257,"&gt;="&amp;$A267,'Aceite de Oliva'!$B$6:$B$257,"&lt;="&amp;$B267)</f>
        <v>0.61</v>
      </c>
      <c r="IR267" s="4">
        <f>SUMIFS('Aceite de Oliva'!IR$6:IR$257,'Aceite de Oliva'!$A$6:$A$257,"&gt;="&amp;$A267,'Aceite de Oliva'!$B$6:$B$257,"&lt;="&amp;$B267)</f>
        <v>0.49</v>
      </c>
      <c r="IV267" s="4">
        <f>SUMIFS('Aceite de Oliva'!IV$6:IV$257,'Aceite de Oliva'!$A$6:$A$257,"&gt;="&amp;$A267,'Aceite de Oliva'!$B$6:$B$257,"&lt;="&amp;$B267)</f>
        <v>0.53</v>
      </c>
      <c r="IW267" s="4">
        <f>SUMIFS('Aceite de Oliva'!IW$6:IW$257,'Aceite de Oliva'!$A$6:$A$257,"&gt;="&amp;$A267,'Aceite de Oliva'!$B$6:$B$257,"&lt;="&amp;$B267)</f>
        <v>0.34</v>
      </c>
      <c r="IX267" s="4">
        <f>SUMIFS('Aceite de Oliva'!IX$6:IX$257,'Aceite de Oliva'!$A$6:$A$257,"&gt;="&amp;$A267,'Aceite de Oliva'!$B$6:$B$257,"&lt;="&amp;$B267)</f>
        <v>0.66</v>
      </c>
      <c r="IY267" s="4">
        <f>SUMIFS('Aceite de Oliva'!IY$6:IY$257,'Aceite de Oliva'!$A$6:$A$257,"&gt;="&amp;$A267,'Aceite de Oliva'!$B$6:$B$257,"&lt;="&amp;$B267)</f>
        <v>0</v>
      </c>
      <c r="JC267" s="4">
        <f>SUMIFS('Aceite de Oliva'!JC$6:JC$257,'Aceite de Oliva'!$A$6:$A$257,"&gt;="&amp;$A267,'Aceite de Oliva'!$B$6:$B$257,"&lt;="&amp;$B267)</f>
        <v>0.36</v>
      </c>
      <c r="JD267" s="4">
        <f>SUMIFS('Aceite de Oliva'!JD$6:JD$257,'Aceite de Oliva'!$A$6:$A$257,"&gt;="&amp;$A267,'Aceite de Oliva'!$B$6:$B$257,"&lt;="&amp;$B267)</f>
        <v>0</v>
      </c>
      <c r="JE267" s="4">
        <f>SUMIFS('Aceite de Oliva'!JE$6:JE$257,'Aceite de Oliva'!$A$6:$A$257,"&gt;="&amp;$A267,'Aceite de Oliva'!$B$6:$B$257,"&lt;="&amp;$B267)</f>
        <v>0.22</v>
      </c>
      <c r="JF267" s="4">
        <f>SUMIFS('Aceite de Oliva'!JF$6:JF$257,'Aceite de Oliva'!$A$6:$A$257,"&gt;="&amp;$A267,'Aceite de Oliva'!$B$6:$B$257,"&lt;="&amp;$B267)</f>
        <v>0.25</v>
      </c>
      <c r="JJ267" s="4">
        <f>SUMIFS('Aceite de Oliva'!JJ$6:JJ$257,'Aceite de Oliva'!$A$6:$A$257,"&gt;="&amp;$A267,'Aceite de Oliva'!$B$6:$B$257,"&lt;="&amp;$B267)</f>
        <v>1.26</v>
      </c>
      <c r="JK267" s="4">
        <f>SUMIFS('Aceite de Oliva'!JK$6:JK$257,'Aceite de Oliva'!$A$6:$A$257,"&gt;="&amp;$A267,'Aceite de Oliva'!$B$6:$B$257,"&lt;="&amp;$B267)</f>
        <v>0.78</v>
      </c>
      <c r="JL267" s="4">
        <f>SUMIFS('Aceite de Oliva'!JL$6:JL$257,'Aceite de Oliva'!$A$6:$A$257,"&gt;="&amp;$A267,'Aceite de Oliva'!$B$6:$B$257,"&lt;="&amp;$B267)</f>
        <v>1.7000000000000002</v>
      </c>
      <c r="JM267" s="4">
        <f>SUMIFS('Aceite de Oliva'!JM$6:JM$257,'Aceite de Oliva'!$A$6:$A$257,"&gt;="&amp;$A267,'Aceite de Oliva'!$B$6:$B$257,"&lt;="&amp;$B267)</f>
        <v>0.26</v>
      </c>
      <c r="JQ267" s="4">
        <f>SUMIFS('Aceite de Oliva'!JQ$6:JQ$257,'Aceite de Oliva'!$A$6:$A$257,"&gt;="&amp;$A267,'Aceite de Oliva'!$B$6:$B$257,"&lt;="&amp;$B267)</f>
        <v>1.1199999999999999</v>
      </c>
      <c r="JR267" s="4">
        <f>SUMIFS('Aceite de Oliva'!JR$6:JR$257,'Aceite de Oliva'!$A$6:$A$257,"&gt;="&amp;$A267,'Aceite de Oliva'!$B$6:$B$257,"&lt;="&amp;$B267)</f>
        <v>0.74</v>
      </c>
      <c r="JS267" s="4">
        <f>SUMIFS('Aceite de Oliva'!JS$6:JS$257,'Aceite de Oliva'!$A$6:$A$257,"&gt;="&amp;$A267,'Aceite de Oliva'!$B$6:$B$257,"&lt;="&amp;$B267)</f>
        <v>1.02</v>
      </c>
      <c r="JT267" s="4">
        <f>SUMIFS('Aceite de Oliva'!JT$6:JT$257,'Aceite de Oliva'!$A$6:$A$257,"&gt;="&amp;$A267,'Aceite de Oliva'!$B$6:$B$257,"&lt;="&amp;$B267)</f>
        <v>1.82</v>
      </c>
      <c r="JX267" s="4">
        <f>SUMIFS('Aceite de Oliva'!JX$6:JX$257,'Aceite de Oliva'!$A$6:$A$257,"&gt;="&amp;$A267,'Aceite de Oliva'!$B$6:$B$257,"&lt;="&amp;$B267)</f>
        <v>1.8</v>
      </c>
      <c r="JY267" s="4">
        <f>SUMIFS('Aceite de Oliva'!JY$6:JY$257,'Aceite de Oliva'!$A$6:$A$257,"&gt;="&amp;$A267,'Aceite de Oliva'!$B$6:$B$257,"&lt;="&amp;$B267)</f>
        <v>1.71</v>
      </c>
      <c r="JZ267" s="4">
        <f>SUMIFS('Aceite de Oliva'!JZ$6:JZ$257,'Aceite de Oliva'!$A$6:$A$257,"&gt;="&amp;$A267,'Aceite de Oliva'!$B$6:$B$257,"&lt;="&amp;$B267)</f>
        <v>0.93</v>
      </c>
      <c r="KA267" s="4">
        <f>SUMIFS('Aceite de Oliva'!KA$6:KA$257,'Aceite de Oliva'!$A$6:$A$257,"&gt;="&amp;$A267,'Aceite de Oliva'!$B$6:$B$257,"&lt;="&amp;$B267)</f>
        <v>5.85</v>
      </c>
      <c r="KE267" s="4">
        <f>SUMIFS('Aceite de Oliva'!KE$6:KE$257,'Aceite de Oliva'!$A$6:$A$257,"&gt;="&amp;$A267,'Aceite de Oliva'!$B$6:$B$257,"&lt;="&amp;$B267)</f>
        <v>1.35</v>
      </c>
      <c r="KF267" s="4">
        <f>SUMIFS('Aceite de Oliva'!KF$6:KF$257,'Aceite de Oliva'!$A$6:$A$257,"&gt;="&amp;$A267,'Aceite de Oliva'!$B$6:$B$257,"&lt;="&amp;$B267)</f>
        <v>0.34</v>
      </c>
      <c r="KG267" s="4">
        <f>SUMIFS('Aceite de Oliva'!KG$6:KG$257,'Aceite de Oliva'!$A$6:$A$257,"&gt;="&amp;$A267,'Aceite de Oliva'!$B$6:$B$257,"&lt;="&amp;$B267)</f>
        <v>1.1100000000000001</v>
      </c>
      <c r="KH267" s="4">
        <f>SUMIFS('Aceite de Oliva'!KH$6:KH$257,'Aceite de Oliva'!$A$6:$A$257,"&gt;="&amp;$A267,'Aceite de Oliva'!$B$6:$B$257,"&lt;="&amp;$B267)</f>
        <v>2.09</v>
      </c>
      <c r="KL267" s="4">
        <f>SUMIFS('Aceite de Oliva'!KL$6:KL$257,'Aceite de Oliva'!$A$6:$A$257,"&gt;="&amp;$A267,'Aceite de Oliva'!$B$6:$B$257,"&lt;="&amp;$B267)</f>
        <v>0.66</v>
      </c>
      <c r="KM267" s="4">
        <f>SUMIFS('Aceite de Oliva'!KM$6:KM$257,'Aceite de Oliva'!$A$6:$A$257,"&gt;="&amp;$A267,'Aceite de Oliva'!$B$6:$B$257,"&lt;="&amp;$B267)</f>
        <v>1.49</v>
      </c>
      <c r="KN267" s="4">
        <f>SUMIFS('Aceite de Oliva'!KN$6:KN$257,'Aceite de Oliva'!$A$6:$A$257,"&gt;="&amp;$A267,'Aceite de Oliva'!$B$6:$B$257,"&lt;="&amp;$B267)</f>
        <v>0.27</v>
      </c>
      <c r="KO267" s="4">
        <f>SUMIFS('Aceite de Oliva'!KO$6:KO$257,'Aceite de Oliva'!$A$6:$A$257,"&gt;="&amp;$A267,'Aceite de Oliva'!$B$6:$B$257,"&lt;="&amp;$B267)</f>
        <v>1.41</v>
      </c>
      <c r="KS267" s="4">
        <f>SUMIFS('Aceite de Oliva'!KS$6:KS$257,'Aceite de Oliva'!$A$6:$A$257,"&gt;="&amp;$A267,'Aceite de Oliva'!$B$6:$B$257,"&lt;="&amp;$B267)</f>
        <v>0.7</v>
      </c>
      <c r="KT267" s="4">
        <f>SUMIFS('Aceite de Oliva'!KT$6:KT$257,'Aceite de Oliva'!$A$6:$A$257,"&gt;="&amp;$A267,'Aceite de Oliva'!$B$6:$B$257,"&lt;="&amp;$B267)</f>
        <v>0.37</v>
      </c>
      <c r="KU267" s="4">
        <f>SUMIFS('Aceite de Oliva'!KU$6:KU$257,'Aceite de Oliva'!$A$6:$A$257,"&gt;="&amp;$A267,'Aceite de Oliva'!$B$6:$B$257,"&lt;="&amp;$B267)</f>
        <v>0.38</v>
      </c>
      <c r="KV267" s="4">
        <f>SUMIFS('Aceite de Oliva'!KV$6:KV$257,'Aceite de Oliva'!$A$6:$A$257,"&gt;="&amp;$A267,'Aceite de Oliva'!$B$6:$B$257,"&lt;="&amp;$B267)</f>
        <v>0.77</v>
      </c>
      <c r="KZ267" s="4">
        <f>SUMIFS('Aceite de Oliva'!KZ$6:KZ$257,'Aceite de Oliva'!$A$6:$A$257,"&gt;="&amp;$A267,'Aceite de Oliva'!$B$6:$B$257,"&lt;="&amp;$B267)</f>
        <v>0.53</v>
      </c>
      <c r="LA267" s="4">
        <f>SUMIFS('Aceite de Oliva'!LA$6:LA$257,'Aceite de Oliva'!$A$6:$A$257,"&gt;="&amp;$A267,'Aceite de Oliva'!$B$6:$B$257,"&lt;="&amp;$B267)</f>
        <v>0.32</v>
      </c>
      <c r="LB267" s="4">
        <f>SUMIFS('Aceite de Oliva'!LB$6:LB$257,'Aceite de Oliva'!$A$6:$A$257,"&gt;="&amp;$A267,'Aceite de Oliva'!$B$6:$B$257,"&lt;="&amp;$B267)</f>
        <v>0.48</v>
      </c>
      <c r="LC267" s="4">
        <f>SUMIFS('Aceite de Oliva'!LC$6:LC$257,'Aceite de Oliva'!$A$6:$A$257,"&gt;="&amp;$A267,'Aceite de Oliva'!$B$6:$B$257,"&lt;="&amp;$B267)</f>
        <v>0.91</v>
      </c>
      <c r="LG267" s="4">
        <f>SUMIFS('Aceite de Oliva'!LG$6:LG$257,'Aceite de Oliva'!$A$6:$A$257,"&gt;="&amp;$A267,'Aceite de Oliva'!$B$6:$B$257,"&lt;="&amp;$B267)</f>
        <v>1.81</v>
      </c>
      <c r="LH267" s="4">
        <f>SUMIFS('Aceite de Oliva'!LH$6:LH$257,'Aceite de Oliva'!$A$6:$A$257,"&gt;="&amp;$A267,'Aceite de Oliva'!$B$6:$B$257,"&lt;="&amp;$B267)</f>
        <v>1.79</v>
      </c>
      <c r="LI267" s="4">
        <f>SUMIFS('Aceite de Oliva'!LI$6:LI$257,'Aceite de Oliva'!$A$6:$A$257,"&gt;="&amp;$A267,'Aceite de Oliva'!$B$6:$B$257,"&lt;="&amp;$B267)</f>
        <v>1.92</v>
      </c>
      <c r="LJ267" s="4">
        <f>SUMIFS('Aceite de Oliva'!LJ$6:LJ$257,'Aceite de Oliva'!$A$6:$A$257,"&gt;="&amp;$A267,'Aceite de Oliva'!$B$6:$B$257,"&lt;="&amp;$B267)</f>
        <v>0.41</v>
      </c>
      <c r="LN267" s="4">
        <f>SUMIFS('Aceite de Oliva'!LN$6:LN$257,'Aceite de Oliva'!$A$6:$A$257,"&gt;="&amp;$A267,'Aceite de Oliva'!$B$6:$B$257,"&lt;="&amp;$B267)</f>
        <v>1.8599999999999999</v>
      </c>
      <c r="LO267" s="4">
        <f>SUMIFS('Aceite de Oliva'!LO$6:LO$257,'Aceite de Oliva'!$A$6:$A$257,"&gt;="&amp;$A267,'Aceite de Oliva'!$B$6:$B$257,"&lt;="&amp;$B267)</f>
        <v>4.5</v>
      </c>
      <c r="LP267" s="4">
        <f>SUMIFS('Aceite de Oliva'!LP$6:LP$257,'Aceite de Oliva'!$A$6:$A$257,"&gt;="&amp;$A267,'Aceite de Oliva'!$B$6:$B$257,"&lt;="&amp;$B267)</f>
        <v>1.53</v>
      </c>
      <c r="LQ267" s="4">
        <f>SUMIFS('Aceite de Oliva'!LQ$6:LQ$257,'Aceite de Oliva'!$A$6:$A$257,"&gt;="&amp;$A267,'Aceite de Oliva'!$B$6:$B$257,"&lt;="&amp;$B267)</f>
        <v>0</v>
      </c>
      <c r="LU267" s="4">
        <f>SUMIFS('Aceite de Oliva'!LU$6:LU$257,'Aceite de Oliva'!$A$6:$A$257,"&gt;="&amp;$A267,'Aceite de Oliva'!$B$6:$B$257,"&lt;="&amp;$B267)</f>
        <v>1.6600000000000001</v>
      </c>
      <c r="LV267" s="4">
        <f>SUMIFS('Aceite de Oliva'!LV$6:LV$257,'Aceite de Oliva'!$A$6:$A$257,"&gt;="&amp;$A267,'Aceite de Oliva'!$B$6:$B$257,"&lt;="&amp;$B267)</f>
        <v>2.9699999999999998</v>
      </c>
      <c r="LW267" s="4">
        <f>SUMIFS('Aceite de Oliva'!LW$6:LW$257,'Aceite de Oliva'!$A$6:$A$257,"&gt;="&amp;$A267,'Aceite de Oliva'!$B$6:$B$257,"&lt;="&amp;$B267)</f>
        <v>0.98</v>
      </c>
      <c r="LX267" s="4">
        <f>SUMIFS('Aceite de Oliva'!LX$6:LX$257,'Aceite de Oliva'!$A$6:$A$257,"&gt;="&amp;$A267,'Aceite de Oliva'!$B$6:$B$257,"&lt;="&amp;$B267)</f>
        <v>1.45</v>
      </c>
      <c r="MB267" s="4">
        <f>SUMIFS('Aceite de Oliva'!MB$6:MB$257,'Aceite de Oliva'!$A$6:$A$257,"&gt;="&amp;$A267,'Aceite de Oliva'!$B$6:$B$257,"&lt;="&amp;$B267)</f>
        <v>1.93</v>
      </c>
      <c r="MC267" s="4">
        <f>SUMIFS('Aceite de Oliva'!MC$6:MC$257,'Aceite de Oliva'!$A$6:$A$257,"&gt;="&amp;$A267,'Aceite de Oliva'!$B$6:$B$257,"&lt;="&amp;$B267)</f>
        <v>2.31</v>
      </c>
      <c r="MD267" s="4">
        <f>SUMIFS('Aceite de Oliva'!MD$6:MD$257,'Aceite de Oliva'!$A$6:$A$257,"&gt;="&amp;$A267,'Aceite de Oliva'!$B$6:$B$257,"&lt;="&amp;$B267)</f>
        <v>1.6899999999999997</v>
      </c>
      <c r="ME267" s="4">
        <f>SUMIFS('Aceite de Oliva'!ME$6:ME$257,'Aceite de Oliva'!$A$6:$A$257,"&gt;="&amp;$A267,'Aceite de Oliva'!$B$6:$B$257,"&lt;="&amp;$B267)</f>
        <v>2.4300000000000002</v>
      </c>
      <c r="MI267" s="4">
        <f>SUMIFS('Aceite de Oliva'!MI$6:MI$257,'Aceite de Oliva'!$A$6:$A$257,"&gt;="&amp;$A267,'Aceite de Oliva'!$B$6:$B$257,"&lt;="&amp;$B267)</f>
        <v>2.4</v>
      </c>
      <c r="MJ267" s="4">
        <f>SUMIFS('Aceite de Oliva'!MJ$6:MJ$257,'Aceite de Oliva'!$A$6:$A$257,"&gt;="&amp;$A267,'Aceite de Oliva'!$B$6:$B$257,"&lt;="&amp;$B267)</f>
        <v>2.08</v>
      </c>
      <c r="MK267" s="4">
        <f>SUMIFS('Aceite de Oliva'!MK$6:MK$257,'Aceite de Oliva'!$A$6:$A$257,"&gt;="&amp;$A267,'Aceite de Oliva'!$B$6:$B$257,"&lt;="&amp;$B267)</f>
        <v>1.88</v>
      </c>
      <c r="ML267" s="4">
        <f>SUMIFS('Aceite de Oliva'!ML$6:ML$257,'Aceite de Oliva'!$A$6:$A$257,"&gt;="&amp;$A267,'Aceite de Oliva'!$B$6:$B$257,"&lt;="&amp;$B267)</f>
        <v>3.53</v>
      </c>
      <c r="MP267" s="4">
        <f>SUMIFS('Aceite de Oliva'!MP$6:MP$257,'Aceite de Oliva'!$A$6:$A$257,"&gt;="&amp;$A267,'Aceite de Oliva'!$B$6:$B$257,"&lt;="&amp;$B267)</f>
        <v>3.66</v>
      </c>
      <c r="MQ267" s="4">
        <f>SUMIFS('Aceite de Oliva'!MQ$6:MQ$257,'Aceite de Oliva'!$A$6:$A$257,"&gt;="&amp;$A267,'Aceite de Oliva'!$B$6:$B$257,"&lt;="&amp;$B267)</f>
        <v>5.3900000000000006</v>
      </c>
      <c r="MR267" s="4">
        <f>SUMIFS('Aceite de Oliva'!MR$6:MR$257,'Aceite de Oliva'!$A$6:$A$257,"&gt;="&amp;$A267,'Aceite de Oliva'!$B$6:$B$257,"&lt;="&amp;$B267)</f>
        <v>2.9200000000000004</v>
      </c>
      <c r="MS267" s="4">
        <f>SUMIFS('Aceite de Oliva'!MS$6:MS$257,'Aceite de Oliva'!$A$6:$A$257,"&gt;="&amp;$A267,'Aceite de Oliva'!$B$6:$B$257,"&lt;="&amp;$B267)</f>
        <v>4.83</v>
      </c>
      <c r="MW267" s="4">
        <f>SUMIFS('Aceite de Oliva'!MW$6:MW$257,'Aceite de Oliva'!$A$6:$A$257,"&gt;="&amp;$A267,'Aceite de Oliva'!$B$6:$B$257,"&lt;="&amp;$B267)</f>
        <v>6.2</v>
      </c>
      <c r="MX267" s="4">
        <f>SUMIFS('Aceite de Oliva'!MX$6:MX$257,'Aceite de Oliva'!$A$6:$A$257,"&gt;="&amp;$A267,'Aceite de Oliva'!$B$6:$B$257,"&lt;="&amp;$B267)</f>
        <v>4.24</v>
      </c>
      <c r="MY267" s="4">
        <f>SUMIFS('Aceite de Oliva'!MY$6:MY$257,'Aceite de Oliva'!$A$6:$A$257,"&gt;="&amp;$A267,'Aceite de Oliva'!$B$6:$B$257,"&lt;="&amp;$B267)</f>
        <v>6.5100000000000007</v>
      </c>
      <c r="MZ267" s="4">
        <f>SUMIFS('Aceite de Oliva'!MZ$6:MZ$257,'Aceite de Oliva'!$A$6:$A$257,"&gt;="&amp;$A267,'Aceite de Oliva'!$B$6:$B$257,"&lt;="&amp;$B267)</f>
        <v>7.89</v>
      </c>
      <c r="ND267" s="4">
        <f>SUMIFS('Aceite de Oliva'!ND$6:ND$257,'Aceite de Oliva'!$A$6:$A$257,"&gt;="&amp;$A267,'Aceite de Oliva'!$B$6:$B$257,"&lt;="&amp;$B267)</f>
        <v>7.4</v>
      </c>
      <c r="NE267" s="4">
        <f>SUMIFS('Aceite de Oliva'!NE$6:NE$257,'Aceite de Oliva'!$A$6:$A$257,"&gt;="&amp;$A267,'Aceite de Oliva'!$B$6:$B$257,"&lt;="&amp;$B267)</f>
        <v>8.09</v>
      </c>
      <c r="NF267" s="4">
        <f>SUMIFS('Aceite de Oliva'!NF$6:NF$257,'Aceite de Oliva'!$A$6:$A$257,"&gt;="&amp;$A267,'Aceite de Oliva'!$B$6:$B$257,"&lt;="&amp;$B267)</f>
        <v>7.23</v>
      </c>
      <c r="NG267" s="4">
        <f>SUMIFS('Aceite de Oliva'!NG$6:NG$257,'Aceite de Oliva'!$A$6:$A$257,"&gt;="&amp;$A267,'Aceite de Oliva'!$B$6:$B$257,"&lt;="&amp;$B267)</f>
        <v>7.28</v>
      </c>
      <c r="NK267" s="4">
        <f>SUMIFS('Aceite de Oliva'!NK$6:NK$257,'Aceite de Oliva'!$A$6:$A$257,"&gt;="&amp;$A267,'Aceite de Oliva'!$B$6:$B$257,"&lt;="&amp;$B267)</f>
        <v>6.64</v>
      </c>
      <c r="NL267" s="4">
        <f>SUMIFS('Aceite de Oliva'!NL$6:NL$257,'Aceite de Oliva'!$A$6:$A$257,"&gt;="&amp;$A267,'Aceite de Oliva'!$B$6:$B$257,"&lt;="&amp;$B267)</f>
        <v>5.41</v>
      </c>
      <c r="NM267" s="4">
        <f>SUMIFS('Aceite de Oliva'!NM$6:NM$257,'Aceite de Oliva'!$A$6:$A$257,"&gt;="&amp;$A267,'Aceite de Oliva'!$B$6:$B$257,"&lt;="&amp;$B267)</f>
        <v>7.78</v>
      </c>
      <c r="NN267" s="4">
        <f>SUMIFS('Aceite de Oliva'!NN$6:NN$257,'Aceite de Oliva'!$A$6:$A$257,"&gt;="&amp;$A267,'Aceite de Oliva'!$B$6:$B$257,"&lt;="&amp;$B267)</f>
        <v>2.44</v>
      </c>
      <c r="NR267" s="4">
        <f>SUMIFS('Aceite de Oliva'!NR$6:NR$257,'Aceite de Oliva'!$A$6:$A$257,"&gt;="&amp;$A267,'Aceite de Oliva'!$B$6:$B$257,"&lt;="&amp;$B267)</f>
        <v>6.1099999999999994</v>
      </c>
      <c r="NS267" s="4">
        <f>SUMIFS('Aceite de Oliva'!NS$6:NS$257,'Aceite de Oliva'!$A$6:$A$257,"&gt;="&amp;$A267,'Aceite de Oliva'!$B$6:$B$257,"&lt;="&amp;$B267)</f>
        <v>10.89</v>
      </c>
      <c r="NT267" s="4">
        <f>SUMIFS('Aceite de Oliva'!NT$6:NT$257,'Aceite de Oliva'!$A$6:$A$257,"&gt;="&amp;$A267,'Aceite de Oliva'!$B$6:$B$257,"&lt;="&amp;$B267)</f>
        <v>5.48</v>
      </c>
      <c r="NU267" s="4">
        <f>SUMIFS('Aceite de Oliva'!NU$6:NU$257,'Aceite de Oliva'!$A$6:$A$257,"&gt;="&amp;$A267,'Aceite de Oliva'!$B$6:$B$257,"&lt;="&amp;$B267)</f>
        <v>2.73</v>
      </c>
      <c r="NY267" s="4">
        <f>SUMIFS('Aceite de Oliva'!NY$6:NY$257,'Aceite de Oliva'!$A$6:$A$257,"&gt;="&amp;$A267,'Aceite de Oliva'!$B$6:$B$257,"&lt;="&amp;$B267)</f>
        <v>9.82</v>
      </c>
      <c r="NZ267" s="4">
        <f>SUMIFS('Aceite de Oliva'!NZ$6:NZ$257,'Aceite de Oliva'!$A$6:$A$257,"&gt;="&amp;$A267,'Aceite de Oliva'!$B$6:$B$257,"&lt;="&amp;$B267)</f>
        <v>15.52</v>
      </c>
      <c r="OA267" s="4">
        <f>SUMIFS('Aceite de Oliva'!OA$6:OA$257,'Aceite de Oliva'!$A$6:$A$257,"&gt;="&amp;$A267,'Aceite de Oliva'!$B$6:$B$257,"&lt;="&amp;$B267)</f>
        <v>9.4899999999999984</v>
      </c>
      <c r="OB267" s="4">
        <f>SUMIFS('Aceite de Oliva'!OB$6:OB$257,'Aceite de Oliva'!$A$6:$A$257,"&gt;="&amp;$A267,'Aceite de Oliva'!$B$6:$B$257,"&lt;="&amp;$B267)</f>
        <v>4.62</v>
      </c>
      <c r="OF267" s="4">
        <f>SUMIFS('Aceite de Oliva'!OF$6:OF$257,'Aceite de Oliva'!$A$6:$A$257,"&gt;="&amp;$A267,'Aceite de Oliva'!$B$6:$B$257,"&lt;="&amp;$B267)</f>
        <v>8.379999999999999</v>
      </c>
      <c r="OG267" s="4">
        <f>SUMIFS('Aceite de Oliva'!OG$6:OG$257,'Aceite de Oliva'!$A$6:$A$257,"&gt;="&amp;$A267,'Aceite de Oliva'!$B$6:$B$257,"&lt;="&amp;$B267)</f>
        <v>15.96</v>
      </c>
      <c r="OH267" s="4">
        <f>SUMIFS('Aceite de Oliva'!OH$6:OH$257,'Aceite de Oliva'!$A$6:$A$257,"&gt;="&amp;$A267,'Aceite de Oliva'!$B$6:$B$257,"&lt;="&amp;$B267)</f>
        <v>6.25</v>
      </c>
      <c r="OI267" s="4">
        <f>SUMIFS('Aceite de Oliva'!OI$6:OI$257,'Aceite de Oliva'!$A$6:$A$257,"&gt;="&amp;$A267,'Aceite de Oliva'!$B$6:$B$257,"&lt;="&amp;$B267)</f>
        <v>6.6400000000000006</v>
      </c>
      <c r="OM267" s="4">
        <f>SUMIFS('Aceite de Oliva'!OM$6:OM$257,'Aceite de Oliva'!$A$6:$A$257,"&gt;="&amp;$A267,'Aceite de Oliva'!$B$6:$B$257,"&lt;="&amp;$B267)</f>
        <v>4.34</v>
      </c>
      <c r="ON267" s="4">
        <f>SUMIFS('Aceite de Oliva'!ON$6:ON$257,'Aceite de Oliva'!$A$6:$A$257,"&gt;="&amp;$A267,'Aceite de Oliva'!$B$6:$B$257,"&lt;="&amp;$B267)</f>
        <v>10.88</v>
      </c>
      <c r="OO267" s="4">
        <f>SUMIFS('Aceite de Oliva'!OO$6:OO$257,'Aceite de Oliva'!$A$6:$A$257,"&gt;="&amp;$A267,'Aceite de Oliva'!$B$6:$B$257,"&lt;="&amp;$B267)</f>
        <v>2.44</v>
      </c>
      <c r="OP267" s="4">
        <f>SUMIFS('Aceite de Oliva'!OP$6:OP$257,'Aceite de Oliva'!$A$6:$A$257,"&gt;="&amp;$A267,'Aceite de Oliva'!$B$6:$B$257,"&lt;="&amp;$B267)</f>
        <v>3.95</v>
      </c>
      <c r="OT267" s="4">
        <f>SUMIFS('Aceite de Oliva'!OT$6:OT$257,'Aceite de Oliva'!$A$6:$A$257,"&gt;="&amp;$A267,'Aceite de Oliva'!$B$6:$B$257,"&lt;="&amp;$B267)</f>
        <v>2.6100000000000003</v>
      </c>
      <c r="OU267" s="4">
        <f>SUMIFS('Aceite de Oliva'!OU$6:OU$257,'Aceite de Oliva'!$A$6:$A$257,"&gt;="&amp;$A267,'Aceite de Oliva'!$B$6:$B$257,"&lt;="&amp;$B267)</f>
        <v>3.6200000000000006</v>
      </c>
      <c r="OV267" s="4">
        <f>SUMIFS('Aceite de Oliva'!OV$6:OV$257,'Aceite de Oliva'!$A$6:$A$257,"&gt;="&amp;$A267,'Aceite de Oliva'!$B$6:$B$257,"&lt;="&amp;$B267)</f>
        <v>2.2799999999999998</v>
      </c>
      <c r="OW267" s="4">
        <f>SUMIFS('Aceite de Oliva'!OW$6:OW$257,'Aceite de Oliva'!$A$6:$A$257,"&gt;="&amp;$A267,'Aceite de Oliva'!$B$6:$B$257,"&lt;="&amp;$B267)</f>
        <v>2.88</v>
      </c>
      <c r="PA267" s="4">
        <f>SUMIFS('Aceite de Oliva'!PA$6:PA$257,'Aceite de Oliva'!$A$6:$A$257,"&gt;="&amp;$A267,'Aceite de Oliva'!$B$6:$B$257,"&lt;="&amp;$B267)</f>
        <v>3.71</v>
      </c>
      <c r="PB267" s="4">
        <f>SUMIFS('Aceite de Oliva'!PB$6:PB$257,'Aceite de Oliva'!$A$6:$A$257,"&gt;="&amp;$A267,'Aceite de Oliva'!$B$6:$B$257,"&lt;="&amp;$B267)</f>
        <v>5.96</v>
      </c>
      <c r="PC267" s="4">
        <f>SUMIFS('Aceite de Oliva'!PC$6:PC$257,'Aceite de Oliva'!$A$6:$A$257,"&gt;="&amp;$A267,'Aceite de Oliva'!$B$6:$B$257,"&lt;="&amp;$B267)</f>
        <v>2.29</v>
      </c>
      <c r="PD267" s="4">
        <f>SUMIFS('Aceite de Oliva'!PD$6:PD$257,'Aceite de Oliva'!$A$6:$A$257,"&gt;="&amp;$A267,'Aceite de Oliva'!$B$6:$B$257,"&lt;="&amp;$B267)</f>
        <v>7.0600000000000005</v>
      </c>
      <c r="PH267" s="4">
        <f>SUMIFS('Aceite de Oliva'!PH$6:PH$257,'Aceite de Oliva'!$A$6:$A$257,"&gt;="&amp;$A267,'Aceite de Oliva'!$B$6:$B$257,"&lt;="&amp;$B267)</f>
        <v>2.1399999999999997</v>
      </c>
      <c r="PI267" s="4">
        <f>SUMIFS('Aceite de Oliva'!PI$6:PI$257,'Aceite de Oliva'!$A$6:$A$257,"&gt;="&amp;$A267,'Aceite de Oliva'!$B$6:$B$257,"&lt;="&amp;$B267)</f>
        <v>3.49</v>
      </c>
      <c r="PJ267" s="4">
        <f>SUMIFS('Aceite de Oliva'!PJ$6:PJ$257,'Aceite de Oliva'!$A$6:$A$257,"&gt;="&amp;$A267,'Aceite de Oliva'!$B$6:$B$257,"&lt;="&amp;$B267)</f>
        <v>1.98</v>
      </c>
      <c r="PK267" s="4">
        <f>SUMIFS('Aceite de Oliva'!PK$6:PK$257,'Aceite de Oliva'!$A$6:$A$257,"&gt;="&amp;$A267,'Aceite de Oliva'!$B$6:$B$257,"&lt;="&amp;$B267)</f>
        <v>0.49</v>
      </c>
      <c r="PO267" s="4">
        <f>SUMIFS('Aceite de Oliva'!PO$6:PO$257,'Aceite de Oliva'!$A$6:$A$257,"&gt;="&amp;$A267,'Aceite de Oliva'!$B$6:$B$257,"&lt;="&amp;$B267)</f>
        <v>1.97</v>
      </c>
      <c r="PP267" s="4">
        <f>SUMIFS('Aceite de Oliva'!PP$6:PP$257,'Aceite de Oliva'!$A$6:$A$257,"&gt;="&amp;$A267,'Aceite de Oliva'!$B$6:$B$257,"&lt;="&amp;$B267)</f>
        <v>4.3499999999999996</v>
      </c>
      <c r="PQ267" s="4">
        <f>SUMIFS('Aceite de Oliva'!PQ$6:PQ$257,'Aceite de Oliva'!$A$6:$A$257,"&gt;="&amp;$A267,'Aceite de Oliva'!$B$6:$B$257,"&lt;="&amp;$B267)</f>
        <v>1.55</v>
      </c>
      <c r="PR267" s="4">
        <f>SUMIFS('Aceite de Oliva'!PR$6:PR$257,'Aceite de Oliva'!$A$6:$A$257,"&gt;="&amp;$A267,'Aceite de Oliva'!$B$6:$B$257,"&lt;="&amp;$B267)</f>
        <v>0.68</v>
      </c>
      <c r="PV267" s="4">
        <f>SUMIFS('Aceite de Oliva'!PV$6:PV$257,'Aceite de Oliva'!$A$6:$A$257,"&gt;="&amp;$A267,'Aceite de Oliva'!$B$6:$B$257,"&lt;="&amp;$B267)</f>
        <v>2.7800000000000002</v>
      </c>
      <c r="PW267" s="4">
        <f>SUMIFS('Aceite de Oliva'!PW$6:PW$257,'Aceite de Oliva'!$A$6:$A$257,"&gt;="&amp;$A267,'Aceite de Oliva'!$B$6:$B$257,"&lt;="&amp;$B267)</f>
        <v>1.79</v>
      </c>
      <c r="PX267" s="4">
        <f>SUMIFS('Aceite de Oliva'!PX$6:PX$257,'Aceite de Oliva'!$A$6:$A$257,"&gt;="&amp;$A267,'Aceite de Oliva'!$B$6:$B$257,"&lt;="&amp;$B267)</f>
        <v>3.33</v>
      </c>
      <c r="PY267" s="4">
        <f>SUMIFS('Aceite de Oliva'!PY$6:PY$257,'Aceite de Oliva'!$A$6:$A$257,"&gt;="&amp;$A267,'Aceite de Oliva'!$B$6:$B$257,"&lt;="&amp;$B267)</f>
        <v>1.81</v>
      </c>
      <c r="QC267" s="4">
        <f>SUMIFS('Aceite de Oliva'!QC$6:QC$257,'Aceite de Oliva'!$A$6:$A$257,"&gt;="&amp;$A267,'Aceite de Oliva'!$B$6:$B$257,"&lt;="&amp;$B267)</f>
        <v>2.44</v>
      </c>
      <c r="QD267" s="4">
        <f>SUMIFS('Aceite de Oliva'!QD$6:QD$257,'Aceite de Oliva'!$A$6:$A$257,"&gt;="&amp;$A267,'Aceite de Oliva'!$B$6:$B$257,"&lt;="&amp;$B267)</f>
        <v>4.1399999999999997</v>
      </c>
      <c r="QE267" s="4">
        <f>SUMIFS('Aceite de Oliva'!QE$6:QE$257,'Aceite de Oliva'!$A$6:$A$257,"&gt;="&amp;$A267,'Aceite de Oliva'!$B$6:$B$257,"&lt;="&amp;$B267)</f>
        <v>2.52</v>
      </c>
      <c r="QF267" s="4">
        <f>SUMIFS('Aceite de Oliva'!QF$6:QF$257,'Aceite de Oliva'!$A$6:$A$257,"&gt;="&amp;$A267,'Aceite de Oliva'!$B$6:$B$257,"&lt;="&amp;$B267)</f>
        <v>0.72</v>
      </c>
      <c r="QJ267" s="4">
        <f>SUMIFS('Aceite de Oliva'!QJ$6:QJ$257,'Aceite de Oliva'!$A$6:$A$257,"&gt;="&amp;$A267,'Aceite de Oliva'!$B$6:$B$257,"&lt;="&amp;$B267)</f>
        <v>1.6199999999999999</v>
      </c>
      <c r="QK267" s="4">
        <f>SUMIFS('Aceite de Oliva'!QK$6:QK$257,'Aceite de Oliva'!$A$6:$A$257,"&gt;="&amp;$A267,'Aceite de Oliva'!$B$6:$B$257,"&lt;="&amp;$B267)</f>
        <v>3.85</v>
      </c>
      <c r="QL267" s="4">
        <f>SUMIFS('Aceite de Oliva'!QL$6:QL$257,'Aceite de Oliva'!$A$6:$A$257,"&gt;="&amp;$A267,'Aceite de Oliva'!$B$6:$B$257,"&lt;="&amp;$B267)</f>
        <v>0.84</v>
      </c>
      <c r="QM267" s="4">
        <f>SUMIFS('Aceite de Oliva'!QM$6:QM$257,'Aceite de Oliva'!$A$6:$A$257,"&gt;="&amp;$A267,'Aceite de Oliva'!$B$6:$B$257,"&lt;="&amp;$B267)</f>
        <v>1.24</v>
      </c>
      <c r="QQ267" s="4">
        <f>SUMIFS('Aceite de Oliva'!QQ$6:QQ$257,'Aceite de Oliva'!$A$6:$A$257,"&gt;="&amp;$A267,'Aceite de Oliva'!$B$6:$B$257,"&lt;="&amp;$B267)</f>
        <v>1.1000000000000001</v>
      </c>
      <c r="QR267" s="4">
        <f>SUMIFS('Aceite de Oliva'!QR$6:QR$257,'Aceite de Oliva'!$A$6:$A$257,"&gt;="&amp;$A267,'Aceite de Oliva'!$B$6:$B$257,"&lt;="&amp;$B267)</f>
        <v>3.04</v>
      </c>
      <c r="QS267" s="4">
        <f>SUMIFS('Aceite de Oliva'!QS$6:QS$257,'Aceite de Oliva'!$A$6:$A$257,"&gt;="&amp;$A267,'Aceite de Oliva'!$B$6:$B$257,"&lt;="&amp;$B267)</f>
        <v>0.37000000000000005</v>
      </c>
      <c r="QT267" s="4">
        <f>SUMIFS('Aceite de Oliva'!QT$6:QT$257,'Aceite de Oliva'!$A$6:$A$257,"&gt;="&amp;$A267,'Aceite de Oliva'!$B$6:$B$257,"&lt;="&amp;$B267)</f>
        <v>0</v>
      </c>
      <c r="QX267" s="4">
        <f>SUMIFS('Aceite de Oliva'!QX$6:QX$257,'Aceite de Oliva'!$A$6:$A$257,"&gt;="&amp;$A267,'Aceite de Oliva'!$B$6:$B$257,"&lt;="&amp;$B267)</f>
        <v>0.53</v>
      </c>
      <c r="QY267" s="4">
        <f>SUMIFS('Aceite de Oliva'!QY$6:QY$257,'Aceite de Oliva'!$A$6:$A$257,"&gt;="&amp;$A267,'Aceite de Oliva'!$B$6:$B$257,"&lt;="&amp;$B267)</f>
        <v>1.3</v>
      </c>
      <c r="QZ267" s="4">
        <f>SUMIFS('Aceite de Oliva'!QZ$6:QZ$257,'Aceite de Oliva'!$A$6:$A$257,"&gt;="&amp;$A267,'Aceite de Oliva'!$B$6:$B$257,"&lt;="&amp;$B267)</f>
        <v>0.28999999999999998</v>
      </c>
      <c r="RA267" s="4">
        <f>SUMIFS('Aceite de Oliva'!RA$6:RA$257,'Aceite de Oliva'!$A$6:$A$257,"&gt;="&amp;$A267,'Aceite de Oliva'!$B$6:$B$257,"&lt;="&amp;$B267)</f>
        <v>0</v>
      </c>
      <c r="RE267" s="4">
        <f>SUMIFS('Aceite de Oliva'!RE$6:RE$257,'Aceite de Oliva'!$A$6:$A$257,"&gt;="&amp;$A267,'Aceite de Oliva'!$B$6:$B$257,"&lt;="&amp;$B267)</f>
        <v>0.6</v>
      </c>
      <c r="RF267" s="4">
        <f>SUMIFS('Aceite de Oliva'!RF$6:RF$257,'Aceite de Oliva'!$A$6:$A$257,"&gt;="&amp;$A267,'Aceite de Oliva'!$B$6:$B$257,"&lt;="&amp;$B267)</f>
        <v>1.62</v>
      </c>
      <c r="RG267" s="4">
        <f>SUMIFS('Aceite de Oliva'!RG$6:RG$257,'Aceite de Oliva'!$A$6:$A$257,"&gt;="&amp;$A267,'Aceite de Oliva'!$B$6:$B$257,"&lt;="&amp;$B267)</f>
        <v>0.26</v>
      </c>
      <c r="RH267" s="4">
        <f>SUMIFS('Aceite de Oliva'!RH$6:RH$257,'Aceite de Oliva'!$A$6:$A$257,"&gt;="&amp;$A267,'Aceite de Oliva'!$B$6:$B$257,"&lt;="&amp;$B267)</f>
        <v>0</v>
      </c>
      <c r="RL267" s="4">
        <f>SUMIFS('Aceite de Oliva'!RL$6:RL$257,'Aceite de Oliva'!$A$6:$A$257,"&gt;="&amp;$A267,'Aceite de Oliva'!$B$6:$B$257,"&lt;="&amp;$B267)</f>
        <v>0.11</v>
      </c>
      <c r="RM267" s="4">
        <f>SUMIFS('Aceite de Oliva'!RM$6:RM$257,'Aceite de Oliva'!$A$6:$A$257,"&gt;="&amp;$A267,'Aceite de Oliva'!$B$6:$B$257,"&lt;="&amp;$B267)</f>
        <v>0</v>
      </c>
      <c r="RN267" s="4">
        <f>SUMIFS('Aceite de Oliva'!RN$6:RN$257,'Aceite de Oliva'!$A$6:$A$257,"&gt;="&amp;$A267,'Aceite de Oliva'!$B$6:$B$257,"&lt;="&amp;$B267)</f>
        <v>0.04</v>
      </c>
      <c r="RO267" s="4">
        <f>SUMIFS('Aceite de Oliva'!RO$6:RO$257,'Aceite de Oliva'!$A$6:$A$257,"&gt;="&amp;$A267,'Aceite de Oliva'!$B$6:$B$257,"&lt;="&amp;$B267)</f>
        <v>0.64</v>
      </c>
      <c r="RS267" s="4">
        <f>SUMIFS('Aceite de Oliva'!RS$6:RS$257,'Aceite de Oliva'!$A$6:$A$257,"&gt;="&amp;$A267,'Aceite de Oliva'!$B$6:$B$257,"&lt;="&amp;$B267)</f>
        <v>0.49</v>
      </c>
      <c r="RT267" s="4">
        <f>SUMIFS('Aceite de Oliva'!RT$6:RT$257,'Aceite de Oliva'!$A$6:$A$257,"&gt;="&amp;$A267,'Aceite de Oliva'!$B$6:$B$257,"&lt;="&amp;$B267)</f>
        <v>0</v>
      </c>
      <c r="RU267" s="4">
        <f>SUMIFS('Aceite de Oliva'!RU$6:RU$257,'Aceite de Oliva'!$A$6:$A$257,"&gt;="&amp;$A267,'Aceite de Oliva'!$B$6:$B$257,"&lt;="&amp;$B267)</f>
        <v>0.2</v>
      </c>
      <c r="RV267" s="4">
        <f>SUMIFS('Aceite de Oliva'!RV$6:RV$257,'Aceite de Oliva'!$A$6:$A$257,"&gt;="&amp;$A267,'Aceite de Oliva'!$B$6:$B$257,"&lt;="&amp;$B267)</f>
        <v>0.5</v>
      </c>
      <c r="RZ267" s="4">
        <f>SUMIFS('Aceite de Oliva'!RZ$6:RZ$257,'Aceite de Oliva'!$A$6:$A$257,"&gt;="&amp;$A267,'Aceite de Oliva'!$B$6:$B$257,"&lt;="&amp;$B267)</f>
        <v>0.06</v>
      </c>
      <c r="SA267" s="4">
        <f>SUMIFS('Aceite de Oliva'!SA$6:SA$257,'Aceite de Oliva'!$A$6:$A$257,"&gt;="&amp;$A267,'Aceite de Oliva'!$B$6:$B$257,"&lt;="&amp;$B267)</f>
        <v>0</v>
      </c>
      <c r="SB267" s="4">
        <f>SUMIFS('Aceite de Oliva'!SB$6:SB$257,'Aceite de Oliva'!$A$6:$A$257,"&gt;="&amp;$A267,'Aceite de Oliva'!$B$6:$B$257,"&lt;="&amp;$B267)</f>
        <v>0.09</v>
      </c>
      <c r="SC267" s="4">
        <f>SUMIFS('Aceite de Oliva'!SC$6:SC$257,'Aceite de Oliva'!$A$6:$A$257,"&gt;="&amp;$A267,'Aceite de Oliva'!$B$6:$B$257,"&lt;="&amp;$B267)</f>
        <v>0</v>
      </c>
      <c r="SG267" s="4">
        <f>SUMIFS('Aceite de Oliva'!SG$6:SG$257,'Aceite de Oliva'!$A$6:$A$257,"&gt;="&amp;$A267,'Aceite de Oliva'!$B$6:$B$257,"&lt;="&amp;$B267)</f>
        <v>0.3</v>
      </c>
      <c r="SH267" s="4">
        <f>SUMIFS('Aceite de Oliva'!SH$6:SH$257,'Aceite de Oliva'!$A$6:$A$257,"&gt;="&amp;$A267,'Aceite de Oliva'!$B$6:$B$257,"&lt;="&amp;$B267)</f>
        <v>0.3</v>
      </c>
      <c r="SI267" s="4">
        <f>SUMIFS('Aceite de Oliva'!SI$6:SI$257,'Aceite de Oliva'!$A$6:$A$257,"&gt;="&amp;$A267,'Aceite de Oliva'!$B$6:$B$257,"&lt;="&amp;$B267)</f>
        <v>0.15</v>
      </c>
      <c r="SJ267" s="4">
        <f>SUMIFS('Aceite de Oliva'!SJ$6:SJ$257,'Aceite de Oliva'!$A$6:$A$257,"&gt;="&amp;$A267,'Aceite de Oliva'!$B$6:$B$257,"&lt;="&amp;$B267)</f>
        <v>0</v>
      </c>
      <c r="SN267" s="4">
        <f>SUMIFS('Aceite de Oliva'!SN$6:SN$257,'Aceite de Oliva'!$A$6:$A$257,"&gt;="&amp;$A267,'Aceite de Oliva'!$B$6:$B$257,"&lt;="&amp;$B267)</f>
        <v>0.2</v>
      </c>
      <c r="SO267" s="4">
        <f>SUMIFS('Aceite de Oliva'!SO$6:SO$257,'Aceite de Oliva'!$A$6:$A$257,"&gt;="&amp;$A267,'Aceite de Oliva'!$B$6:$B$257,"&lt;="&amp;$B267)</f>
        <v>0</v>
      </c>
      <c r="SP267" s="4">
        <f>SUMIFS('Aceite de Oliva'!SP$6:SP$257,'Aceite de Oliva'!$A$6:$A$257,"&gt;="&amp;$A267,'Aceite de Oliva'!$B$6:$B$257,"&lt;="&amp;$B267)</f>
        <v>0.09</v>
      </c>
      <c r="SQ267" s="4">
        <f>SUMIFS('Aceite de Oliva'!SQ$6:SQ$257,'Aceite de Oliva'!$A$6:$A$257,"&gt;="&amp;$A267,'Aceite de Oliva'!$B$6:$B$257,"&lt;="&amp;$B267)</f>
        <v>0</v>
      </c>
      <c r="SU267" s="4">
        <f>SUMIFS('Aceite de Oliva'!SU$6:SU$257,'Aceite de Oliva'!$A$6:$A$257,"&gt;="&amp;$A267,'Aceite de Oliva'!$B$6:$B$257,"&lt;="&amp;$B267)</f>
        <v>0.25</v>
      </c>
      <c r="SV267" s="4">
        <f>SUMIFS('Aceite de Oliva'!SV$6:SV$257,'Aceite de Oliva'!$A$6:$A$257,"&gt;="&amp;$A267,'Aceite de Oliva'!$B$6:$B$257,"&lt;="&amp;$B267)</f>
        <v>0</v>
      </c>
      <c r="SW267" s="4">
        <f>SUMIFS('Aceite de Oliva'!SW$6:SW$257,'Aceite de Oliva'!$A$6:$A$257,"&gt;="&amp;$A267,'Aceite de Oliva'!$B$6:$B$257,"&lt;="&amp;$B267)</f>
        <v>0</v>
      </c>
      <c r="SX267" s="4">
        <f>SUMIFS('Aceite de Oliva'!SX$6:SX$257,'Aceite de Oliva'!$A$6:$A$257,"&gt;="&amp;$A267,'Aceite de Oliva'!$B$6:$B$257,"&lt;="&amp;$B267)</f>
        <v>0</v>
      </c>
      <c r="TB267" s="4">
        <f>SUMIFS('Aceite de Oliva'!TB$6:TB$257,'Aceite de Oliva'!$A$6:$A$257,"&gt;="&amp;$A267,'Aceite de Oliva'!$B$6:$B$257,"&lt;="&amp;$B267)</f>
        <v>0</v>
      </c>
      <c r="TC267" s="4">
        <f>SUMIFS('Aceite de Oliva'!TC$6:TC$257,'Aceite de Oliva'!$A$6:$A$257,"&gt;="&amp;$A267,'Aceite de Oliva'!$B$6:$B$257,"&lt;="&amp;$B267)</f>
        <v>0</v>
      </c>
      <c r="TD267" s="4">
        <f>SUMIFS('Aceite de Oliva'!TD$6:TD$257,'Aceite de Oliva'!$A$6:$A$257,"&gt;="&amp;$A267,'Aceite de Oliva'!$B$6:$B$257,"&lt;="&amp;$B267)</f>
        <v>0</v>
      </c>
      <c r="TE267" s="4">
        <f>SUMIFS('Aceite de Oliva'!TE$6:TE$257,'Aceite de Oliva'!$A$6:$A$257,"&gt;="&amp;$A267,'Aceite de Oliva'!$B$6:$B$257,"&lt;="&amp;$B267)</f>
        <v>0</v>
      </c>
      <c r="TI267" s="4">
        <f>SUMIFS('Aceite de Oliva'!TI$6:TI$257,'Aceite de Oliva'!$A$6:$A$257,"&gt;="&amp;$A267,'Aceite de Oliva'!$B$6:$B$257,"&lt;="&amp;$B267)</f>
        <v>0.04</v>
      </c>
      <c r="TJ267" s="4">
        <f>SUMIFS('Aceite de Oliva'!TJ$6:TJ$257,'Aceite de Oliva'!$A$6:$A$257,"&gt;="&amp;$A267,'Aceite de Oliva'!$B$6:$B$257,"&lt;="&amp;$B267)</f>
        <v>0</v>
      </c>
      <c r="TK267" s="4">
        <f>SUMIFS('Aceite de Oliva'!TK$6:TK$257,'Aceite de Oliva'!$A$6:$A$257,"&gt;="&amp;$A267,'Aceite de Oliva'!$B$6:$B$257,"&lt;="&amp;$B267)</f>
        <v>0</v>
      </c>
      <c r="TL267" s="4">
        <f>SUMIFS('Aceite de Oliva'!TL$6:TL$257,'Aceite de Oliva'!$A$6:$A$257,"&gt;="&amp;$A267,'Aceite de Oliva'!$B$6:$B$257,"&lt;="&amp;$B267)</f>
        <v>0</v>
      </c>
      <c r="TP267" s="4">
        <f>SUMIFS('Aceite de Oliva'!TP$6:TP$257,'Aceite de Oliva'!$A$6:$A$257,"&gt;="&amp;$A267,'Aceite de Oliva'!$B$6:$B$257,"&lt;="&amp;$B267)</f>
        <v>0</v>
      </c>
      <c r="TQ267" s="4">
        <f>SUMIFS('Aceite de Oliva'!TQ$6:TQ$257,'Aceite de Oliva'!$A$6:$A$257,"&gt;="&amp;$A267,'Aceite de Oliva'!$B$6:$B$257,"&lt;="&amp;$B267)</f>
        <v>0</v>
      </c>
      <c r="TR267" s="4">
        <f>SUMIFS('Aceite de Oliva'!TR$6:TR$257,'Aceite de Oliva'!$A$6:$A$257,"&gt;="&amp;$A267,'Aceite de Oliva'!$B$6:$B$257,"&lt;="&amp;$B267)</f>
        <v>0</v>
      </c>
      <c r="TS267" s="4">
        <f>SUMIFS('Aceite de Oliva'!TS$6:TS$257,'Aceite de Oliva'!$A$6:$A$257,"&gt;="&amp;$A267,'Aceite de Oliva'!$B$6:$B$257,"&lt;="&amp;$B267)</f>
        <v>0</v>
      </c>
      <c r="TW267" s="4">
        <f>SUMIFS('Aceite de Oliva'!TW$6:TW$257,'Aceite de Oliva'!$A$6:$A$257,"&gt;="&amp;$A267,'Aceite de Oliva'!$B$6:$B$257,"&lt;="&amp;$B267)</f>
        <v>0.14000000000000001</v>
      </c>
      <c r="TX267" s="4">
        <f>SUMIFS('Aceite de Oliva'!TX$6:TX$257,'Aceite de Oliva'!$A$6:$A$257,"&gt;="&amp;$A267,'Aceite de Oliva'!$B$6:$B$257,"&lt;="&amp;$B267)</f>
        <v>0</v>
      </c>
      <c r="TY267" s="4">
        <f>SUMIFS('Aceite de Oliva'!TY$6:TY$257,'Aceite de Oliva'!$A$6:$A$257,"&gt;="&amp;$A267,'Aceite de Oliva'!$B$6:$B$257,"&lt;="&amp;$B267)</f>
        <v>0</v>
      </c>
      <c r="TZ267" s="4">
        <f>SUMIFS('Aceite de Oliva'!TZ$6:TZ$257,'Aceite de Oliva'!$A$6:$A$257,"&gt;="&amp;$A267,'Aceite de Oliva'!$B$6:$B$257,"&lt;="&amp;$B267)</f>
        <v>0.68</v>
      </c>
      <c r="UD267" s="4">
        <f>SUMIFS('Aceite de Oliva'!UD$6:UD$257,'Aceite de Oliva'!$A$6:$A$257,"&gt;="&amp;$A267,'Aceite de Oliva'!$B$6:$B$257,"&lt;="&amp;$B267)</f>
        <v>0.25</v>
      </c>
      <c r="UE267" s="4">
        <f>SUMIFS('Aceite de Oliva'!UE$6:UE$257,'Aceite de Oliva'!$A$6:$A$257,"&gt;="&amp;$A267,'Aceite de Oliva'!$B$6:$B$257,"&lt;="&amp;$B267)</f>
        <v>0</v>
      </c>
      <c r="UF267" s="4">
        <f>SUMIFS('Aceite de Oliva'!UF$6:UF$257,'Aceite de Oliva'!$A$6:$A$257,"&gt;="&amp;$A267,'Aceite de Oliva'!$B$6:$B$257,"&lt;="&amp;$B267)</f>
        <v>0.08</v>
      </c>
      <c r="UG267" s="4">
        <f>SUMIFS('Aceite de Oliva'!UG$6:UG$257,'Aceite de Oliva'!$A$6:$A$257,"&gt;="&amp;$A267,'Aceite de Oliva'!$B$6:$B$257,"&lt;="&amp;$B267)</f>
        <v>0</v>
      </c>
      <c r="UK267" s="4">
        <f>SUMIFS('Aceite de Oliva'!UK$6:UK$257,'Aceite de Oliva'!$A$6:$A$257,"&gt;="&amp;$A267,'Aceite de Oliva'!$B$6:$B$257,"&lt;="&amp;$B267)</f>
        <v>0</v>
      </c>
      <c r="UL267" s="4">
        <f>SUMIFS('Aceite de Oliva'!UL$6:UL$257,'Aceite de Oliva'!$A$6:$A$257,"&gt;="&amp;$A267,'Aceite de Oliva'!$B$6:$B$257,"&lt;="&amp;$B267)</f>
        <v>0</v>
      </c>
      <c r="UM267" s="4">
        <f>SUMIFS('Aceite de Oliva'!UM$6:UM$257,'Aceite de Oliva'!$A$6:$A$257,"&gt;="&amp;$A267,'Aceite de Oliva'!$B$6:$B$257,"&lt;="&amp;$B267)</f>
        <v>0</v>
      </c>
      <c r="UN267" s="4">
        <f>SUMIFS('Aceite de Oliva'!UN$6:UN$257,'Aceite de Oliva'!$A$6:$A$257,"&gt;="&amp;$A267,'Aceite de Oliva'!$B$6:$B$257,"&lt;="&amp;$B267)</f>
        <v>0</v>
      </c>
      <c r="UR267" s="4">
        <f>SUMIFS('Aceite de Oliva'!UR$6:UR$257,'Aceite de Oliva'!$A$6:$A$257,"&gt;="&amp;$A267,'Aceite de Oliva'!$B$6:$B$257,"&lt;="&amp;$B267)</f>
        <v>0</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v>
      </c>
      <c r="UY267" s="4">
        <f>SUMIFS('Aceite de Oliva'!UY$6:UY$257,'Aceite de Oliva'!$A$6:$A$257,"&gt;="&amp;$A267,'Aceite de Oliva'!$B$6:$B$257,"&lt;="&amp;$B267)</f>
        <v>7.0000000000000007E-2</v>
      </c>
      <c r="UZ267" s="4">
        <f>SUMIFS('Aceite de Oliva'!UZ$6:UZ$257,'Aceite de Oliva'!$A$6:$A$257,"&gt;="&amp;$A267,'Aceite de Oliva'!$B$6:$B$257,"&lt;="&amp;$B267)</f>
        <v>0</v>
      </c>
      <c r="VA267" s="4">
        <f>SUMIFS('Aceite de Oliva'!VA$6:VA$257,'Aceite de Oliva'!$A$6:$A$257,"&gt;="&amp;$A267,'Aceite de Oliva'!$B$6:$B$257,"&lt;="&amp;$B267)</f>
        <v>0</v>
      </c>
      <c r="VB267" s="4">
        <f>SUMIFS('Aceite de Oliva'!VB$6:VB$257,'Aceite de Oliva'!$A$6:$A$257,"&gt;="&amp;$A267,'Aceite de Oliva'!$B$6:$B$257,"&lt;="&amp;$B267)</f>
        <v>0</v>
      </c>
      <c r="VF267" s="4">
        <f>SUMIFS('Aceite de Oliva'!VF$6:VF$257,'Aceite de Oliva'!$A$6:$A$257,"&gt;="&amp;$A267,'Aceite de Oliva'!$B$6:$B$257,"&lt;="&amp;$B267)</f>
        <v>0</v>
      </c>
      <c r="VG267" s="4">
        <f>SUMIFS('Aceite de Oliva'!VG$6:VG$257,'Aceite de Oliva'!$A$6:$A$257,"&gt;="&amp;$A267,'Aceite de Oliva'!$B$6:$B$257,"&lt;="&amp;$B267)</f>
        <v>0</v>
      </c>
      <c r="VH267" s="4">
        <f>SUMIFS('Aceite de Oliva'!VH$6:VH$257,'Aceite de Oliva'!$A$6:$A$257,"&gt;="&amp;$A267,'Aceite de Oliva'!$B$6:$B$257,"&lt;="&amp;$B267)</f>
        <v>0</v>
      </c>
      <c r="VI267" s="4">
        <f>SUMIFS('Aceite de Oliva'!VI$6:VI$257,'Aceite de Oliva'!$A$6:$A$257,"&gt;="&amp;$A267,'Aceite de Oliva'!$B$6:$B$257,"&lt;="&amp;$B267)</f>
        <v>0</v>
      </c>
      <c r="VM267" s="4">
        <f>SUMIFS('Aceite de Oliva'!VM$6:VM$257,'Aceite de Oliva'!$A$6:$A$257,"&gt;="&amp;$A267,'Aceite de Oliva'!$B$6:$B$257,"&lt;="&amp;$B267)</f>
        <v>0.02</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0.11</v>
      </c>
      <c r="WI267" s="4">
        <f>SUMIFS('Aceite de Oliva'!WI$6:WI$257,'Aceite de Oliva'!$A$6:$A$257,"&gt;="&amp;$A267,'Aceite de Oliva'!$B$6:$B$257,"&lt;="&amp;$B267)</f>
        <v>0</v>
      </c>
      <c r="WJ267" s="4">
        <f>SUMIFS('Aceite de Oliva'!WJ$6:WJ$257,'Aceite de Oliva'!$A$6:$A$257,"&gt;="&amp;$A267,'Aceite de Oliva'!$B$6:$B$257,"&lt;="&amp;$B267)</f>
        <v>0</v>
      </c>
      <c r="WK267" s="4">
        <f>SUMIFS('Aceite de Oliva'!WK$6:WK$257,'Aceite de Oliva'!$A$6:$A$257,"&gt;="&amp;$A267,'Aceite de Oliva'!$B$6:$B$257,"&lt;="&amp;$B267)</f>
        <v>0.6</v>
      </c>
      <c r="WO267" s="4">
        <f>SUMIFS('Aceite de Oliva'!WO$6:WO$257,'Aceite de Oliva'!$A$6:$A$257,"&gt;="&amp;$A267,'Aceite de Oliva'!$B$6:$B$257,"&lt;="&amp;$B267)</f>
        <v>0.12</v>
      </c>
      <c r="WP267" s="4">
        <f>SUMIFS('Aceite de Oliva'!WP$6:WP$257,'Aceite de Oliva'!$A$6:$A$257,"&gt;="&amp;$A267,'Aceite de Oliva'!$B$6:$B$257,"&lt;="&amp;$B267)</f>
        <v>0</v>
      </c>
      <c r="WQ267" s="4">
        <f>SUMIFS('Aceite de Oliva'!WQ$6:WQ$257,'Aceite de Oliva'!$A$6:$A$257,"&gt;="&amp;$A267,'Aceite de Oliva'!$B$6:$B$257,"&lt;="&amp;$B267)</f>
        <v>0</v>
      </c>
      <c r="WR267" s="4">
        <f>SUMIFS('Aceite de Oliva'!WR$6:WR$257,'Aceite de Oliva'!$A$6:$A$257,"&gt;="&amp;$A267,'Aceite de Oliva'!$B$6:$B$257,"&lt;="&amp;$B267)</f>
        <v>0</v>
      </c>
      <c r="WV267" s="4">
        <f>SUMIFS('Aceite de Oliva'!WV$6:WV$257,'Aceite de Oliva'!$A$6:$A$257,"&gt;="&amp;$A267,'Aceite de Oliva'!$B$6:$B$257,"&lt;="&amp;$B267)</f>
        <v>0.15</v>
      </c>
      <c r="WW267" s="4">
        <f>SUMIFS('Aceite de Oliva'!WW$6:WW$257,'Aceite de Oliva'!$A$6:$A$257,"&gt;="&amp;$A267,'Aceite de Oliva'!$B$6:$B$257,"&lt;="&amp;$B267)</f>
        <v>0</v>
      </c>
      <c r="WX267" s="4">
        <f>SUMIFS('Aceite de Oliva'!WX$6:WX$257,'Aceite de Oliva'!$A$6:$A$257,"&gt;="&amp;$A267,'Aceite de Oliva'!$B$6:$B$257,"&lt;="&amp;$B267)</f>
        <v>0.25</v>
      </c>
      <c r="WY267" s="4">
        <f>SUMIFS('Aceite de Oliva'!WY$6:WY$257,'Aceite de Oliva'!$A$6:$A$257,"&gt;="&amp;$A267,'Aceite de Oliva'!$B$6:$B$257,"&lt;="&amp;$B267)</f>
        <v>0</v>
      </c>
      <c r="XC267" s="4">
        <f>SUMIFS('Aceite de Oliva'!XC$6:XC$257,'Aceite de Oliva'!$A$6:$A$257,"&gt;="&amp;$A267,'Aceite de Oliva'!$B$6:$B$257,"&lt;="&amp;$B267)</f>
        <v>0.05</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v>
      </c>
      <c r="XK267" s="4">
        <f>SUMIFS('Aceite de Oliva'!XK$6:XK$257,'Aceite de Oliva'!$A$6:$A$257,"&gt;="&amp;$A267,'Aceite de Oliva'!$B$6:$B$257,"&lt;="&amp;$B267)</f>
        <v>0</v>
      </c>
      <c r="XL267" s="4">
        <f>SUMIFS('Aceite de Oliva'!XL$6:XL$257,'Aceite de Oliva'!$A$6:$A$257,"&gt;="&amp;$A267,'Aceite de Oliva'!$B$6:$B$257,"&lt;="&amp;$B267)</f>
        <v>0</v>
      </c>
      <c r="XM267" s="4">
        <f>SUMIFS('Aceite de Oliva'!XM$6:XM$257,'Aceite de Oliva'!$A$6:$A$257,"&gt;="&amp;$A267,'Aceite de Oliva'!$B$6:$B$257,"&lt;="&amp;$B267)</f>
        <v>0</v>
      </c>
      <c r="XQ267" s="4">
        <f>SUMIFS('Aceite de Oliva'!XQ$6:XQ$257,'Aceite de Oliva'!$A$6:$A$257,"&gt;="&amp;$A267,'Aceite de Oliva'!$B$6:$B$257,"&lt;="&amp;$B267)</f>
        <v>0.09</v>
      </c>
      <c r="XR267" s="4">
        <f>SUMIFS('Aceite de Oliva'!XR$6:XR$257,'Aceite de Oliva'!$A$6:$A$257,"&gt;="&amp;$A267,'Aceite de Oliva'!$B$6:$B$257,"&lt;="&amp;$B267)</f>
        <v>0.15</v>
      </c>
      <c r="XS267" s="4">
        <f>SUMIFS('Aceite de Oliva'!XS$6:XS$257,'Aceite de Oliva'!$A$6:$A$257,"&gt;="&amp;$A267,'Aceite de Oliva'!$B$6:$B$257,"&lt;="&amp;$B267)</f>
        <v>0.1</v>
      </c>
      <c r="XT267" s="4">
        <f>SUMIFS('Aceite de Oliva'!XT$6:XT$257,'Aceite de Oliva'!$A$6:$A$257,"&gt;="&amp;$A267,'Aceite de Oliva'!$B$6:$B$257,"&lt;="&amp;$B267)</f>
        <v>0</v>
      </c>
      <c r="XX267" s="4">
        <f>SUMIFS('Aceite de Oliva'!XX$6:XX$257,'Aceite de Oliva'!$A$6:$A$257,"&gt;="&amp;$A267,'Aceite de Oliva'!$B$6:$B$257,"&lt;="&amp;$B267)</f>
        <v>0.21000000000000002</v>
      </c>
      <c r="XY267" s="4">
        <f>SUMIFS('Aceite de Oliva'!XY$6:XY$257,'Aceite de Oliva'!$A$6:$A$257,"&gt;="&amp;$A267,'Aceite de Oliva'!$B$6:$B$257,"&lt;="&amp;$B267)</f>
        <v>0.65</v>
      </c>
      <c r="XZ267" s="4">
        <f>SUMIFS('Aceite de Oliva'!XZ$6:XZ$257,'Aceite de Oliva'!$A$6:$A$257,"&gt;="&amp;$A267,'Aceite de Oliva'!$B$6:$B$257,"&lt;="&amp;$B267)</f>
        <v>0.09</v>
      </c>
      <c r="YA267" s="4">
        <f>SUMIFS('Aceite de Oliva'!YA$6:YA$257,'Aceite de Oliva'!$A$6:$A$257,"&gt;="&amp;$A267,'Aceite de Oliva'!$B$6:$B$257,"&lt;="&amp;$B267)</f>
        <v>0</v>
      </c>
      <c r="YE267" s="4">
        <f>SUMIFS('Aceite de Oliva'!YE$6:YE$257,'Aceite de Oliva'!$A$6:$A$257,"&gt;="&amp;$A267,'Aceite de Oliva'!$B$6:$B$257,"&lt;="&amp;$B267)</f>
        <v>7.0000000000000007E-2</v>
      </c>
      <c r="YF267" s="4">
        <f>SUMIFS('Aceite de Oliva'!YF$6:YF$257,'Aceite de Oliva'!$A$6:$A$257,"&gt;="&amp;$A267,'Aceite de Oliva'!$B$6:$B$257,"&lt;="&amp;$B267)</f>
        <v>0.28000000000000003</v>
      </c>
      <c r="YG267" s="4">
        <f>SUMIFS('Aceite de Oliva'!YG$6:YG$257,'Aceite de Oliva'!$A$6:$A$257,"&gt;="&amp;$A267,'Aceite de Oliva'!$B$6:$B$257,"&lt;="&amp;$B267)</f>
        <v>0</v>
      </c>
      <c r="YH267" s="4">
        <f>SUMIFS('Aceite de Oliva'!YH$6:YH$257,'Aceite de Oliva'!$A$6:$A$257,"&gt;="&amp;$A267,'Aceite de Oliva'!$B$6:$B$257,"&lt;="&amp;$B267)</f>
        <v>0</v>
      </c>
      <c r="YL267" s="4">
        <f>SUMIFS('Aceite de Oliva'!YL$6:YL$257,'Aceite de Oliva'!$A$6:$A$257,"&gt;="&amp;$A267,'Aceite de Oliva'!$B$6:$B$257,"&lt;="&amp;$B267)</f>
        <v>0.41000000000000003</v>
      </c>
      <c r="YM267" s="4">
        <f>SUMIFS('Aceite de Oliva'!YM$6:YM$257,'Aceite de Oliva'!$A$6:$A$257,"&gt;="&amp;$A267,'Aceite de Oliva'!$B$6:$B$257,"&lt;="&amp;$B267)</f>
        <v>0.59</v>
      </c>
      <c r="YN267" s="4">
        <f>SUMIFS('Aceite de Oliva'!YN$6:YN$257,'Aceite de Oliva'!$A$6:$A$257,"&gt;="&amp;$A267,'Aceite de Oliva'!$B$6:$B$257,"&lt;="&amp;$B267)</f>
        <v>0.4</v>
      </c>
      <c r="YO267" s="4">
        <f>SUMIFS('Aceite de Oliva'!YO$6:YO$257,'Aceite de Oliva'!$A$6:$A$257,"&gt;="&amp;$A267,'Aceite de Oliva'!$B$6:$B$257,"&lt;="&amp;$B267)</f>
        <v>0.51</v>
      </c>
      <c r="YP267" s="4">
        <f>SUMIFS('Aceite de Oliva'!YP$6:YP$257,'Aceite de Oliva'!$A$6:$A$257,"&gt;="&amp;$A267,'Aceite de Oliva'!$B$6:$B$257,"&lt;="&amp;$B267)</f>
        <v>0</v>
      </c>
      <c r="YS267" s="4">
        <f>SUMIFS('Aceite de Oliva'!YS$6:YS$257,'Aceite de Oliva'!$A$6:$A$257,"&gt;="&amp;$A267,'Aceite de Oliva'!$B$6:$B$257,"&lt;="&amp;$B267)</f>
        <v>0.79</v>
      </c>
      <c r="YT267" s="4">
        <f>SUMIFS('Aceite de Oliva'!YT$6:YT$257,'Aceite de Oliva'!$A$6:$A$257,"&gt;="&amp;$A267,'Aceite de Oliva'!$B$6:$B$257,"&lt;="&amp;$B267)</f>
        <v>1.5499999999999998</v>
      </c>
      <c r="YU267" s="4">
        <f>SUMIFS('Aceite de Oliva'!YU$6:YU$257,'Aceite de Oliva'!$A$6:$A$257,"&gt;="&amp;$A267,'Aceite de Oliva'!$B$6:$B$257,"&lt;="&amp;$B267)</f>
        <v>0.53</v>
      </c>
      <c r="YV267" s="4">
        <f>SUMIFS('Aceite de Oliva'!YV$6:YV$257,'Aceite de Oliva'!$A$6:$A$257,"&gt;="&amp;$A267,'Aceite de Oliva'!$B$6:$B$257,"&lt;="&amp;$B267)</f>
        <v>0.4</v>
      </c>
      <c r="YW267" s="4">
        <f>SUMIFS('Aceite de Oliva'!YW$6:YW$257,'Aceite de Oliva'!$A$6:$A$257,"&gt;="&amp;$A267,'Aceite de Oliva'!$B$6:$B$257,"&lt;="&amp;$B267)</f>
        <v>1.0900000000000001</v>
      </c>
      <c r="YZ267" s="4">
        <f>SUMIFS('Aceite de Oliva'!YZ$6:YZ$257,'Aceite de Oliva'!$A$6:$A$257,"&gt;="&amp;$A267,'Aceite de Oliva'!$B$6:$B$257,"&lt;="&amp;$B267)</f>
        <v>5.1400000000000006</v>
      </c>
      <c r="ZA267" s="4">
        <f>SUMIFS('Aceite de Oliva'!ZA$6:ZA$257,'Aceite de Oliva'!$A$6:$A$257,"&gt;="&amp;$A267,'Aceite de Oliva'!$B$6:$B$257,"&lt;="&amp;$B267)</f>
        <v>10.07</v>
      </c>
      <c r="ZB267" s="4">
        <f>SUMIFS('Aceite de Oliva'!ZB$6:ZB$257,'Aceite de Oliva'!$A$6:$A$257,"&gt;="&amp;$A267,'Aceite de Oliva'!$B$6:$B$257,"&lt;="&amp;$B267)</f>
        <v>3.6799999999999997</v>
      </c>
      <c r="ZC267" s="4">
        <f>SUMIFS('Aceite de Oliva'!ZC$6:ZC$257,'Aceite de Oliva'!$A$6:$A$257,"&gt;="&amp;$A267,'Aceite de Oliva'!$B$6:$B$257,"&lt;="&amp;$B267)</f>
        <v>4.08</v>
      </c>
      <c r="ZD267" s="4">
        <f>SUMIFS('Aceite de Oliva'!ZD$6:ZD$257,'Aceite de Oliva'!$A$6:$A$257,"&gt;="&amp;$A267,'Aceite de Oliva'!$B$6:$B$257,"&lt;="&amp;$B267)</f>
        <v>1.88</v>
      </c>
      <c r="ZG267" s="4">
        <f>SUMIFS('Aceite de Oliva'!ZG$6:ZG$257,'Aceite de Oliva'!$A$6:$A$257,"&gt;="&amp;$A267,'Aceite de Oliva'!$B$6:$B$257,"&lt;="&amp;$B267)</f>
        <v>17.22</v>
      </c>
      <c r="ZH267" s="4">
        <f>SUMIFS('Aceite de Oliva'!ZH$6:ZH$257,'Aceite de Oliva'!$A$6:$A$257,"&gt;="&amp;$A267,'Aceite de Oliva'!$B$6:$B$257,"&lt;="&amp;$B267)</f>
        <v>23.11</v>
      </c>
      <c r="ZI267" s="4">
        <f>SUMIFS('Aceite de Oliva'!ZI$6:ZI$257,'Aceite de Oliva'!$A$6:$A$257,"&gt;="&amp;$A267,'Aceite de Oliva'!$B$6:$B$257,"&lt;="&amp;$B267)</f>
        <v>15.739999999999998</v>
      </c>
      <c r="ZJ267" s="4">
        <f>SUMIFS('Aceite de Oliva'!ZJ$6:ZJ$257,'Aceite de Oliva'!$A$6:$A$257,"&gt;="&amp;$A267,'Aceite de Oliva'!$B$6:$B$257,"&lt;="&amp;$B267)</f>
        <v>15.26</v>
      </c>
      <c r="ZK267" s="4">
        <f>SUMIFS('Aceite de Oliva'!ZK$6:ZK$257,'Aceite de Oliva'!$A$6:$A$257,"&gt;="&amp;$A267,'Aceite de Oliva'!$B$6:$B$257,"&lt;="&amp;$B267)</f>
        <v>17.66</v>
      </c>
    </row>
    <row r="268" spans="1:687" x14ac:dyDescent="0.25">
      <c r="A268" s="9">
        <f>'TAM Aceite de Oliva'!B16</f>
        <v>3.55</v>
      </c>
      <c r="B268" s="9">
        <f>'TAM Aceite de Oliva'!C16</f>
        <v>3.7</v>
      </c>
      <c r="C268" s="9"/>
      <c r="D268" s="4">
        <f>SUMIFS('Aceite de Oliva'!D$6:D$257,'Aceite de Oliva'!$A$6:$A$257,"&gt;="&amp;$A268,'Aceite de Oliva'!$B$6:$B$257,"&lt;="&amp;$B268)</f>
        <v>5.8900000000000006</v>
      </c>
      <c r="E268" s="4">
        <f>SUMIFS('Aceite de Oliva'!E$6:E$257,'Aceite de Oliva'!$A$6:$A$257,"&gt;="&amp;$A268,'Aceite de Oliva'!$B$6:$B$257,"&lt;="&amp;$B268)</f>
        <v>7.98</v>
      </c>
      <c r="F268" s="4">
        <f>SUMIFS('Aceite de Oliva'!F$6:F$257,'Aceite de Oliva'!$A$6:$A$257,"&gt;="&amp;$A268,'Aceite de Oliva'!$B$6:$B$257,"&lt;="&amp;$B268)</f>
        <v>6.4700000000000006</v>
      </c>
      <c r="G268" s="4">
        <f>SUMIFS('Aceite de Oliva'!G$6:G$257,'Aceite de Oliva'!$A$6:$A$257,"&gt;="&amp;$A268,'Aceite de Oliva'!$B$6:$B$257,"&lt;="&amp;$B268)</f>
        <v>3.43</v>
      </c>
      <c r="H268" s="9"/>
      <c r="I268" s="9"/>
      <c r="J268" s="9"/>
      <c r="K268" s="4">
        <f>SUMIFS('Aceite de Oliva'!K$6:K$257,'Aceite de Oliva'!$A$6:$A$257,"&gt;="&amp;$A268,'Aceite de Oliva'!$B$6:$B$257,"&lt;="&amp;$B268)</f>
        <v>5.2</v>
      </c>
      <c r="L268" s="4">
        <f>SUMIFS('Aceite de Oliva'!L$6:L$257,'Aceite de Oliva'!$A$6:$A$257,"&gt;="&amp;$A268,'Aceite de Oliva'!$B$6:$B$257,"&lt;="&amp;$B268)</f>
        <v>18.7</v>
      </c>
      <c r="M268" s="4">
        <f>SUMIFS('Aceite de Oliva'!M$6:M$257,'Aceite de Oliva'!$A$6:$A$257,"&gt;="&amp;$A268,'Aceite de Oliva'!$B$6:$B$257,"&lt;="&amp;$B268)</f>
        <v>2.68</v>
      </c>
      <c r="N268" s="4">
        <f>SUMIFS('Aceite de Oliva'!N$6:N$257,'Aceite de Oliva'!$A$6:$A$257,"&gt;="&amp;$A268,'Aceite de Oliva'!$B$6:$B$257,"&lt;="&amp;$B268)</f>
        <v>3.35</v>
      </c>
      <c r="O268" s="9"/>
      <c r="P268" s="9"/>
      <c r="Q268" s="9"/>
      <c r="R268" s="4">
        <f>SUMIFS('Aceite de Oliva'!R$6:R$257,'Aceite de Oliva'!$A$6:$A$257,"&gt;="&amp;$A268,'Aceite de Oliva'!$B$6:$B$257,"&lt;="&amp;$B268)</f>
        <v>2.94</v>
      </c>
      <c r="S268" s="4">
        <f>SUMIFS('Aceite de Oliva'!S$6:S$257,'Aceite de Oliva'!$A$6:$A$257,"&gt;="&amp;$A268,'Aceite de Oliva'!$B$6:$B$257,"&lt;="&amp;$B268)</f>
        <v>8.0500000000000007</v>
      </c>
      <c r="T268" s="4">
        <f>SUMIFS('Aceite de Oliva'!T$6:T$257,'Aceite de Oliva'!$A$6:$A$257,"&gt;="&amp;$A268,'Aceite de Oliva'!$B$6:$B$257,"&lt;="&amp;$B268)</f>
        <v>2.0299999999999998</v>
      </c>
      <c r="U268" s="4">
        <f>SUMIFS('Aceite de Oliva'!U$6:U$257,'Aceite de Oliva'!$A$6:$A$257,"&gt;="&amp;$A268,'Aceite de Oliva'!$B$6:$B$257,"&lt;="&amp;$B268)</f>
        <v>1.8599999999999999</v>
      </c>
      <c r="V268" s="9"/>
      <c r="W268" s="9"/>
      <c r="X268" s="9"/>
      <c r="Y268" s="4">
        <f>SUMIFS('Aceite de Oliva'!Y$6:Y$257,'Aceite de Oliva'!$A$6:$A$257,"&gt;="&amp;$A268,'Aceite de Oliva'!$B$6:$B$257,"&lt;="&amp;$B268)</f>
        <v>2.06</v>
      </c>
      <c r="Z268" s="4">
        <f>SUMIFS('Aceite de Oliva'!Z$6:Z$257,'Aceite de Oliva'!$A$6:$A$257,"&gt;="&amp;$A268,'Aceite de Oliva'!$B$6:$B$257,"&lt;="&amp;$B268)</f>
        <v>3.2</v>
      </c>
      <c r="AA268" s="4">
        <f>SUMIFS('Aceite de Oliva'!AA$6:AA$257,'Aceite de Oliva'!$A$6:$A$257,"&gt;="&amp;$A268,'Aceite de Oliva'!$B$6:$B$257,"&lt;="&amp;$B268)</f>
        <v>1.68</v>
      </c>
      <c r="AB268" s="4">
        <f>SUMIFS('Aceite de Oliva'!AB$6:AB$257,'Aceite de Oliva'!$A$6:$A$257,"&gt;="&amp;$A268,'Aceite de Oliva'!$B$6:$B$257,"&lt;="&amp;$B268)</f>
        <v>2.29</v>
      </c>
      <c r="AC268" s="9"/>
      <c r="AD268" s="9"/>
      <c r="AE268" s="9"/>
      <c r="AF268" s="4">
        <f>SUMIFS('Aceite de Oliva'!AF$6:AF$257,'Aceite de Oliva'!$A$6:$A$257,"&gt;="&amp;$A268,'Aceite de Oliva'!$B$6:$B$257,"&lt;="&amp;$B268)</f>
        <v>2.17</v>
      </c>
      <c r="AG268" s="4">
        <f>SUMIFS('Aceite de Oliva'!AG$6:AG$257,'Aceite de Oliva'!$A$6:$A$257,"&gt;="&amp;$A268,'Aceite de Oliva'!$B$6:$B$257,"&lt;="&amp;$B268)</f>
        <v>6.1899999999999995</v>
      </c>
      <c r="AH268" s="4">
        <f>SUMIFS('Aceite de Oliva'!AH$6:AH$257,'Aceite de Oliva'!$A$6:$A$257,"&gt;="&amp;$A268,'Aceite de Oliva'!$B$6:$B$257,"&lt;="&amp;$B268)</f>
        <v>0.47</v>
      </c>
      <c r="AI268" s="4">
        <f>SUMIFS('Aceite de Oliva'!AI$6:AI$257,'Aceite de Oliva'!$A$6:$A$257,"&gt;="&amp;$A268,'Aceite de Oliva'!$B$6:$B$257,"&lt;="&amp;$B268)</f>
        <v>2.09</v>
      </c>
      <c r="AJ268" s="9"/>
      <c r="AK268" s="9"/>
      <c r="AL268" s="9"/>
      <c r="AM268" s="4">
        <f>SUMIFS('Aceite de Oliva'!AM$6:AM$257,'Aceite de Oliva'!$A$6:$A$257,"&gt;="&amp;$A268,'Aceite de Oliva'!$B$6:$B$257,"&lt;="&amp;$B268)</f>
        <v>2.3199999999999998</v>
      </c>
      <c r="AN268" s="4">
        <f>SUMIFS('Aceite de Oliva'!AN$6:AN$257,'Aceite de Oliva'!$A$6:$A$257,"&gt;="&amp;$A268,'Aceite de Oliva'!$B$6:$B$257,"&lt;="&amp;$B268)</f>
        <v>2.96</v>
      </c>
      <c r="AO268" s="4">
        <f>SUMIFS('Aceite de Oliva'!AO$6:AO$257,'Aceite de Oliva'!$A$6:$A$257,"&gt;="&amp;$A268,'Aceite de Oliva'!$B$6:$B$257,"&lt;="&amp;$B268)</f>
        <v>3.02</v>
      </c>
      <c r="AP268" s="4">
        <f>SUMIFS('Aceite de Oliva'!AP$6:AP$257,'Aceite de Oliva'!$A$6:$A$257,"&gt;="&amp;$A268,'Aceite de Oliva'!$B$6:$B$257,"&lt;="&amp;$B268)</f>
        <v>1.24</v>
      </c>
      <c r="AQ268" s="9"/>
      <c r="AR268" s="9"/>
      <c r="AT268" s="4">
        <f>SUMIFS('Aceite de Oliva'!AT$6:AT$257,'Aceite de Oliva'!$A$6:$A$257,"&gt;="&amp;$A268,'Aceite de Oliva'!$B$6:$B$257,"&lt;="&amp;$B268)</f>
        <v>2.27</v>
      </c>
      <c r="AU268" s="4">
        <f>SUMIFS('Aceite de Oliva'!AU$6:AU$257,'Aceite de Oliva'!$A$6:$A$257,"&gt;="&amp;$A268,'Aceite de Oliva'!$B$6:$B$257,"&lt;="&amp;$B268)</f>
        <v>2.0699999999999998</v>
      </c>
      <c r="AV268" s="4">
        <f>SUMIFS('Aceite de Oliva'!AV$6:AV$257,'Aceite de Oliva'!$A$6:$A$257,"&gt;="&amp;$A268,'Aceite de Oliva'!$B$6:$B$257,"&lt;="&amp;$B268)</f>
        <v>2.86</v>
      </c>
      <c r="AW268" s="4">
        <f>SUMIFS('Aceite de Oliva'!AW$6:AW$257,'Aceite de Oliva'!$A$6:$A$257,"&gt;="&amp;$A268,'Aceite de Oliva'!$B$6:$B$257,"&lt;="&amp;$B268)</f>
        <v>1.92</v>
      </c>
      <c r="BA268" s="4">
        <f>SUMIFS('Aceite de Oliva'!BA$6:BA$257,'Aceite de Oliva'!$A$6:$A$257,"&gt;="&amp;A268,'Aceite de Oliva'!$B$6:$B$257,"&lt;="&amp;B268)</f>
        <v>4.97</v>
      </c>
      <c r="BB268" s="4">
        <f>SUMIFS('Aceite de Oliva'!BB$6:BB$257,'Aceite de Oliva'!$A$6:$A$257,"&gt;="&amp;$A268,'Aceite de Oliva'!$B$6:$B$257,"&lt;="&amp;$B268)</f>
        <v>12.89</v>
      </c>
      <c r="BC268" s="4">
        <f>SUMIFS('Aceite de Oliva'!BC$6:BC$257,'Aceite de Oliva'!$A$6:$A$257,"&gt;="&amp;$A268,'Aceite de Oliva'!$B$6:$B$257,"&lt;="&amp;$B268)</f>
        <v>0.75</v>
      </c>
      <c r="BD268" s="4">
        <f>SUMIFS('Aceite de Oliva'!BD$6:BD$257,'Aceite de Oliva'!$A$6:$A$257,"&gt;="&amp;$A268,'Aceite de Oliva'!$B$6:$B$257,"&lt;="&amp;$B268)</f>
        <v>3.03</v>
      </c>
      <c r="BH268" s="4">
        <f>SUMIFS('Aceite de Oliva'!BH$6:BH$257,'Aceite de Oliva'!$A$6:$A$257,"&gt;="&amp;$A268,'Aceite de Oliva'!$B$6:$B$257,"&lt;="&amp;$B268)</f>
        <v>6.8100000000000005</v>
      </c>
      <c r="BI268" s="4">
        <f>SUMIFS('Aceite de Oliva'!BI$6:BI$257,'Aceite de Oliva'!$A$6:$A$257,"&gt;="&amp;$A268,'Aceite de Oliva'!$B$6:$B$257,"&lt;="&amp;$B268)</f>
        <v>25.479999999999997</v>
      </c>
      <c r="BJ268" s="4">
        <f>SUMIFS('Aceite de Oliva'!BJ$6:BJ$257,'Aceite de Oliva'!$A$6:$A$257,"&gt;="&amp;$A268,'Aceite de Oliva'!$B$6:$B$257,"&lt;="&amp;$B268)</f>
        <v>1.0899999999999999</v>
      </c>
      <c r="BK268" s="4">
        <f>SUMIFS('Aceite de Oliva'!BK$6:BK$257,'Aceite de Oliva'!$A$6:$A$257,"&gt;="&amp;$A268,'Aceite de Oliva'!$B$6:$B$257,"&lt;="&amp;$B268)</f>
        <v>3.49</v>
      </c>
      <c r="BO268" s="4">
        <f>SUMIFS('Aceite de Oliva'!BO$6:BO$257,'Aceite de Oliva'!$A$6:$A$257,"&gt;="&amp;$A268,'Aceite de Oliva'!$B$6:$B$257,"&lt;="&amp;$B268)</f>
        <v>6.1099999999999994</v>
      </c>
      <c r="BP268" s="4">
        <f>SUMIFS('Aceite de Oliva'!BP$6:BP$257,'Aceite de Oliva'!$A$6:$A$257,"&gt;="&amp;$A268,'Aceite de Oliva'!$B$6:$B$257,"&lt;="&amp;$B268)</f>
        <v>18.8</v>
      </c>
      <c r="BQ268" s="4">
        <f>SUMIFS('Aceite de Oliva'!BQ$6:BQ$257,'Aceite de Oliva'!$A$6:$A$257,"&gt;="&amp;$A268,'Aceite de Oliva'!$B$6:$B$257,"&lt;="&amp;$B268)</f>
        <v>2.6500000000000004</v>
      </c>
      <c r="BR268" s="4">
        <f>SUMIFS('Aceite de Oliva'!BR$6:BR$257,'Aceite de Oliva'!$A$6:$A$257,"&gt;="&amp;$A268,'Aceite de Oliva'!$B$6:$B$257,"&lt;="&amp;$B268)</f>
        <v>2.7</v>
      </c>
      <c r="BV268" s="4">
        <f>SUMIFS('Aceite de Oliva'!BV$6:BV$257,'Aceite de Oliva'!$A$6:$A$257,"&gt;="&amp;$A268,'Aceite de Oliva'!$B$6:$B$257,"&lt;="&amp;$B268)</f>
        <v>19.630000000000003</v>
      </c>
      <c r="BW268" s="4">
        <f>SUMIFS('Aceite de Oliva'!BW$6:BW$257,'Aceite de Oliva'!$A$6:$A$257,"&gt;="&amp;$A268,'Aceite de Oliva'!$B$6:$B$257,"&lt;="&amp;$B268)</f>
        <v>34.739999999999995</v>
      </c>
      <c r="BX268" s="4">
        <f>SUMIFS('Aceite de Oliva'!BX$6:BX$257,'Aceite de Oliva'!$A$6:$A$257,"&gt;="&amp;$A268,'Aceite de Oliva'!$B$6:$B$257,"&lt;="&amp;$B268)</f>
        <v>19.27</v>
      </c>
      <c r="BY268" s="4">
        <f>SUMIFS('Aceite de Oliva'!BY$6:BY$257,'Aceite de Oliva'!$A$6:$A$257,"&gt;="&amp;$A268,'Aceite de Oliva'!$B$6:$B$257,"&lt;="&amp;$B268)</f>
        <v>11.75</v>
      </c>
      <c r="CC268" s="4">
        <f>SUMIFS('Aceite de Oliva'!CC$6:CC$257,'Aceite de Oliva'!$A$6:$A$257,"&gt;="&amp;$A268,'Aceite de Oliva'!$B$6:$B$257,"&lt;="&amp;$B268)</f>
        <v>17.48</v>
      </c>
      <c r="CD268" s="4">
        <f>SUMIFS('Aceite de Oliva'!CD$6:CD$257,'Aceite de Oliva'!$A$6:$A$257,"&gt;="&amp;$A268,'Aceite de Oliva'!$B$6:$B$257,"&lt;="&amp;$B268)</f>
        <v>18.559999999999999</v>
      </c>
      <c r="CE268" s="4">
        <f>SUMIFS('Aceite de Oliva'!CE$6:CE$257,'Aceite de Oliva'!$A$6:$A$257,"&gt;="&amp;$A268,'Aceite de Oliva'!$B$6:$B$257,"&lt;="&amp;$B268)</f>
        <v>15.770000000000001</v>
      </c>
      <c r="CF268" s="4">
        <f>SUMIFS('Aceite de Oliva'!CF$6:CF$257,'Aceite de Oliva'!$A$6:$A$257,"&gt;="&amp;$A268,'Aceite de Oliva'!$B$6:$B$257,"&lt;="&amp;$B268)</f>
        <v>20.83</v>
      </c>
      <c r="CJ268" s="4">
        <f>SUMIFS('Aceite de Oliva'!CJ$6:CJ$257,'Aceite de Oliva'!$A$6:$A$257,"&gt;="&amp;$A268,'Aceite de Oliva'!$B$6:$B$257,"&lt;="&amp;$B268)</f>
        <v>13.120000000000001</v>
      </c>
      <c r="CK268" s="4">
        <f>SUMIFS('Aceite de Oliva'!CK$6:CK$257,'Aceite de Oliva'!$A$6:$A$257,"&gt;="&amp;$A268,'Aceite de Oliva'!$B$6:$B$257,"&lt;="&amp;$B268)</f>
        <v>10.8</v>
      </c>
      <c r="CL268" s="4">
        <f>SUMIFS('Aceite de Oliva'!CL$6:CL$257,'Aceite de Oliva'!$A$6:$A$257,"&gt;="&amp;$A268,'Aceite de Oliva'!$B$6:$B$257,"&lt;="&amp;$B268)</f>
        <v>14.159999999999998</v>
      </c>
      <c r="CM268" s="4">
        <f>SUMIFS('Aceite de Oliva'!CM$6:CM$257,'Aceite de Oliva'!$A$6:$A$257,"&gt;="&amp;$A268,'Aceite de Oliva'!$B$6:$B$257,"&lt;="&amp;$B268)</f>
        <v>14.79</v>
      </c>
      <c r="CQ268" s="4">
        <f>SUMIFS('Aceite de Oliva'!CQ$6:CQ$257,'Aceite de Oliva'!$A$6:$A$257,"&gt;="&amp;$A268,'Aceite de Oliva'!$B$6:$B$257,"&lt;="&amp;$B268)</f>
        <v>24.909999999999997</v>
      </c>
      <c r="CR268" s="4">
        <f>SUMIFS('Aceite de Oliva'!CR$6:CR$257,'Aceite de Oliva'!$A$6:$A$257,"&gt;="&amp;$A268,'Aceite de Oliva'!$B$6:$B$257,"&lt;="&amp;$B268)</f>
        <v>8.3699999999999992</v>
      </c>
      <c r="CS268" s="4">
        <f>SUMIFS('Aceite de Oliva'!CS$6:CS$257,'Aceite de Oliva'!$A$6:$A$257,"&gt;="&amp;$A268,'Aceite de Oliva'!$B$6:$B$257,"&lt;="&amp;$B268)</f>
        <v>33.92</v>
      </c>
      <c r="CT268" s="4">
        <f>SUMIFS('Aceite de Oliva'!CT$6:CT$257,'Aceite de Oliva'!$A$6:$A$257,"&gt;="&amp;$A268,'Aceite de Oliva'!$B$6:$B$257,"&lt;="&amp;$B268)</f>
        <v>12.950000000000001</v>
      </c>
      <c r="CX268" s="4">
        <f>SUMIFS('Aceite de Oliva'!CX$6:CX$257,'Aceite de Oliva'!$A$6:$A$257,"&gt;="&amp;$A268,'Aceite de Oliva'!$B$6:$B$257,"&lt;="&amp;$B268)</f>
        <v>32.53</v>
      </c>
      <c r="CY268" s="4">
        <f>SUMIFS('Aceite de Oliva'!CY$6:CY$257,'Aceite de Oliva'!$A$6:$A$257,"&gt;="&amp;$A268,'Aceite de Oliva'!$B$6:$B$257,"&lt;="&amp;$B268)</f>
        <v>5.01</v>
      </c>
      <c r="CZ268" s="4">
        <f>SUMIFS('Aceite de Oliva'!CZ$6:CZ$257,'Aceite de Oliva'!$A$6:$A$257,"&gt;="&amp;$A268,'Aceite de Oliva'!$B$6:$B$257,"&lt;="&amp;$B268)</f>
        <v>33.700000000000003</v>
      </c>
      <c r="DA268" s="4">
        <f>SUMIFS('Aceite de Oliva'!DA$6:DA$257,'Aceite de Oliva'!$A$6:$A$257,"&gt;="&amp;$A268,'Aceite de Oliva'!$B$6:$B$257,"&lt;="&amp;$B268)</f>
        <v>57.410000000000004</v>
      </c>
      <c r="DE268" s="4">
        <f>SUMIFS('Aceite de Oliva'!DE$6:DE$257,'Aceite de Oliva'!$A$6:$A$257,"&gt;="&amp;$A268,'Aceite de Oliva'!$B$6:$B$257,"&lt;="&amp;$B268)</f>
        <v>29.02</v>
      </c>
      <c r="DF268" s="4">
        <f>SUMIFS('Aceite de Oliva'!DF$6:DF$257,'Aceite de Oliva'!$A$6:$A$257,"&gt;="&amp;$A268,'Aceite de Oliva'!$B$6:$B$257,"&lt;="&amp;$B268)</f>
        <v>5.68</v>
      </c>
      <c r="DG268" s="4">
        <f>SUMIFS('Aceite de Oliva'!DG$6:DG$257,'Aceite de Oliva'!$A$6:$A$257,"&gt;="&amp;$A268,'Aceite de Oliva'!$B$6:$B$257,"&lt;="&amp;$B268)</f>
        <v>36.340000000000003</v>
      </c>
      <c r="DH268" s="4">
        <f>SUMIFS('Aceite de Oliva'!DH$6:DH$257,'Aceite de Oliva'!$A$6:$A$257,"&gt;="&amp;$A268,'Aceite de Oliva'!$B$6:$B$257,"&lt;="&amp;$B268)</f>
        <v>38.700000000000003</v>
      </c>
      <c r="DL268" s="4">
        <f>SUMIFS('Aceite de Oliva'!DL$6:DL$257,'Aceite de Oliva'!$A$6:$A$257,"&gt;="&amp;$A268,'Aceite de Oliva'!$B$6:$B$257,"&lt;="&amp;$B268)</f>
        <v>9.9400000000000013</v>
      </c>
      <c r="DM268" s="4">
        <f>SUMIFS('Aceite de Oliva'!DM$6:DM$257,'Aceite de Oliva'!$A$6:$A$257,"&gt;="&amp;$A268,'Aceite de Oliva'!$B$6:$B$257,"&lt;="&amp;$B268)</f>
        <v>4.12</v>
      </c>
      <c r="DN268" s="4">
        <f>SUMIFS('Aceite de Oliva'!DN$6:DN$257,'Aceite de Oliva'!$A$6:$A$257,"&gt;="&amp;$A268,'Aceite de Oliva'!$B$6:$B$257,"&lt;="&amp;$B268)</f>
        <v>12.08</v>
      </c>
      <c r="DO268" s="4">
        <f>SUMIFS('Aceite de Oliva'!DO$6:DO$257,'Aceite de Oliva'!$A$6:$A$257,"&gt;="&amp;$A268,'Aceite de Oliva'!$B$6:$B$257,"&lt;="&amp;$B268)</f>
        <v>9.33</v>
      </c>
      <c r="DS268" s="4">
        <f>SUMIFS('Aceite de Oliva'!DS$6:DS$257,'Aceite de Oliva'!$A$6:$A$257,"&gt;="&amp;$A268,'Aceite de Oliva'!$B$6:$B$257,"&lt;="&amp;$B268)</f>
        <v>3.06</v>
      </c>
      <c r="DT268" s="4">
        <f>SUMIFS('Aceite de Oliva'!DT$6:DT$257,'Aceite de Oliva'!$A$6:$A$257,"&gt;="&amp;$A268,'Aceite de Oliva'!$B$6:$B$257,"&lt;="&amp;$B268)</f>
        <v>2.1</v>
      </c>
      <c r="DU268" s="4">
        <f>SUMIFS('Aceite de Oliva'!DU$6:DU$257,'Aceite de Oliva'!$A$6:$A$257,"&gt;="&amp;$A268,'Aceite de Oliva'!$B$6:$B$257,"&lt;="&amp;$B268)</f>
        <v>3.7</v>
      </c>
      <c r="DV268" s="4">
        <f>SUMIFS('Aceite de Oliva'!DV$6:DV$257,'Aceite de Oliva'!$A$6:$A$257,"&gt;="&amp;$A268,'Aceite de Oliva'!$B$6:$B$257,"&lt;="&amp;$B268)</f>
        <v>0.76</v>
      </c>
      <c r="DZ268" s="4">
        <f>SUMIFS('Aceite de Oliva'!DZ$6:DZ$257,'Aceite de Oliva'!$A$6:$A$257,"&gt;="&amp;$A268,'Aceite de Oliva'!$B$6:$B$257,"&lt;="&amp;$B268)</f>
        <v>2.67</v>
      </c>
      <c r="EA268" s="4">
        <f>SUMIFS('Aceite de Oliva'!EA$6:EA$257,'Aceite de Oliva'!$A$6:$A$257,"&gt;="&amp;$A268,'Aceite de Oliva'!$B$6:$B$257,"&lt;="&amp;$B268)</f>
        <v>2.42</v>
      </c>
      <c r="EB268" s="4">
        <f>SUMIFS('Aceite de Oliva'!EB$6:EB$257,'Aceite de Oliva'!$A$6:$A$257,"&gt;="&amp;$A268,'Aceite de Oliva'!$B$6:$B$257,"&lt;="&amp;$B268)</f>
        <v>3.43</v>
      </c>
      <c r="EC268" s="4">
        <f>SUMIFS('Aceite de Oliva'!EC$6:EC$257,'Aceite de Oliva'!$A$6:$A$257,"&gt;="&amp;$A268,'Aceite de Oliva'!$B$6:$B$257,"&lt;="&amp;$B268)</f>
        <v>0</v>
      </c>
      <c r="EG268" s="4">
        <f>SUMIFS('Aceite de Oliva'!EG$6:EG$257,'Aceite de Oliva'!$A$6:$A$257,"&gt;="&amp;$A268,'Aceite de Oliva'!$B$6:$B$257,"&lt;="&amp;$B268)</f>
        <v>1.91</v>
      </c>
      <c r="EH268" s="4">
        <f>SUMIFS('Aceite de Oliva'!EH$6:EH$257,'Aceite de Oliva'!$A$6:$A$257,"&gt;="&amp;$A268,'Aceite de Oliva'!$B$6:$B$257,"&lt;="&amp;$B268)</f>
        <v>0.53</v>
      </c>
      <c r="EI268" s="4">
        <f>SUMIFS('Aceite de Oliva'!EI$6:EI$257,'Aceite de Oliva'!$A$6:$A$257,"&gt;="&amp;$A268,'Aceite de Oliva'!$B$6:$B$257,"&lt;="&amp;$B268)</f>
        <v>2.39</v>
      </c>
      <c r="EJ268" s="4">
        <f>SUMIFS('Aceite de Oliva'!EJ$6:EJ$257,'Aceite de Oliva'!$A$6:$A$257,"&gt;="&amp;$A268,'Aceite de Oliva'!$B$6:$B$257,"&lt;="&amp;$B268)</f>
        <v>1.79</v>
      </c>
      <c r="EN268" s="4">
        <f>SUMIFS('Aceite de Oliva'!EN$6:EN$257,'Aceite de Oliva'!$A$6:$A$257,"&gt;="&amp;$A268,'Aceite de Oliva'!$B$6:$B$257,"&lt;="&amp;$B268)</f>
        <v>3.9899999999999998</v>
      </c>
      <c r="EO268" s="4">
        <f>SUMIFS('Aceite de Oliva'!EO$6:EO$257,'Aceite de Oliva'!$A$6:$A$257,"&gt;="&amp;$A268,'Aceite de Oliva'!$B$6:$B$257,"&lt;="&amp;$B268)</f>
        <v>6.4</v>
      </c>
      <c r="EP268" s="4">
        <f>SUMIFS('Aceite de Oliva'!EP$6:EP$257,'Aceite de Oliva'!$A$6:$A$257,"&gt;="&amp;$A268,'Aceite de Oliva'!$B$6:$B$257,"&lt;="&amp;$B268)</f>
        <v>3.88</v>
      </c>
      <c r="EQ268" s="4">
        <f>SUMIFS('Aceite de Oliva'!EQ$6:EQ$257,'Aceite de Oliva'!$A$6:$A$257,"&gt;="&amp;$A268,'Aceite de Oliva'!$B$6:$B$257,"&lt;="&amp;$B268)</f>
        <v>1.02</v>
      </c>
      <c r="EU268" s="4">
        <f>SUMIFS('Aceite de Oliva'!EU$6:EU$257,'Aceite de Oliva'!$A$6:$A$257,"&gt;="&amp;$A268,'Aceite de Oliva'!$B$6:$B$257,"&lt;="&amp;$B268)</f>
        <v>2.31</v>
      </c>
      <c r="EV268" s="4">
        <f>SUMIFS('Aceite de Oliva'!EV$6:EV$257,'Aceite de Oliva'!$A$6:$A$257,"&gt;="&amp;$A268,'Aceite de Oliva'!$B$6:$B$257,"&lt;="&amp;$B268)</f>
        <v>2.09</v>
      </c>
      <c r="EW268" s="4">
        <f>SUMIFS('Aceite de Oliva'!EW$6:EW$257,'Aceite de Oliva'!$A$6:$A$257,"&gt;="&amp;$A268,'Aceite de Oliva'!$B$6:$B$257,"&lt;="&amp;$B268)</f>
        <v>2.71</v>
      </c>
      <c r="EX268" s="4">
        <f>SUMIFS('Aceite de Oliva'!EX$6:EX$257,'Aceite de Oliva'!$A$6:$A$257,"&gt;="&amp;$A268,'Aceite de Oliva'!$B$6:$B$257,"&lt;="&amp;$B268)</f>
        <v>0.65</v>
      </c>
      <c r="FB268" s="4">
        <f>SUMIFS('Aceite de Oliva'!FB$6:FB$257,'Aceite de Oliva'!$A$6:$A$257,"&gt;="&amp;$A268,'Aceite de Oliva'!$B$6:$B$257,"&lt;="&amp;$B268)</f>
        <v>2.2199999999999998</v>
      </c>
      <c r="FC268" s="4">
        <f>SUMIFS('Aceite de Oliva'!FC$6:FC$257,'Aceite de Oliva'!$A$6:$A$257,"&gt;="&amp;$A268,'Aceite de Oliva'!$B$6:$B$257,"&lt;="&amp;$B268)</f>
        <v>2.0099999999999998</v>
      </c>
      <c r="FD268" s="4">
        <f>SUMIFS('Aceite de Oliva'!FD$6:FD$257,'Aceite de Oliva'!$A$6:$A$257,"&gt;="&amp;$A268,'Aceite de Oliva'!$B$6:$B$257,"&lt;="&amp;$B268)</f>
        <v>2.66</v>
      </c>
      <c r="FE268" s="4">
        <f>SUMIFS('Aceite de Oliva'!FE$6:FE$257,'Aceite de Oliva'!$A$6:$A$257,"&gt;="&amp;$A268,'Aceite de Oliva'!$B$6:$B$257,"&lt;="&amp;$B268)</f>
        <v>0.41</v>
      </c>
      <c r="FI268" s="4">
        <f>SUMIFS('Aceite de Oliva'!FI$6:FI$257,'Aceite de Oliva'!$A$6:$A$257,"&gt;="&amp;$A268,'Aceite de Oliva'!$B$6:$B$257,"&lt;="&amp;$B268)</f>
        <v>0.83</v>
      </c>
      <c r="FJ268" s="4">
        <f>SUMIFS('Aceite de Oliva'!FJ$6:FJ$257,'Aceite de Oliva'!$A$6:$A$257,"&gt;="&amp;$A268,'Aceite de Oliva'!$B$6:$B$257,"&lt;="&amp;$B268)</f>
        <v>0.79</v>
      </c>
      <c r="FK268" s="4">
        <f>SUMIFS('Aceite de Oliva'!FK$6:FK$257,'Aceite de Oliva'!$A$6:$A$257,"&gt;="&amp;$A268,'Aceite de Oliva'!$B$6:$B$257,"&lt;="&amp;$B268)</f>
        <v>0.53</v>
      </c>
      <c r="FL268" s="4">
        <f>SUMIFS('Aceite de Oliva'!FL$6:FL$257,'Aceite de Oliva'!$A$6:$A$257,"&gt;="&amp;$A268,'Aceite de Oliva'!$B$6:$B$257,"&lt;="&amp;$B268)</f>
        <v>0</v>
      </c>
      <c r="FP268" s="4">
        <f>SUMIFS('Aceite de Oliva'!FP$6:FP$257,'Aceite de Oliva'!$A$6:$A$257,"&gt;="&amp;$A268,'Aceite de Oliva'!$B$6:$B$257,"&lt;="&amp;$B268)</f>
        <v>1.83</v>
      </c>
      <c r="FQ268" s="4">
        <f>SUMIFS('Aceite de Oliva'!FQ$6:FQ$257,'Aceite de Oliva'!$A$6:$A$257,"&gt;="&amp;$A268,'Aceite de Oliva'!$B$6:$B$257,"&lt;="&amp;$B268)</f>
        <v>2.87</v>
      </c>
      <c r="FR268" s="4">
        <f>SUMIFS('Aceite de Oliva'!FR$6:FR$257,'Aceite de Oliva'!$A$6:$A$257,"&gt;="&amp;$A268,'Aceite de Oliva'!$B$6:$B$257,"&lt;="&amp;$B268)</f>
        <v>2.0099999999999998</v>
      </c>
      <c r="FS268" s="4">
        <f>SUMIFS('Aceite de Oliva'!FS$6:FS$257,'Aceite de Oliva'!$A$6:$A$257,"&gt;="&amp;$A268,'Aceite de Oliva'!$B$6:$B$257,"&lt;="&amp;$B268)</f>
        <v>0.2</v>
      </c>
      <c r="FW268" s="4">
        <f>SUMIFS('Aceite de Oliva'!FW$6:FW$257,'Aceite de Oliva'!$A$6:$A$257,"&gt;="&amp;$A268,'Aceite de Oliva'!$B$6:$B$257,"&lt;="&amp;$B268)</f>
        <v>1.9</v>
      </c>
      <c r="FX268" s="4">
        <f>SUMIFS('Aceite de Oliva'!FX$6:FX$257,'Aceite de Oliva'!$A$6:$A$257,"&gt;="&amp;$A268,'Aceite de Oliva'!$B$6:$B$257,"&lt;="&amp;$B268)</f>
        <v>2.19</v>
      </c>
      <c r="FY268" s="4">
        <f>SUMIFS('Aceite de Oliva'!FY$6:FY$257,'Aceite de Oliva'!$A$6:$A$257,"&gt;="&amp;$A268,'Aceite de Oliva'!$B$6:$B$257,"&lt;="&amp;$B268)</f>
        <v>1.7999999999999998</v>
      </c>
      <c r="FZ268" s="4">
        <f>SUMIFS('Aceite de Oliva'!FZ$6:FZ$257,'Aceite de Oliva'!$A$6:$A$257,"&gt;="&amp;$A268,'Aceite de Oliva'!$B$6:$B$257,"&lt;="&amp;$B268)</f>
        <v>0.55000000000000004</v>
      </c>
      <c r="GD268" s="4">
        <f>SUMIFS('Aceite de Oliva'!GD$6:GD$257,'Aceite de Oliva'!$A$6:$A$257,"&gt;="&amp;$A268,'Aceite de Oliva'!$B$6:$B$257,"&lt;="&amp;$B268)</f>
        <v>2.0300000000000002</v>
      </c>
      <c r="GE268" s="4">
        <f>SUMIFS('Aceite de Oliva'!GE$6:GE$257,'Aceite de Oliva'!$A$6:$A$257,"&gt;="&amp;$A268,'Aceite de Oliva'!$B$6:$B$257,"&lt;="&amp;$B268)</f>
        <v>0.88</v>
      </c>
      <c r="GF268" s="4">
        <f>SUMIFS('Aceite de Oliva'!GF$6:GF$257,'Aceite de Oliva'!$A$6:$A$257,"&gt;="&amp;$A268,'Aceite de Oliva'!$B$6:$B$257,"&lt;="&amp;$B268)</f>
        <v>1.62</v>
      </c>
      <c r="GG268" s="4">
        <f>SUMIFS('Aceite de Oliva'!GG$6:GG$257,'Aceite de Oliva'!$A$6:$A$257,"&gt;="&amp;$A268,'Aceite de Oliva'!$B$6:$B$257,"&lt;="&amp;$B268)</f>
        <v>0.86</v>
      </c>
      <c r="GK268" s="4">
        <f>SUMIFS('Aceite de Oliva'!GK$6:GK$257,'Aceite de Oliva'!$A$6:$A$257,"&gt;="&amp;$A268,'Aceite de Oliva'!$B$6:$B$257,"&lt;="&amp;$B268)</f>
        <v>1.05</v>
      </c>
      <c r="GL268" s="4">
        <f>SUMIFS('Aceite de Oliva'!GL$6:GL$257,'Aceite de Oliva'!$A$6:$A$257,"&gt;="&amp;$A268,'Aceite de Oliva'!$B$6:$B$257,"&lt;="&amp;$B268)</f>
        <v>0.44999999999999996</v>
      </c>
      <c r="GM268" s="4">
        <f>SUMIFS('Aceite de Oliva'!GM$6:GM$257,'Aceite de Oliva'!$A$6:$A$257,"&gt;="&amp;$A268,'Aceite de Oliva'!$B$6:$B$257,"&lt;="&amp;$B268)</f>
        <v>1.56</v>
      </c>
      <c r="GN268" s="4">
        <f>SUMIFS('Aceite de Oliva'!GN$6:GN$257,'Aceite de Oliva'!$A$6:$A$257,"&gt;="&amp;$A268,'Aceite de Oliva'!$B$6:$B$257,"&lt;="&amp;$B268)</f>
        <v>0.27</v>
      </c>
      <c r="GR268" s="4">
        <f>SUMIFS('Aceite de Oliva'!GR$6:GR$257,'Aceite de Oliva'!$A$6:$A$257,"&gt;="&amp;$A268,'Aceite de Oliva'!$B$6:$B$257,"&lt;="&amp;$B268)</f>
        <v>0.74</v>
      </c>
      <c r="GS268" s="4">
        <f>SUMIFS('Aceite de Oliva'!GS$6:GS$257,'Aceite de Oliva'!$A$6:$A$257,"&gt;="&amp;$A268,'Aceite de Oliva'!$B$6:$B$257,"&lt;="&amp;$B268)</f>
        <v>0.11</v>
      </c>
      <c r="GT268" s="4">
        <f>SUMIFS('Aceite de Oliva'!GT$6:GT$257,'Aceite de Oliva'!$A$6:$A$257,"&gt;="&amp;$A268,'Aceite de Oliva'!$B$6:$B$257,"&lt;="&amp;$B268)</f>
        <v>0.83000000000000007</v>
      </c>
      <c r="GU268" s="4">
        <f>SUMIFS('Aceite de Oliva'!GU$6:GU$257,'Aceite de Oliva'!$A$6:$A$257,"&gt;="&amp;$A268,'Aceite de Oliva'!$B$6:$B$257,"&lt;="&amp;$B268)</f>
        <v>0</v>
      </c>
      <c r="GY268" s="4">
        <f>SUMIFS('Aceite de Oliva'!GY$6:GY$257,'Aceite de Oliva'!$A$6:$A$257,"&gt;="&amp;$A268,'Aceite de Oliva'!$B$6:$B$257,"&lt;="&amp;$B268)</f>
        <v>0.82000000000000006</v>
      </c>
      <c r="GZ268" s="4">
        <f>SUMIFS('Aceite de Oliva'!GZ$6:GZ$257,'Aceite de Oliva'!$A$6:$A$257,"&gt;="&amp;$A268,'Aceite de Oliva'!$B$6:$B$257,"&lt;="&amp;$B268)</f>
        <v>1.63</v>
      </c>
      <c r="HA268" s="4">
        <f>SUMIFS('Aceite de Oliva'!HA$6:HA$257,'Aceite de Oliva'!$A$6:$A$257,"&gt;="&amp;$A268,'Aceite de Oliva'!$B$6:$B$257,"&lt;="&amp;$B268)</f>
        <v>0.6100000000000001</v>
      </c>
      <c r="HB268" s="4">
        <f>SUMIFS('Aceite de Oliva'!HB$6:HB$257,'Aceite de Oliva'!$A$6:$A$257,"&gt;="&amp;$A268,'Aceite de Oliva'!$B$6:$B$257,"&lt;="&amp;$B268)</f>
        <v>0.32</v>
      </c>
      <c r="HF268" s="4">
        <f>SUMIFS('Aceite de Oliva'!HF$6:HF$257,'Aceite de Oliva'!$A$6:$A$257,"&gt;="&amp;$A268,'Aceite de Oliva'!$B$6:$B$257,"&lt;="&amp;$B268)</f>
        <v>1.71</v>
      </c>
      <c r="HG268" s="4">
        <f>SUMIFS('Aceite de Oliva'!HG$6:HG$257,'Aceite de Oliva'!$A$6:$A$257,"&gt;="&amp;$A268,'Aceite de Oliva'!$B$6:$B$257,"&lt;="&amp;$B268)</f>
        <v>1.21</v>
      </c>
      <c r="HH268" s="4">
        <f>SUMIFS('Aceite de Oliva'!HH$6:HH$257,'Aceite de Oliva'!$A$6:$A$257,"&gt;="&amp;$A268,'Aceite de Oliva'!$B$6:$B$257,"&lt;="&amp;$B268)</f>
        <v>1.8599999999999999</v>
      </c>
      <c r="HI268" s="4">
        <f>SUMIFS('Aceite de Oliva'!HI$6:HI$257,'Aceite de Oliva'!$A$6:$A$257,"&gt;="&amp;$A268,'Aceite de Oliva'!$B$6:$B$257,"&lt;="&amp;$B268)</f>
        <v>0.19</v>
      </c>
      <c r="HM268" s="4">
        <f>SUMIFS('Aceite de Oliva'!HM$6:HM$257,'Aceite de Oliva'!$A$6:$A$257,"&gt;="&amp;$A268,'Aceite de Oliva'!$B$6:$B$257,"&lt;="&amp;$B268)</f>
        <v>0.63</v>
      </c>
      <c r="HN268" s="4">
        <f>SUMIFS('Aceite de Oliva'!HN$6:HN$257,'Aceite de Oliva'!$A$6:$A$257,"&gt;="&amp;$A268,'Aceite de Oliva'!$B$6:$B$257,"&lt;="&amp;$B268)</f>
        <v>0.86</v>
      </c>
      <c r="HO268" s="4">
        <f>SUMIFS('Aceite de Oliva'!HO$6:HO$257,'Aceite de Oliva'!$A$6:$A$257,"&gt;="&amp;$A268,'Aceite de Oliva'!$B$6:$B$257,"&lt;="&amp;$B268)</f>
        <v>0.27</v>
      </c>
      <c r="HP268" s="4">
        <f>SUMIFS('Aceite de Oliva'!HP$6:HP$257,'Aceite de Oliva'!$A$6:$A$257,"&gt;="&amp;$A268,'Aceite de Oliva'!$B$6:$B$257,"&lt;="&amp;$B268)</f>
        <v>0</v>
      </c>
      <c r="HT268" s="4">
        <f>SUMIFS('Aceite de Oliva'!HT$6:HT$257,'Aceite de Oliva'!$A$6:$A$257,"&gt;="&amp;$A268,'Aceite de Oliva'!$B$6:$B$257,"&lt;="&amp;$B268)</f>
        <v>1.3</v>
      </c>
      <c r="HU268" s="4">
        <f>SUMIFS('Aceite de Oliva'!HU$6:HU$257,'Aceite de Oliva'!$A$6:$A$257,"&gt;="&amp;$A268,'Aceite de Oliva'!$B$6:$B$257,"&lt;="&amp;$B268)</f>
        <v>0.81</v>
      </c>
      <c r="HV268" s="4">
        <f>SUMIFS('Aceite de Oliva'!HV$6:HV$257,'Aceite de Oliva'!$A$6:$A$257,"&gt;="&amp;$A268,'Aceite de Oliva'!$B$6:$B$257,"&lt;="&amp;$B268)</f>
        <v>1.6700000000000002</v>
      </c>
      <c r="HW268" s="4">
        <f>SUMIFS('Aceite de Oliva'!HW$6:HW$257,'Aceite de Oliva'!$A$6:$A$257,"&gt;="&amp;$A268,'Aceite de Oliva'!$B$6:$B$257,"&lt;="&amp;$B268)</f>
        <v>0</v>
      </c>
      <c r="IA268" s="4">
        <f>SUMIFS('Aceite de Oliva'!IA$6:IA$257,'Aceite de Oliva'!$A$6:$A$257,"&gt;="&amp;$A268,'Aceite de Oliva'!$B$6:$B$257,"&lt;="&amp;$B268)</f>
        <v>1.57</v>
      </c>
      <c r="IB268" s="4">
        <f>SUMIFS('Aceite de Oliva'!IB$6:IB$257,'Aceite de Oliva'!$A$6:$A$257,"&gt;="&amp;$A268,'Aceite de Oliva'!$B$6:$B$257,"&lt;="&amp;$B268)</f>
        <v>1</v>
      </c>
      <c r="IC268" s="4">
        <f>SUMIFS('Aceite de Oliva'!IC$6:IC$257,'Aceite de Oliva'!$A$6:$A$257,"&gt;="&amp;$A268,'Aceite de Oliva'!$B$6:$B$257,"&lt;="&amp;$B268)</f>
        <v>1.81</v>
      </c>
      <c r="ID268" s="4">
        <f>SUMIFS('Aceite de Oliva'!ID$6:ID$257,'Aceite de Oliva'!$A$6:$A$257,"&gt;="&amp;$A268,'Aceite de Oliva'!$B$6:$B$257,"&lt;="&amp;$B268)</f>
        <v>0</v>
      </c>
      <c r="IH268" s="4">
        <f>SUMIFS('Aceite de Oliva'!IH$6:IH$257,'Aceite de Oliva'!$A$6:$A$257,"&gt;="&amp;$A268,'Aceite de Oliva'!$B$6:$B$257,"&lt;="&amp;$B268)</f>
        <v>1.62</v>
      </c>
      <c r="II268" s="4">
        <f>SUMIFS('Aceite de Oliva'!II$6:II$257,'Aceite de Oliva'!$A$6:$A$257,"&gt;="&amp;$A268,'Aceite de Oliva'!$B$6:$B$257,"&lt;="&amp;$B268)</f>
        <v>1.24</v>
      </c>
      <c r="IJ268" s="4">
        <f>SUMIFS('Aceite de Oliva'!IJ$6:IJ$257,'Aceite de Oliva'!$A$6:$A$257,"&gt;="&amp;$A268,'Aceite de Oliva'!$B$6:$B$257,"&lt;="&amp;$B268)</f>
        <v>1.84</v>
      </c>
      <c r="IK268" s="4">
        <f>SUMIFS('Aceite de Oliva'!IK$6:IK$257,'Aceite de Oliva'!$A$6:$A$257,"&gt;="&amp;$A268,'Aceite de Oliva'!$B$6:$B$257,"&lt;="&amp;$B268)</f>
        <v>0.13</v>
      </c>
      <c r="IO268" s="4">
        <f>SUMIFS('Aceite de Oliva'!IO$6:IO$257,'Aceite de Oliva'!$A$6:$A$257,"&gt;="&amp;$A268,'Aceite de Oliva'!$B$6:$B$257,"&lt;="&amp;$B268)</f>
        <v>0.92</v>
      </c>
      <c r="IP268" s="4">
        <f>SUMIFS('Aceite de Oliva'!IP$6:IP$257,'Aceite de Oliva'!$A$6:$A$257,"&gt;="&amp;$A268,'Aceite de Oliva'!$B$6:$B$257,"&lt;="&amp;$B268)</f>
        <v>0.86999999999999988</v>
      </c>
      <c r="IQ268" s="4">
        <f>SUMIFS('Aceite de Oliva'!IQ$6:IQ$257,'Aceite de Oliva'!$A$6:$A$257,"&gt;="&amp;$A268,'Aceite de Oliva'!$B$6:$B$257,"&lt;="&amp;$B268)</f>
        <v>1.04</v>
      </c>
      <c r="IR268" s="4">
        <f>SUMIFS('Aceite de Oliva'!IR$6:IR$257,'Aceite de Oliva'!$A$6:$A$257,"&gt;="&amp;$A268,'Aceite de Oliva'!$B$6:$B$257,"&lt;="&amp;$B268)</f>
        <v>0.25</v>
      </c>
      <c r="IV268" s="4">
        <f>SUMIFS('Aceite de Oliva'!IV$6:IV$257,'Aceite de Oliva'!$A$6:$A$257,"&gt;="&amp;$A268,'Aceite de Oliva'!$B$6:$B$257,"&lt;="&amp;$B268)</f>
        <v>0.67</v>
      </c>
      <c r="IW268" s="4">
        <f>SUMIFS('Aceite de Oliva'!IW$6:IW$257,'Aceite de Oliva'!$A$6:$A$257,"&gt;="&amp;$A268,'Aceite de Oliva'!$B$6:$B$257,"&lt;="&amp;$B268)</f>
        <v>0.2</v>
      </c>
      <c r="IX268" s="4">
        <f>SUMIFS('Aceite de Oliva'!IX$6:IX$257,'Aceite de Oliva'!$A$6:$A$257,"&gt;="&amp;$A268,'Aceite de Oliva'!$B$6:$B$257,"&lt;="&amp;$B268)</f>
        <v>0.89</v>
      </c>
      <c r="IY268" s="4">
        <f>SUMIFS('Aceite de Oliva'!IY$6:IY$257,'Aceite de Oliva'!$A$6:$A$257,"&gt;="&amp;$A268,'Aceite de Oliva'!$B$6:$B$257,"&lt;="&amp;$B268)</f>
        <v>0.14000000000000001</v>
      </c>
      <c r="JC268" s="4">
        <f>SUMIFS('Aceite de Oliva'!JC$6:JC$257,'Aceite de Oliva'!$A$6:$A$257,"&gt;="&amp;$A268,'Aceite de Oliva'!$B$6:$B$257,"&lt;="&amp;$B268)</f>
        <v>0.85</v>
      </c>
      <c r="JD268" s="4">
        <f>SUMIFS('Aceite de Oliva'!JD$6:JD$257,'Aceite de Oliva'!$A$6:$A$257,"&gt;="&amp;$A268,'Aceite de Oliva'!$B$6:$B$257,"&lt;="&amp;$B268)</f>
        <v>0.21</v>
      </c>
      <c r="JE268" s="4">
        <f>SUMIFS('Aceite de Oliva'!JE$6:JE$257,'Aceite de Oliva'!$A$6:$A$257,"&gt;="&amp;$A268,'Aceite de Oliva'!$B$6:$B$257,"&lt;="&amp;$B268)</f>
        <v>1.06</v>
      </c>
      <c r="JF268" s="4">
        <f>SUMIFS('Aceite de Oliva'!JF$6:JF$257,'Aceite de Oliva'!$A$6:$A$257,"&gt;="&amp;$A268,'Aceite de Oliva'!$B$6:$B$257,"&lt;="&amp;$B268)</f>
        <v>0</v>
      </c>
      <c r="JJ268" s="4">
        <f>SUMIFS('Aceite de Oliva'!JJ$6:JJ$257,'Aceite de Oliva'!$A$6:$A$257,"&gt;="&amp;$A268,'Aceite de Oliva'!$B$6:$B$257,"&lt;="&amp;$B268)</f>
        <v>0.94</v>
      </c>
      <c r="JK268" s="4">
        <f>SUMIFS('Aceite de Oliva'!JK$6:JK$257,'Aceite de Oliva'!$A$6:$A$257,"&gt;="&amp;$A268,'Aceite de Oliva'!$B$6:$B$257,"&lt;="&amp;$B268)</f>
        <v>1.48</v>
      </c>
      <c r="JL268" s="4">
        <f>SUMIFS('Aceite de Oliva'!JL$6:JL$257,'Aceite de Oliva'!$A$6:$A$257,"&gt;="&amp;$A268,'Aceite de Oliva'!$B$6:$B$257,"&lt;="&amp;$B268)</f>
        <v>0.92</v>
      </c>
      <c r="JM268" s="4">
        <f>SUMIFS('Aceite de Oliva'!JM$6:JM$257,'Aceite de Oliva'!$A$6:$A$257,"&gt;="&amp;$A268,'Aceite de Oliva'!$B$6:$B$257,"&lt;="&amp;$B268)</f>
        <v>0</v>
      </c>
      <c r="JQ268" s="4">
        <f>SUMIFS('Aceite de Oliva'!JQ$6:JQ$257,'Aceite de Oliva'!$A$6:$A$257,"&gt;="&amp;$A268,'Aceite de Oliva'!$B$6:$B$257,"&lt;="&amp;$B268)</f>
        <v>0.77</v>
      </c>
      <c r="JR268" s="4">
        <f>SUMIFS('Aceite de Oliva'!JR$6:JR$257,'Aceite de Oliva'!$A$6:$A$257,"&gt;="&amp;$A268,'Aceite de Oliva'!$B$6:$B$257,"&lt;="&amp;$B268)</f>
        <v>1.05</v>
      </c>
      <c r="JS268" s="4">
        <f>SUMIFS('Aceite de Oliva'!JS$6:JS$257,'Aceite de Oliva'!$A$6:$A$257,"&gt;="&amp;$A268,'Aceite de Oliva'!$B$6:$B$257,"&lt;="&amp;$B268)</f>
        <v>0.71000000000000008</v>
      </c>
      <c r="JT268" s="4">
        <f>SUMIFS('Aceite de Oliva'!JT$6:JT$257,'Aceite de Oliva'!$A$6:$A$257,"&gt;="&amp;$A268,'Aceite de Oliva'!$B$6:$B$257,"&lt;="&amp;$B268)</f>
        <v>0.86</v>
      </c>
      <c r="JX268" s="4">
        <f>SUMIFS('Aceite de Oliva'!JX$6:JX$257,'Aceite de Oliva'!$A$6:$A$257,"&gt;="&amp;$A268,'Aceite de Oliva'!$B$6:$B$257,"&lt;="&amp;$B268)</f>
        <v>1.05</v>
      </c>
      <c r="JY268" s="4">
        <f>SUMIFS('Aceite de Oliva'!JY$6:JY$257,'Aceite de Oliva'!$A$6:$A$257,"&gt;="&amp;$A268,'Aceite de Oliva'!$B$6:$B$257,"&lt;="&amp;$B268)</f>
        <v>1.7799999999999998</v>
      </c>
      <c r="JZ268" s="4">
        <f>SUMIFS('Aceite de Oliva'!JZ$6:JZ$257,'Aceite de Oliva'!$A$6:$A$257,"&gt;="&amp;$A268,'Aceite de Oliva'!$B$6:$B$257,"&lt;="&amp;$B268)</f>
        <v>1.1000000000000001</v>
      </c>
      <c r="KA268" s="4">
        <f>SUMIFS('Aceite de Oliva'!KA$6:KA$257,'Aceite de Oliva'!$A$6:$A$257,"&gt;="&amp;$A268,'Aceite de Oliva'!$B$6:$B$257,"&lt;="&amp;$B268)</f>
        <v>0</v>
      </c>
      <c r="KE268" s="4">
        <f>SUMIFS('Aceite de Oliva'!KE$6:KE$257,'Aceite de Oliva'!$A$6:$A$257,"&gt;="&amp;$A268,'Aceite de Oliva'!$B$6:$B$257,"&lt;="&amp;$B268)</f>
        <v>0.61</v>
      </c>
      <c r="KF268" s="4">
        <f>SUMIFS('Aceite de Oliva'!KF$6:KF$257,'Aceite de Oliva'!$A$6:$A$257,"&gt;="&amp;$A268,'Aceite de Oliva'!$B$6:$B$257,"&lt;="&amp;$B268)</f>
        <v>0.31</v>
      </c>
      <c r="KG268" s="4">
        <f>SUMIFS('Aceite de Oliva'!KG$6:KG$257,'Aceite de Oliva'!$A$6:$A$257,"&gt;="&amp;$A268,'Aceite de Oliva'!$B$6:$B$257,"&lt;="&amp;$B268)</f>
        <v>0.74</v>
      </c>
      <c r="KH268" s="4">
        <f>SUMIFS('Aceite de Oliva'!KH$6:KH$257,'Aceite de Oliva'!$A$6:$A$257,"&gt;="&amp;$A268,'Aceite de Oliva'!$B$6:$B$257,"&lt;="&amp;$B268)</f>
        <v>0</v>
      </c>
      <c r="KL268" s="4">
        <f>SUMIFS('Aceite de Oliva'!KL$6:KL$257,'Aceite de Oliva'!$A$6:$A$257,"&gt;="&amp;$A268,'Aceite de Oliva'!$B$6:$B$257,"&lt;="&amp;$B268)</f>
        <v>0.85</v>
      </c>
      <c r="KM268" s="4">
        <f>SUMIFS('Aceite de Oliva'!KM$6:KM$257,'Aceite de Oliva'!$A$6:$A$257,"&gt;="&amp;$A268,'Aceite de Oliva'!$B$6:$B$257,"&lt;="&amp;$B268)</f>
        <v>0</v>
      </c>
      <c r="KN268" s="4">
        <f>SUMIFS('Aceite de Oliva'!KN$6:KN$257,'Aceite de Oliva'!$A$6:$A$257,"&gt;="&amp;$A268,'Aceite de Oliva'!$B$6:$B$257,"&lt;="&amp;$B268)</f>
        <v>1.03</v>
      </c>
      <c r="KO268" s="4">
        <f>SUMIFS('Aceite de Oliva'!KO$6:KO$257,'Aceite de Oliva'!$A$6:$A$257,"&gt;="&amp;$A268,'Aceite de Oliva'!$B$6:$B$257,"&lt;="&amp;$B268)</f>
        <v>0</v>
      </c>
      <c r="KS268" s="4">
        <f>SUMIFS('Aceite de Oliva'!KS$6:KS$257,'Aceite de Oliva'!$A$6:$A$257,"&gt;="&amp;$A268,'Aceite de Oliva'!$B$6:$B$257,"&lt;="&amp;$B268)</f>
        <v>1.0499999999999998</v>
      </c>
      <c r="KT268" s="4">
        <f>SUMIFS('Aceite de Oliva'!KT$6:KT$257,'Aceite de Oliva'!$A$6:$A$257,"&gt;="&amp;$A268,'Aceite de Oliva'!$B$6:$B$257,"&lt;="&amp;$B268)</f>
        <v>1.3599999999999999</v>
      </c>
      <c r="KU268" s="4">
        <f>SUMIFS('Aceite de Oliva'!KU$6:KU$257,'Aceite de Oliva'!$A$6:$A$257,"&gt;="&amp;$A268,'Aceite de Oliva'!$B$6:$B$257,"&lt;="&amp;$B268)</f>
        <v>0.74</v>
      </c>
      <c r="KV268" s="4">
        <f>SUMIFS('Aceite de Oliva'!KV$6:KV$257,'Aceite de Oliva'!$A$6:$A$257,"&gt;="&amp;$A268,'Aceite de Oliva'!$B$6:$B$257,"&lt;="&amp;$B268)</f>
        <v>0</v>
      </c>
      <c r="KZ268" s="4">
        <f>SUMIFS('Aceite de Oliva'!KZ$6:KZ$257,'Aceite de Oliva'!$A$6:$A$257,"&gt;="&amp;$A268,'Aceite de Oliva'!$B$6:$B$257,"&lt;="&amp;$B268)</f>
        <v>0.93</v>
      </c>
      <c r="LA268" s="4">
        <f>SUMIFS('Aceite de Oliva'!LA$6:LA$257,'Aceite de Oliva'!$A$6:$A$257,"&gt;="&amp;$A268,'Aceite de Oliva'!$B$6:$B$257,"&lt;="&amp;$B268)</f>
        <v>0.15</v>
      </c>
      <c r="LB268" s="4">
        <f>SUMIFS('Aceite de Oliva'!LB$6:LB$257,'Aceite de Oliva'!$A$6:$A$257,"&gt;="&amp;$A268,'Aceite de Oliva'!$B$6:$B$257,"&lt;="&amp;$B268)</f>
        <v>1.1400000000000001</v>
      </c>
      <c r="LC268" s="4">
        <f>SUMIFS('Aceite de Oliva'!LC$6:LC$257,'Aceite de Oliva'!$A$6:$A$257,"&gt;="&amp;$A268,'Aceite de Oliva'!$B$6:$B$257,"&lt;="&amp;$B268)</f>
        <v>0</v>
      </c>
      <c r="LG268" s="4">
        <f>SUMIFS('Aceite de Oliva'!LG$6:LG$257,'Aceite de Oliva'!$A$6:$A$257,"&gt;="&amp;$A268,'Aceite de Oliva'!$B$6:$B$257,"&lt;="&amp;$B268)</f>
        <v>0.89999999999999991</v>
      </c>
      <c r="LH268" s="4">
        <f>SUMIFS('Aceite de Oliva'!LH$6:LH$257,'Aceite de Oliva'!$A$6:$A$257,"&gt;="&amp;$A268,'Aceite de Oliva'!$B$6:$B$257,"&lt;="&amp;$B268)</f>
        <v>1.03</v>
      </c>
      <c r="LI268" s="4">
        <f>SUMIFS('Aceite de Oliva'!LI$6:LI$257,'Aceite de Oliva'!$A$6:$A$257,"&gt;="&amp;$A268,'Aceite de Oliva'!$B$6:$B$257,"&lt;="&amp;$B268)</f>
        <v>1.03</v>
      </c>
      <c r="LJ268" s="4">
        <f>SUMIFS('Aceite de Oliva'!LJ$6:LJ$257,'Aceite de Oliva'!$A$6:$A$257,"&gt;="&amp;$A268,'Aceite de Oliva'!$B$6:$B$257,"&lt;="&amp;$B268)</f>
        <v>0.24</v>
      </c>
      <c r="LN268" s="4">
        <f>SUMIFS('Aceite de Oliva'!LN$6:LN$257,'Aceite de Oliva'!$A$6:$A$257,"&gt;="&amp;$A268,'Aceite de Oliva'!$B$6:$B$257,"&lt;="&amp;$B268)</f>
        <v>1.44</v>
      </c>
      <c r="LO268" s="4">
        <f>SUMIFS('Aceite de Oliva'!LO$6:LO$257,'Aceite de Oliva'!$A$6:$A$257,"&gt;="&amp;$A268,'Aceite de Oliva'!$B$6:$B$257,"&lt;="&amp;$B268)</f>
        <v>1.1500000000000001</v>
      </c>
      <c r="LP268" s="4">
        <f>SUMIFS('Aceite de Oliva'!LP$6:LP$257,'Aceite de Oliva'!$A$6:$A$257,"&gt;="&amp;$A268,'Aceite de Oliva'!$B$6:$B$257,"&lt;="&amp;$B268)</f>
        <v>1.72</v>
      </c>
      <c r="LQ268" s="4">
        <f>SUMIFS('Aceite de Oliva'!LQ$6:LQ$257,'Aceite de Oliva'!$A$6:$A$257,"&gt;="&amp;$A268,'Aceite de Oliva'!$B$6:$B$257,"&lt;="&amp;$B268)</f>
        <v>0.71</v>
      </c>
      <c r="LU268" s="4">
        <f>SUMIFS('Aceite de Oliva'!LU$6:LU$257,'Aceite de Oliva'!$A$6:$A$257,"&gt;="&amp;$A268,'Aceite de Oliva'!$B$6:$B$257,"&lt;="&amp;$B268)</f>
        <v>2.7800000000000002</v>
      </c>
      <c r="LV268" s="4">
        <f>SUMIFS('Aceite de Oliva'!LV$6:LV$257,'Aceite de Oliva'!$A$6:$A$257,"&gt;="&amp;$A268,'Aceite de Oliva'!$B$6:$B$257,"&lt;="&amp;$B268)</f>
        <v>1.4799999999999998</v>
      </c>
      <c r="LW268" s="4">
        <f>SUMIFS('Aceite de Oliva'!LW$6:LW$257,'Aceite de Oliva'!$A$6:$A$257,"&gt;="&amp;$A268,'Aceite de Oliva'!$B$6:$B$257,"&lt;="&amp;$B268)</f>
        <v>3.48</v>
      </c>
      <c r="LX268" s="4">
        <f>SUMIFS('Aceite de Oliva'!LX$6:LX$257,'Aceite de Oliva'!$A$6:$A$257,"&gt;="&amp;$A268,'Aceite de Oliva'!$B$6:$B$257,"&lt;="&amp;$B268)</f>
        <v>0.5</v>
      </c>
      <c r="MB268" s="4">
        <f>SUMIFS('Aceite de Oliva'!MB$6:MB$257,'Aceite de Oliva'!$A$6:$A$257,"&gt;="&amp;$A268,'Aceite de Oliva'!$B$6:$B$257,"&lt;="&amp;$B268)</f>
        <v>2.7399999999999998</v>
      </c>
      <c r="MC268" s="4">
        <f>SUMIFS('Aceite de Oliva'!MC$6:MC$257,'Aceite de Oliva'!$A$6:$A$257,"&gt;="&amp;$A268,'Aceite de Oliva'!$B$6:$B$257,"&lt;="&amp;$B268)</f>
        <v>5.6999999999999993</v>
      </c>
      <c r="MD268" s="4">
        <f>SUMIFS('Aceite de Oliva'!MD$6:MD$257,'Aceite de Oliva'!$A$6:$A$257,"&gt;="&amp;$A268,'Aceite de Oliva'!$B$6:$B$257,"&lt;="&amp;$B268)</f>
        <v>2.4700000000000002</v>
      </c>
      <c r="ME268" s="4">
        <f>SUMIFS('Aceite de Oliva'!ME$6:ME$257,'Aceite de Oliva'!$A$6:$A$257,"&gt;="&amp;$A268,'Aceite de Oliva'!$B$6:$B$257,"&lt;="&amp;$B268)</f>
        <v>0.66</v>
      </c>
      <c r="MI268" s="4">
        <f>SUMIFS('Aceite de Oliva'!MI$6:MI$257,'Aceite de Oliva'!$A$6:$A$257,"&gt;="&amp;$A268,'Aceite de Oliva'!$B$6:$B$257,"&lt;="&amp;$B268)</f>
        <v>5.77</v>
      </c>
      <c r="MJ268" s="4">
        <f>SUMIFS('Aceite de Oliva'!MJ$6:MJ$257,'Aceite de Oliva'!$A$6:$A$257,"&gt;="&amp;$A268,'Aceite de Oliva'!$B$6:$B$257,"&lt;="&amp;$B268)</f>
        <v>7.8699999999999992</v>
      </c>
      <c r="MK268" s="4">
        <f>SUMIFS('Aceite de Oliva'!MK$6:MK$257,'Aceite de Oliva'!$A$6:$A$257,"&gt;="&amp;$A268,'Aceite de Oliva'!$B$6:$B$257,"&lt;="&amp;$B268)</f>
        <v>5.66</v>
      </c>
      <c r="ML268" s="4">
        <f>SUMIFS('Aceite de Oliva'!ML$6:ML$257,'Aceite de Oliva'!$A$6:$A$257,"&gt;="&amp;$A268,'Aceite de Oliva'!$B$6:$B$257,"&lt;="&amp;$B268)</f>
        <v>4.12</v>
      </c>
      <c r="MP268" s="4">
        <f>SUMIFS('Aceite de Oliva'!MP$6:MP$257,'Aceite de Oliva'!$A$6:$A$257,"&gt;="&amp;$A268,'Aceite de Oliva'!$B$6:$B$257,"&lt;="&amp;$B268)</f>
        <v>7.35</v>
      </c>
      <c r="MQ268" s="4">
        <f>SUMIFS('Aceite de Oliva'!MQ$6:MQ$257,'Aceite de Oliva'!$A$6:$A$257,"&gt;="&amp;$A268,'Aceite de Oliva'!$B$6:$B$257,"&lt;="&amp;$B268)</f>
        <v>6.6400000000000006</v>
      </c>
      <c r="MR268" s="4">
        <f>SUMIFS('Aceite de Oliva'!MR$6:MR$257,'Aceite de Oliva'!$A$6:$A$257,"&gt;="&amp;$A268,'Aceite de Oliva'!$B$6:$B$257,"&lt;="&amp;$B268)</f>
        <v>8.0499999999999989</v>
      </c>
      <c r="MS268" s="4">
        <f>SUMIFS('Aceite de Oliva'!MS$6:MS$257,'Aceite de Oliva'!$A$6:$A$257,"&gt;="&amp;$A268,'Aceite de Oliva'!$B$6:$B$257,"&lt;="&amp;$B268)</f>
        <v>7.3900000000000006</v>
      </c>
      <c r="MW268" s="4">
        <f>SUMIFS('Aceite de Oliva'!MW$6:MW$257,'Aceite de Oliva'!$A$6:$A$257,"&gt;="&amp;$A268,'Aceite de Oliva'!$B$6:$B$257,"&lt;="&amp;$B268)</f>
        <v>7.51</v>
      </c>
      <c r="MX268" s="4">
        <f>SUMIFS('Aceite de Oliva'!MX$6:MX$257,'Aceite de Oliva'!$A$6:$A$257,"&gt;="&amp;$A268,'Aceite de Oliva'!$B$6:$B$257,"&lt;="&amp;$B268)</f>
        <v>8.93</v>
      </c>
      <c r="MY268" s="4">
        <f>SUMIFS('Aceite de Oliva'!MY$6:MY$257,'Aceite de Oliva'!$A$6:$A$257,"&gt;="&amp;$A268,'Aceite de Oliva'!$B$6:$B$257,"&lt;="&amp;$B268)</f>
        <v>7.5299999999999994</v>
      </c>
      <c r="MZ268" s="4">
        <f>SUMIFS('Aceite de Oliva'!MZ$6:MZ$257,'Aceite de Oliva'!$A$6:$A$257,"&gt;="&amp;$A268,'Aceite de Oliva'!$B$6:$B$257,"&lt;="&amp;$B268)</f>
        <v>4.54</v>
      </c>
      <c r="ND268" s="4">
        <f>SUMIFS('Aceite de Oliva'!ND$6:ND$257,'Aceite de Oliva'!$A$6:$A$257,"&gt;="&amp;$A268,'Aceite de Oliva'!$B$6:$B$257,"&lt;="&amp;$B268)</f>
        <v>8.94</v>
      </c>
      <c r="NE268" s="4">
        <f>SUMIFS('Aceite de Oliva'!NE$6:NE$257,'Aceite de Oliva'!$A$6:$A$257,"&gt;="&amp;$A268,'Aceite de Oliva'!$B$6:$B$257,"&lt;="&amp;$B268)</f>
        <v>9.83</v>
      </c>
      <c r="NF268" s="4">
        <f>SUMIFS('Aceite de Oliva'!NF$6:NF$257,'Aceite de Oliva'!$A$6:$A$257,"&gt;="&amp;$A268,'Aceite de Oliva'!$B$6:$B$257,"&lt;="&amp;$B268)</f>
        <v>10.71</v>
      </c>
      <c r="NG268" s="4">
        <f>SUMIFS('Aceite de Oliva'!NG$6:NG$257,'Aceite de Oliva'!$A$6:$A$257,"&gt;="&amp;$A268,'Aceite de Oliva'!$B$6:$B$257,"&lt;="&amp;$B268)</f>
        <v>1.85</v>
      </c>
      <c r="NK268" s="4">
        <f>SUMIFS('Aceite de Oliva'!NK$6:NK$257,'Aceite de Oliva'!$A$6:$A$257,"&gt;="&amp;$A268,'Aceite de Oliva'!$B$6:$B$257,"&lt;="&amp;$B268)</f>
        <v>6.15</v>
      </c>
      <c r="NL268" s="4">
        <f>SUMIFS('Aceite de Oliva'!NL$6:NL$257,'Aceite de Oliva'!$A$6:$A$257,"&gt;="&amp;$A268,'Aceite de Oliva'!$B$6:$B$257,"&lt;="&amp;$B268)</f>
        <v>5.0600000000000005</v>
      </c>
      <c r="NM268" s="4">
        <f>SUMIFS('Aceite de Oliva'!NM$6:NM$257,'Aceite de Oliva'!$A$6:$A$257,"&gt;="&amp;$A268,'Aceite de Oliva'!$B$6:$B$257,"&lt;="&amp;$B268)</f>
        <v>7.68</v>
      </c>
      <c r="NN268" s="4">
        <f>SUMIFS('Aceite de Oliva'!NN$6:NN$257,'Aceite de Oliva'!$A$6:$A$257,"&gt;="&amp;$A268,'Aceite de Oliva'!$B$6:$B$257,"&lt;="&amp;$B268)</f>
        <v>2.36</v>
      </c>
      <c r="NR268" s="4">
        <f>SUMIFS('Aceite de Oliva'!NR$6:NR$257,'Aceite de Oliva'!$A$6:$A$257,"&gt;="&amp;$A268,'Aceite de Oliva'!$B$6:$B$257,"&lt;="&amp;$B268)</f>
        <v>7.96</v>
      </c>
      <c r="NS268" s="4">
        <f>SUMIFS('Aceite de Oliva'!NS$6:NS$257,'Aceite de Oliva'!$A$6:$A$257,"&gt;="&amp;$A268,'Aceite de Oliva'!$B$6:$B$257,"&lt;="&amp;$B268)</f>
        <v>7.49</v>
      </c>
      <c r="NT268" s="4">
        <f>SUMIFS('Aceite de Oliva'!NT$6:NT$257,'Aceite de Oliva'!$A$6:$A$257,"&gt;="&amp;$A268,'Aceite de Oliva'!$B$6:$B$257,"&lt;="&amp;$B268)</f>
        <v>9.2100000000000009</v>
      </c>
      <c r="NU268" s="4">
        <f>SUMIFS('Aceite de Oliva'!NU$6:NU$257,'Aceite de Oliva'!$A$6:$A$257,"&gt;="&amp;$A268,'Aceite de Oliva'!$B$6:$B$257,"&lt;="&amp;$B268)</f>
        <v>1.4</v>
      </c>
      <c r="NY268" s="4">
        <f>SUMIFS('Aceite de Oliva'!NY$6:NY$257,'Aceite de Oliva'!$A$6:$A$257,"&gt;="&amp;$A268,'Aceite de Oliva'!$B$6:$B$257,"&lt;="&amp;$B268)</f>
        <v>40.150000000000006</v>
      </c>
      <c r="NZ268" s="4">
        <f>SUMIFS('Aceite de Oliva'!NZ$6:NZ$257,'Aceite de Oliva'!$A$6:$A$257,"&gt;="&amp;$A268,'Aceite de Oliva'!$B$6:$B$257,"&lt;="&amp;$B268)</f>
        <v>18.11</v>
      </c>
      <c r="OA268" s="4">
        <f>SUMIFS('Aceite de Oliva'!OA$6:OA$257,'Aceite de Oliva'!$A$6:$A$257,"&gt;="&amp;$A268,'Aceite de Oliva'!$B$6:$B$257,"&lt;="&amp;$B268)</f>
        <v>48.86</v>
      </c>
      <c r="OB268" s="4">
        <f>SUMIFS('Aceite de Oliva'!OB$6:OB$257,'Aceite de Oliva'!$A$6:$A$257,"&gt;="&amp;$A268,'Aceite de Oliva'!$B$6:$B$257,"&lt;="&amp;$B268)</f>
        <v>44.89</v>
      </c>
      <c r="OF268" s="4">
        <f>SUMIFS('Aceite de Oliva'!OF$6:OF$257,'Aceite de Oliva'!$A$6:$A$257,"&gt;="&amp;$A268,'Aceite de Oliva'!$B$6:$B$257,"&lt;="&amp;$B268)</f>
        <v>51.77</v>
      </c>
      <c r="OG268" s="4">
        <f>SUMIFS('Aceite de Oliva'!OG$6:OG$257,'Aceite de Oliva'!$A$6:$A$257,"&gt;="&amp;$A268,'Aceite de Oliva'!$B$6:$B$257,"&lt;="&amp;$B268)</f>
        <v>24.450000000000003</v>
      </c>
      <c r="OH268" s="4">
        <f>SUMIFS('Aceite de Oliva'!OH$6:OH$257,'Aceite de Oliva'!$A$6:$A$257,"&gt;="&amp;$A268,'Aceite de Oliva'!$B$6:$B$257,"&lt;="&amp;$B268)</f>
        <v>63.33</v>
      </c>
      <c r="OI268" s="4">
        <f>SUMIFS('Aceite de Oliva'!OI$6:OI$257,'Aceite de Oliva'!$A$6:$A$257,"&gt;="&amp;$A268,'Aceite de Oliva'!$B$6:$B$257,"&lt;="&amp;$B268)</f>
        <v>56.239999999999995</v>
      </c>
      <c r="OM268" s="4">
        <f>SUMIFS('Aceite de Oliva'!OM$6:OM$257,'Aceite de Oliva'!$A$6:$A$257,"&gt;="&amp;$A268,'Aceite de Oliva'!$B$6:$B$257,"&lt;="&amp;$B268)</f>
        <v>26.56</v>
      </c>
      <c r="ON268" s="4">
        <f>SUMIFS('Aceite de Oliva'!ON$6:ON$257,'Aceite de Oliva'!$A$6:$A$257,"&gt;="&amp;$A268,'Aceite de Oliva'!$B$6:$B$257,"&lt;="&amp;$B268)</f>
        <v>22.580000000000002</v>
      </c>
      <c r="OO268" s="4">
        <f>SUMIFS('Aceite de Oliva'!OO$6:OO$257,'Aceite de Oliva'!$A$6:$A$257,"&gt;="&amp;$A268,'Aceite de Oliva'!$B$6:$B$257,"&lt;="&amp;$B268)</f>
        <v>28.13</v>
      </c>
      <c r="OP268" s="4">
        <f>SUMIFS('Aceite de Oliva'!OP$6:OP$257,'Aceite de Oliva'!$A$6:$A$257,"&gt;="&amp;$A268,'Aceite de Oliva'!$B$6:$B$257,"&lt;="&amp;$B268)</f>
        <v>27.72</v>
      </c>
      <c r="OT268" s="4">
        <f>SUMIFS('Aceite de Oliva'!OT$6:OT$257,'Aceite de Oliva'!$A$6:$A$257,"&gt;="&amp;$A268,'Aceite de Oliva'!$B$6:$B$257,"&lt;="&amp;$B268)</f>
        <v>7.34</v>
      </c>
      <c r="OU268" s="4">
        <f>SUMIFS('Aceite de Oliva'!OU$6:OU$257,'Aceite de Oliva'!$A$6:$A$257,"&gt;="&amp;$A268,'Aceite de Oliva'!$B$6:$B$257,"&lt;="&amp;$B268)</f>
        <v>10.940000000000001</v>
      </c>
      <c r="OV268" s="4">
        <f>SUMIFS('Aceite de Oliva'!OV$6:OV$257,'Aceite de Oliva'!$A$6:$A$257,"&gt;="&amp;$A268,'Aceite de Oliva'!$B$6:$B$257,"&lt;="&amp;$B268)</f>
        <v>5.98</v>
      </c>
      <c r="OW268" s="4">
        <f>SUMIFS('Aceite de Oliva'!OW$6:OW$257,'Aceite de Oliva'!$A$6:$A$257,"&gt;="&amp;$A268,'Aceite de Oliva'!$B$6:$B$257,"&lt;="&amp;$B268)</f>
        <v>9.1300000000000008</v>
      </c>
      <c r="PA268" s="4">
        <f>SUMIFS('Aceite de Oliva'!PA$6:PA$257,'Aceite de Oliva'!$A$6:$A$257,"&gt;="&amp;$A268,'Aceite de Oliva'!$B$6:$B$257,"&lt;="&amp;$B268)</f>
        <v>3.21</v>
      </c>
      <c r="PB268" s="4">
        <f>SUMIFS('Aceite de Oliva'!PB$6:PB$257,'Aceite de Oliva'!$A$6:$A$257,"&gt;="&amp;$A268,'Aceite de Oliva'!$B$6:$B$257,"&lt;="&amp;$B268)</f>
        <v>6.3500000000000005</v>
      </c>
      <c r="PC268" s="4">
        <f>SUMIFS('Aceite de Oliva'!PC$6:PC$257,'Aceite de Oliva'!$A$6:$A$257,"&gt;="&amp;$A268,'Aceite de Oliva'!$B$6:$B$257,"&lt;="&amp;$B268)</f>
        <v>2.48</v>
      </c>
      <c r="PD268" s="4">
        <f>SUMIFS('Aceite de Oliva'!PD$6:PD$257,'Aceite de Oliva'!$A$6:$A$257,"&gt;="&amp;$A268,'Aceite de Oliva'!$B$6:$B$257,"&lt;="&amp;$B268)</f>
        <v>2.89</v>
      </c>
      <c r="PH268" s="4">
        <f>SUMIFS('Aceite de Oliva'!PH$6:PH$257,'Aceite de Oliva'!$A$6:$A$257,"&gt;="&amp;$A268,'Aceite de Oliva'!$B$6:$B$257,"&lt;="&amp;$B268)</f>
        <v>3.9599999999999995</v>
      </c>
      <c r="PI268" s="4">
        <f>SUMIFS('Aceite de Oliva'!PI$6:PI$257,'Aceite de Oliva'!$A$6:$A$257,"&gt;="&amp;$A268,'Aceite de Oliva'!$B$6:$B$257,"&lt;="&amp;$B268)</f>
        <v>8.67</v>
      </c>
      <c r="PJ268" s="4">
        <f>SUMIFS('Aceite de Oliva'!PJ$6:PJ$257,'Aceite de Oliva'!$A$6:$A$257,"&gt;="&amp;$A268,'Aceite de Oliva'!$B$6:$B$257,"&lt;="&amp;$B268)</f>
        <v>2.6799999999999997</v>
      </c>
      <c r="PK268" s="4">
        <f>SUMIFS('Aceite de Oliva'!PK$6:PK$257,'Aceite de Oliva'!$A$6:$A$257,"&gt;="&amp;$A268,'Aceite de Oliva'!$B$6:$B$257,"&lt;="&amp;$B268)</f>
        <v>5.31</v>
      </c>
      <c r="PO268" s="4">
        <f>SUMIFS('Aceite de Oliva'!PO$6:PO$257,'Aceite de Oliva'!$A$6:$A$257,"&gt;="&amp;$A268,'Aceite de Oliva'!$B$6:$B$257,"&lt;="&amp;$B268)</f>
        <v>3.7800000000000002</v>
      </c>
      <c r="PP268" s="4">
        <f>SUMIFS('Aceite de Oliva'!PP$6:PP$257,'Aceite de Oliva'!$A$6:$A$257,"&gt;="&amp;$A268,'Aceite de Oliva'!$B$6:$B$257,"&lt;="&amp;$B268)</f>
        <v>6.39</v>
      </c>
      <c r="PQ268" s="4">
        <f>SUMIFS('Aceite de Oliva'!PQ$6:PQ$257,'Aceite de Oliva'!$A$6:$A$257,"&gt;="&amp;$A268,'Aceite de Oliva'!$B$6:$B$257,"&lt;="&amp;$B268)</f>
        <v>2.9899999999999998</v>
      </c>
      <c r="PR268" s="4">
        <f>SUMIFS('Aceite de Oliva'!PR$6:PR$257,'Aceite de Oliva'!$A$6:$A$257,"&gt;="&amp;$A268,'Aceite de Oliva'!$B$6:$B$257,"&lt;="&amp;$B268)</f>
        <v>4.9800000000000004</v>
      </c>
      <c r="PV268" s="4">
        <f>SUMIFS('Aceite de Oliva'!PV$6:PV$257,'Aceite de Oliva'!$A$6:$A$257,"&gt;="&amp;$A268,'Aceite de Oliva'!$B$6:$B$257,"&lt;="&amp;$B268)</f>
        <v>4.7</v>
      </c>
      <c r="PW268" s="4">
        <f>SUMIFS('Aceite de Oliva'!PW$6:PW$257,'Aceite de Oliva'!$A$6:$A$257,"&gt;="&amp;$A268,'Aceite de Oliva'!$B$6:$B$257,"&lt;="&amp;$B268)</f>
        <v>9.98</v>
      </c>
      <c r="PX268" s="4">
        <f>SUMIFS('Aceite de Oliva'!PX$6:PX$257,'Aceite de Oliva'!$A$6:$A$257,"&gt;="&amp;$A268,'Aceite de Oliva'!$B$6:$B$257,"&lt;="&amp;$B268)</f>
        <v>2.77</v>
      </c>
      <c r="PY268" s="4">
        <f>SUMIFS('Aceite de Oliva'!PY$6:PY$257,'Aceite de Oliva'!$A$6:$A$257,"&gt;="&amp;$A268,'Aceite de Oliva'!$B$6:$B$257,"&lt;="&amp;$B268)</f>
        <v>5.4399999999999995</v>
      </c>
      <c r="QC268" s="4">
        <f>SUMIFS('Aceite de Oliva'!QC$6:QC$257,'Aceite de Oliva'!$A$6:$A$257,"&gt;="&amp;$A268,'Aceite de Oliva'!$B$6:$B$257,"&lt;="&amp;$B268)</f>
        <v>4.71</v>
      </c>
      <c r="QD268" s="4">
        <f>SUMIFS('Aceite de Oliva'!QD$6:QD$257,'Aceite de Oliva'!$A$6:$A$257,"&gt;="&amp;$A268,'Aceite de Oliva'!$B$6:$B$257,"&lt;="&amp;$B268)</f>
        <v>7.47</v>
      </c>
      <c r="QE268" s="4">
        <f>SUMIFS('Aceite de Oliva'!QE$6:QE$257,'Aceite de Oliva'!$A$6:$A$257,"&gt;="&amp;$A268,'Aceite de Oliva'!$B$6:$B$257,"&lt;="&amp;$B268)</f>
        <v>3.1300000000000003</v>
      </c>
      <c r="QF268" s="4">
        <f>SUMIFS('Aceite de Oliva'!QF$6:QF$257,'Aceite de Oliva'!$A$6:$A$257,"&gt;="&amp;$A268,'Aceite de Oliva'!$B$6:$B$257,"&lt;="&amp;$B268)</f>
        <v>9.7600000000000016</v>
      </c>
      <c r="QJ268" s="4">
        <f>SUMIFS('Aceite de Oliva'!QJ$6:QJ$257,'Aceite de Oliva'!$A$6:$A$257,"&gt;="&amp;$A268,'Aceite de Oliva'!$B$6:$B$257,"&lt;="&amp;$B268)</f>
        <v>3.07</v>
      </c>
      <c r="QK268" s="4">
        <f>SUMIFS('Aceite de Oliva'!QK$6:QK$257,'Aceite de Oliva'!$A$6:$A$257,"&gt;="&amp;$A268,'Aceite de Oliva'!$B$6:$B$257,"&lt;="&amp;$B268)</f>
        <v>6.04</v>
      </c>
      <c r="QL268" s="4">
        <f>SUMIFS('Aceite de Oliva'!QL$6:QL$257,'Aceite de Oliva'!$A$6:$A$257,"&gt;="&amp;$A268,'Aceite de Oliva'!$B$6:$B$257,"&lt;="&amp;$B268)</f>
        <v>1.5899999999999999</v>
      </c>
      <c r="QM268" s="4">
        <f>SUMIFS('Aceite de Oliva'!QM$6:QM$257,'Aceite de Oliva'!$A$6:$A$257,"&gt;="&amp;$A268,'Aceite de Oliva'!$B$6:$B$257,"&lt;="&amp;$B268)</f>
        <v>5.1900000000000013</v>
      </c>
      <c r="QQ268" s="4">
        <f>SUMIFS('Aceite de Oliva'!QQ$6:QQ$257,'Aceite de Oliva'!$A$6:$A$257,"&gt;="&amp;$A268,'Aceite de Oliva'!$B$6:$B$257,"&lt;="&amp;$B268)</f>
        <v>1.24</v>
      </c>
      <c r="QR268" s="4">
        <f>SUMIFS('Aceite de Oliva'!QR$6:QR$257,'Aceite de Oliva'!$A$6:$A$257,"&gt;="&amp;$A268,'Aceite de Oliva'!$B$6:$B$257,"&lt;="&amp;$B268)</f>
        <v>1.07</v>
      </c>
      <c r="QS268" s="4">
        <f>SUMIFS('Aceite de Oliva'!QS$6:QS$257,'Aceite de Oliva'!$A$6:$A$257,"&gt;="&amp;$A268,'Aceite de Oliva'!$B$6:$B$257,"&lt;="&amp;$B268)</f>
        <v>0.21000000000000002</v>
      </c>
      <c r="QT268" s="4">
        <f>SUMIFS('Aceite de Oliva'!QT$6:QT$257,'Aceite de Oliva'!$A$6:$A$257,"&gt;="&amp;$A268,'Aceite de Oliva'!$B$6:$B$257,"&lt;="&amp;$B268)</f>
        <v>4.8599999999999994</v>
      </c>
      <c r="QX268" s="4">
        <f>SUMIFS('Aceite de Oliva'!QX$6:QX$257,'Aceite de Oliva'!$A$6:$A$257,"&gt;="&amp;$A268,'Aceite de Oliva'!$B$6:$B$257,"&lt;="&amp;$B268)</f>
        <v>0.5</v>
      </c>
      <c r="QY268" s="4">
        <f>SUMIFS('Aceite de Oliva'!QY$6:QY$257,'Aceite de Oliva'!$A$6:$A$257,"&gt;="&amp;$A268,'Aceite de Oliva'!$B$6:$B$257,"&lt;="&amp;$B268)</f>
        <v>0.32</v>
      </c>
      <c r="QZ268" s="4">
        <f>SUMIFS('Aceite de Oliva'!QZ$6:QZ$257,'Aceite de Oliva'!$A$6:$A$257,"&gt;="&amp;$A268,'Aceite de Oliva'!$B$6:$B$257,"&lt;="&amp;$B268)</f>
        <v>0.25</v>
      </c>
      <c r="RA268" s="4">
        <f>SUMIFS('Aceite de Oliva'!RA$6:RA$257,'Aceite de Oliva'!$A$6:$A$257,"&gt;="&amp;$A268,'Aceite de Oliva'!$B$6:$B$257,"&lt;="&amp;$B268)</f>
        <v>1.97</v>
      </c>
      <c r="RE268" s="4">
        <f>SUMIFS('Aceite de Oliva'!RE$6:RE$257,'Aceite de Oliva'!$A$6:$A$257,"&gt;="&amp;$A268,'Aceite de Oliva'!$B$6:$B$257,"&lt;="&amp;$B268)</f>
        <v>0.56000000000000005</v>
      </c>
      <c r="RF268" s="4">
        <f>SUMIFS('Aceite de Oliva'!RF$6:RF$257,'Aceite de Oliva'!$A$6:$A$257,"&gt;="&amp;$A268,'Aceite de Oliva'!$B$6:$B$257,"&lt;="&amp;$B268)</f>
        <v>0</v>
      </c>
      <c r="RG268" s="4">
        <f>SUMIFS('Aceite de Oliva'!RG$6:RG$257,'Aceite de Oliva'!$A$6:$A$257,"&gt;="&amp;$A268,'Aceite de Oliva'!$B$6:$B$257,"&lt;="&amp;$B268)</f>
        <v>0.57000000000000006</v>
      </c>
      <c r="RH268" s="4">
        <f>SUMIFS('Aceite de Oliva'!RH$6:RH$257,'Aceite de Oliva'!$A$6:$A$257,"&gt;="&amp;$A268,'Aceite de Oliva'!$B$6:$B$257,"&lt;="&amp;$B268)</f>
        <v>0</v>
      </c>
      <c r="RL268" s="4">
        <f>SUMIFS('Aceite de Oliva'!RL$6:RL$257,'Aceite de Oliva'!$A$6:$A$257,"&gt;="&amp;$A268,'Aceite de Oliva'!$B$6:$B$257,"&lt;="&amp;$B268)</f>
        <v>0.35</v>
      </c>
      <c r="RM268" s="4">
        <f>SUMIFS('Aceite de Oliva'!RM$6:RM$257,'Aceite de Oliva'!$A$6:$A$257,"&gt;="&amp;$A268,'Aceite de Oliva'!$B$6:$B$257,"&lt;="&amp;$B268)</f>
        <v>0</v>
      </c>
      <c r="RN268" s="4">
        <f>SUMIFS('Aceite de Oliva'!RN$6:RN$257,'Aceite de Oliva'!$A$6:$A$257,"&gt;="&amp;$A268,'Aceite de Oliva'!$B$6:$B$257,"&lt;="&amp;$B268)</f>
        <v>0.59000000000000008</v>
      </c>
      <c r="RO268" s="4">
        <f>SUMIFS('Aceite de Oliva'!RO$6:RO$257,'Aceite de Oliva'!$A$6:$A$257,"&gt;="&amp;$A268,'Aceite de Oliva'!$B$6:$B$257,"&lt;="&amp;$B268)</f>
        <v>0</v>
      </c>
      <c r="RS268" s="4">
        <f>SUMIFS('Aceite de Oliva'!RS$6:RS$257,'Aceite de Oliva'!$A$6:$A$257,"&gt;="&amp;$A268,'Aceite de Oliva'!$B$6:$B$257,"&lt;="&amp;$B268)</f>
        <v>0.21</v>
      </c>
      <c r="RT268" s="4">
        <f>SUMIFS('Aceite de Oliva'!RT$6:RT$257,'Aceite de Oliva'!$A$6:$A$257,"&gt;="&amp;$A268,'Aceite de Oliva'!$B$6:$B$257,"&lt;="&amp;$B268)</f>
        <v>0</v>
      </c>
      <c r="RU268" s="4">
        <f>SUMIFS('Aceite de Oliva'!RU$6:RU$257,'Aceite de Oliva'!$A$6:$A$257,"&gt;="&amp;$A268,'Aceite de Oliva'!$B$6:$B$257,"&lt;="&amp;$B268)</f>
        <v>0.36</v>
      </c>
      <c r="RV268" s="4">
        <f>SUMIFS('Aceite de Oliva'!RV$6:RV$257,'Aceite de Oliva'!$A$6:$A$257,"&gt;="&amp;$A268,'Aceite de Oliva'!$B$6:$B$257,"&lt;="&amp;$B268)</f>
        <v>0</v>
      </c>
      <c r="RZ268" s="4">
        <f>SUMIFS('Aceite de Oliva'!RZ$6:RZ$257,'Aceite de Oliva'!$A$6:$A$257,"&gt;="&amp;$A268,'Aceite de Oliva'!$B$6:$B$257,"&lt;="&amp;$B268)</f>
        <v>0.23</v>
      </c>
      <c r="SA268" s="4">
        <f>SUMIFS('Aceite de Oliva'!SA$6:SA$257,'Aceite de Oliva'!$A$6:$A$257,"&gt;="&amp;$A268,'Aceite de Oliva'!$B$6:$B$257,"&lt;="&amp;$B268)</f>
        <v>0</v>
      </c>
      <c r="SB268" s="4">
        <f>SUMIFS('Aceite de Oliva'!SB$6:SB$257,'Aceite de Oliva'!$A$6:$A$257,"&gt;="&amp;$A268,'Aceite de Oliva'!$B$6:$B$257,"&lt;="&amp;$B268)</f>
        <v>0.32</v>
      </c>
      <c r="SC268" s="4">
        <f>SUMIFS('Aceite de Oliva'!SC$6:SC$257,'Aceite de Oliva'!$A$6:$A$257,"&gt;="&amp;$A268,'Aceite de Oliva'!$B$6:$B$257,"&lt;="&amp;$B268)</f>
        <v>0.2</v>
      </c>
      <c r="SG268" s="4">
        <f>SUMIFS('Aceite de Oliva'!SG$6:SG$257,'Aceite de Oliva'!$A$6:$A$257,"&gt;="&amp;$A268,'Aceite de Oliva'!$B$6:$B$257,"&lt;="&amp;$B268)</f>
        <v>0.26</v>
      </c>
      <c r="SH268" s="4">
        <f>SUMIFS('Aceite de Oliva'!SH$6:SH$257,'Aceite de Oliva'!$A$6:$A$257,"&gt;="&amp;$A268,'Aceite de Oliva'!$B$6:$B$257,"&lt;="&amp;$B268)</f>
        <v>0.41</v>
      </c>
      <c r="SI268" s="4">
        <f>SUMIFS('Aceite de Oliva'!SI$6:SI$257,'Aceite de Oliva'!$A$6:$A$257,"&gt;="&amp;$A268,'Aceite de Oliva'!$B$6:$B$257,"&lt;="&amp;$B268)</f>
        <v>0.28000000000000003</v>
      </c>
      <c r="SJ268" s="4">
        <f>SUMIFS('Aceite de Oliva'!SJ$6:SJ$257,'Aceite de Oliva'!$A$6:$A$257,"&gt;="&amp;$A268,'Aceite de Oliva'!$B$6:$B$257,"&lt;="&amp;$B268)</f>
        <v>0</v>
      </c>
      <c r="SN268" s="4">
        <f>SUMIFS('Aceite de Oliva'!SN$6:SN$257,'Aceite de Oliva'!$A$6:$A$257,"&gt;="&amp;$A268,'Aceite de Oliva'!$B$6:$B$257,"&lt;="&amp;$B268)</f>
        <v>0.24000000000000002</v>
      </c>
      <c r="SO268" s="4">
        <f>SUMIFS('Aceite de Oliva'!SO$6:SO$257,'Aceite de Oliva'!$A$6:$A$257,"&gt;="&amp;$A268,'Aceite de Oliva'!$B$6:$B$257,"&lt;="&amp;$B268)</f>
        <v>0</v>
      </c>
      <c r="SP268" s="4">
        <f>SUMIFS('Aceite de Oliva'!SP$6:SP$257,'Aceite de Oliva'!$A$6:$A$257,"&gt;="&amp;$A268,'Aceite de Oliva'!$B$6:$B$257,"&lt;="&amp;$B268)</f>
        <v>0.41000000000000003</v>
      </c>
      <c r="SQ268" s="4">
        <f>SUMIFS('Aceite de Oliva'!SQ$6:SQ$257,'Aceite de Oliva'!$A$6:$A$257,"&gt;="&amp;$A268,'Aceite de Oliva'!$B$6:$B$257,"&lt;="&amp;$B268)</f>
        <v>0</v>
      </c>
      <c r="SU268" s="4">
        <f>SUMIFS('Aceite de Oliva'!SU$6:SU$257,'Aceite de Oliva'!$A$6:$A$257,"&gt;="&amp;$A268,'Aceite de Oliva'!$B$6:$B$257,"&lt;="&amp;$B268)</f>
        <v>0.12</v>
      </c>
      <c r="SV268" s="4">
        <f>SUMIFS('Aceite de Oliva'!SV$6:SV$257,'Aceite de Oliva'!$A$6:$A$257,"&gt;="&amp;$A268,'Aceite de Oliva'!$B$6:$B$257,"&lt;="&amp;$B268)</f>
        <v>0</v>
      </c>
      <c r="SW268" s="4">
        <f>SUMIFS('Aceite de Oliva'!SW$6:SW$257,'Aceite de Oliva'!$A$6:$A$257,"&gt;="&amp;$A268,'Aceite de Oliva'!$B$6:$B$257,"&lt;="&amp;$B268)</f>
        <v>0.19</v>
      </c>
      <c r="SX268" s="4">
        <f>SUMIFS('Aceite de Oliva'!SX$6:SX$257,'Aceite de Oliva'!$A$6:$A$257,"&gt;="&amp;$A268,'Aceite de Oliva'!$B$6:$B$257,"&lt;="&amp;$B268)</f>
        <v>0</v>
      </c>
      <c r="TB268" s="4">
        <f>SUMIFS('Aceite de Oliva'!TB$6:TB$257,'Aceite de Oliva'!$A$6:$A$257,"&gt;="&amp;$A268,'Aceite de Oliva'!$B$6:$B$257,"&lt;="&amp;$B268)</f>
        <v>0.19</v>
      </c>
      <c r="TC268" s="4">
        <f>SUMIFS('Aceite de Oliva'!TC$6:TC$257,'Aceite de Oliva'!$A$6:$A$257,"&gt;="&amp;$A268,'Aceite de Oliva'!$B$6:$B$257,"&lt;="&amp;$B268)</f>
        <v>0</v>
      </c>
      <c r="TD268" s="4">
        <f>SUMIFS('Aceite de Oliva'!TD$6:TD$257,'Aceite de Oliva'!$A$6:$A$257,"&gt;="&amp;$A268,'Aceite de Oliva'!$B$6:$B$257,"&lt;="&amp;$B268)</f>
        <v>0.33</v>
      </c>
      <c r="TE268" s="4">
        <f>SUMIFS('Aceite de Oliva'!TE$6:TE$257,'Aceite de Oliva'!$A$6:$A$257,"&gt;="&amp;$A268,'Aceite de Oliva'!$B$6:$B$257,"&lt;="&amp;$B268)</f>
        <v>0</v>
      </c>
      <c r="TI268" s="4">
        <f>SUMIFS('Aceite de Oliva'!TI$6:TI$257,'Aceite de Oliva'!$A$6:$A$257,"&gt;="&amp;$A268,'Aceite de Oliva'!$B$6:$B$257,"&lt;="&amp;$B268)</f>
        <v>0.14000000000000001</v>
      </c>
      <c r="TJ268" s="4">
        <f>SUMIFS('Aceite de Oliva'!TJ$6:TJ$257,'Aceite de Oliva'!$A$6:$A$257,"&gt;="&amp;$A268,'Aceite de Oliva'!$B$6:$B$257,"&lt;="&amp;$B268)</f>
        <v>0</v>
      </c>
      <c r="TK268" s="4">
        <f>SUMIFS('Aceite de Oliva'!TK$6:TK$257,'Aceite de Oliva'!$A$6:$A$257,"&gt;="&amp;$A268,'Aceite de Oliva'!$B$6:$B$257,"&lt;="&amp;$B268)</f>
        <v>0.18</v>
      </c>
      <c r="TL268" s="4">
        <f>SUMIFS('Aceite de Oliva'!TL$6:TL$257,'Aceite de Oliva'!$A$6:$A$257,"&gt;="&amp;$A268,'Aceite de Oliva'!$B$6:$B$257,"&lt;="&amp;$B268)</f>
        <v>0</v>
      </c>
      <c r="TP268" s="4">
        <f>SUMIFS('Aceite de Oliva'!TP$6:TP$257,'Aceite de Oliva'!$A$6:$A$257,"&gt;="&amp;$A268,'Aceite de Oliva'!$B$6:$B$257,"&lt;="&amp;$B268)</f>
        <v>0.05</v>
      </c>
      <c r="TQ268" s="4">
        <f>SUMIFS('Aceite de Oliva'!TQ$6:TQ$257,'Aceite de Oliva'!$A$6:$A$257,"&gt;="&amp;$A268,'Aceite de Oliva'!$B$6:$B$257,"&lt;="&amp;$B268)</f>
        <v>0</v>
      </c>
      <c r="TR268" s="4">
        <f>SUMIFS('Aceite de Oliva'!TR$6:TR$257,'Aceite de Oliva'!$A$6:$A$257,"&gt;="&amp;$A268,'Aceite de Oliva'!$B$6:$B$257,"&lt;="&amp;$B268)</f>
        <v>0.08</v>
      </c>
      <c r="TS268" s="4">
        <f>SUMIFS('Aceite de Oliva'!TS$6:TS$257,'Aceite de Oliva'!$A$6:$A$257,"&gt;="&amp;$A268,'Aceite de Oliva'!$B$6:$B$257,"&lt;="&amp;$B268)</f>
        <v>0</v>
      </c>
      <c r="TW268" s="4">
        <f>SUMIFS('Aceite de Oliva'!TW$6:TW$257,'Aceite de Oliva'!$A$6:$A$257,"&gt;="&amp;$A268,'Aceite de Oliva'!$B$6:$B$257,"&lt;="&amp;$B268)</f>
        <v>0.13</v>
      </c>
      <c r="TX268" s="4">
        <f>SUMIFS('Aceite de Oliva'!TX$6:TX$257,'Aceite de Oliva'!$A$6:$A$257,"&gt;="&amp;$A268,'Aceite de Oliva'!$B$6:$B$257,"&lt;="&amp;$B268)</f>
        <v>0</v>
      </c>
      <c r="TY268" s="4">
        <f>SUMIFS('Aceite de Oliva'!TY$6:TY$257,'Aceite de Oliva'!$A$6:$A$257,"&gt;="&amp;$A268,'Aceite de Oliva'!$B$6:$B$257,"&lt;="&amp;$B268)</f>
        <v>0.13</v>
      </c>
      <c r="TZ268" s="4">
        <f>SUMIFS('Aceite de Oliva'!TZ$6:TZ$257,'Aceite de Oliva'!$A$6:$A$257,"&gt;="&amp;$A268,'Aceite de Oliva'!$B$6:$B$257,"&lt;="&amp;$B268)</f>
        <v>0</v>
      </c>
      <c r="UD268" s="4">
        <f>SUMIFS('Aceite de Oliva'!UD$6:UD$257,'Aceite de Oliva'!$A$6:$A$257,"&gt;="&amp;$A268,'Aceite de Oliva'!$B$6:$B$257,"&lt;="&amp;$B268)</f>
        <v>0.05</v>
      </c>
      <c r="UE268" s="4">
        <f>SUMIFS('Aceite de Oliva'!UE$6:UE$257,'Aceite de Oliva'!$A$6:$A$257,"&gt;="&amp;$A268,'Aceite de Oliva'!$B$6:$B$257,"&lt;="&amp;$B268)</f>
        <v>0</v>
      </c>
      <c r="UF268" s="4">
        <f>SUMIFS('Aceite de Oliva'!UF$6:UF$257,'Aceite de Oliva'!$A$6:$A$257,"&gt;="&amp;$A268,'Aceite de Oliva'!$B$6:$B$257,"&lt;="&amp;$B268)</f>
        <v>0.08</v>
      </c>
      <c r="UG268" s="4">
        <f>SUMIFS('Aceite de Oliva'!UG$6:UG$257,'Aceite de Oliva'!$A$6:$A$257,"&gt;="&amp;$A268,'Aceite de Oliva'!$B$6:$B$257,"&lt;="&amp;$B268)</f>
        <v>0</v>
      </c>
      <c r="UK268" s="4">
        <f>SUMIFS('Aceite de Oliva'!UK$6:UK$257,'Aceite de Oliva'!$A$6:$A$257,"&gt;="&amp;$A268,'Aceite de Oliva'!$B$6:$B$257,"&lt;="&amp;$B268)</f>
        <v>0.12</v>
      </c>
      <c r="UL268" s="4">
        <f>SUMIFS('Aceite de Oliva'!UL$6:UL$257,'Aceite de Oliva'!$A$6:$A$257,"&gt;="&amp;$A268,'Aceite de Oliva'!$B$6:$B$257,"&lt;="&amp;$B268)</f>
        <v>0.24</v>
      </c>
      <c r="UM268" s="4">
        <f>SUMIFS('Aceite de Oliva'!UM$6:UM$257,'Aceite de Oliva'!$A$6:$A$257,"&gt;="&amp;$A268,'Aceite de Oliva'!$B$6:$B$257,"&lt;="&amp;$B268)</f>
        <v>0.11</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0.11</v>
      </c>
      <c r="UZ268" s="4">
        <f>SUMIFS('Aceite de Oliva'!UZ$6:UZ$257,'Aceite de Oliva'!$A$6:$A$257,"&gt;="&amp;$A268,'Aceite de Oliva'!$B$6:$B$257,"&lt;="&amp;$B268)</f>
        <v>0</v>
      </c>
      <c r="VA268" s="4">
        <f>SUMIFS('Aceite de Oliva'!VA$6:VA$257,'Aceite de Oliva'!$A$6:$A$257,"&gt;="&amp;$A268,'Aceite de Oliva'!$B$6:$B$257,"&lt;="&amp;$B268)</f>
        <v>0.17</v>
      </c>
      <c r="VB268" s="4">
        <f>SUMIFS('Aceite de Oliva'!VB$6:VB$257,'Aceite de Oliva'!$A$6:$A$257,"&gt;="&amp;$A268,'Aceite de Oliva'!$B$6:$B$257,"&lt;="&amp;$B268)</f>
        <v>0</v>
      </c>
      <c r="VF268" s="4">
        <f>SUMIFS('Aceite de Oliva'!VF$6:VF$257,'Aceite de Oliva'!$A$6:$A$257,"&gt;="&amp;$A268,'Aceite de Oliva'!$B$6:$B$257,"&lt;="&amp;$B268)</f>
        <v>0.14000000000000001</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1.1499999999999999</v>
      </c>
      <c r="VM268" s="4">
        <f>SUMIFS('Aceite de Oliva'!VM$6:VM$257,'Aceite de Oliva'!$A$6:$A$257,"&gt;="&amp;$A268,'Aceite de Oliva'!$B$6:$B$257,"&lt;="&amp;$B268)</f>
        <v>0.09</v>
      </c>
      <c r="VN268" s="4">
        <f>SUMIFS('Aceite de Oliva'!VN$6:VN$257,'Aceite de Oliva'!$A$6:$A$257,"&gt;="&amp;$A268,'Aceite de Oliva'!$B$6:$B$257,"&lt;="&amp;$B268)</f>
        <v>0</v>
      </c>
      <c r="VO268" s="4">
        <f>SUMIFS('Aceite de Oliva'!VO$6:VO$257,'Aceite de Oliva'!$A$6:$A$257,"&gt;="&amp;$A268,'Aceite de Oliva'!$B$6:$B$257,"&lt;="&amp;$B268)</f>
        <v>0.15</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0.08</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v>
      </c>
      <c r="WO268" s="4">
        <f>SUMIFS('Aceite de Oliva'!WO$6:WO$257,'Aceite de Oliva'!$A$6:$A$257,"&gt;="&amp;$A268,'Aceite de Oliva'!$B$6:$B$257,"&lt;="&amp;$B268)</f>
        <v>0</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v>
      </c>
      <c r="WW268" s="4">
        <f>SUMIFS('Aceite de Oliva'!WW$6:WW$257,'Aceite de Oliva'!$A$6:$A$257,"&gt;="&amp;$A268,'Aceite de Oliva'!$B$6:$B$257,"&lt;="&amp;$B268)</f>
        <v>0</v>
      </c>
      <c r="WX268" s="4">
        <f>SUMIFS('Aceite de Oliva'!WX$6:WX$257,'Aceite de Oliva'!$A$6:$A$257,"&gt;="&amp;$A268,'Aceite de Oliva'!$B$6:$B$257,"&lt;="&amp;$B268)</f>
        <v>0</v>
      </c>
      <c r="WY268" s="4">
        <f>SUMIFS('Aceite de Oliva'!WY$6:WY$257,'Aceite de Oliva'!$A$6:$A$257,"&gt;="&amp;$A268,'Aceite de Oliva'!$B$6:$B$257,"&lt;="&amp;$B268)</f>
        <v>0</v>
      </c>
      <c r="XC268" s="4">
        <f>SUMIFS('Aceite de Oliva'!XC$6:XC$257,'Aceite de Oliva'!$A$6:$A$257,"&gt;="&amp;$A268,'Aceite de Oliva'!$B$6:$B$257,"&lt;="&amp;$B268)</f>
        <v>0</v>
      </c>
      <c r="XD268" s="4">
        <f>SUMIFS('Aceite de Oliva'!XD$6:XD$257,'Aceite de Oliva'!$A$6:$A$257,"&gt;="&amp;$A268,'Aceite de Oliva'!$B$6:$B$257,"&lt;="&amp;$B268)</f>
        <v>0</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v>
      </c>
      <c r="XQ268" s="4">
        <f>SUMIFS('Aceite de Oliva'!XQ$6:XQ$257,'Aceite de Oliva'!$A$6:$A$257,"&gt;="&amp;$A268,'Aceite de Oliva'!$B$6:$B$257,"&lt;="&amp;$B268)</f>
        <v>0.17</v>
      </c>
      <c r="XR268" s="4">
        <f>SUMIFS('Aceite de Oliva'!XR$6:XR$257,'Aceite de Oliva'!$A$6:$A$257,"&gt;="&amp;$A268,'Aceite de Oliva'!$B$6:$B$257,"&lt;="&amp;$B268)</f>
        <v>0.22</v>
      </c>
      <c r="XS268" s="4">
        <f>SUMIFS('Aceite de Oliva'!XS$6:XS$257,'Aceite de Oliva'!$A$6:$A$257,"&gt;="&amp;$A268,'Aceite de Oliva'!$B$6:$B$257,"&lt;="&amp;$B268)</f>
        <v>0.09</v>
      </c>
      <c r="XT268" s="4">
        <f>SUMIFS('Aceite de Oliva'!XT$6:XT$257,'Aceite de Oliva'!$A$6:$A$257,"&gt;="&amp;$A268,'Aceite de Oliva'!$B$6:$B$257,"&lt;="&amp;$B268)</f>
        <v>0</v>
      </c>
      <c r="XX268" s="4">
        <f>SUMIFS('Aceite de Oliva'!XX$6:XX$257,'Aceite de Oliva'!$A$6:$A$257,"&gt;="&amp;$A268,'Aceite de Oliva'!$B$6:$B$257,"&lt;="&amp;$B268)</f>
        <v>7.0000000000000007E-2</v>
      </c>
      <c r="XY268" s="4">
        <f>SUMIFS('Aceite de Oliva'!XY$6:XY$257,'Aceite de Oliva'!$A$6:$A$257,"&gt;="&amp;$A268,'Aceite de Oliva'!$B$6:$B$257,"&lt;="&amp;$B268)</f>
        <v>0.28000000000000003</v>
      </c>
      <c r="XZ268" s="4">
        <f>SUMIFS('Aceite de Oliva'!XZ$6:XZ$257,'Aceite de Oliva'!$A$6:$A$257,"&gt;="&amp;$A268,'Aceite de Oliva'!$B$6:$B$257,"&lt;="&amp;$B268)</f>
        <v>0</v>
      </c>
      <c r="YA268" s="4">
        <f>SUMIFS('Aceite de Oliva'!YA$6:YA$257,'Aceite de Oliva'!$A$6:$A$257,"&gt;="&amp;$A268,'Aceite de Oliva'!$B$6:$B$257,"&lt;="&amp;$B268)</f>
        <v>0</v>
      </c>
      <c r="YE268" s="4">
        <f>SUMIFS('Aceite de Oliva'!YE$6:YE$257,'Aceite de Oliva'!$A$6:$A$257,"&gt;="&amp;$A268,'Aceite de Oliva'!$B$6:$B$257,"&lt;="&amp;$B268)</f>
        <v>0.11</v>
      </c>
      <c r="YF268" s="4">
        <f>SUMIFS('Aceite de Oliva'!YF$6:YF$257,'Aceite de Oliva'!$A$6:$A$257,"&gt;="&amp;$A268,'Aceite de Oliva'!$B$6:$B$257,"&lt;="&amp;$B268)</f>
        <v>0</v>
      </c>
      <c r="YG268" s="4">
        <f>SUMIFS('Aceite de Oliva'!YG$6:YG$257,'Aceite de Oliva'!$A$6:$A$257,"&gt;="&amp;$A268,'Aceite de Oliva'!$B$6:$B$257,"&lt;="&amp;$B268)</f>
        <v>0.06</v>
      </c>
      <c r="YH268" s="4">
        <f>SUMIFS('Aceite de Oliva'!YH$6:YH$257,'Aceite de Oliva'!$A$6:$A$257,"&gt;="&amp;$A268,'Aceite de Oliva'!$B$6:$B$257,"&lt;="&amp;$B268)</f>
        <v>0</v>
      </c>
      <c r="YL268" s="4">
        <f>SUMIFS('Aceite de Oliva'!YL$6:YL$257,'Aceite de Oliva'!$A$6:$A$257,"&gt;="&amp;$A268,'Aceite de Oliva'!$B$6:$B$257,"&lt;="&amp;$B268)</f>
        <v>1.86</v>
      </c>
      <c r="YM268" s="4">
        <f>SUMIFS('Aceite de Oliva'!YM$6:YM$257,'Aceite de Oliva'!$A$6:$A$257,"&gt;="&amp;$A268,'Aceite de Oliva'!$B$6:$B$257,"&lt;="&amp;$B268)</f>
        <v>5.72</v>
      </c>
      <c r="YN268" s="4">
        <f>SUMIFS('Aceite de Oliva'!YN$6:YN$257,'Aceite de Oliva'!$A$6:$A$257,"&gt;="&amp;$A268,'Aceite de Oliva'!$B$6:$B$257,"&lt;="&amp;$B268)</f>
        <v>0.8</v>
      </c>
      <c r="YO268" s="4">
        <f>SUMIFS('Aceite de Oliva'!YO$6:YO$257,'Aceite de Oliva'!$A$6:$A$257,"&gt;="&amp;$A268,'Aceite de Oliva'!$B$6:$B$257,"&lt;="&amp;$B268)</f>
        <v>1.03</v>
      </c>
      <c r="YP268" s="4">
        <f>SUMIFS('Aceite de Oliva'!YP$6:YP$257,'Aceite de Oliva'!$A$6:$A$257,"&gt;="&amp;$A268,'Aceite de Oliva'!$B$6:$B$257,"&lt;="&amp;$B268)</f>
        <v>0</v>
      </c>
      <c r="YS268" s="4">
        <f>SUMIFS('Aceite de Oliva'!YS$6:YS$257,'Aceite de Oliva'!$A$6:$A$257,"&gt;="&amp;$A268,'Aceite de Oliva'!$B$6:$B$257,"&lt;="&amp;$B268)</f>
        <v>6.7900000000000009</v>
      </c>
      <c r="YT268" s="4">
        <f>SUMIFS('Aceite de Oliva'!YT$6:YT$257,'Aceite de Oliva'!$A$6:$A$257,"&gt;="&amp;$A268,'Aceite de Oliva'!$B$6:$B$257,"&lt;="&amp;$B268)</f>
        <v>11.5</v>
      </c>
      <c r="YU268" s="4">
        <f>SUMIFS('Aceite de Oliva'!YU$6:YU$257,'Aceite de Oliva'!$A$6:$A$257,"&gt;="&amp;$A268,'Aceite de Oliva'!$B$6:$B$257,"&lt;="&amp;$B268)</f>
        <v>5.38</v>
      </c>
      <c r="YV268" s="4">
        <f>SUMIFS('Aceite de Oliva'!YV$6:YV$257,'Aceite de Oliva'!$A$6:$A$257,"&gt;="&amp;$A268,'Aceite de Oliva'!$B$6:$B$257,"&lt;="&amp;$B268)</f>
        <v>5.0199999999999996</v>
      </c>
      <c r="YW268" s="4">
        <f>SUMIFS('Aceite de Oliva'!YW$6:YW$257,'Aceite de Oliva'!$A$6:$A$257,"&gt;="&amp;$A268,'Aceite de Oliva'!$B$6:$B$257,"&lt;="&amp;$B268)</f>
        <v>6.98</v>
      </c>
      <c r="YZ268" s="4">
        <f>SUMIFS('Aceite de Oliva'!YZ$6:YZ$257,'Aceite de Oliva'!$A$6:$A$257,"&gt;="&amp;$A268,'Aceite de Oliva'!$B$6:$B$257,"&lt;="&amp;$B268)</f>
        <v>23.869999999999997</v>
      </c>
      <c r="ZA268" s="4">
        <f>SUMIFS('Aceite de Oliva'!ZA$6:ZA$257,'Aceite de Oliva'!$A$6:$A$257,"&gt;="&amp;$A268,'Aceite de Oliva'!$B$6:$B$257,"&lt;="&amp;$B268)</f>
        <v>21.479999999999997</v>
      </c>
      <c r="ZB268" s="4">
        <f>SUMIFS('Aceite de Oliva'!ZB$6:ZB$257,'Aceite de Oliva'!$A$6:$A$257,"&gt;="&amp;$A268,'Aceite de Oliva'!$B$6:$B$257,"&lt;="&amp;$B268)</f>
        <v>24.119999999999997</v>
      </c>
      <c r="ZC268" s="4">
        <f>SUMIFS('Aceite de Oliva'!ZC$6:ZC$257,'Aceite de Oliva'!$A$6:$A$257,"&gt;="&amp;$A268,'Aceite de Oliva'!$B$6:$B$257,"&lt;="&amp;$B268)</f>
        <v>24.490000000000002</v>
      </c>
      <c r="ZD268" s="4">
        <f>SUMIFS('Aceite de Oliva'!ZD$6:ZD$257,'Aceite de Oliva'!$A$6:$A$257,"&gt;="&amp;$A268,'Aceite de Oliva'!$B$6:$B$257,"&lt;="&amp;$B268)</f>
        <v>22.520000000000003</v>
      </c>
      <c r="ZG268" s="4">
        <f>SUMIFS('Aceite de Oliva'!ZG$6:ZG$257,'Aceite de Oliva'!$A$6:$A$257,"&gt;="&amp;$A268,'Aceite de Oliva'!$B$6:$B$257,"&lt;="&amp;$B268)</f>
        <v>35.39</v>
      </c>
      <c r="ZH268" s="4">
        <f>SUMIFS('Aceite de Oliva'!ZH$6:ZH$257,'Aceite de Oliva'!$A$6:$A$257,"&gt;="&amp;$A268,'Aceite de Oliva'!$B$6:$B$257,"&lt;="&amp;$B268)</f>
        <v>14.54</v>
      </c>
      <c r="ZI268" s="4">
        <f>SUMIFS('Aceite de Oliva'!ZI$6:ZI$257,'Aceite de Oliva'!$A$6:$A$257,"&gt;="&amp;$A268,'Aceite de Oliva'!$B$6:$B$257,"&lt;="&amp;$B268)</f>
        <v>41.86</v>
      </c>
      <c r="ZJ268" s="4">
        <f>SUMIFS('Aceite de Oliva'!ZJ$6:ZJ$257,'Aceite de Oliva'!$A$6:$A$257,"&gt;="&amp;$A268,'Aceite de Oliva'!$B$6:$B$257,"&lt;="&amp;$B268)</f>
        <v>45.25</v>
      </c>
      <c r="ZK268" s="4">
        <f>SUMIFS('Aceite de Oliva'!ZK$6:ZK$257,'Aceite de Oliva'!$A$6:$A$257,"&gt;="&amp;$A268,'Aceite de Oliva'!$B$6:$B$257,"&lt;="&amp;$B268)</f>
        <v>28.32</v>
      </c>
    </row>
    <row r="269" spans="1:687" x14ac:dyDescent="0.25">
      <c r="A269" s="9">
        <f>'TAM Aceite de Oliva'!B17</f>
        <v>3.7</v>
      </c>
      <c r="B269" s="9">
        <f>'TAM Aceite de Oliva'!C17</f>
        <v>3.85</v>
      </c>
      <c r="C269" s="9"/>
      <c r="D269" s="4">
        <f>SUMIFS('Aceite de Oliva'!D$6:D$257,'Aceite de Oliva'!$A$6:$A$257,"&gt;="&amp;$A269,'Aceite de Oliva'!$B$6:$B$257,"&lt;="&amp;$B269)</f>
        <v>15.93</v>
      </c>
      <c r="E269" s="4">
        <f>SUMIFS('Aceite de Oliva'!E$6:E$257,'Aceite de Oliva'!$A$6:$A$257,"&gt;="&amp;$A269,'Aceite de Oliva'!$B$6:$B$257,"&lt;="&amp;$B269)</f>
        <v>7.21</v>
      </c>
      <c r="F269" s="4">
        <f>SUMIFS('Aceite de Oliva'!F$6:F$257,'Aceite de Oliva'!$A$6:$A$257,"&gt;="&amp;$A269,'Aceite de Oliva'!$B$6:$B$257,"&lt;="&amp;$B269)</f>
        <v>21.13</v>
      </c>
      <c r="G269" s="4">
        <f>SUMIFS('Aceite de Oliva'!G$6:G$257,'Aceite de Oliva'!$A$6:$A$257,"&gt;="&amp;$A269,'Aceite de Oliva'!$B$6:$B$257,"&lt;="&amp;$B269)</f>
        <v>8.8800000000000008</v>
      </c>
      <c r="H269" s="9"/>
      <c r="I269" s="9"/>
      <c r="J269" s="9"/>
      <c r="K269" s="4">
        <f>SUMIFS('Aceite de Oliva'!K$6:K$257,'Aceite de Oliva'!$A$6:$A$257,"&gt;="&amp;$A269,'Aceite de Oliva'!$B$6:$B$257,"&lt;="&amp;$B269)</f>
        <v>18.54</v>
      </c>
      <c r="L269" s="4">
        <f>SUMIFS('Aceite de Oliva'!L$6:L$257,'Aceite de Oliva'!$A$6:$A$257,"&gt;="&amp;$A269,'Aceite de Oliva'!$B$6:$B$257,"&lt;="&amp;$B269)</f>
        <v>5.6099999999999994</v>
      </c>
      <c r="M269" s="4">
        <f>SUMIFS('Aceite de Oliva'!M$6:M$257,'Aceite de Oliva'!$A$6:$A$257,"&gt;="&amp;$A269,'Aceite de Oliva'!$B$6:$B$257,"&lt;="&amp;$B269)</f>
        <v>23.89</v>
      </c>
      <c r="N269" s="4">
        <f>SUMIFS('Aceite de Oliva'!N$6:N$257,'Aceite de Oliva'!$A$6:$A$257,"&gt;="&amp;$A269,'Aceite de Oliva'!$B$6:$B$257,"&lt;="&amp;$B269)</f>
        <v>14.26</v>
      </c>
      <c r="O269" s="9"/>
      <c r="P269" s="9"/>
      <c r="Q269" s="9"/>
      <c r="R269" s="4">
        <f>SUMIFS('Aceite de Oliva'!R$6:R$257,'Aceite de Oliva'!$A$6:$A$257,"&gt;="&amp;$A269,'Aceite de Oliva'!$B$6:$B$257,"&lt;="&amp;$B269)</f>
        <v>21.23</v>
      </c>
      <c r="S269" s="4">
        <f>SUMIFS('Aceite de Oliva'!S$6:S$257,'Aceite de Oliva'!$A$6:$A$257,"&gt;="&amp;$A269,'Aceite de Oliva'!$B$6:$B$257,"&lt;="&amp;$B269)</f>
        <v>14.66</v>
      </c>
      <c r="T269" s="4">
        <f>SUMIFS('Aceite de Oliva'!T$6:T$257,'Aceite de Oliva'!$A$6:$A$257,"&gt;="&amp;$A269,'Aceite de Oliva'!$B$6:$B$257,"&lt;="&amp;$B269)</f>
        <v>24.049999999999997</v>
      </c>
      <c r="U269" s="4">
        <f>SUMIFS('Aceite de Oliva'!U$6:U$257,'Aceite de Oliva'!$A$6:$A$257,"&gt;="&amp;$A269,'Aceite de Oliva'!$B$6:$B$257,"&lt;="&amp;$B269)</f>
        <v>19.87</v>
      </c>
      <c r="V269" s="9"/>
      <c r="W269" s="9"/>
      <c r="X269" s="9"/>
      <c r="Y269" s="4">
        <f>SUMIFS('Aceite de Oliva'!Y$6:Y$257,'Aceite de Oliva'!$A$6:$A$257,"&gt;="&amp;$A269,'Aceite de Oliva'!$B$6:$B$257,"&lt;="&amp;$B269)</f>
        <v>22.62</v>
      </c>
      <c r="Z269" s="4">
        <f>SUMIFS('Aceite de Oliva'!Z$6:Z$257,'Aceite de Oliva'!$A$6:$A$257,"&gt;="&amp;$A269,'Aceite de Oliva'!$B$6:$B$257,"&lt;="&amp;$B269)</f>
        <v>25.11</v>
      </c>
      <c r="AA269" s="4">
        <f>SUMIFS('Aceite de Oliva'!AA$6:AA$257,'Aceite de Oliva'!$A$6:$A$257,"&gt;="&amp;$A269,'Aceite de Oliva'!$B$6:$B$257,"&lt;="&amp;$B269)</f>
        <v>24.88</v>
      </c>
      <c r="AB269" s="4">
        <f>SUMIFS('Aceite de Oliva'!AB$6:AB$257,'Aceite de Oliva'!$A$6:$A$257,"&gt;="&amp;$A269,'Aceite de Oliva'!$B$6:$B$257,"&lt;="&amp;$B269)</f>
        <v>16.55</v>
      </c>
      <c r="AC269" s="9"/>
      <c r="AD269" s="9"/>
      <c r="AE269" s="9"/>
      <c r="AF269" s="4">
        <f>SUMIFS('Aceite de Oliva'!AF$6:AF$257,'Aceite de Oliva'!$A$6:$A$257,"&gt;="&amp;$A269,'Aceite de Oliva'!$B$6:$B$257,"&lt;="&amp;$B269)</f>
        <v>8.57</v>
      </c>
      <c r="AG269" s="4">
        <f>SUMIFS('Aceite de Oliva'!AG$6:AG$257,'Aceite de Oliva'!$A$6:$A$257,"&gt;="&amp;$A269,'Aceite de Oliva'!$B$6:$B$257,"&lt;="&amp;$B269)</f>
        <v>19.45</v>
      </c>
      <c r="AH269" s="4">
        <f>SUMIFS('Aceite de Oliva'!AH$6:AH$257,'Aceite de Oliva'!$A$6:$A$257,"&gt;="&amp;$A269,'Aceite de Oliva'!$B$6:$B$257,"&lt;="&amp;$B269)</f>
        <v>1.1300000000000001</v>
      </c>
      <c r="AI269" s="4">
        <f>SUMIFS('Aceite de Oliva'!AI$6:AI$257,'Aceite de Oliva'!$A$6:$A$257,"&gt;="&amp;$A269,'Aceite de Oliva'!$B$6:$B$257,"&lt;="&amp;$B269)</f>
        <v>12.04</v>
      </c>
      <c r="AJ269" s="9"/>
      <c r="AK269" s="9"/>
      <c r="AL269" s="9"/>
      <c r="AM269" s="4">
        <f>SUMIFS('Aceite de Oliva'!AM$6:AM$257,'Aceite de Oliva'!$A$6:$A$257,"&gt;="&amp;$A269,'Aceite de Oliva'!$B$6:$B$257,"&lt;="&amp;$B269)</f>
        <v>11.59</v>
      </c>
      <c r="AN269" s="4">
        <f>SUMIFS('Aceite de Oliva'!AN$6:AN$257,'Aceite de Oliva'!$A$6:$A$257,"&gt;="&amp;$A269,'Aceite de Oliva'!$B$6:$B$257,"&lt;="&amp;$B269)</f>
        <v>28.07</v>
      </c>
      <c r="AO269" s="4">
        <f>SUMIFS('Aceite de Oliva'!AO$6:AO$257,'Aceite de Oliva'!$A$6:$A$257,"&gt;="&amp;$A269,'Aceite de Oliva'!$B$6:$B$257,"&lt;="&amp;$B269)</f>
        <v>2.1</v>
      </c>
      <c r="AP269" s="4">
        <f>SUMIFS('Aceite de Oliva'!AP$6:AP$257,'Aceite de Oliva'!$A$6:$A$257,"&gt;="&amp;$A269,'Aceite de Oliva'!$B$6:$B$257,"&lt;="&amp;$B269)</f>
        <v>15.69</v>
      </c>
      <c r="AQ269" s="9"/>
      <c r="AR269" s="9"/>
      <c r="AT269" s="4">
        <f>SUMIFS('Aceite de Oliva'!AT$6:AT$257,'Aceite de Oliva'!$A$6:$A$257,"&gt;="&amp;$A269,'Aceite de Oliva'!$B$6:$B$257,"&lt;="&amp;$B269)</f>
        <v>13.29</v>
      </c>
      <c r="AU269" s="4">
        <f>SUMIFS('Aceite de Oliva'!AU$6:AU$257,'Aceite de Oliva'!$A$6:$A$257,"&gt;="&amp;$A269,'Aceite de Oliva'!$B$6:$B$257,"&lt;="&amp;$B269)</f>
        <v>23.63</v>
      </c>
      <c r="AV269" s="4">
        <f>SUMIFS('Aceite de Oliva'!AV$6:AV$257,'Aceite de Oliva'!$A$6:$A$257,"&gt;="&amp;$A269,'Aceite de Oliva'!$B$6:$B$257,"&lt;="&amp;$B269)</f>
        <v>5.84</v>
      </c>
      <c r="AW269" s="4">
        <f>SUMIFS('Aceite de Oliva'!AW$6:AW$257,'Aceite de Oliva'!$A$6:$A$257,"&gt;="&amp;$A269,'Aceite de Oliva'!$B$6:$B$257,"&lt;="&amp;$B269)</f>
        <v>19.079999999999998</v>
      </c>
      <c r="BA269" s="4">
        <f>SUMIFS('Aceite de Oliva'!BA$6:BA$257,'Aceite de Oliva'!$A$6:$A$257,"&gt;="&amp;A269,'Aceite de Oliva'!$B$6:$B$257,"&lt;="&amp;B269)</f>
        <v>10.11</v>
      </c>
      <c r="BB269" s="4">
        <f>SUMIFS('Aceite de Oliva'!BB$6:BB$257,'Aceite de Oliva'!$A$6:$A$257,"&gt;="&amp;$A269,'Aceite de Oliva'!$B$6:$B$257,"&lt;="&amp;$B269)</f>
        <v>4.57</v>
      </c>
      <c r="BC269" s="4">
        <f>SUMIFS('Aceite de Oliva'!BC$6:BC$257,'Aceite de Oliva'!$A$6:$A$257,"&gt;="&amp;$A269,'Aceite de Oliva'!$B$6:$B$257,"&lt;="&amp;$B269)</f>
        <v>3.87</v>
      </c>
      <c r="BD269" s="4">
        <f>SUMIFS('Aceite de Oliva'!BD$6:BD$257,'Aceite de Oliva'!$A$6:$A$257,"&gt;="&amp;$A269,'Aceite de Oliva'!$B$6:$B$257,"&lt;="&amp;$B269)</f>
        <v>27.56</v>
      </c>
      <c r="BH269" s="4">
        <f>SUMIFS('Aceite de Oliva'!BH$6:BH$257,'Aceite de Oliva'!$A$6:$A$257,"&gt;="&amp;$A269,'Aceite de Oliva'!$B$6:$B$257,"&lt;="&amp;$B269)</f>
        <v>11.71</v>
      </c>
      <c r="BI269" s="4">
        <f>SUMIFS('Aceite de Oliva'!BI$6:BI$257,'Aceite de Oliva'!$A$6:$A$257,"&gt;="&amp;$A269,'Aceite de Oliva'!$B$6:$B$257,"&lt;="&amp;$B269)</f>
        <v>12.23</v>
      </c>
      <c r="BJ269" s="4">
        <f>SUMIFS('Aceite de Oliva'!BJ$6:BJ$257,'Aceite de Oliva'!$A$6:$A$257,"&gt;="&amp;$A269,'Aceite de Oliva'!$B$6:$B$257,"&lt;="&amp;$B269)</f>
        <v>5.77</v>
      </c>
      <c r="BK269" s="4">
        <f>SUMIFS('Aceite de Oliva'!BK$6:BK$257,'Aceite de Oliva'!$A$6:$A$257,"&gt;="&amp;$A269,'Aceite de Oliva'!$B$6:$B$257,"&lt;="&amp;$B269)</f>
        <v>21.5</v>
      </c>
      <c r="BO269" s="4">
        <f>SUMIFS('Aceite de Oliva'!BO$6:BO$257,'Aceite de Oliva'!$A$6:$A$257,"&gt;="&amp;$A269,'Aceite de Oliva'!$B$6:$B$257,"&lt;="&amp;$B269)</f>
        <v>8.94</v>
      </c>
      <c r="BP269" s="4">
        <f>SUMIFS('Aceite de Oliva'!BP$6:BP$257,'Aceite de Oliva'!$A$6:$A$257,"&gt;="&amp;$A269,'Aceite de Oliva'!$B$6:$B$257,"&lt;="&amp;$B269)</f>
        <v>4.5299999999999994</v>
      </c>
      <c r="BQ269" s="4">
        <f>SUMIFS('Aceite de Oliva'!BQ$6:BQ$257,'Aceite de Oliva'!$A$6:$A$257,"&gt;="&amp;$A269,'Aceite de Oliva'!$B$6:$B$257,"&lt;="&amp;$B269)</f>
        <v>6.26</v>
      </c>
      <c r="BR269" s="4">
        <f>SUMIFS('Aceite de Oliva'!BR$6:BR$257,'Aceite de Oliva'!$A$6:$A$257,"&gt;="&amp;$A269,'Aceite de Oliva'!$B$6:$B$257,"&lt;="&amp;$B269)</f>
        <v>18.27</v>
      </c>
      <c r="BV269" s="4">
        <f>SUMIFS('Aceite de Oliva'!BV$6:BV$257,'Aceite de Oliva'!$A$6:$A$257,"&gt;="&amp;$A269,'Aceite de Oliva'!$B$6:$B$257,"&lt;="&amp;$B269)</f>
        <v>13.32</v>
      </c>
      <c r="BW269" s="4">
        <f>SUMIFS('Aceite de Oliva'!BW$6:BW$257,'Aceite de Oliva'!$A$6:$A$257,"&gt;="&amp;$A269,'Aceite de Oliva'!$B$6:$B$257,"&lt;="&amp;$B269)</f>
        <v>6.4</v>
      </c>
      <c r="BX269" s="4">
        <f>SUMIFS('Aceite de Oliva'!BX$6:BX$257,'Aceite de Oliva'!$A$6:$A$257,"&gt;="&amp;$A269,'Aceite de Oliva'!$B$6:$B$257,"&lt;="&amp;$B269)</f>
        <v>12.6</v>
      </c>
      <c r="BY269" s="4">
        <f>SUMIFS('Aceite de Oliva'!BY$6:BY$257,'Aceite de Oliva'!$A$6:$A$257,"&gt;="&amp;$A269,'Aceite de Oliva'!$B$6:$B$257,"&lt;="&amp;$B269)</f>
        <v>19.360000000000003</v>
      </c>
      <c r="CC269" s="4">
        <f>SUMIFS('Aceite de Oliva'!CC$6:CC$257,'Aceite de Oliva'!$A$6:$A$257,"&gt;="&amp;$A269,'Aceite de Oliva'!$B$6:$B$257,"&lt;="&amp;$B269)</f>
        <v>6.54</v>
      </c>
      <c r="CD269" s="4">
        <f>SUMIFS('Aceite de Oliva'!CD$6:CD$257,'Aceite de Oliva'!$A$6:$A$257,"&gt;="&amp;$A269,'Aceite de Oliva'!$B$6:$B$257,"&lt;="&amp;$B269)</f>
        <v>5.3500000000000005</v>
      </c>
      <c r="CE269" s="4">
        <f>SUMIFS('Aceite de Oliva'!CE$6:CE$257,'Aceite de Oliva'!$A$6:$A$257,"&gt;="&amp;$A269,'Aceite de Oliva'!$B$6:$B$257,"&lt;="&amp;$B269)</f>
        <v>7.53</v>
      </c>
      <c r="CF269" s="4">
        <f>SUMIFS('Aceite de Oliva'!CF$6:CF$257,'Aceite de Oliva'!$A$6:$A$257,"&gt;="&amp;$A269,'Aceite de Oliva'!$B$6:$B$257,"&lt;="&amp;$B269)</f>
        <v>6.18</v>
      </c>
      <c r="CJ269" s="4">
        <f>SUMIFS('Aceite de Oliva'!CJ$6:CJ$257,'Aceite de Oliva'!$A$6:$A$257,"&gt;="&amp;$A269,'Aceite de Oliva'!$B$6:$B$257,"&lt;="&amp;$B269)</f>
        <v>10.739999999999998</v>
      </c>
      <c r="CK269" s="4">
        <f>SUMIFS('Aceite de Oliva'!CK$6:CK$257,'Aceite de Oliva'!$A$6:$A$257,"&gt;="&amp;$A269,'Aceite de Oliva'!$B$6:$B$257,"&lt;="&amp;$B269)</f>
        <v>1.4500000000000002</v>
      </c>
      <c r="CL269" s="4">
        <f>SUMIFS('Aceite de Oliva'!CL$6:CL$257,'Aceite de Oliva'!$A$6:$A$257,"&gt;="&amp;$A269,'Aceite de Oliva'!$B$6:$B$257,"&lt;="&amp;$B269)</f>
        <v>5.03</v>
      </c>
      <c r="CM269" s="4">
        <f>SUMIFS('Aceite de Oliva'!CM$6:CM$257,'Aceite de Oliva'!$A$6:$A$257,"&gt;="&amp;$A269,'Aceite de Oliva'!$B$6:$B$257,"&lt;="&amp;$B269)</f>
        <v>32.56</v>
      </c>
      <c r="CQ269" s="4">
        <f>SUMIFS('Aceite de Oliva'!CQ$6:CQ$257,'Aceite de Oliva'!$A$6:$A$257,"&gt;="&amp;$A269,'Aceite de Oliva'!$B$6:$B$257,"&lt;="&amp;$B269)</f>
        <v>10.08</v>
      </c>
      <c r="CR269" s="4">
        <f>SUMIFS('Aceite de Oliva'!CR$6:CR$257,'Aceite de Oliva'!$A$6:$A$257,"&gt;="&amp;$A269,'Aceite de Oliva'!$B$6:$B$257,"&lt;="&amp;$B269)</f>
        <v>3.8400000000000003</v>
      </c>
      <c r="CS269" s="4">
        <f>SUMIFS('Aceite de Oliva'!CS$6:CS$257,'Aceite de Oliva'!$A$6:$A$257,"&gt;="&amp;$A269,'Aceite de Oliva'!$B$6:$B$257,"&lt;="&amp;$B269)</f>
        <v>4.04</v>
      </c>
      <c r="CT269" s="4">
        <f>SUMIFS('Aceite de Oliva'!CT$6:CT$257,'Aceite de Oliva'!$A$6:$A$257,"&gt;="&amp;$A269,'Aceite de Oliva'!$B$6:$B$257,"&lt;="&amp;$B269)</f>
        <v>37.880000000000003</v>
      </c>
      <c r="CX269" s="4">
        <f>SUMIFS('Aceite de Oliva'!CX$6:CX$257,'Aceite de Oliva'!$A$6:$A$257,"&gt;="&amp;$A269,'Aceite de Oliva'!$B$6:$B$257,"&lt;="&amp;$B269)</f>
        <v>5.81</v>
      </c>
      <c r="CY269" s="4">
        <f>SUMIFS('Aceite de Oliva'!CY$6:CY$257,'Aceite de Oliva'!$A$6:$A$257,"&gt;="&amp;$A269,'Aceite de Oliva'!$B$6:$B$257,"&lt;="&amp;$B269)</f>
        <v>3.54</v>
      </c>
      <c r="CZ269" s="4">
        <f>SUMIFS('Aceite de Oliva'!CZ$6:CZ$257,'Aceite de Oliva'!$A$6:$A$257,"&gt;="&amp;$A269,'Aceite de Oliva'!$B$6:$B$257,"&lt;="&amp;$B269)</f>
        <v>4.54</v>
      </c>
      <c r="DA269" s="4">
        <f>SUMIFS('Aceite de Oliva'!DA$6:DA$257,'Aceite de Oliva'!$A$6:$A$257,"&gt;="&amp;$A269,'Aceite de Oliva'!$B$6:$B$257,"&lt;="&amp;$B269)</f>
        <v>9.2600000000000016</v>
      </c>
      <c r="DE269" s="4">
        <f>SUMIFS('Aceite de Oliva'!DE$6:DE$257,'Aceite de Oliva'!$A$6:$A$257,"&gt;="&amp;$A269,'Aceite de Oliva'!$B$6:$B$257,"&lt;="&amp;$B269)</f>
        <v>2.76</v>
      </c>
      <c r="DF269" s="4">
        <f>SUMIFS('Aceite de Oliva'!DF$6:DF$257,'Aceite de Oliva'!$A$6:$A$257,"&gt;="&amp;$A269,'Aceite de Oliva'!$B$6:$B$257,"&lt;="&amp;$B269)</f>
        <v>3.3200000000000003</v>
      </c>
      <c r="DG269" s="4">
        <f>SUMIFS('Aceite de Oliva'!DG$6:DG$257,'Aceite de Oliva'!$A$6:$A$257,"&gt;="&amp;$A269,'Aceite de Oliva'!$B$6:$B$257,"&lt;="&amp;$B269)</f>
        <v>2.56</v>
      </c>
      <c r="DH269" s="4">
        <f>SUMIFS('Aceite de Oliva'!DH$6:DH$257,'Aceite de Oliva'!$A$6:$A$257,"&gt;="&amp;$A269,'Aceite de Oliva'!$B$6:$B$257,"&lt;="&amp;$B269)</f>
        <v>0.72</v>
      </c>
      <c r="DL269" s="4">
        <f>SUMIFS('Aceite de Oliva'!DL$6:DL$257,'Aceite de Oliva'!$A$6:$A$257,"&gt;="&amp;$A269,'Aceite de Oliva'!$B$6:$B$257,"&lt;="&amp;$B269)</f>
        <v>2.84</v>
      </c>
      <c r="DM269" s="4">
        <f>SUMIFS('Aceite de Oliva'!DM$6:DM$257,'Aceite de Oliva'!$A$6:$A$257,"&gt;="&amp;$A269,'Aceite de Oliva'!$B$6:$B$257,"&lt;="&amp;$B269)</f>
        <v>6.3599999999999994</v>
      </c>
      <c r="DN269" s="4">
        <f>SUMIFS('Aceite de Oliva'!DN$6:DN$257,'Aceite de Oliva'!$A$6:$A$257,"&gt;="&amp;$A269,'Aceite de Oliva'!$B$6:$B$257,"&lt;="&amp;$B269)</f>
        <v>2.5499999999999998</v>
      </c>
      <c r="DO269" s="4">
        <f>SUMIFS('Aceite de Oliva'!DO$6:DO$257,'Aceite de Oliva'!$A$6:$A$257,"&gt;="&amp;$A269,'Aceite de Oliva'!$B$6:$B$257,"&lt;="&amp;$B269)</f>
        <v>0.13</v>
      </c>
      <c r="DS269" s="4">
        <f>SUMIFS('Aceite de Oliva'!DS$6:DS$257,'Aceite de Oliva'!$A$6:$A$257,"&gt;="&amp;$A269,'Aceite de Oliva'!$B$6:$B$257,"&lt;="&amp;$B269)</f>
        <v>2.2000000000000002</v>
      </c>
      <c r="DT269" s="4">
        <f>SUMIFS('Aceite de Oliva'!DT$6:DT$257,'Aceite de Oliva'!$A$6:$A$257,"&gt;="&amp;$A269,'Aceite de Oliva'!$B$6:$B$257,"&lt;="&amp;$B269)</f>
        <v>2.84</v>
      </c>
      <c r="DU269" s="4">
        <f>SUMIFS('Aceite de Oliva'!DU$6:DU$257,'Aceite de Oliva'!$A$6:$A$257,"&gt;="&amp;$A269,'Aceite de Oliva'!$B$6:$B$257,"&lt;="&amp;$B269)</f>
        <v>1.71</v>
      </c>
      <c r="DV269" s="4">
        <f>SUMIFS('Aceite de Oliva'!DV$6:DV$257,'Aceite de Oliva'!$A$6:$A$257,"&gt;="&amp;$A269,'Aceite de Oliva'!$B$6:$B$257,"&lt;="&amp;$B269)</f>
        <v>0.67</v>
      </c>
      <c r="DZ269" s="4">
        <f>SUMIFS('Aceite de Oliva'!DZ$6:DZ$257,'Aceite de Oliva'!$A$6:$A$257,"&gt;="&amp;$A269,'Aceite de Oliva'!$B$6:$B$257,"&lt;="&amp;$B269)</f>
        <v>1.97</v>
      </c>
      <c r="EA269" s="4">
        <f>SUMIFS('Aceite de Oliva'!EA$6:EA$257,'Aceite de Oliva'!$A$6:$A$257,"&gt;="&amp;$A269,'Aceite de Oliva'!$B$6:$B$257,"&lt;="&amp;$B269)</f>
        <v>3.85</v>
      </c>
      <c r="EB269" s="4">
        <f>SUMIFS('Aceite de Oliva'!EB$6:EB$257,'Aceite de Oliva'!$A$6:$A$257,"&gt;="&amp;$A269,'Aceite de Oliva'!$B$6:$B$257,"&lt;="&amp;$B269)</f>
        <v>1.1299999999999999</v>
      </c>
      <c r="EC269" s="4">
        <f>SUMIFS('Aceite de Oliva'!EC$6:EC$257,'Aceite de Oliva'!$A$6:$A$257,"&gt;="&amp;$A269,'Aceite de Oliva'!$B$6:$B$257,"&lt;="&amp;$B269)</f>
        <v>0.89000000000000012</v>
      </c>
      <c r="EG269" s="4">
        <f>SUMIFS('Aceite de Oliva'!EG$6:EG$257,'Aceite de Oliva'!$A$6:$A$257,"&gt;="&amp;$A269,'Aceite de Oliva'!$B$6:$B$257,"&lt;="&amp;$B269)</f>
        <v>1.6600000000000001</v>
      </c>
      <c r="EH269" s="4">
        <f>SUMIFS('Aceite de Oliva'!EH$6:EH$257,'Aceite de Oliva'!$A$6:$A$257,"&gt;="&amp;$A269,'Aceite de Oliva'!$B$6:$B$257,"&lt;="&amp;$B269)</f>
        <v>2.81</v>
      </c>
      <c r="EI269" s="4">
        <f>SUMIFS('Aceite de Oliva'!EI$6:EI$257,'Aceite de Oliva'!$A$6:$A$257,"&gt;="&amp;$A269,'Aceite de Oliva'!$B$6:$B$257,"&lt;="&amp;$B269)</f>
        <v>1.48</v>
      </c>
      <c r="EJ269" s="4">
        <f>SUMIFS('Aceite de Oliva'!EJ$6:EJ$257,'Aceite de Oliva'!$A$6:$A$257,"&gt;="&amp;$A269,'Aceite de Oliva'!$B$6:$B$257,"&lt;="&amp;$B269)</f>
        <v>0</v>
      </c>
      <c r="EN269" s="4">
        <f>SUMIFS('Aceite de Oliva'!EN$6:EN$257,'Aceite de Oliva'!$A$6:$A$257,"&gt;="&amp;$A269,'Aceite de Oliva'!$B$6:$B$257,"&lt;="&amp;$B269)</f>
        <v>0.83</v>
      </c>
      <c r="EO269" s="4">
        <f>SUMIFS('Aceite de Oliva'!EO$6:EO$257,'Aceite de Oliva'!$A$6:$A$257,"&gt;="&amp;$A269,'Aceite de Oliva'!$B$6:$B$257,"&lt;="&amp;$B269)</f>
        <v>1.2</v>
      </c>
      <c r="EP269" s="4">
        <f>SUMIFS('Aceite de Oliva'!EP$6:EP$257,'Aceite de Oliva'!$A$6:$A$257,"&gt;="&amp;$A269,'Aceite de Oliva'!$B$6:$B$257,"&lt;="&amp;$B269)</f>
        <v>0.74</v>
      </c>
      <c r="EQ269" s="4">
        <f>SUMIFS('Aceite de Oliva'!EQ$6:EQ$257,'Aceite de Oliva'!$A$6:$A$257,"&gt;="&amp;$A269,'Aceite de Oliva'!$B$6:$B$257,"&lt;="&amp;$B269)</f>
        <v>0.65999999999999992</v>
      </c>
      <c r="EU269" s="4">
        <f>SUMIFS('Aceite de Oliva'!EU$6:EU$257,'Aceite de Oliva'!$A$6:$A$257,"&gt;="&amp;$A269,'Aceite de Oliva'!$B$6:$B$257,"&lt;="&amp;$B269)</f>
        <v>1.01</v>
      </c>
      <c r="EV269" s="4">
        <f>SUMIFS('Aceite de Oliva'!EV$6:EV$257,'Aceite de Oliva'!$A$6:$A$257,"&gt;="&amp;$A269,'Aceite de Oliva'!$B$6:$B$257,"&lt;="&amp;$B269)</f>
        <v>0.23</v>
      </c>
      <c r="EW269" s="4">
        <f>SUMIFS('Aceite de Oliva'!EW$6:EW$257,'Aceite de Oliva'!$A$6:$A$257,"&gt;="&amp;$A269,'Aceite de Oliva'!$B$6:$B$257,"&lt;="&amp;$B269)</f>
        <v>1.05</v>
      </c>
      <c r="EX269" s="4">
        <f>SUMIFS('Aceite de Oliva'!EX$6:EX$257,'Aceite de Oliva'!$A$6:$A$257,"&gt;="&amp;$A269,'Aceite de Oliva'!$B$6:$B$257,"&lt;="&amp;$B269)</f>
        <v>1.1299999999999999</v>
      </c>
      <c r="FB269" s="4">
        <f>SUMIFS('Aceite de Oliva'!FB$6:FB$257,'Aceite de Oliva'!$A$6:$A$257,"&gt;="&amp;$A269,'Aceite de Oliva'!$B$6:$B$257,"&lt;="&amp;$B269)</f>
        <v>1.4100000000000001</v>
      </c>
      <c r="FC269" s="4">
        <f>SUMIFS('Aceite de Oliva'!FC$6:FC$257,'Aceite de Oliva'!$A$6:$A$257,"&gt;="&amp;$A269,'Aceite de Oliva'!$B$6:$B$257,"&lt;="&amp;$B269)</f>
        <v>0.14000000000000001</v>
      </c>
      <c r="FD269" s="4">
        <f>SUMIFS('Aceite de Oliva'!FD$6:FD$257,'Aceite de Oliva'!$A$6:$A$257,"&gt;="&amp;$A269,'Aceite de Oliva'!$B$6:$B$257,"&lt;="&amp;$B269)</f>
        <v>1.81</v>
      </c>
      <c r="FE269" s="4">
        <f>SUMIFS('Aceite de Oliva'!FE$6:FE$257,'Aceite de Oliva'!$A$6:$A$257,"&gt;="&amp;$A269,'Aceite de Oliva'!$B$6:$B$257,"&lt;="&amp;$B269)</f>
        <v>0.57999999999999996</v>
      </c>
      <c r="FI269" s="4">
        <f>SUMIFS('Aceite de Oliva'!FI$6:FI$257,'Aceite de Oliva'!$A$6:$A$257,"&gt;="&amp;$A269,'Aceite de Oliva'!$B$6:$B$257,"&lt;="&amp;$B269)</f>
        <v>1.1399999999999999</v>
      </c>
      <c r="FJ269" s="4">
        <f>SUMIFS('Aceite de Oliva'!FJ$6:FJ$257,'Aceite de Oliva'!$A$6:$A$257,"&gt;="&amp;$A269,'Aceite de Oliva'!$B$6:$B$257,"&lt;="&amp;$B269)</f>
        <v>0.72</v>
      </c>
      <c r="FK269" s="4">
        <f>SUMIFS('Aceite de Oliva'!FK$6:FK$257,'Aceite de Oliva'!$A$6:$A$257,"&gt;="&amp;$A269,'Aceite de Oliva'!$B$6:$B$257,"&lt;="&amp;$B269)</f>
        <v>1.3199999999999998</v>
      </c>
      <c r="FL269" s="4">
        <f>SUMIFS('Aceite de Oliva'!FL$6:FL$257,'Aceite de Oliva'!$A$6:$A$257,"&gt;="&amp;$A269,'Aceite de Oliva'!$B$6:$B$257,"&lt;="&amp;$B269)</f>
        <v>0.59</v>
      </c>
      <c r="FP269" s="4">
        <f>SUMIFS('Aceite de Oliva'!FP$6:FP$257,'Aceite de Oliva'!$A$6:$A$257,"&gt;="&amp;$A269,'Aceite de Oliva'!$B$6:$B$257,"&lt;="&amp;$B269)</f>
        <v>1.04</v>
      </c>
      <c r="FQ269" s="4">
        <f>SUMIFS('Aceite de Oliva'!FQ$6:FQ$257,'Aceite de Oliva'!$A$6:$A$257,"&gt;="&amp;$A269,'Aceite de Oliva'!$B$6:$B$257,"&lt;="&amp;$B269)</f>
        <v>2.08</v>
      </c>
      <c r="FR269" s="4">
        <f>SUMIFS('Aceite de Oliva'!FR$6:FR$257,'Aceite de Oliva'!$A$6:$A$257,"&gt;="&amp;$A269,'Aceite de Oliva'!$B$6:$B$257,"&lt;="&amp;$B269)</f>
        <v>0.65</v>
      </c>
      <c r="FS269" s="4">
        <f>SUMIFS('Aceite de Oliva'!FS$6:FS$257,'Aceite de Oliva'!$A$6:$A$257,"&gt;="&amp;$A269,'Aceite de Oliva'!$B$6:$B$257,"&lt;="&amp;$B269)</f>
        <v>0</v>
      </c>
      <c r="FW269" s="4">
        <f>SUMIFS('Aceite de Oliva'!FW$6:FW$257,'Aceite de Oliva'!$A$6:$A$257,"&gt;="&amp;$A269,'Aceite de Oliva'!$B$6:$B$257,"&lt;="&amp;$B269)</f>
        <v>2.11</v>
      </c>
      <c r="FX269" s="4">
        <f>SUMIFS('Aceite de Oliva'!FX$6:FX$257,'Aceite de Oliva'!$A$6:$A$257,"&gt;="&amp;$A269,'Aceite de Oliva'!$B$6:$B$257,"&lt;="&amp;$B269)</f>
        <v>1.06</v>
      </c>
      <c r="FY269" s="4">
        <f>SUMIFS('Aceite de Oliva'!FY$6:FY$257,'Aceite de Oliva'!$A$6:$A$257,"&gt;="&amp;$A269,'Aceite de Oliva'!$B$6:$B$257,"&lt;="&amp;$B269)</f>
        <v>2.1100000000000003</v>
      </c>
      <c r="FZ269" s="4">
        <f>SUMIFS('Aceite de Oliva'!FZ$6:FZ$257,'Aceite de Oliva'!$A$6:$A$257,"&gt;="&amp;$A269,'Aceite de Oliva'!$B$6:$B$257,"&lt;="&amp;$B269)</f>
        <v>3.34</v>
      </c>
      <c r="GD269" s="4">
        <f>SUMIFS('Aceite de Oliva'!GD$6:GD$257,'Aceite de Oliva'!$A$6:$A$257,"&gt;="&amp;$A269,'Aceite de Oliva'!$B$6:$B$257,"&lt;="&amp;$B269)</f>
        <v>0.92999999999999994</v>
      </c>
      <c r="GE269" s="4">
        <f>SUMIFS('Aceite de Oliva'!GE$6:GE$257,'Aceite de Oliva'!$A$6:$A$257,"&gt;="&amp;$A269,'Aceite de Oliva'!$B$6:$B$257,"&lt;="&amp;$B269)</f>
        <v>0.28999999999999998</v>
      </c>
      <c r="GF269" s="4">
        <f>SUMIFS('Aceite de Oliva'!GF$6:GF$257,'Aceite de Oliva'!$A$6:$A$257,"&gt;="&amp;$A269,'Aceite de Oliva'!$B$6:$B$257,"&lt;="&amp;$B269)</f>
        <v>0.74</v>
      </c>
      <c r="GG269" s="4">
        <f>SUMIFS('Aceite de Oliva'!GG$6:GG$257,'Aceite de Oliva'!$A$6:$A$257,"&gt;="&amp;$A269,'Aceite de Oliva'!$B$6:$B$257,"&lt;="&amp;$B269)</f>
        <v>2.5</v>
      </c>
      <c r="GK269" s="4">
        <f>SUMIFS('Aceite de Oliva'!GK$6:GK$257,'Aceite de Oliva'!$A$6:$A$257,"&gt;="&amp;$A269,'Aceite de Oliva'!$B$6:$B$257,"&lt;="&amp;$B269)</f>
        <v>1.08</v>
      </c>
      <c r="GL269" s="4">
        <f>SUMIFS('Aceite de Oliva'!GL$6:GL$257,'Aceite de Oliva'!$A$6:$A$257,"&gt;="&amp;$A269,'Aceite de Oliva'!$B$6:$B$257,"&lt;="&amp;$B269)</f>
        <v>0.17</v>
      </c>
      <c r="GM269" s="4">
        <f>SUMIFS('Aceite de Oliva'!GM$6:GM$257,'Aceite de Oliva'!$A$6:$A$257,"&gt;="&amp;$A269,'Aceite de Oliva'!$B$6:$B$257,"&lt;="&amp;$B269)</f>
        <v>0.43000000000000005</v>
      </c>
      <c r="GN269" s="4">
        <f>SUMIFS('Aceite de Oliva'!GN$6:GN$257,'Aceite de Oliva'!$A$6:$A$257,"&gt;="&amp;$A269,'Aceite de Oliva'!$B$6:$B$257,"&lt;="&amp;$B269)</f>
        <v>3.66</v>
      </c>
      <c r="GR269" s="4">
        <f>SUMIFS('Aceite de Oliva'!GR$6:GR$257,'Aceite de Oliva'!$A$6:$A$257,"&gt;="&amp;$A269,'Aceite de Oliva'!$B$6:$B$257,"&lt;="&amp;$B269)</f>
        <v>3.52</v>
      </c>
      <c r="GS269" s="4">
        <f>SUMIFS('Aceite de Oliva'!GS$6:GS$257,'Aceite de Oliva'!$A$6:$A$257,"&gt;="&amp;$A269,'Aceite de Oliva'!$B$6:$B$257,"&lt;="&amp;$B269)</f>
        <v>12.56</v>
      </c>
      <c r="GT269" s="4">
        <f>SUMIFS('Aceite de Oliva'!GT$6:GT$257,'Aceite de Oliva'!$A$6:$A$257,"&gt;="&amp;$A269,'Aceite de Oliva'!$B$6:$B$257,"&lt;="&amp;$B269)</f>
        <v>1.48</v>
      </c>
      <c r="GU269" s="4">
        <f>SUMIFS('Aceite de Oliva'!GU$6:GU$257,'Aceite de Oliva'!$A$6:$A$257,"&gt;="&amp;$A269,'Aceite de Oliva'!$B$6:$B$257,"&lt;="&amp;$B269)</f>
        <v>1.03</v>
      </c>
      <c r="GY269" s="4">
        <f>SUMIFS('Aceite de Oliva'!GY$6:GY$257,'Aceite de Oliva'!$A$6:$A$257,"&gt;="&amp;$A269,'Aceite de Oliva'!$B$6:$B$257,"&lt;="&amp;$B269)</f>
        <v>3.69</v>
      </c>
      <c r="GZ269" s="4">
        <f>SUMIFS('Aceite de Oliva'!GZ$6:GZ$257,'Aceite de Oliva'!$A$6:$A$257,"&gt;="&amp;$A269,'Aceite de Oliva'!$B$6:$B$257,"&lt;="&amp;$B269)</f>
        <v>4.8900000000000006</v>
      </c>
      <c r="HA269" s="4">
        <f>SUMIFS('Aceite de Oliva'!HA$6:HA$257,'Aceite de Oliva'!$A$6:$A$257,"&gt;="&amp;$A269,'Aceite de Oliva'!$B$6:$B$257,"&lt;="&amp;$B269)</f>
        <v>2.14</v>
      </c>
      <c r="HB269" s="4">
        <f>SUMIFS('Aceite de Oliva'!HB$6:HB$257,'Aceite de Oliva'!$A$6:$A$257,"&gt;="&amp;$A269,'Aceite de Oliva'!$B$6:$B$257,"&lt;="&amp;$B269)</f>
        <v>7.57</v>
      </c>
      <c r="HF269" s="4">
        <f>SUMIFS('Aceite de Oliva'!HF$6:HF$257,'Aceite de Oliva'!$A$6:$A$257,"&gt;="&amp;$A269,'Aceite de Oliva'!$B$6:$B$257,"&lt;="&amp;$B269)</f>
        <v>3.58</v>
      </c>
      <c r="HG269" s="4">
        <f>SUMIFS('Aceite de Oliva'!HG$6:HG$257,'Aceite de Oliva'!$A$6:$A$257,"&gt;="&amp;$A269,'Aceite de Oliva'!$B$6:$B$257,"&lt;="&amp;$B269)</f>
        <v>0.78</v>
      </c>
      <c r="HH269" s="4">
        <f>SUMIFS('Aceite de Oliva'!HH$6:HH$257,'Aceite de Oliva'!$A$6:$A$257,"&gt;="&amp;$A269,'Aceite de Oliva'!$B$6:$B$257,"&lt;="&amp;$B269)</f>
        <v>3.52</v>
      </c>
      <c r="HI269" s="4">
        <f>SUMIFS('Aceite de Oliva'!HI$6:HI$257,'Aceite de Oliva'!$A$6:$A$257,"&gt;="&amp;$A269,'Aceite de Oliva'!$B$6:$B$257,"&lt;="&amp;$B269)</f>
        <v>6.6999999999999993</v>
      </c>
      <c r="HM269" s="4">
        <f>SUMIFS('Aceite de Oliva'!HM$6:HM$257,'Aceite de Oliva'!$A$6:$A$257,"&gt;="&amp;$A269,'Aceite de Oliva'!$B$6:$B$257,"&lt;="&amp;$B269)</f>
        <v>2.62</v>
      </c>
      <c r="HN269" s="4">
        <f>SUMIFS('Aceite de Oliva'!HN$6:HN$257,'Aceite de Oliva'!$A$6:$A$257,"&gt;="&amp;$A269,'Aceite de Oliva'!$B$6:$B$257,"&lt;="&amp;$B269)</f>
        <v>0.47</v>
      </c>
      <c r="HO269" s="4">
        <f>SUMIFS('Aceite de Oliva'!HO$6:HO$257,'Aceite de Oliva'!$A$6:$A$257,"&gt;="&amp;$A269,'Aceite de Oliva'!$B$6:$B$257,"&lt;="&amp;$B269)</f>
        <v>1.07</v>
      </c>
      <c r="HP269" s="4">
        <f>SUMIFS('Aceite de Oliva'!HP$6:HP$257,'Aceite de Oliva'!$A$6:$A$257,"&gt;="&amp;$A269,'Aceite de Oliva'!$B$6:$B$257,"&lt;="&amp;$B269)</f>
        <v>8.66</v>
      </c>
      <c r="HT269" s="4">
        <f>SUMIFS('Aceite de Oliva'!HT$6:HT$257,'Aceite de Oliva'!$A$6:$A$257,"&gt;="&amp;$A269,'Aceite de Oliva'!$B$6:$B$257,"&lt;="&amp;$B269)</f>
        <v>2.75</v>
      </c>
      <c r="HU269" s="4">
        <f>SUMIFS('Aceite de Oliva'!HU$6:HU$257,'Aceite de Oliva'!$A$6:$A$257,"&gt;="&amp;$A269,'Aceite de Oliva'!$B$6:$B$257,"&lt;="&amp;$B269)</f>
        <v>0.66</v>
      </c>
      <c r="HV269" s="4">
        <f>SUMIFS('Aceite de Oliva'!HV$6:HV$257,'Aceite de Oliva'!$A$6:$A$257,"&gt;="&amp;$A269,'Aceite de Oliva'!$B$6:$B$257,"&lt;="&amp;$B269)</f>
        <v>1.76</v>
      </c>
      <c r="HW269" s="4">
        <f>SUMIFS('Aceite de Oliva'!HW$6:HW$257,'Aceite de Oliva'!$A$6:$A$257,"&gt;="&amp;$A269,'Aceite de Oliva'!$B$6:$B$257,"&lt;="&amp;$B269)</f>
        <v>6.68</v>
      </c>
      <c r="IA269" s="4">
        <f>SUMIFS('Aceite de Oliva'!IA$6:IA$257,'Aceite de Oliva'!$A$6:$A$257,"&gt;="&amp;$A269,'Aceite de Oliva'!$B$6:$B$257,"&lt;="&amp;$B269)</f>
        <v>1.54</v>
      </c>
      <c r="IB269" s="4">
        <f>SUMIFS('Aceite de Oliva'!IB$6:IB$257,'Aceite de Oliva'!$A$6:$A$257,"&gt;="&amp;$A269,'Aceite de Oliva'!$B$6:$B$257,"&lt;="&amp;$B269)</f>
        <v>3.4699999999999998</v>
      </c>
      <c r="IC269" s="4">
        <f>SUMIFS('Aceite de Oliva'!IC$6:IC$257,'Aceite de Oliva'!$A$6:$A$257,"&gt;="&amp;$A269,'Aceite de Oliva'!$B$6:$B$257,"&lt;="&amp;$B269)</f>
        <v>1.32</v>
      </c>
      <c r="ID269" s="4">
        <f>SUMIFS('Aceite de Oliva'!ID$6:ID$257,'Aceite de Oliva'!$A$6:$A$257,"&gt;="&amp;$A269,'Aceite de Oliva'!$B$6:$B$257,"&lt;="&amp;$B269)</f>
        <v>0.96</v>
      </c>
      <c r="IH269" s="4">
        <f>SUMIFS('Aceite de Oliva'!IH$6:IH$257,'Aceite de Oliva'!$A$6:$A$257,"&gt;="&amp;$A269,'Aceite de Oliva'!$B$6:$B$257,"&lt;="&amp;$B269)</f>
        <v>2.62</v>
      </c>
      <c r="II269" s="4">
        <f>SUMIFS('Aceite de Oliva'!II$6:II$257,'Aceite de Oliva'!$A$6:$A$257,"&gt;="&amp;$A269,'Aceite de Oliva'!$B$6:$B$257,"&lt;="&amp;$B269)</f>
        <v>5.36</v>
      </c>
      <c r="IJ269" s="4">
        <f>SUMIFS('Aceite de Oliva'!IJ$6:IJ$257,'Aceite de Oliva'!$A$6:$A$257,"&gt;="&amp;$A269,'Aceite de Oliva'!$B$6:$B$257,"&lt;="&amp;$B269)</f>
        <v>1.8499999999999999</v>
      </c>
      <c r="IK269" s="4">
        <f>SUMIFS('Aceite de Oliva'!IK$6:IK$257,'Aceite de Oliva'!$A$6:$A$257,"&gt;="&amp;$A269,'Aceite de Oliva'!$B$6:$B$257,"&lt;="&amp;$B269)</f>
        <v>1.85</v>
      </c>
      <c r="IO269" s="4">
        <f>SUMIFS('Aceite de Oliva'!IO$6:IO$257,'Aceite de Oliva'!$A$6:$A$257,"&gt;="&amp;$A269,'Aceite de Oliva'!$B$6:$B$257,"&lt;="&amp;$B269)</f>
        <v>1.6999999999999997</v>
      </c>
      <c r="IP269" s="4">
        <f>SUMIFS('Aceite de Oliva'!IP$6:IP$257,'Aceite de Oliva'!$A$6:$A$257,"&gt;="&amp;$A269,'Aceite de Oliva'!$B$6:$B$257,"&lt;="&amp;$B269)</f>
        <v>1.2200000000000002</v>
      </c>
      <c r="IQ269" s="4">
        <f>SUMIFS('Aceite de Oliva'!IQ$6:IQ$257,'Aceite de Oliva'!$A$6:$A$257,"&gt;="&amp;$A269,'Aceite de Oliva'!$B$6:$B$257,"&lt;="&amp;$B269)</f>
        <v>1.04</v>
      </c>
      <c r="IR269" s="4">
        <f>SUMIFS('Aceite de Oliva'!IR$6:IR$257,'Aceite de Oliva'!$A$6:$A$257,"&gt;="&amp;$A269,'Aceite de Oliva'!$B$6:$B$257,"&lt;="&amp;$B269)</f>
        <v>3.65</v>
      </c>
      <c r="IV269" s="4">
        <f>SUMIFS('Aceite de Oliva'!IV$6:IV$257,'Aceite de Oliva'!$A$6:$A$257,"&gt;="&amp;$A269,'Aceite de Oliva'!$B$6:$B$257,"&lt;="&amp;$B269)</f>
        <v>2.0100000000000002</v>
      </c>
      <c r="IW269" s="4">
        <f>SUMIFS('Aceite de Oliva'!IW$6:IW$257,'Aceite de Oliva'!$A$6:$A$257,"&gt;="&amp;$A269,'Aceite de Oliva'!$B$6:$B$257,"&lt;="&amp;$B269)</f>
        <v>2.7800000000000002</v>
      </c>
      <c r="IX269" s="4">
        <f>SUMIFS('Aceite de Oliva'!IX$6:IX$257,'Aceite de Oliva'!$A$6:$A$257,"&gt;="&amp;$A269,'Aceite de Oliva'!$B$6:$B$257,"&lt;="&amp;$B269)</f>
        <v>1.5999999999999999</v>
      </c>
      <c r="IY269" s="4">
        <f>SUMIFS('Aceite de Oliva'!IY$6:IY$257,'Aceite de Oliva'!$A$6:$A$257,"&gt;="&amp;$A269,'Aceite de Oliva'!$B$6:$B$257,"&lt;="&amp;$B269)</f>
        <v>1.76</v>
      </c>
      <c r="JC269" s="4">
        <f>SUMIFS('Aceite de Oliva'!JC$6:JC$257,'Aceite de Oliva'!$A$6:$A$257,"&gt;="&amp;$A269,'Aceite de Oliva'!$B$6:$B$257,"&lt;="&amp;$B269)</f>
        <v>4.04</v>
      </c>
      <c r="JD269" s="4">
        <f>SUMIFS('Aceite de Oliva'!JD$6:JD$257,'Aceite de Oliva'!$A$6:$A$257,"&gt;="&amp;$A269,'Aceite de Oliva'!$B$6:$B$257,"&lt;="&amp;$B269)</f>
        <v>11.5</v>
      </c>
      <c r="JE269" s="4">
        <f>SUMIFS('Aceite de Oliva'!JE$6:JE$257,'Aceite de Oliva'!$A$6:$A$257,"&gt;="&amp;$A269,'Aceite de Oliva'!$B$6:$B$257,"&lt;="&amp;$B269)</f>
        <v>2.06</v>
      </c>
      <c r="JF269" s="4">
        <f>SUMIFS('Aceite de Oliva'!JF$6:JF$257,'Aceite de Oliva'!$A$6:$A$257,"&gt;="&amp;$A269,'Aceite de Oliva'!$B$6:$B$257,"&lt;="&amp;$B269)</f>
        <v>2.4900000000000002</v>
      </c>
      <c r="JJ269" s="4">
        <f>SUMIFS('Aceite de Oliva'!JJ$6:JJ$257,'Aceite de Oliva'!$A$6:$A$257,"&gt;="&amp;$A269,'Aceite de Oliva'!$B$6:$B$257,"&lt;="&amp;$B269)</f>
        <v>1.8399999999999999</v>
      </c>
      <c r="JK269" s="4">
        <f>SUMIFS('Aceite de Oliva'!JK$6:JK$257,'Aceite de Oliva'!$A$6:$A$257,"&gt;="&amp;$A269,'Aceite de Oliva'!$B$6:$B$257,"&lt;="&amp;$B269)</f>
        <v>3.32</v>
      </c>
      <c r="JL269" s="4">
        <f>SUMIFS('Aceite de Oliva'!JL$6:JL$257,'Aceite de Oliva'!$A$6:$A$257,"&gt;="&amp;$A269,'Aceite de Oliva'!$B$6:$B$257,"&lt;="&amp;$B269)</f>
        <v>0.79999999999999993</v>
      </c>
      <c r="JM269" s="4">
        <f>SUMIFS('Aceite de Oliva'!JM$6:JM$257,'Aceite de Oliva'!$A$6:$A$257,"&gt;="&amp;$A269,'Aceite de Oliva'!$B$6:$B$257,"&lt;="&amp;$B269)</f>
        <v>1.61</v>
      </c>
      <c r="JQ269" s="4">
        <f>SUMIFS('Aceite de Oliva'!JQ$6:JQ$257,'Aceite de Oliva'!$A$6:$A$257,"&gt;="&amp;$A269,'Aceite de Oliva'!$B$6:$B$257,"&lt;="&amp;$B269)</f>
        <v>1.1200000000000001</v>
      </c>
      <c r="JR269" s="4">
        <f>SUMIFS('Aceite de Oliva'!JR$6:JR$257,'Aceite de Oliva'!$A$6:$A$257,"&gt;="&amp;$A269,'Aceite de Oliva'!$B$6:$B$257,"&lt;="&amp;$B269)</f>
        <v>0.72</v>
      </c>
      <c r="JS269" s="4">
        <f>SUMIFS('Aceite de Oliva'!JS$6:JS$257,'Aceite de Oliva'!$A$6:$A$257,"&gt;="&amp;$A269,'Aceite de Oliva'!$B$6:$B$257,"&lt;="&amp;$B269)</f>
        <v>0.83000000000000007</v>
      </c>
      <c r="JT269" s="4">
        <f>SUMIFS('Aceite de Oliva'!JT$6:JT$257,'Aceite de Oliva'!$A$6:$A$257,"&gt;="&amp;$A269,'Aceite de Oliva'!$B$6:$B$257,"&lt;="&amp;$B269)</f>
        <v>0.87</v>
      </c>
      <c r="JX269" s="4">
        <f>SUMIFS('Aceite de Oliva'!JX$6:JX$257,'Aceite de Oliva'!$A$6:$A$257,"&gt;="&amp;$A269,'Aceite de Oliva'!$B$6:$B$257,"&lt;="&amp;$B269)</f>
        <v>2.5299999999999998</v>
      </c>
      <c r="JY269" s="4">
        <f>SUMIFS('Aceite de Oliva'!JY$6:JY$257,'Aceite de Oliva'!$A$6:$A$257,"&gt;="&amp;$A269,'Aceite de Oliva'!$B$6:$B$257,"&lt;="&amp;$B269)</f>
        <v>7.0200000000000005</v>
      </c>
      <c r="JZ269" s="4">
        <f>SUMIFS('Aceite de Oliva'!JZ$6:JZ$257,'Aceite de Oliva'!$A$6:$A$257,"&gt;="&amp;$A269,'Aceite de Oliva'!$B$6:$B$257,"&lt;="&amp;$B269)</f>
        <v>1.43</v>
      </c>
      <c r="KA269" s="4">
        <f>SUMIFS('Aceite de Oliva'!KA$6:KA$257,'Aceite de Oliva'!$A$6:$A$257,"&gt;="&amp;$A269,'Aceite de Oliva'!$B$6:$B$257,"&lt;="&amp;$B269)</f>
        <v>0.22</v>
      </c>
      <c r="KE269" s="4">
        <f>SUMIFS('Aceite de Oliva'!KE$6:KE$257,'Aceite de Oliva'!$A$6:$A$257,"&gt;="&amp;$A269,'Aceite de Oliva'!$B$6:$B$257,"&lt;="&amp;$B269)</f>
        <v>1.85</v>
      </c>
      <c r="KF269" s="4">
        <f>SUMIFS('Aceite de Oliva'!KF$6:KF$257,'Aceite de Oliva'!$A$6:$A$257,"&gt;="&amp;$A269,'Aceite de Oliva'!$B$6:$B$257,"&lt;="&amp;$B269)</f>
        <v>5.87</v>
      </c>
      <c r="KG269" s="4">
        <f>SUMIFS('Aceite de Oliva'!KG$6:KG$257,'Aceite de Oliva'!$A$6:$A$257,"&gt;="&amp;$A269,'Aceite de Oliva'!$B$6:$B$257,"&lt;="&amp;$B269)</f>
        <v>0.65999999999999992</v>
      </c>
      <c r="KH269" s="4">
        <f>SUMIFS('Aceite de Oliva'!KH$6:KH$257,'Aceite de Oliva'!$A$6:$A$257,"&gt;="&amp;$A269,'Aceite de Oliva'!$B$6:$B$257,"&lt;="&amp;$B269)</f>
        <v>0</v>
      </c>
      <c r="KL269" s="4">
        <f>SUMIFS('Aceite de Oliva'!KL$6:KL$257,'Aceite de Oliva'!$A$6:$A$257,"&gt;="&amp;$A269,'Aceite de Oliva'!$B$6:$B$257,"&lt;="&amp;$B269)</f>
        <v>0.96</v>
      </c>
      <c r="KM269" s="4">
        <f>SUMIFS('Aceite de Oliva'!KM$6:KM$257,'Aceite de Oliva'!$A$6:$A$257,"&gt;="&amp;$A269,'Aceite de Oliva'!$B$6:$B$257,"&lt;="&amp;$B269)</f>
        <v>1.42</v>
      </c>
      <c r="KN269" s="4">
        <f>SUMIFS('Aceite de Oliva'!KN$6:KN$257,'Aceite de Oliva'!$A$6:$A$257,"&gt;="&amp;$A269,'Aceite de Oliva'!$B$6:$B$257,"&lt;="&amp;$B269)</f>
        <v>1.1299999999999999</v>
      </c>
      <c r="KO269" s="4">
        <f>SUMIFS('Aceite de Oliva'!KO$6:KO$257,'Aceite de Oliva'!$A$6:$A$257,"&gt;="&amp;$A269,'Aceite de Oliva'!$B$6:$B$257,"&lt;="&amp;$B269)</f>
        <v>0.26</v>
      </c>
      <c r="KS269" s="4">
        <f>SUMIFS('Aceite de Oliva'!KS$6:KS$257,'Aceite de Oliva'!$A$6:$A$257,"&gt;="&amp;$A269,'Aceite de Oliva'!$B$6:$B$257,"&lt;="&amp;$B269)</f>
        <v>0.97000000000000008</v>
      </c>
      <c r="KT269" s="4">
        <f>SUMIFS('Aceite de Oliva'!KT$6:KT$257,'Aceite de Oliva'!$A$6:$A$257,"&gt;="&amp;$A269,'Aceite de Oliva'!$B$6:$B$257,"&lt;="&amp;$B269)</f>
        <v>3.16</v>
      </c>
      <c r="KU269" s="4">
        <f>SUMIFS('Aceite de Oliva'!KU$6:KU$257,'Aceite de Oliva'!$A$6:$A$257,"&gt;="&amp;$A269,'Aceite de Oliva'!$B$6:$B$257,"&lt;="&amp;$B269)</f>
        <v>0.39</v>
      </c>
      <c r="KV269" s="4">
        <f>SUMIFS('Aceite de Oliva'!KV$6:KV$257,'Aceite de Oliva'!$A$6:$A$257,"&gt;="&amp;$A269,'Aceite de Oliva'!$B$6:$B$257,"&lt;="&amp;$B269)</f>
        <v>0.19</v>
      </c>
      <c r="KZ269" s="4">
        <f>SUMIFS('Aceite de Oliva'!KZ$6:KZ$257,'Aceite de Oliva'!$A$6:$A$257,"&gt;="&amp;$A269,'Aceite de Oliva'!$B$6:$B$257,"&lt;="&amp;$B269)</f>
        <v>0.9</v>
      </c>
      <c r="LA269" s="4">
        <f>SUMIFS('Aceite de Oliva'!LA$6:LA$257,'Aceite de Oliva'!$A$6:$A$257,"&gt;="&amp;$A269,'Aceite de Oliva'!$B$6:$B$257,"&lt;="&amp;$B269)</f>
        <v>2.36</v>
      </c>
      <c r="LB269" s="4">
        <f>SUMIFS('Aceite de Oliva'!LB$6:LB$257,'Aceite de Oliva'!$A$6:$A$257,"&gt;="&amp;$A269,'Aceite de Oliva'!$B$6:$B$257,"&lt;="&amp;$B269)</f>
        <v>0.2</v>
      </c>
      <c r="LC269" s="4">
        <f>SUMIFS('Aceite de Oliva'!LC$6:LC$257,'Aceite de Oliva'!$A$6:$A$257,"&gt;="&amp;$A269,'Aceite de Oliva'!$B$6:$B$257,"&lt;="&amp;$B269)</f>
        <v>0.63</v>
      </c>
      <c r="LG269" s="4">
        <f>SUMIFS('Aceite de Oliva'!LG$6:LG$257,'Aceite de Oliva'!$A$6:$A$257,"&gt;="&amp;$A269,'Aceite de Oliva'!$B$6:$B$257,"&lt;="&amp;$B269)</f>
        <v>1.95</v>
      </c>
      <c r="LH269" s="4">
        <f>SUMIFS('Aceite de Oliva'!LH$6:LH$257,'Aceite de Oliva'!$A$6:$A$257,"&gt;="&amp;$A269,'Aceite de Oliva'!$B$6:$B$257,"&lt;="&amp;$B269)</f>
        <v>6.13</v>
      </c>
      <c r="LI269" s="4">
        <f>SUMIFS('Aceite de Oliva'!LI$6:LI$257,'Aceite de Oliva'!$A$6:$A$257,"&gt;="&amp;$A269,'Aceite de Oliva'!$B$6:$B$257,"&lt;="&amp;$B269)</f>
        <v>0.48000000000000004</v>
      </c>
      <c r="LJ269" s="4">
        <f>SUMIFS('Aceite de Oliva'!LJ$6:LJ$257,'Aceite de Oliva'!$A$6:$A$257,"&gt;="&amp;$A269,'Aceite de Oliva'!$B$6:$B$257,"&lt;="&amp;$B269)</f>
        <v>0.34</v>
      </c>
      <c r="LN269" s="4">
        <f>SUMIFS('Aceite de Oliva'!LN$6:LN$257,'Aceite de Oliva'!$A$6:$A$257,"&gt;="&amp;$A269,'Aceite de Oliva'!$B$6:$B$257,"&lt;="&amp;$B269)</f>
        <v>1.8199999999999998</v>
      </c>
      <c r="LO269" s="4">
        <f>SUMIFS('Aceite de Oliva'!LO$6:LO$257,'Aceite de Oliva'!$A$6:$A$257,"&gt;="&amp;$A269,'Aceite de Oliva'!$B$6:$B$257,"&lt;="&amp;$B269)</f>
        <v>5.73</v>
      </c>
      <c r="LP269" s="4">
        <f>SUMIFS('Aceite de Oliva'!LP$6:LP$257,'Aceite de Oliva'!$A$6:$A$257,"&gt;="&amp;$A269,'Aceite de Oliva'!$B$6:$B$257,"&lt;="&amp;$B269)</f>
        <v>1</v>
      </c>
      <c r="LQ269" s="4">
        <f>SUMIFS('Aceite de Oliva'!LQ$6:LQ$257,'Aceite de Oliva'!$A$6:$A$257,"&gt;="&amp;$A269,'Aceite de Oliva'!$B$6:$B$257,"&lt;="&amp;$B269)</f>
        <v>0.56999999999999995</v>
      </c>
      <c r="LU269" s="4">
        <f>SUMIFS('Aceite de Oliva'!LU$6:LU$257,'Aceite de Oliva'!$A$6:$A$257,"&gt;="&amp;$A269,'Aceite de Oliva'!$B$6:$B$257,"&lt;="&amp;$B269)</f>
        <v>1.77</v>
      </c>
      <c r="LV269" s="4">
        <f>SUMIFS('Aceite de Oliva'!LV$6:LV$257,'Aceite de Oliva'!$A$6:$A$257,"&gt;="&amp;$A269,'Aceite de Oliva'!$B$6:$B$257,"&lt;="&amp;$B269)</f>
        <v>0.76</v>
      </c>
      <c r="LW269" s="4">
        <f>SUMIFS('Aceite de Oliva'!LW$6:LW$257,'Aceite de Oliva'!$A$6:$A$257,"&gt;="&amp;$A269,'Aceite de Oliva'!$B$6:$B$257,"&lt;="&amp;$B269)</f>
        <v>1.9499999999999997</v>
      </c>
      <c r="LX269" s="4">
        <f>SUMIFS('Aceite de Oliva'!LX$6:LX$257,'Aceite de Oliva'!$A$6:$A$257,"&gt;="&amp;$A269,'Aceite de Oliva'!$B$6:$B$257,"&lt;="&amp;$B269)</f>
        <v>2.1800000000000002</v>
      </c>
      <c r="MB269" s="4">
        <f>SUMIFS('Aceite de Oliva'!MB$6:MB$257,'Aceite de Oliva'!$A$6:$A$257,"&gt;="&amp;$A269,'Aceite de Oliva'!$B$6:$B$257,"&lt;="&amp;$B269)</f>
        <v>2.11</v>
      </c>
      <c r="MC269" s="4">
        <f>SUMIFS('Aceite de Oliva'!MC$6:MC$257,'Aceite de Oliva'!$A$6:$A$257,"&gt;="&amp;$A269,'Aceite de Oliva'!$B$6:$B$257,"&lt;="&amp;$B269)</f>
        <v>0.48</v>
      </c>
      <c r="MD269" s="4">
        <f>SUMIFS('Aceite de Oliva'!MD$6:MD$257,'Aceite de Oliva'!$A$6:$A$257,"&gt;="&amp;$A269,'Aceite de Oliva'!$B$6:$B$257,"&lt;="&amp;$B269)</f>
        <v>2.5100000000000002</v>
      </c>
      <c r="ME269" s="4">
        <f>SUMIFS('Aceite de Oliva'!ME$6:ME$257,'Aceite de Oliva'!$A$6:$A$257,"&gt;="&amp;$A269,'Aceite de Oliva'!$B$6:$B$257,"&lt;="&amp;$B269)</f>
        <v>0.95</v>
      </c>
      <c r="MI269" s="4">
        <f>SUMIFS('Aceite de Oliva'!MI$6:MI$257,'Aceite de Oliva'!$A$6:$A$257,"&gt;="&amp;$A269,'Aceite de Oliva'!$B$6:$B$257,"&lt;="&amp;$B269)</f>
        <v>1.7699999999999998</v>
      </c>
      <c r="MJ269" s="4">
        <f>SUMIFS('Aceite de Oliva'!MJ$6:MJ$257,'Aceite de Oliva'!$A$6:$A$257,"&gt;="&amp;$A269,'Aceite de Oliva'!$B$6:$B$257,"&lt;="&amp;$B269)</f>
        <v>0</v>
      </c>
      <c r="MK269" s="4">
        <f>SUMIFS('Aceite de Oliva'!MK$6:MK$257,'Aceite de Oliva'!$A$6:$A$257,"&gt;="&amp;$A269,'Aceite de Oliva'!$B$6:$B$257,"&lt;="&amp;$B269)</f>
        <v>2.54</v>
      </c>
      <c r="ML269" s="4">
        <f>SUMIFS('Aceite de Oliva'!ML$6:ML$257,'Aceite de Oliva'!$A$6:$A$257,"&gt;="&amp;$A269,'Aceite de Oliva'!$B$6:$B$257,"&lt;="&amp;$B269)</f>
        <v>0.34</v>
      </c>
      <c r="MP269" s="4">
        <f>SUMIFS('Aceite de Oliva'!MP$6:MP$257,'Aceite de Oliva'!$A$6:$A$257,"&gt;="&amp;$A269,'Aceite de Oliva'!$B$6:$B$257,"&lt;="&amp;$B269)</f>
        <v>1.21</v>
      </c>
      <c r="MQ269" s="4">
        <f>SUMIFS('Aceite de Oliva'!MQ$6:MQ$257,'Aceite de Oliva'!$A$6:$A$257,"&gt;="&amp;$A269,'Aceite de Oliva'!$B$6:$B$257,"&lt;="&amp;$B269)</f>
        <v>1.62</v>
      </c>
      <c r="MR269" s="4">
        <f>SUMIFS('Aceite de Oliva'!MR$6:MR$257,'Aceite de Oliva'!$A$6:$A$257,"&gt;="&amp;$A269,'Aceite de Oliva'!$B$6:$B$257,"&lt;="&amp;$B269)</f>
        <v>0.94000000000000006</v>
      </c>
      <c r="MS269" s="4">
        <f>SUMIFS('Aceite de Oliva'!MS$6:MS$257,'Aceite de Oliva'!$A$6:$A$257,"&gt;="&amp;$A269,'Aceite de Oliva'!$B$6:$B$257,"&lt;="&amp;$B269)</f>
        <v>0.31</v>
      </c>
      <c r="MW269" s="4">
        <f>SUMIFS('Aceite de Oliva'!MW$6:MW$257,'Aceite de Oliva'!$A$6:$A$257,"&gt;="&amp;$A269,'Aceite de Oliva'!$B$6:$B$257,"&lt;="&amp;$B269)</f>
        <v>2.08</v>
      </c>
      <c r="MX269" s="4">
        <f>SUMIFS('Aceite de Oliva'!MX$6:MX$257,'Aceite de Oliva'!$A$6:$A$257,"&gt;="&amp;$A269,'Aceite de Oliva'!$B$6:$B$257,"&lt;="&amp;$B269)</f>
        <v>3.4</v>
      </c>
      <c r="MY269" s="4">
        <f>SUMIFS('Aceite de Oliva'!MY$6:MY$257,'Aceite de Oliva'!$A$6:$A$257,"&gt;="&amp;$A269,'Aceite de Oliva'!$B$6:$B$257,"&lt;="&amp;$B269)</f>
        <v>1.7600000000000002</v>
      </c>
      <c r="MZ269" s="4">
        <f>SUMIFS('Aceite de Oliva'!MZ$6:MZ$257,'Aceite de Oliva'!$A$6:$A$257,"&gt;="&amp;$A269,'Aceite de Oliva'!$B$6:$B$257,"&lt;="&amp;$B269)</f>
        <v>0.22</v>
      </c>
      <c r="ND269" s="4">
        <f>SUMIFS('Aceite de Oliva'!ND$6:ND$257,'Aceite de Oliva'!$A$6:$A$257,"&gt;="&amp;$A269,'Aceite de Oliva'!$B$6:$B$257,"&lt;="&amp;$B269)</f>
        <v>2.31</v>
      </c>
      <c r="NE269" s="4">
        <f>SUMIFS('Aceite de Oliva'!NE$6:NE$257,'Aceite de Oliva'!$A$6:$A$257,"&gt;="&amp;$A269,'Aceite de Oliva'!$B$6:$B$257,"&lt;="&amp;$B269)</f>
        <v>2.76</v>
      </c>
      <c r="NF269" s="4">
        <f>SUMIFS('Aceite de Oliva'!NF$6:NF$257,'Aceite de Oliva'!$A$6:$A$257,"&gt;="&amp;$A269,'Aceite de Oliva'!$B$6:$B$257,"&lt;="&amp;$B269)</f>
        <v>2.6399999999999997</v>
      </c>
      <c r="NG269" s="4">
        <f>SUMIFS('Aceite de Oliva'!NG$6:NG$257,'Aceite de Oliva'!$A$6:$A$257,"&gt;="&amp;$A269,'Aceite de Oliva'!$B$6:$B$257,"&lt;="&amp;$B269)</f>
        <v>0.18</v>
      </c>
      <c r="NK269" s="4">
        <f>SUMIFS('Aceite de Oliva'!NK$6:NK$257,'Aceite de Oliva'!$A$6:$A$257,"&gt;="&amp;$A269,'Aceite de Oliva'!$B$6:$B$257,"&lt;="&amp;$B269)</f>
        <v>2.0900000000000003</v>
      </c>
      <c r="NL269" s="4">
        <f>SUMIFS('Aceite de Oliva'!NL$6:NL$257,'Aceite de Oliva'!$A$6:$A$257,"&gt;="&amp;$A269,'Aceite de Oliva'!$B$6:$B$257,"&lt;="&amp;$B269)</f>
        <v>4.12</v>
      </c>
      <c r="NM269" s="4">
        <f>SUMIFS('Aceite de Oliva'!NM$6:NM$257,'Aceite de Oliva'!$A$6:$A$257,"&gt;="&amp;$A269,'Aceite de Oliva'!$B$6:$B$257,"&lt;="&amp;$B269)</f>
        <v>1.5700000000000003</v>
      </c>
      <c r="NN269" s="4">
        <f>SUMIFS('Aceite de Oliva'!NN$6:NN$257,'Aceite de Oliva'!$A$6:$A$257,"&gt;="&amp;$A269,'Aceite de Oliva'!$B$6:$B$257,"&lt;="&amp;$B269)</f>
        <v>2.6599999999999997</v>
      </c>
      <c r="NR269" s="4">
        <f>SUMIFS('Aceite de Oliva'!NR$6:NR$257,'Aceite de Oliva'!$A$6:$A$257,"&gt;="&amp;$A269,'Aceite de Oliva'!$B$6:$B$257,"&lt;="&amp;$B269)</f>
        <v>2.34</v>
      </c>
      <c r="NS269" s="4">
        <f>SUMIFS('Aceite de Oliva'!NS$6:NS$257,'Aceite de Oliva'!$A$6:$A$257,"&gt;="&amp;$A269,'Aceite de Oliva'!$B$6:$B$257,"&lt;="&amp;$B269)</f>
        <v>2.71</v>
      </c>
      <c r="NT269" s="4">
        <f>SUMIFS('Aceite de Oliva'!NT$6:NT$257,'Aceite de Oliva'!$A$6:$A$257,"&gt;="&amp;$A269,'Aceite de Oliva'!$B$6:$B$257,"&lt;="&amp;$B269)</f>
        <v>1.63</v>
      </c>
      <c r="NU269" s="4">
        <f>SUMIFS('Aceite de Oliva'!NU$6:NU$257,'Aceite de Oliva'!$A$6:$A$257,"&gt;="&amp;$A269,'Aceite de Oliva'!$B$6:$B$257,"&lt;="&amp;$B269)</f>
        <v>2.92</v>
      </c>
      <c r="NY269" s="4">
        <f>SUMIFS('Aceite de Oliva'!NY$6:NY$257,'Aceite de Oliva'!$A$6:$A$257,"&gt;="&amp;$A269,'Aceite de Oliva'!$B$6:$B$257,"&lt;="&amp;$B269)</f>
        <v>4.08</v>
      </c>
      <c r="NZ269" s="4">
        <f>SUMIFS('Aceite de Oliva'!NZ$6:NZ$257,'Aceite de Oliva'!$A$6:$A$257,"&gt;="&amp;$A269,'Aceite de Oliva'!$B$6:$B$257,"&lt;="&amp;$B269)</f>
        <v>2.5799999999999996</v>
      </c>
      <c r="OA269" s="4">
        <f>SUMIFS('Aceite de Oliva'!OA$6:OA$257,'Aceite de Oliva'!$A$6:$A$257,"&gt;="&amp;$A269,'Aceite de Oliva'!$B$6:$B$257,"&lt;="&amp;$B269)</f>
        <v>4.6999999999999993</v>
      </c>
      <c r="OB269" s="4">
        <f>SUMIFS('Aceite de Oliva'!OB$6:OB$257,'Aceite de Oliva'!$A$6:$A$257,"&gt;="&amp;$A269,'Aceite de Oliva'!$B$6:$B$257,"&lt;="&amp;$B269)</f>
        <v>3.82</v>
      </c>
      <c r="OF269" s="4">
        <f>SUMIFS('Aceite de Oliva'!OF$6:OF$257,'Aceite de Oliva'!$A$6:$A$257,"&gt;="&amp;$A269,'Aceite de Oliva'!$B$6:$B$257,"&lt;="&amp;$B269)</f>
        <v>5.21</v>
      </c>
      <c r="OG269" s="4">
        <f>SUMIFS('Aceite de Oliva'!OG$6:OG$257,'Aceite de Oliva'!$A$6:$A$257,"&gt;="&amp;$A269,'Aceite de Oliva'!$B$6:$B$257,"&lt;="&amp;$B269)</f>
        <v>3.51</v>
      </c>
      <c r="OH269" s="4">
        <f>SUMIFS('Aceite de Oliva'!OH$6:OH$257,'Aceite de Oliva'!$A$6:$A$257,"&gt;="&amp;$A269,'Aceite de Oliva'!$B$6:$B$257,"&lt;="&amp;$B269)</f>
        <v>5.3</v>
      </c>
      <c r="OI269" s="4">
        <f>SUMIFS('Aceite de Oliva'!OI$6:OI$257,'Aceite de Oliva'!$A$6:$A$257,"&gt;="&amp;$A269,'Aceite de Oliva'!$B$6:$B$257,"&lt;="&amp;$B269)</f>
        <v>7.89</v>
      </c>
      <c r="OM269" s="4">
        <f>SUMIFS('Aceite de Oliva'!OM$6:OM$257,'Aceite de Oliva'!$A$6:$A$257,"&gt;="&amp;$A269,'Aceite de Oliva'!$B$6:$B$257,"&lt;="&amp;$B269)</f>
        <v>7</v>
      </c>
      <c r="ON269" s="4">
        <f>SUMIFS('Aceite de Oliva'!ON$6:ON$257,'Aceite de Oliva'!$A$6:$A$257,"&gt;="&amp;$A269,'Aceite de Oliva'!$B$6:$B$257,"&lt;="&amp;$B269)</f>
        <v>7.65</v>
      </c>
      <c r="OO269" s="4">
        <f>SUMIFS('Aceite de Oliva'!OO$6:OO$257,'Aceite de Oliva'!$A$6:$A$257,"&gt;="&amp;$A269,'Aceite de Oliva'!$B$6:$B$257,"&lt;="&amp;$B269)</f>
        <v>6.3999999999999995</v>
      </c>
      <c r="OP269" s="4">
        <f>SUMIFS('Aceite de Oliva'!OP$6:OP$257,'Aceite de Oliva'!$A$6:$A$257,"&gt;="&amp;$A269,'Aceite de Oliva'!$B$6:$B$257,"&lt;="&amp;$B269)</f>
        <v>9.0200000000000014</v>
      </c>
      <c r="OT269" s="4">
        <f>SUMIFS('Aceite de Oliva'!OT$6:OT$257,'Aceite de Oliva'!$A$6:$A$257,"&gt;="&amp;$A269,'Aceite de Oliva'!$B$6:$B$257,"&lt;="&amp;$B269)</f>
        <v>3.99</v>
      </c>
      <c r="OU269" s="4">
        <f>SUMIFS('Aceite de Oliva'!OU$6:OU$257,'Aceite de Oliva'!$A$6:$A$257,"&gt;="&amp;$A269,'Aceite de Oliva'!$B$6:$B$257,"&lt;="&amp;$B269)</f>
        <v>6.339999999999999</v>
      </c>
      <c r="OV269" s="4">
        <f>SUMIFS('Aceite de Oliva'!OV$6:OV$257,'Aceite de Oliva'!$A$6:$A$257,"&gt;="&amp;$A269,'Aceite de Oliva'!$B$6:$B$257,"&lt;="&amp;$B269)</f>
        <v>3.4299999999999997</v>
      </c>
      <c r="OW269" s="4">
        <f>SUMIFS('Aceite de Oliva'!OW$6:OW$257,'Aceite de Oliva'!$A$6:$A$257,"&gt;="&amp;$A269,'Aceite de Oliva'!$B$6:$B$257,"&lt;="&amp;$B269)</f>
        <v>5.05</v>
      </c>
      <c r="PA269" s="4">
        <f>SUMIFS('Aceite de Oliva'!PA$6:PA$257,'Aceite de Oliva'!$A$6:$A$257,"&gt;="&amp;$A269,'Aceite de Oliva'!$B$6:$B$257,"&lt;="&amp;$B269)</f>
        <v>2.6</v>
      </c>
      <c r="PB269" s="4">
        <f>SUMIFS('Aceite de Oliva'!PB$6:PB$257,'Aceite de Oliva'!$A$6:$A$257,"&gt;="&amp;$A269,'Aceite de Oliva'!$B$6:$B$257,"&lt;="&amp;$B269)</f>
        <v>5.28</v>
      </c>
      <c r="PC269" s="4">
        <f>SUMIFS('Aceite de Oliva'!PC$6:PC$257,'Aceite de Oliva'!$A$6:$A$257,"&gt;="&amp;$A269,'Aceite de Oliva'!$B$6:$B$257,"&lt;="&amp;$B269)</f>
        <v>2.17</v>
      </c>
      <c r="PD269" s="4">
        <f>SUMIFS('Aceite de Oliva'!PD$6:PD$257,'Aceite de Oliva'!$A$6:$A$257,"&gt;="&amp;$A269,'Aceite de Oliva'!$B$6:$B$257,"&lt;="&amp;$B269)</f>
        <v>0.36</v>
      </c>
      <c r="PH269" s="4">
        <f>SUMIFS('Aceite de Oliva'!PH$6:PH$257,'Aceite de Oliva'!$A$6:$A$257,"&gt;="&amp;$A269,'Aceite de Oliva'!$B$6:$B$257,"&lt;="&amp;$B269)</f>
        <v>8.7100000000000009</v>
      </c>
      <c r="PI269" s="4">
        <f>SUMIFS('Aceite de Oliva'!PI$6:PI$257,'Aceite de Oliva'!$A$6:$A$257,"&gt;="&amp;$A269,'Aceite de Oliva'!$B$6:$B$257,"&lt;="&amp;$B269)</f>
        <v>15.120000000000001</v>
      </c>
      <c r="PJ269" s="4">
        <f>SUMIFS('Aceite de Oliva'!PJ$6:PJ$257,'Aceite de Oliva'!$A$6:$A$257,"&gt;="&amp;$A269,'Aceite de Oliva'!$B$6:$B$257,"&lt;="&amp;$B269)</f>
        <v>8.129999999999999</v>
      </c>
      <c r="PK269" s="4">
        <f>SUMIFS('Aceite de Oliva'!PK$6:PK$257,'Aceite de Oliva'!$A$6:$A$257,"&gt;="&amp;$A269,'Aceite de Oliva'!$B$6:$B$257,"&lt;="&amp;$B269)</f>
        <v>4.91</v>
      </c>
      <c r="PO269" s="4">
        <f>SUMIFS('Aceite de Oliva'!PO$6:PO$257,'Aceite de Oliva'!$A$6:$A$257,"&gt;="&amp;$A269,'Aceite de Oliva'!$B$6:$B$257,"&lt;="&amp;$B269)</f>
        <v>12.91</v>
      </c>
      <c r="PP269" s="4">
        <f>SUMIFS('Aceite de Oliva'!PP$6:PP$257,'Aceite de Oliva'!$A$6:$A$257,"&gt;="&amp;$A269,'Aceite de Oliva'!$B$6:$B$257,"&lt;="&amp;$B269)</f>
        <v>13.469999999999999</v>
      </c>
      <c r="PQ269" s="4">
        <f>SUMIFS('Aceite de Oliva'!PQ$6:PQ$257,'Aceite de Oliva'!$A$6:$A$257,"&gt;="&amp;$A269,'Aceite de Oliva'!$B$6:$B$257,"&lt;="&amp;$B269)</f>
        <v>13.08</v>
      </c>
      <c r="PR269" s="4">
        <f>SUMIFS('Aceite de Oliva'!PR$6:PR$257,'Aceite de Oliva'!$A$6:$A$257,"&gt;="&amp;$A269,'Aceite de Oliva'!$B$6:$B$257,"&lt;="&amp;$B269)</f>
        <v>13.39</v>
      </c>
      <c r="PV269" s="4">
        <f>SUMIFS('Aceite de Oliva'!PV$6:PV$257,'Aceite de Oliva'!$A$6:$A$257,"&gt;="&amp;$A269,'Aceite de Oliva'!$B$6:$B$257,"&lt;="&amp;$B269)</f>
        <v>12.33</v>
      </c>
      <c r="PW269" s="4">
        <f>SUMIFS('Aceite de Oliva'!PW$6:PW$257,'Aceite de Oliva'!$A$6:$A$257,"&gt;="&amp;$A269,'Aceite de Oliva'!$B$6:$B$257,"&lt;="&amp;$B269)</f>
        <v>13.6</v>
      </c>
      <c r="PX269" s="4">
        <f>SUMIFS('Aceite de Oliva'!PX$6:PX$257,'Aceite de Oliva'!$A$6:$A$257,"&gt;="&amp;$A269,'Aceite de Oliva'!$B$6:$B$257,"&lt;="&amp;$B269)</f>
        <v>13.120000000000001</v>
      </c>
      <c r="PY269" s="4">
        <f>SUMIFS('Aceite de Oliva'!PY$6:PY$257,'Aceite de Oliva'!$A$6:$A$257,"&gt;="&amp;$A269,'Aceite de Oliva'!$B$6:$B$257,"&lt;="&amp;$B269)</f>
        <v>8.7200000000000006</v>
      </c>
      <c r="QC269" s="4">
        <f>SUMIFS('Aceite de Oliva'!QC$6:QC$257,'Aceite de Oliva'!$A$6:$A$257,"&gt;="&amp;$A269,'Aceite de Oliva'!$B$6:$B$257,"&lt;="&amp;$B269)</f>
        <v>12.209999999999999</v>
      </c>
      <c r="QD269" s="4">
        <f>SUMIFS('Aceite de Oliva'!QD$6:QD$257,'Aceite de Oliva'!$A$6:$A$257,"&gt;="&amp;$A269,'Aceite de Oliva'!$B$6:$B$257,"&lt;="&amp;$B269)</f>
        <v>10.3</v>
      </c>
      <c r="QE269" s="4">
        <f>SUMIFS('Aceite de Oliva'!QE$6:QE$257,'Aceite de Oliva'!$A$6:$A$257,"&gt;="&amp;$A269,'Aceite de Oliva'!$B$6:$B$257,"&lt;="&amp;$B269)</f>
        <v>12.57</v>
      </c>
      <c r="QF269" s="4">
        <f>SUMIFS('Aceite de Oliva'!QF$6:QF$257,'Aceite de Oliva'!$A$6:$A$257,"&gt;="&amp;$A269,'Aceite de Oliva'!$B$6:$B$257,"&lt;="&amp;$B269)</f>
        <v>13.959999999999999</v>
      </c>
      <c r="QJ269" s="4">
        <f>SUMIFS('Aceite de Oliva'!QJ$6:QJ$257,'Aceite de Oliva'!$A$6:$A$257,"&gt;="&amp;$A269,'Aceite de Oliva'!$B$6:$B$257,"&lt;="&amp;$B269)</f>
        <v>9.1999999999999993</v>
      </c>
      <c r="QK269" s="4">
        <f>SUMIFS('Aceite de Oliva'!QK$6:QK$257,'Aceite de Oliva'!$A$6:$A$257,"&gt;="&amp;$A269,'Aceite de Oliva'!$B$6:$B$257,"&lt;="&amp;$B269)</f>
        <v>8.6199999999999992</v>
      </c>
      <c r="QL269" s="4">
        <f>SUMIFS('Aceite de Oliva'!QL$6:QL$257,'Aceite de Oliva'!$A$6:$A$257,"&gt;="&amp;$A269,'Aceite de Oliva'!$B$6:$B$257,"&lt;="&amp;$B269)</f>
        <v>8.09</v>
      </c>
      <c r="QM269" s="4">
        <f>SUMIFS('Aceite de Oliva'!QM$6:QM$257,'Aceite de Oliva'!$A$6:$A$257,"&gt;="&amp;$A269,'Aceite de Oliva'!$B$6:$B$257,"&lt;="&amp;$B269)</f>
        <v>16.22</v>
      </c>
      <c r="QQ269" s="4">
        <f>SUMIFS('Aceite de Oliva'!QQ$6:QQ$257,'Aceite de Oliva'!$A$6:$A$257,"&gt;="&amp;$A269,'Aceite de Oliva'!$B$6:$B$257,"&lt;="&amp;$B269)</f>
        <v>2.8800000000000003</v>
      </c>
      <c r="QR269" s="4">
        <f>SUMIFS('Aceite de Oliva'!QR$6:QR$257,'Aceite de Oliva'!$A$6:$A$257,"&gt;="&amp;$A269,'Aceite de Oliva'!$B$6:$B$257,"&lt;="&amp;$B269)</f>
        <v>6.74</v>
      </c>
      <c r="QS269" s="4">
        <f>SUMIFS('Aceite de Oliva'!QS$6:QS$257,'Aceite de Oliva'!$A$6:$A$257,"&gt;="&amp;$A269,'Aceite de Oliva'!$B$6:$B$257,"&lt;="&amp;$B269)</f>
        <v>1.49</v>
      </c>
      <c r="QT269" s="4">
        <f>SUMIFS('Aceite de Oliva'!QT$6:QT$257,'Aceite de Oliva'!$A$6:$A$257,"&gt;="&amp;$A269,'Aceite de Oliva'!$B$6:$B$257,"&lt;="&amp;$B269)</f>
        <v>2.8</v>
      </c>
      <c r="QX269" s="4">
        <f>SUMIFS('Aceite de Oliva'!QX$6:QX$257,'Aceite de Oliva'!$A$6:$A$257,"&gt;="&amp;$A269,'Aceite de Oliva'!$B$6:$B$257,"&lt;="&amp;$B269)</f>
        <v>1.1200000000000001</v>
      </c>
      <c r="QY269" s="4">
        <f>SUMIFS('Aceite de Oliva'!QY$6:QY$257,'Aceite de Oliva'!$A$6:$A$257,"&gt;="&amp;$A269,'Aceite de Oliva'!$B$6:$B$257,"&lt;="&amp;$B269)</f>
        <v>5.42</v>
      </c>
      <c r="QZ269" s="4">
        <f>SUMIFS('Aceite de Oliva'!QZ$6:QZ$257,'Aceite de Oliva'!$A$6:$A$257,"&gt;="&amp;$A269,'Aceite de Oliva'!$B$6:$B$257,"&lt;="&amp;$B269)</f>
        <v>0.13</v>
      </c>
      <c r="RA269" s="4">
        <f>SUMIFS('Aceite de Oliva'!RA$6:RA$257,'Aceite de Oliva'!$A$6:$A$257,"&gt;="&amp;$A269,'Aceite de Oliva'!$B$6:$B$257,"&lt;="&amp;$B269)</f>
        <v>0</v>
      </c>
      <c r="RE269" s="4">
        <f>SUMIFS('Aceite de Oliva'!RE$6:RE$257,'Aceite de Oliva'!$A$6:$A$257,"&gt;="&amp;$A269,'Aceite de Oliva'!$B$6:$B$257,"&lt;="&amp;$B269)</f>
        <v>0.5</v>
      </c>
      <c r="RF269" s="4">
        <f>SUMIFS('Aceite de Oliva'!RF$6:RF$257,'Aceite de Oliva'!$A$6:$A$257,"&gt;="&amp;$A269,'Aceite de Oliva'!$B$6:$B$257,"&lt;="&amp;$B269)</f>
        <v>0.28999999999999998</v>
      </c>
      <c r="RG269" s="4">
        <f>SUMIFS('Aceite de Oliva'!RG$6:RG$257,'Aceite de Oliva'!$A$6:$A$257,"&gt;="&amp;$A269,'Aceite de Oliva'!$B$6:$B$257,"&lt;="&amp;$B269)</f>
        <v>0.46</v>
      </c>
      <c r="RH269" s="4">
        <f>SUMIFS('Aceite de Oliva'!RH$6:RH$257,'Aceite de Oliva'!$A$6:$A$257,"&gt;="&amp;$A269,'Aceite de Oliva'!$B$6:$B$257,"&lt;="&amp;$B269)</f>
        <v>0</v>
      </c>
      <c r="RL269" s="4">
        <f>SUMIFS('Aceite de Oliva'!RL$6:RL$257,'Aceite de Oliva'!$A$6:$A$257,"&gt;="&amp;$A269,'Aceite de Oliva'!$B$6:$B$257,"&lt;="&amp;$B269)</f>
        <v>0.56000000000000005</v>
      </c>
      <c r="RM269" s="4">
        <f>SUMIFS('Aceite de Oliva'!RM$6:RM$257,'Aceite de Oliva'!$A$6:$A$257,"&gt;="&amp;$A269,'Aceite de Oliva'!$B$6:$B$257,"&lt;="&amp;$B269)</f>
        <v>0.21</v>
      </c>
      <c r="RN269" s="4">
        <f>SUMIFS('Aceite de Oliva'!RN$6:RN$257,'Aceite de Oliva'!$A$6:$A$257,"&gt;="&amp;$A269,'Aceite de Oliva'!$B$6:$B$257,"&lt;="&amp;$B269)</f>
        <v>0.51</v>
      </c>
      <c r="RO269" s="4">
        <f>SUMIFS('Aceite de Oliva'!RO$6:RO$257,'Aceite de Oliva'!$A$6:$A$257,"&gt;="&amp;$A269,'Aceite de Oliva'!$B$6:$B$257,"&lt;="&amp;$B269)</f>
        <v>0.31</v>
      </c>
      <c r="RS269" s="4">
        <f>SUMIFS('Aceite de Oliva'!RS$6:RS$257,'Aceite de Oliva'!$A$6:$A$257,"&gt;="&amp;$A269,'Aceite de Oliva'!$B$6:$B$257,"&lt;="&amp;$B269)</f>
        <v>0.25</v>
      </c>
      <c r="RT269" s="4">
        <f>SUMIFS('Aceite de Oliva'!RT$6:RT$257,'Aceite de Oliva'!$A$6:$A$257,"&gt;="&amp;$A269,'Aceite de Oliva'!$B$6:$B$257,"&lt;="&amp;$B269)</f>
        <v>0</v>
      </c>
      <c r="RU269" s="4">
        <f>SUMIFS('Aceite de Oliva'!RU$6:RU$257,'Aceite de Oliva'!$A$6:$A$257,"&gt;="&amp;$A269,'Aceite de Oliva'!$B$6:$B$257,"&lt;="&amp;$B269)</f>
        <v>0.15000000000000002</v>
      </c>
      <c r="RV269" s="4">
        <f>SUMIFS('Aceite de Oliva'!RV$6:RV$257,'Aceite de Oliva'!$A$6:$A$257,"&gt;="&amp;$A269,'Aceite de Oliva'!$B$6:$B$257,"&lt;="&amp;$B269)</f>
        <v>0.53</v>
      </c>
      <c r="RZ269" s="4">
        <f>SUMIFS('Aceite de Oliva'!RZ$6:RZ$257,'Aceite de Oliva'!$A$6:$A$257,"&gt;="&amp;$A269,'Aceite de Oliva'!$B$6:$B$257,"&lt;="&amp;$B269)</f>
        <v>0.79</v>
      </c>
      <c r="SA269" s="4">
        <f>SUMIFS('Aceite de Oliva'!SA$6:SA$257,'Aceite de Oliva'!$A$6:$A$257,"&gt;="&amp;$A269,'Aceite de Oliva'!$B$6:$B$257,"&lt;="&amp;$B269)</f>
        <v>1.7</v>
      </c>
      <c r="SB269" s="4">
        <f>SUMIFS('Aceite de Oliva'!SB$6:SB$257,'Aceite de Oliva'!$A$6:$A$257,"&gt;="&amp;$A269,'Aceite de Oliva'!$B$6:$B$257,"&lt;="&amp;$B269)</f>
        <v>0.46</v>
      </c>
      <c r="SC269" s="4">
        <f>SUMIFS('Aceite de Oliva'!SC$6:SC$257,'Aceite de Oliva'!$A$6:$A$257,"&gt;="&amp;$A269,'Aceite de Oliva'!$B$6:$B$257,"&lt;="&amp;$B269)</f>
        <v>0</v>
      </c>
      <c r="SG269" s="4">
        <f>SUMIFS('Aceite de Oliva'!SG$6:SG$257,'Aceite de Oliva'!$A$6:$A$257,"&gt;="&amp;$A269,'Aceite de Oliva'!$B$6:$B$257,"&lt;="&amp;$B269)</f>
        <v>0.45</v>
      </c>
      <c r="SH269" s="4">
        <f>SUMIFS('Aceite de Oliva'!SH$6:SH$257,'Aceite de Oliva'!$A$6:$A$257,"&gt;="&amp;$A269,'Aceite de Oliva'!$B$6:$B$257,"&lt;="&amp;$B269)</f>
        <v>0.27</v>
      </c>
      <c r="SI269" s="4">
        <f>SUMIFS('Aceite de Oliva'!SI$6:SI$257,'Aceite de Oliva'!$A$6:$A$257,"&gt;="&amp;$A269,'Aceite de Oliva'!$B$6:$B$257,"&lt;="&amp;$B269)</f>
        <v>0.67999999999999994</v>
      </c>
      <c r="SJ269" s="4">
        <f>SUMIFS('Aceite de Oliva'!SJ$6:SJ$257,'Aceite de Oliva'!$A$6:$A$257,"&gt;="&amp;$A269,'Aceite de Oliva'!$B$6:$B$257,"&lt;="&amp;$B269)</f>
        <v>0</v>
      </c>
      <c r="SN269" s="4">
        <f>SUMIFS('Aceite de Oliva'!SN$6:SN$257,'Aceite de Oliva'!$A$6:$A$257,"&gt;="&amp;$A269,'Aceite de Oliva'!$B$6:$B$257,"&lt;="&amp;$B269)</f>
        <v>0.25</v>
      </c>
      <c r="SO269" s="4">
        <f>SUMIFS('Aceite de Oliva'!SO$6:SO$257,'Aceite de Oliva'!$A$6:$A$257,"&gt;="&amp;$A269,'Aceite de Oliva'!$B$6:$B$257,"&lt;="&amp;$B269)</f>
        <v>0.28999999999999998</v>
      </c>
      <c r="SP269" s="4">
        <f>SUMIFS('Aceite de Oliva'!SP$6:SP$257,'Aceite de Oliva'!$A$6:$A$257,"&gt;="&amp;$A269,'Aceite de Oliva'!$B$6:$B$257,"&lt;="&amp;$B269)</f>
        <v>0.13</v>
      </c>
      <c r="SQ269" s="4">
        <f>SUMIFS('Aceite de Oliva'!SQ$6:SQ$257,'Aceite de Oliva'!$A$6:$A$257,"&gt;="&amp;$A269,'Aceite de Oliva'!$B$6:$B$257,"&lt;="&amp;$B269)</f>
        <v>0</v>
      </c>
      <c r="SU269" s="4">
        <f>SUMIFS('Aceite de Oliva'!SU$6:SU$257,'Aceite de Oliva'!$A$6:$A$257,"&gt;="&amp;$A269,'Aceite de Oliva'!$B$6:$B$257,"&lt;="&amp;$B269)</f>
        <v>7.0000000000000007E-2</v>
      </c>
      <c r="SV269" s="4">
        <f>SUMIFS('Aceite de Oliva'!SV$6:SV$257,'Aceite de Oliva'!$A$6:$A$257,"&gt;="&amp;$A269,'Aceite de Oliva'!$B$6:$B$257,"&lt;="&amp;$B269)</f>
        <v>0.34</v>
      </c>
      <c r="SW269" s="4">
        <f>SUMIFS('Aceite de Oliva'!SW$6:SW$257,'Aceite de Oliva'!$A$6:$A$257,"&gt;="&amp;$A269,'Aceite de Oliva'!$B$6:$B$257,"&lt;="&amp;$B269)</f>
        <v>0</v>
      </c>
      <c r="SX269" s="4">
        <f>SUMIFS('Aceite de Oliva'!SX$6:SX$257,'Aceite de Oliva'!$A$6:$A$257,"&gt;="&amp;$A269,'Aceite de Oliva'!$B$6:$B$257,"&lt;="&amp;$B269)</f>
        <v>0</v>
      </c>
      <c r="TB269" s="4">
        <f>SUMIFS('Aceite de Oliva'!TB$6:TB$257,'Aceite de Oliva'!$A$6:$A$257,"&gt;="&amp;$A269,'Aceite de Oliva'!$B$6:$B$257,"&lt;="&amp;$B269)</f>
        <v>0.24000000000000002</v>
      </c>
      <c r="TC269" s="4">
        <f>SUMIFS('Aceite de Oliva'!TC$6:TC$257,'Aceite de Oliva'!$A$6:$A$257,"&gt;="&amp;$A269,'Aceite de Oliva'!$B$6:$B$257,"&lt;="&amp;$B269)</f>
        <v>0.28000000000000003</v>
      </c>
      <c r="TD269" s="4">
        <f>SUMIFS('Aceite de Oliva'!TD$6:TD$257,'Aceite de Oliva'!$A$6:$A$257,"&gt;="&amp;$A269,'Aceite de Oliva'!$B$6:$B$257,"&lt;="&amp;$B269)</f>
        <v>0.22</v>
      </c>
      <c r="TE269" s="4">
        <f>SUMIFS('Aceite de Oliva'!TE$6:TE$257,'Aceite de Oliva'!$A$6:$A$257,"&gt;="&amp;$A269,'Aceite de Oliva'!$B$6:$B$257,"&lt;="&amp;$B269)</f>
        <v>0</v>
      </c>
      <c r="TI269" s="4">
        <f>SUMIFS('Aceite de Oliva'!TI$6:TI$257,'Aceite de Oliva'!$A$6:$A$257,"&gt;="&amp;$A269,'Aceite de Oliva'!$B$6:$B$257,"&lt;="&amp;$B269)</f>
        <v>0</v>
      </c>
      <c r="TJ269" s="4">
        <f>SUMIFS('Aceite de Oliva'!TJ$6:TJ$257,'Aceite de Oliva'!$A$6:$A$257,"&gt;="&amp;$A269,'Aceite de Oliva'!$B$6:$B$257,"&lt;="&amp;$B269)</f>
        <v>0</v>
      </c>
      <c r="TK269" s="4">
        <f>SUMIFS('Aceite de Oliva'!TK$6:TK$257,'Aceite de Oliva'!$A$6:$A$257,"&gt;="&amp;$A269,'Aceite de Oliva'!$B$6:$B$257,"&lt;="&amp;$B269)</f>
        <v>0</v>
      </c>
      <c r="TL269" s="4">
        <f>SUMIFS('Aceite de Oliva'!TL$6:TL$257,'Aceite de Oliva'!$A$6:$A$257,"&gt;="&amp;$A269,'Aceite de Oliva'!$B$6:$B$257,"&lt;="&amp;$B269)</f>
        <v>0</v>
      </c>
      <c r="TP269" s="4">
        <f>SUMIFS('Aceite de Oliva'!TP$6:TP$257,'Aceite de Oliva'!$A$6:$A$257,"&gt;="&amp;$A269,'Aceite de Oliva'!$B$6:$B$257,"&lt;="&amp;$B269)</f>
        <v>0.28000000000000003</v>
      </c>
      <c r="TQ269" s="4">
        <f>SUMIFS('Aceite de Oliva'!TQ$6:TQ$257,'Aceite de Oliva'!$A$6:$A$257,"&gt;="&amp;$A269,'Aceite de Oliva'!$B$6:$B$257,"&lt;="&amp;$B269)</f>
        <v>0.89</v>
      </c>
      <c r="TR269" s="4">
        <f>SUMIFS('Aceite de Oliva'!TR$6:TR$257,'Aceite de Oliva'!$A$6:$A$257,"&gt;="&amp;$A269,'Aceite de Oliva'!$B$6:$B$257,"&lt;="&amp;$B269)</f>
        <v>0</v>
      </c>
      <c r="TS269" s="4">
        <f>SUMIFS('Aceite de Oliva'!TS$6:TS$257,'Aceite de Oliva'!$A$6:$A$257,"&gt;="&amp;$A269,'Aceite de Oliva'!$B$6:$B$257,"&lt;="&amp;$B269)</f>
        <v>0</v>
      </c>
      <c r="TW269" s="4">
        <f>SUMIFS('Aceite de Oliva'!TW$6:TW$257,'Aceite de Oliva'!$A$6:$A$257,"&gt;="&amp;$A269,'Aceite de Oliva'!$B$6:$B$257,"&lt;="&amp;$B269)</f>
        <v>0.45999999999999996</v>
      </c>
      <c r="TX269" s="4">
        <f>SUMIFS('Aceite de Oliva'!TX$6:TX$257,'Aceite de Oliva'!$A$6:$A$257,"&gt;="&amp;$A269,'Aceite de Oliva'!$B$6:$B$257,"&lt;="&amp;$B269)</f>
        <v>1.71</v>
      </c>
      <c r="TY269" s="4">
        <f>SUMIFS('Aceite de Oliva'!TY$6:TY$257,'Aceite de Oliva'!$A$6:$A$257,"&gt;="&amp;$A269,'Aceite de Oliva'!$B$6:$B$257,"&lt;="&amp;$B269)</f>
        <v>0.09</v>
      </c>
      <c r="TZ269" s="4">
        <f>SUMIFS('Aceite de Oliva'!TZ$6:TZ$257,'Aceite de Oliva'!$A$6:$A$257,"&gt;="&amp;$A269,'Aceite de Oliva'!$B$6:$B$257,"&lt;="&amp;$B269)</f>
        <v>0</v>
      </c>
      <c r="UD269" s="4">
        <f>SUMIFS('Aceite de Oliva'!UD$6:UD$257,'Aceite de Oliva'!$A$6:$A$257,"&gt;="&amp;$A269,'Aceite de Oliva'!$B$6:$B$257,"&lt;="&amp;$B269)</f>
        <v>0.27</v>
      </c>
      <c r="UE269" s="4">
        <f>SUMIFS('Aceite de Oliva'!UE$6:UE$257,'Aceite de Oliva'!$A$6:$A$257,"&gt;="&amp;$A269,'Aceite de Oliva'!$B$6:$B$257,"&lt;="&amp;$B269)</f>
        <v>0.55000000000000004</v>
      </c>
      <c r="UF269" s="4">
        <f>SUMIFS('Aceite de Oliva'!UF$6:UF$257,'Aceite de Oliva'!$A$6:$A$257,"&gt;="&amp;$A269,'Aceite de Oliva'!$B$6:$B$257,"&lt;="&amp;$B269)</f>
        <v>0</v>
      </c>
      <c r="UG269" s="4">
        <f>SUMIFS('Aceite de Oliva'!UG$6:UG$257,'Aceite de Oliva'!$A$6:$A$257,"&gt;="&amp;$A269,'Aceite de Oliva'!$B$6:$B$257,"&lt;="&amp;$B269)</f>
        <v>0</v>
      </c>
      <c r="UK269" s="4">
        <f>SUMIFS('Aceite de Oliva'!UK$6:UK$257,'Aceite de Oliva'!$A$6:$A$257,"&gt;="&amp;$A269,'Aceite de Oliva'!$B$6:$B$257,"&lt;="&amp;$B269)</f>
        <v>0.37</v>
      </c>
      <c r="UL269" s="4">
        <f>SUMIFS('Aceite de Oliva'!UL$6:UL$257,'Aceite de Oliva'!$A$6:$A$257,"&gt;="&amp;$A269,'Aceite de Oliva'!$B$6:$B$257,"&lt;="&amp;$B269)</f>
        <v>1.34</v>
      </c>
      <c r="UM269" s="4">
        <f>SUMIFS('Aceite de Oliva'!UM$6:UM$257,'Aceite de Oliva'!$A$6:$A$257,"&gt;="&amp;$A269,'Aceite de Oliva'!$B$6:$B$257,"&lt;="&amp;$B269)</f>
        <v>0</v>
      </c>
      <c r="UN269" s="4">
        <f>SUMIFS('Aceite de Oliva'!UN$6:UN$257,'Aceite de Oliva'!$A$6:$A$257,"&gt;="&amp;$A269,'Aceite de Oliva'!$B$6:$B$257,"&lt;="&amp;$B269)</f>
        <v>0</v>
      </c>
      <c r="UR269" s="4">
        <f>SUMIFS('Aceite de Oliva'!UR$6:UR$257,'Aceite de Oliva'!$A$6:$A$257,"&gt;="&amp;$A269,'Aceite de Oliva'!$B$6:$B$257,"&lt;="&amp;$B269)</f>
        <v>0.18000000000000002</v>
      </c>
      <c r="US269" s="4">
        <f>SUMIFS('Aceite de Oliva'!US$6:US$257,'Aceite de Oliva'!$A$6:$A$257,"&gt;="&amp;$A269,'Aceite de Oliva'!$B$6:$B$257,"&lt;="&amp;$B269)</f>
        <v>0</v>
      </c>
      <c r="UT269" s="4">
        <f>SUMIFS('Aceite de Oliva'!UT$6:UT$257,'Aceite de Oliva'!$A$6:$A$257,"&gt;="&amp;$A269,'Aceite de Oliva'!$B$6:$B$257,"&lt;="&amp;$B269)</f>
        <v>0.25</v>
      </c>
      <c r="UU269" s="4">
        <f>SUMIFS('Aceite de Oliva'!UU$6:UU$257,'Aceite de Oliva'!$A$6:$A$257,"&gt;="&amp;$A269,'Aceite de Oliva'!$B$6:$B$257,"&lt;="&amp;$B269)</f>
        <v>0</v>
      </c>
      <c r="UY269" s="4">
        <f>SUMIFS('Aceite de Oliva'!UY$6:UY$257,'Aceite de Oliva'!$A$6:$A$257,"&gt;="&amp;$A269,'Aceite de Oliva'!$B$6:$B$257,"&lt;="&amp;$B269)</f>
        <v>0.12</v>
      </c>
      <c r="UZ269" s="4">
        <f>SUMIFS('Aceite de Oliva'!UZ$6:UZ$257,'Aceite de Oliva'!$A$6:$A$257,"&gt;="&amp;$A269,'Aceite de Oliva'!$B$6:$B$257,"&lt;="&amp;$B269)</f>
        <v>0.67</v>
      </c>
      <c r="VA269" s="4">
        <f>SUMIFS('Aceite de Oliva'!VA$6:VA$257,'Aceite de Oliva'!$A$6:$A$257,"&gt;="&amp;$A269,'Aceite de Oliva'!$B$6:$B$257,"&lt;="&amp;$B269)</f>
        <v>0</v>
      </c>
      <c r="VB269" s="4">
        <f>SUMIFS('Aceite de Oliva'!VB$6:VB$257,'Aceite de Oliva'!$A$6:$A$257,"&gt;="&amp;$A269,'Aceite de Oliva'!$B$6:$B$257,"&lt;="&amp;$B269)</f>
        <v>0</v>
      </c>
      <c r="VF269" s="4">
        <f>SUMIFS('Aceite de Oliva'!VF$6:VF$257,'Aceite de Oliva'!$A$6:$A$257,"&gt;="&amp;$A269,'Aceite de Oliva'!$B$6:$B$257,"&lt;="&amp;$B269)</f>
        <v>0</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0</v>
      </c>
      <c r="VM269" s="4">
        <f>SUMIFS('Aceite de Oliva'!VM$6:VM$257,'Aceite de Oliva'!$A$6:$A$257,"&gt;="&amp;$A269,'Aceite de Oliva'!$B$6:$B$257,"&lt;="&amp;$B269)</f>
        <v>0.09</v>
      </c>
      <c r="VN269" s="4">
        <f>SUMIFS('Aceite de Oliva'!VN$6:VN$257,'Aceite de Oliva'!$A$6:$A$257,"&gt;="&amp;$A269,'Aceite de Oliva'!$B$6:$B$257,"&lt;="&amp;$B269)</f>
        <v>0</v>
      </c>
      <c r="VO269" s="4">
        <f>SUMIFS('Aceite de Oliva'!VO$6:VO$257,'Aceite de Oliva'!$A$6:$A$257,"&gt;="&amp;$A269,'Aceite de Oliva'!$B$6:$B$257,"&lt;="&amp;$B269)</f>
        <v>0.15</v>
      </c>
      <c r="VP269" s="4">
        <f>SUMIFS('Aceite de Oliva'!VP$6:VP$257,'Aceite de Oliva'!$A$6:$A$257,"&gt;="&amp;$A269,'Aceite de Oliva'!$B$6:$B$257,"&lt;="&amp;$B269)</f>
        <v>0</v>
      </c>
      <c r="VT269" s="4">
        <f>SUMIFS('Aceite de Oliva'!VT$6:VT$257,'Aceite de Oliva'!$A$6:$A$257,"&gt;="&amp;$A269,'Aceite de Oliva'!$B$6:$B$257,"&lt;="&amp;$B269)</f>
        <v>0.06</v>
      </c>
      <c r="VU269" s="4">
        <f>SUMIFS('Aceite de Oliva'!VU$6:VU$257,'Aceite de Oliva'!$A$6:$A$257,"&gt;="&amp;$A269,'Aceite de Oliva'!$B$6:$B$257,"&lt;="&amp;$B269)</f>
        <v>0.26</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0.05</v>
      </c>
      <c r="WB269" s="4">
        <f>SUMIFS('Aceite de Oliva'!WB$6:WB$257,'Aceite de Oliva'!$A$6:$A$257,"&gt;="&amp;$A269,'Aceite de Oliva'!$B$6:$B$257,"&lt;="&amp;$B269)</f>
        <v>0</v>
      </c>
      <c r="WC269" s="4">
        <f>SUMIFS('Aceite de Oliva'!WC$6:WC$257,'Aceite de Oliva'!$A$6:$A$257,"&gt;="&amp;$A269,'Aceite de Oliva'!$B$6:$B$257,"&lt;="&amp;$B269)</f>
        <v>0.08</v>
      </c>
      <c r="WD269" s="4">
        <f>SUMIFS('Aceite de Oliva'!WD$6:WD$257,'Aceite de Oliva'!$A$6:$A$257,"&gt;="&amp;$A269,'Aceite de Oliva'!$B$6:$B$257,"&lt;="&amp;$B269)</f>
        <v>0</v>
      </c>
      <c r="WH269" s="4">
        <f>SUMIFS('Aceite de Oliva'!WH$6:WH$257,'Aceite de Oliva'!$A$6:$A$257,"&gt;="&amp;$A269,'Aceite de Oliva'!$B$6:$B$257,"&lt;="&amp;$B269)</f>
        <v>0.16</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0.88</v>
      </c>
      <c r="WO269" s="4">
        <f>SUMIFS('Aceite de Oliva'!WO$6:WO$257,'Aceite de Oliva'!$A$6:$A$257,"&gt;="&amp;$A269,'Aceite de Oliva'!$B$6:$B$257,"&lt;="&amp;$B269)</f>
        <v>0.36</v>
      </c>
      <c r="WP269" s="4">
        <f>SUMIFS('Aceite de Oliva'!WP$6:WP$257,'Aceite de Oliva'!$A$6:$A$257,"&gt;="&amp;$A269,'Aceite de Oliva'!$B$6:$B$257,"&lt;="&amp;$B269)</f>
        <v>0.57999999999999996</v>
      </c>
      <c r="WQ269" s="4">
        <f>SUMIFS('Aceite de Oliva'!WQ$6:WQ$257,'Aceite de Oliva'!$A$6:$A$257,"&gt;="&amp;$A269,'Aceite de Oliva'!$B$6:$B$257,"&lt;="&amp;$B269)</f>
        <v>0.11</v>
      </c>
      <c r="WR269" s="4">
        <f>SUMIFS('Aceite de Oliva'!WR$6:WR$257,'Aceite de Oliva'!$A$6:$A$257,"&gt;="&amp;$A269,'Aceite de Oliva'!$B$6:$B$257,"&lt;="&amp;$B269)</f>
        <v>0</v>
      </c>
      <c r="WV269" s="4">
        <f>SUMIFS('Aceite de Oliva'!WV$6:WV$257,'Aceite de Oliva'!$A$6:$A$257,"&gt;="&amp;$A269,'Aceite de Oliva'!$B$6:$B$257,"&lt;="&amp;$B269)</f>
        <v>0.13</v>
      </c>
      <c r="WW269" s="4">
        <f>SUMIFS('Aceite de Oliva'!WW$6:WW$257,'Aceite de Oliva'!$A$6:$A$257,"&gt;="&amp;$A269,'Aceite de Oliva'!$B$6:$B$257,"&lt;="&amp;$B269)</f>
        <v>0.34</v>
      </c>
      <c r="WX269" s="4">
        <f>SUMIFS('Aceite de Oliva'!WX$6:WX$257,'Aceite de Oliva'!$A$6:$A$257,"&gt;="&amp;$A269,'Aceite de Oliva'!$B$6:$B$257,"&lt;="&amp;$B269)</f>
        <v>0.08</v>
      </c>
      <c r="WY269" s="4">
        <f>SUMIFS('Aceite de Oliva'!WY$6:WY$257,'Aceite de Oliva'!$A$6:$A$257,"&gt;="&amp;$A269,'Aceite de Oliva'!$B$6:$B$257,"&lt;="&amp;$B269)</f>
        <v>0</v>
      </c>
      <c r="XC269" s="4">
        <f>SUMIFS('Aceite de Oliva'!XC$6:XC$257,'Aceite de Oliva'!$A$6:$A$257,"&gt;="&amp;$A269,'Aceite de Oliva'!$B$6:$B$257,"&lt;="&amp;$B269)</f>
        <v>0</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0.44</v>
      </c>
      <c r="XR269" s="4">
        <f>SUMIFS('Aceite de Oliva'!XR$6:XR$257,'Aceite de Oliva'!$A$6:$A$257,"&gt;="&amp;$A269,'Aceite de Oliva'!$B$6:$B$257,"&lt;="&amp;$B269)</f>
        <v>2.0499999999999998</v>
      </c>
      <c r="XS269" s="4">
        <f>SUMIFS('Aceite de Oliva'!XS$6:XS$257,'Aceite de Oliva'!$A$6:$A$257,"&gt;="&amp;$A269,'Aceite de Oliva'!$B$6:$B$257,"&lt;="&amp;$B269)</f>
        <v>0</v>
      </c>
      <c r="XT269" s="4">
        <f>SUMIFS('Aceite de Oliva'!XT$6:XT$257,'Aceite de Oliva'!$A$6:$A$257,"&gt;="&amp;$A269,'Aceite de Oliva'!$B$6:$B$257,"&lt;="&amp;$B269)</f>
        <v>0</v>
      </c>
      <c r="XX269" s="4">
        <f>SUMIFS('Aceite de Oliva'!XX$6:XX$257,'Aceite de Oliva'!$A$6:$A$257,"&gt;="&amp;$A269,'Aceite de Oliva'!$B$6:$B$257,"&lt;="&amp;$B269)</f>
        <v>0.32</v>
      </c>
      <c r="XY269" s="4">
        <f>SUMIFS('Aceite de Oliva'!XY$6:XY$257,'Aceite de Oliva'!$A$6:$A$257,"&gt;="&amp;$A269,'Aceite de Oliva'!$B$6:$B$257,"&lt;="&amp;$B269)</f>
        <v>0.38</v>
      </c>
      <c r="XZ269" s="4">
        <f>SUMIFS('Aceite de Oliva'!XZ$6:XZ$257,'Aceite de Oliva'!$A$6:$A$257,"&gt;="&amp;$A269,'Aceite de Oliva'!$B$6:$B$257,"&lt;="&amp;$B269)</f>
        <v>0.3</v>
      </c>
      <c r="YA269" s="4">
        <f>SUMIFS('Aceite de Oliva'!YA$6:YA$257,'Aceite de Oliva'!$A$6:$A$257,"&gt;="&amp;$A269,'Aceite de Oliva'!$B$6:$B$257,"&lt;="&amp;$B269)</f>
        <v>0</v>
      </c>
      <c r="YE269" s="4">
        <f>SUMIFS('Aceite de Oliva'!YE$6:YE$257,'Aceite de Oliva'!$A$6:$A$257,"&gt;="&amp;$A269,'Aceite de Oliva'!$B$6:$B$257,"&lt;="&amp;$B269)</f>
        <v>0.23</v>
      </c>
      <c r="YF269" s="4">
        <f>SUMIFS('Aceite de Oliva'!YF$6:YF$257,'Aceite de Oliva'!$A$6:$A$257,"&gt;="&amp;$A269,'Aceite de Oliva'!$B$6:$B$257,"&lt;="&amp;$B269)</f>
        <v>0.38</v>
      </c>
      <c r="YG269" s="4">
        <f>SUMIFS('Aceite de Oliva'!YG$6:YG$257,'Aceite de Oliva'!$A$6:$A$257,"&gt;="&amp;$A269,'Aceite de Oliva'!$B$6:$B$257,"&lt;="&amp;$B269)</f>
        <v>0.23</v>
      </c>
      <c r="YH269" s="4">
        <f>SUMIFS('Aceite de Oliva'!YH$6:YH$257,'Aceite de Oliva'!$A$6:$A$257,"&gt;="&amp;$A269,'Aceite de Oliva'!$B$6:$B$257,"&lt;="&amp;$B269)</f>
        <v>0</v>
      </c>
      <c r="YL269" s="4">
        <f>SUMIFS('Aceite de Oliva'!YL$6:YL$257,'Aceite de Oliva'!$A$6:$A$257,"&gt;="&amp;$A269,'Aceite de Oliva'!$B$6:$B$257,"&lt;="&amp;$B269)</f>
        <v>4.22</v>
      </c>
      <c r="YM269" s="4">
        <f>SUMIFS('Aceite de Oliva'!YM$6:YM$257,'Aceite de Oliva'!$A$6:$A$257,"&gt;="&amp;$A269,'Aceite de Oliva'!$B$6:$B$257,"&lt;="&amp;$B269)</f>
        <v>4.54</v>
      </c>
      <c r="YN269" s="4">
        <f>SUMIFS('Aceite de Oliva'!YN$6:YN$257,'Aceite de Oliva'!$A$6:$A$257,"&gt;="&amp;$A269,'Aceite de Oliva'!$B$6:$B$257,"&lt;="&amp;$B269)</f>
        <v>3.99</v>
      </c>
      <c r="YO269" s="4">
        <f>SUMIFS('Aceite de Oliva'!YO$6:YO$257,'Aceite de Oliva'!$A$6:$A$257,"&gt;="&amp;$A269,'Aceite de Oliva'!$B$6:$B$257,"&lt;="&amp;$B269)</f>
        <v>3.7199999999999998</v>
      </c>
      <c r="YP269" s="4">
        <f>SUMIFS('Aceite de Oliva'!YP$6:YP$257,'Aceite de Oliva'!$A$6:$A$257,"&gt;="&amp;$A269,'Aceite de Oliva'!$B$6:$B$257,"&lt;="&amp;$B269)</f>
        <v>4.96</v>
      </c>
      <c r="YS269" s="4">
        <f>SUMIFS('Aceite de Oliva'!YS$6:YS$257,'Aceite de Oliva'!$A$6:$A$257,"&gt;="&amp;$A269,'Aceite de Oliva'!$B$6:$B$257,"&lt;="&amp;$B269)</f>
        <v>17.130000000000003</v>
      </c>
      <c r="YT269" s="4">
        <f>SUMIFS('Aceite de Oliva'!YT$6:YT$257,'Aceite de Oliva'!$A$6:$A$257,"&gt;="&amp;$A269,'Aceite de Oliva'!$B$6:$B$257,"&lt;="&amp;$B269)</f>
        <v>22.860000000000003</v>
      </c>
      <c r="YU269" s="4">
        <f>SUMIFS('Aceite de Oliva'!YU$6:YU$257,'Aceite de Oliva'!$A$6:$A$257,"&gt;="&amp;$A269,'Aceite de Oliva'!$B$6:$B$257,"&lt;="&amp;$B269)</f>
        <v>15.849999999999998</v>
      </c>
      <c r="YV269" s="4">
        <f>SUMIFS('Aceite de Oliva'!YV$6:YV$257,'Aceite de Oliva'!$A$6:$A$257,"&gt;="&amp;$A269,'Aceite de Oliva'!$B$6:$B$257,"&lt;="&amp;$B269)</f>
        <v>16.389999999999997</v>
      </c>
      <c r="YW269" s="4">
        <f>SUMIFS('Aceite de Oliva'!YW$6:YW$257,'Aceite de Oliva'!$A$6:$A$257,"&gt;="&amp;$A269,'Aceite de Oliva'!$B$6:$B$257,"&lt;="&amp;$B269)</f>
        <v>13.530000000000001</v>
      </c>
      <c r="YZ269" s="4">
        <f>SUMIFS('Aceite de Oliva'!YZ$6:YZ$257,'Aceite de Oliva'!$A$6:$A$257,"&gt;="&amp;$A269,'Aceite de Oliva'!$B$6:$B$257,"&lt;="&amp;$B269)</f>
        <v>27.65</v>
      </c>
      <c r="ZA269" s="4">
        <f>SUMIFS('Aceite de Oliva'!ZA$6:ZA$257,'Aceite de Oliva'!$A$6:$A$257,"&gt;="&amp;$A269,'Aceite de Oliva'!$B$6:$B$257,"&lt;="&amp;$B269)</f>
        <v>11.93</v>
      </c>
      <c r="ZB269" s="4">
        <f>SUMIFS('Aceite de Oliva'!ZB$6:ZB$257,'Aceite de Oliva'!$A$6:$A$257,"&gt;="&amp;$A269,'Aceite de Oliva'!$B$6:$B$257,"&lt;="&amp;$B269)</f>
        <v>32.349999999999994</v>
      </c>
      <c r="ZC269" s="4">
        <f>SUMIFS('Aceite de Oliva'!ZC$6:ZC$257,'Aceite de Oliva'!$A$6:$A$257,"&gt;="&amp;$A269,'Aceite de Oliva'!$B$6:$B$257,"&lt;="&amp;$B269)</f>
        <v>33.92</v>
      </c>
      <c r="ZD269" s="4">
        <f>SUMIFS('Aceite de Oliva'!ZD$6:ZD$257,'Aceite de Oliva'!$A$6:$A$257,"&gt;="&amp;$A269,'Aceite de Oliva'!$B$6:$B$257,"&lt;="&amp;$B269)</f>
        <v>25.57</v>
      </c>
      <c r="ZG269" s="4">
        <f>SUMIFS('Aceite de Oliva'!ZG$6:ZG$257,'Aceite de Oliva'!$A$6:$A$257,"&gt;="&amp;$A269,'Aceite de Oliva'!$B$6:$B$257,"&lt;="&amp;$B269)</f>
        <v>7.98</v>
      </c>
      <c r="ZH269" s="4">
        <f>SUMIFS('Aceite de Oliva'!ZH$6:ZH$257,'Aceite de Oliva'!$A$6:$A$257,"&gt;="&amp;$A269,'Aceite de Oliva'!$B$6:$B$257,"&lt;="&amp;$B269)</f>
        <v>3.59</v>
      </c>
      <c r="ZI269" s="4">
        <f>SUMIFS('Aceite de Oliva'!ZI$6:ZI$257,'Aceite de Oliva'!$A$6:$A$257,"&gt;="&amp;$A269,'Aceite de Oliva'!$B$6:$B$257,"&lt;="&amp;$B269)</f>
        <v>9.6399999999999988</v>
      </c>
      <c r="ZJ269" s="4">
        <f>SUMIFS('Aceite de Oliva'!ZJ$6:ZJ$257,'Aceite de Oliva'!$A$6:$A$257,"&gt;="&amp;$A269,'Aceite de Oliva'!$B$6:$B$257,"&lt;="&amp;$B269)</f>
        <v>6.92</v>
      </c>
      <c r="ZK269" s="4">
        <f>SUMIFS('Aceite de Oliva'!ZK$6:ZK$257,'Aceite de Oliva'!$A$6:$A$257,"&gt;="&amp;$A269,'Aceite de Oliva'!$B$6:$B$257,"&lt;="&amp;$B269)</f>
        <v>20.56</v>
      </c>
    </row>
    <row r="270" spans="1:687" x14ac:dyDescent="0.25">
      <c r="A270" s="9">
        <f>'TAM Aceite de Oliva'!B18</f>
        <v>3.85</v>
      </c>
      <c r="B270" s="9">
        <f>'TAM Aceite de Oliva'!C18</f>
        <v>4</v>
      </c>
      <c r="C270" s="9"/>
      <c r="D270" s="4">
        <f>SUMIFS('Aceite de Oliva'!D$6:D$257,'Aceite de Oliva'!$A$6:$A$257,"&gt;="&amp;$A270,'Aceite de Oliva'!$B$6:$B$257,"&lt;="&amp;$B270)</f>
        <v>46.459999999999994</v>
      </c>
      <c r="E270" s="4">
        <f>SUMIFS('Aceite de Oliva'!E$6:E$257,'Aceite de Oliva'!$A$6:$A$257,"&gt;="&amp;$A270,'Aceite de Oliva'!$B$6:$B$257,"&lt;="&amp;$B270)</f>
        <v>44.449999999999996</v>
      </c>
      <c r="F270" s="4">
        <f>SUMIFS('Aceite de Oliva'!F$6:F$257,'Aceite de Oliva'!$A$6:$A$257,"&gt;="&amp;$A270,'Aceite de Oliva'!$B$6:$B$257,"&lt;="&amp;$B270)</f>
        <v>38.770000000000003</v>
      </c>
      <c r="G270" s="4">
        <f>SUMIFS('Aceite de Oliva'!G$6:G$257,'Aceite de Oliva'!$A$6:$A$257,"&gt;="&amp;$A270,'Aceite de Oliva'!$B$6:$B$257,"&lt;="&amp;$B270)</f>
        <v>72.38</v>
      </c>
      <c r="H270" s="9"/>
      <c r="I270" s="9"/>
      <c r="J270" s="9"/>
      <c r="K270" s="4">
        <f>SUMIFS('Aceite de Oliva'!K$6:K$257,'Aceite de Oliva'!$A$6:$A$257,"&gt;="&amp;$A270,'Aceite de Oliva'!$B$6:$B$257,"&lt;="&amp;$B270)</f>
        <v>13.64</v>
      </c>
      <c r="L270" s="4">
        <f>SUMIFS('Aceite de Oliva'!L$6:L$257,'Aceite de Oliva'!$A$6:$A$257,"&gt;="&amp;$A270,'Aceite de Oliva'!$B$6:$B$257,"&lt;="&amp;$B270)</f>
        <v>25.209999999999997</v>
      </c>
      <c r="M270" s="4">
        <f>SUMIFS('Aceite de Oliva'!M$6:M$257,'Aceite de Oliva'!$A$6:$A$257,"&gt;="&amp;$A270,'Aceite de Oliva'!$B$6:$B$257,"&lt;="&amp;$B270)</f>
        <v>8.01</v>
      </c>
      <c r="N270" s="4">
        <f>SUMIFS('Aceite de Oliva'!N$6:N$257,'Aceite de Oliva'!$A$6:$A$257,"&gt;="&amp;$A270,'Aceite de Oliva'!$B$6:$B$257,"&lt;="&amp;$B270)</f>
        <v>22.27</v>
      </c>
      <c r="O270" s="9"/>
      <c r="P270" s="9"/>
      <c r="Q270" s="9"/>
      <c r="R270" s="4">
        <f>SUMIFS('Aceite de Oliva'!R$6:R$257,'Aceite de Oliva'!$A$6:$A$257,"&gt;="&amp;$A270,'Aceite de Oliva'!$B$6:$B$257,"&lt;="&amp;$B270)</f>
        <v>7.18</v>
      </c>
      <c r="S270" s="4">
        <f>SUMIFS('Aceite de Oliva'!S$6:S$257,'Aceite de Oliva'!$A$6:$A$257,"&gt;="&amp;$A270,'Aceite de Oliva'!$B$6:$B$257,"&lt;="&amp;$B270)</f>
        <v>15.83</v>
      </c>
      <c r="T270" s="4">
        <f>SUMIFS('Aceite de Oliva'!T$6:T$257,'Aceite de Oliva'!$A$6:$A$257,"&gt;="&amp;$A270,'Aceite de Oliva'!$B$6:$B$257,"&lt;="&amp;$B270)</f>
        <v>6.99</v>
      </c>
      <c r="U270" s="4">
        <f>SUMIFS('Aceite de Oliva'!U$6:U$257,'Aceite de Oliva'!$A$6:$A$257,"&gt;="&amp;$A270,'Aceite de Oliva'!$B$6:$B$257,"&lt;="&amp;$B270)</f>
        <v>2.0499999999999998</v>
      </c>
      <c r="V270" s="9"/>
      <c r="W270" s="9"/>
      <c r="X270" s="9"/>
      <c r="Y270" s="4">
        <f>SUMIFS('Aceite de Oliva'!Y$6:Y$257,'Aceite de Oliva'!$A$6:$A$257,"&gt;="&amp;$A270,'Aceite de Oliva'!$B$6:$B$257,"&lt;="&amp;$B270)</f>
        <v>6.83</v>
      </c>
      <c r="Z270" s="4">
        <f>SUMIFS('Aceite de Oliva'!Z$6:Z$257,'Aceite de Oliva'!$A$6:$A$257,"&gt;="&amp;$A270,'Aceite de Oliva'!$B$6:$B$257,"&lt;="&amp;$B270)</f>
        <v>17.25</v>
      </c>
      <c r="AA270" s="4">
        <f>SUMIFS('Aceite de Oliva'!AA$6:AA$257,'Aceite de Oliva'!$A$6:$A$257,"&gt;="&amp;$A270,'Aceite de Oliva'!$B$6:$B$257,"&lt;="&amp;$B270)</f>
        <v>5.83</v>
      </c>
      <c r="AB270" s="4">
        <f>SUMIFS('Aceite de Oliva'!AB$6:AB$257,'Aceite de Oliva'!$A$6:$A$257,"&gt;="&amp;$A270,'Aceite de Oliva'!$B$6:$B$257,"&lt;="&amp;$B270)</f>
        <v>0.99</v>
      </c>
      <c r="AC270" s="9"/>
      <c r="AD270" s="9"/>
      <c r="AE270" s="9"/>
      <c r="AF270" s="4">
        <f>SUMIFS('Aceite de Oliva'!AF$6:AF$257,'Aceite de Oliva'!$A$6:$A$257,"&gt;="&amp;$A270,'Aceite de Oliva'!$B$6:$B$257,"&lt;="&amp;$B270)</f>
        <v>10.139999999999999</v>
      </c>
      <c r="AG270" s="4">
        <f>SUMIFS('Aceite de Oliva'!AG$6:AG$257,'Aceite de Oliva'!$A$6:$A$257,"&gt;="&amp;$A270,'Aceite de Oliva'!$B$6:$B$257,"&lt;="&amp;$B270)</f>
        <v>20.830000000000002</v>
      </c>
      <c r="AH270" s="4">
        <f>SUMIFS('Aceite de Oliva'!AH$6:AH$257,'Aceite de Oliva'!$A$6:$A$257,"&gt;="&amp;$A270,'Aceite de Oliva'!$B$6:$B$257,"&lt;="&amp;$B270)</f>
        <v>10.399999999999999</v>
      </c>
      <c r="AI270" s="4">
        <f>SUMIFS('Aceite de Oliva'!AI$6:AI$257,'Aceite de Oliva'!$A$6:$A$257,"&gt;="&amp;$A270,'Aceite de Oliva'!$B$6:$B$257,"&lt;="&amp;$B270)</f>
        <v>0.66</v>
      </c>
      <c r="AJ270" s="9"/>
      <c r="AK270" s="9"/>
      <c r="AL270" s="9"/>
      <c r="AM270" s="4">
        <f>SUMIFS('Aceite de Oliva'!AM$6:AM$257,'Aceite de Oliva'!$A$6:$A$257,"&gt;="&amp;$A270,'Aceite de Oliva'!$B$6:$B$257,"&lt;="&amp;$B270)</f>
        <v>9.2099999999999991</v>
      </c>
      <c r="AN270" s="4">
        <f>SUMIFS('Aceite de Oliva'!AN$6:AN$257,'Aceite de Oliva'!$A$6:$A$257,"&gt;="&amp;$A270,'Aceite de Oliva'!$B$6:$B$257,"&lt;="&amp;$B270)</f>
        <v>14.51</v>
      </c>
      <c r="AO270" s="4">
        <f>SUMIFS('Aceite de Oliva'!AO$6:AO$257,'Aceite de Oliva'!$A$6:$A$257,"&gt;="&amp;$A270,'Aceite de Oliva'!$B$6:$B$257,"&lt;="&amp;$B270)</f>
        <v>12.440000000000001</v>
      </c>
      <c r="AP270" s="4">
        <f>SUMIFS('Aceite de Oliva'!AP$6:AP$257,'Aceite de Oliva'!$A$6:$A$257,"&gt;="&amp;$A270,'Aceite de Oliva'!$B$6:$B$257,"&lt;="&amp;$B270)</f>
        <v>1.1599999999999999</v>
      </c>
      <c r="AQ270" s="9"/>
      <c r="AR270" s="9"/>
      <c r="AT270" s="4">
        <f>SUMIFS('Aceite de Oliva'!AT$6:AT$257,'Aceite de Oliva'!$A$6:$A$257,"&gt;="&amp;$A270,'Aceite de Oliva'!$B$6:$B$257,"&lt;="&amp;$B270)</f>
        <v>9.01</v>
      </c>
      <c r="AU270" s="4">
        <f>SUMIFS('Aceite de Oliva'!AU$6:AU$257,'Aceite de Oliva'!$A$6:$A$257,"&gt;="&amp;$A270,'Aceite de Oliva'!$B$6:$B$257,"&lt;="&amp;$B270)</f>
        <v>15.809999999999999</v>
      </c>
      <c r="AV270" s="4">
        <f>SUMIFS('Aceite de Oliva'!AV$6:AV$257,'Aceite de Oliva'!$A$6:$A$257,"&gt;="&amp;$A270,'Aceite de Oliva'!$B$6:$B$257,"&lt;="&amp;$B270)</f>
        <v>10.38</v>
      </c>
      <c r="AW270" s="4">
        <f>SUMIFS('Aceite de Oliva'!AW$6:AW$257,'Aceite de Oliva'!$A$6:$A$257,"&gt;="&amp;$A270,'Aceite de Oliva'!$B$6:$B$257,"&lt;="&amp;$B270)</f>
        <v>0.36</v>
      </c>
      <c r="BA270" s="4">
        <f>SUMIFS('Aceite de Oliva'!BA$6:BA$257,'Aceite de Oliva'!$A$6:$A$257,"&gt;="&amp;A270,'Aceite de Oliva'!$B$6:$B$257,"&lt;="&amp;B270)</f>
        <v>9.7200000000000006</v>
      </c>
      <c r="BB270" s="4">
        <f>SUMIFS('Aceite de Oliva'!BB$6:BB$257,'Aceite de Oliva'!$A$6:$A$257,"&gt;="&amp;$A270,'Aceite de Oliva'!$B$6:$B$257,"&lt;="&amp;$B270)</f>
        <v>9.89</v>
      </c>
      <c r="BC270" s="4">
        <f>SUMIFS('Aceite de Oliva'!BC$6:BC$257,'Aceite de Oliva'!$A$6:$A$257,"&gt;="&amp;$A270,'Aceite de Oliva'!$B$6:$B$257,"&lt;="&amp;$B270)</f>
        <v>16.09</v>
      </c>
      <c r="BD270" s="4">
        <f>SUMIFS('Aceite de Oliva'!BD$6:BD$257,'Aceite de Oliva'!$A$6:$A$257,"&gt;="&amp;$A270,'Aceite de Oliva'!$B$6:$B$257,"&lt;="&amp;$B270)</f>
        <v>1.03</v>
      </c>
      <c r="BH270" s="4">
        <f>SUMIFS('Aceite de Oliva'!BH$6:BH$257,'Aceite de Oliva'!$A$6:$A$257,"&gt;="&amp;$A270,'Aceite de Oliva'!$B$6:$B$257,"&lt;="&amp;$B270)</f>
        <v>12.27</v>
      </c>
      <c r="BI270" s="4">
        <f>SUMIFS('Aceite de Oliva'!BI$6:BI$257,'Aceite de Oliva'!$A$6:$A$257,"&gt;="&amp;$A270,'Aceite de Oliva'!$B$6:$B$257,"&lt;="&amp;$B270)</f>
        <v>10.73</v>
      </c>
      <c r="BJ270" s="4">
        <f>SUMIFS('Aceite de Oliva'!BJ$6:BJ$257,'Aceite de Oliva'!$A$6:$A$257,"&gt;="&amp;$A270,'Aceite de Oliva'!$B$6:$B$257,"&lt;="&amp;$B270)</f>
        <v>19.509999999999998</v>
      </c>
      <c r="BK270" s="4">
        <f>SUMIFS('Aceite de Oliva'!BK$6:BK$257,'Aceite de Oliva'!$A$6:$A$257,"&gt;="&amp;$A270,'Aceite de Oliva'!$B$6:$B$257,"&lt;="&amp;$B270)</f>
        <v>3.33</v>
      </c>
      <c r="BO270" s="4">
        <f>SUMIFS('Aceite de Oliva'!BO$6:BO$257,'Aceite de Oliva'!$A$6:$A$257,"&gt;="&amp;$A270,'Aceite de Oliva'!$B$6:$B$257,"&lt;="&amp;$B270)</f>
        <v>15.3</v>
      </c>
      <c r="BP270" s="4">
        <f>SUMIFS('Aceite de Oliva'!BP$6:BP$257,'Aceite de Oliva'!$A$6:$A$257,"&gt;="&amp;$A270,'Aceite de Oliva'!$B$6:$B$257,"&lt;="&amp;$B270)</f>
        <v>22.909999999999997</v>
      </c>
      <c r="BQ270" s="4">
        <f>SUMIFS('Aceite de Oliva'!BQ$6:BQ$257,'Aceite de Oliva'!$A$6:$A$257,"&gt;="&amp;$A270,'Aceite de Oliva'!$B$6:$B$257,"&lt;="&amp;$B270)</f>
        <v>17.91</v>
      </c>
      <c r="BR270" s="4">
        <f>SUMIFS('Aceite de Oliva'!BR$6:BR$257,'Aceite de Oliva'!$A$6:$A$257,"&gt;="&amp;$A270,'Aceite de Oliva'!$B$6:$B$257,"&lt;="&amp;$B270)</f>
        <v>6.39</v>
      </c>
      <c r="BV270" s="4">
        <f>SUMIFS('Aceite de Oliva'!BV$6:BV$257,'Aceite de Oliva'!$A$6:$A$257,"&gt;="&amp;$A270,'Aceite de Oliva'!$B$6:$B$257,"&lt;="&amp;$B270)</f>
        <v>13.2</v>
      </c>
      <c r="BW270" s="4">
        <f>SUMIFS('Aceite de Oliva'!BW$6:BW$257,'Aceite de Oliva'!$A$6:$A$257,"&gt;="&amp;$A270,'Aceite de Oliva'!$B$6:$B$257,"&lt;="&amp;$B270)</f>
        <v>14.81</v>
      </c>
      <c r="BX270" s="4">
        <f>SUMIFS('Aceite de Oliva'!BX$6:BX$257,'Aceite de Oliva'!$A$6:$A$257,"&gt;="&amp;$A270,'Aceite de Oliva'!$B$6:$B$257,"&lt;="&amp;$B270)</f>
        <v>18.509999999999998</v>
      </c>
      <c r="BY270" s="4">
        <f>SUMIFS('Aceite de Oliva'!BY$6:BY$257,'Aceite de Oliva'!$A$6:$A$257,"&gt;="&amp;$A270,'Aceite de Oliva'!$B$6:$B$257,"&lt;="&amp;$B270)</f>
        <v>1.65</v>
      </c>
      <c r="CC270" s="4">
        <f>SUMIFS('Aceite de Oliva'!CC$6:CC$257,'Aceite de Oliva'!$A$6:$A$257,"&gt;="&amp;$A270,'Aceite de Oliva'!$B$6:$B$257,"&lt;="&amp;$B270)</f>
        <v>15.36</v>
      </c>
      <c r="CD270" s="4">
        <f>SUMIFS('Aceite de Oliva'!CD$6:CD$257,'Aceite de Oliva'!$A$6:$A$257,"&gt;="&amp;$A270,'Aceite de Oliva'!$B$6:$B$257,"&lt;="&amp;$B270)</f>
        <v>5.58</v>
      </c>
      <c r="CE270" s="4">
        <f>SUMIFS('Aceite de Oliva'!CE$6:CE$257,'Aceite de Oliva'!$A$6:$A$257,"&gt;="&amp;$A270,'Aceite de Oliva'!$B$6:$B$257,"&lt;="&amp;$B270)</f>
        <v>16.78</v>
      </c>
      <c r="CF270" s="4">
        <f>SUMIFS('Aceite de Oliva'!CF$6:CF$257,'Aceite de Oliva'!$A$6:$A$257,"&gt;="&amp;$A270,'Aceite de Oliva'!$B$6:$B$257,"&lt;="&amp;$B270)</f>
        <v>20.23</v>
      </c>
      <c r="CJ270" s="4">
        <f>SUMIFS('Aceite de Oliva'!CJ$6:CJ$257,'Aceite de Oliva'!$A$6:$A$257,"&gt;="&amp;$A270,'Aceite de Oliva'!$B$6:$B$257,"&lt;="&amp;$B270)</f>
        <v>18.5</v>
      </c>
      <c r="CK270" s="4">
        <f>SUMIFS('Aceite de Oliva'!CK$6:CK$257,'Aceite de Oliva'!$A$6:$A$257,"&gt;="&amp;$A270,'Aceite de Oliva'!$B$6:$B$257,"&lt;="&amp;$B270)</f>
        <v>10.39</v>
      </c>
      <c r="CL270" s="4">
        <f>SUMIFS('Aceite de Oliva'!CL$6:CL$257,'Aceite de Oliva'!$A$6:$A$257,"&gt;="&amp;$A270,'Aceite de Oliva'!$B$6:$B$257,"&lt;="&amp;$B270)</f>
        <v>17.82</v>
      </c>
      <c r="CM270" s="4">
        <f>SUMIFS('Aceite de Oliva'!CM$6:CM$257,'Aceite de Oliva'!$A$6:$A$257,"&gt;="&amp;$A270,'Aceite de Oliva'!$B$6:$B$257,"&lt;="&amp;$B270)</f>
        <v>27.990000000000002</v>
      </c>
      <c r="CQ270" s="4">
        <f>SUMIFS('Aceite de Oliva'!CQ$6:CQ$257,'Aceite de Oliva'!$A$6:$A$257,"&gt;="&amp;$A270,'Aceite de Oliva'!$B$6:$B$257,"&lt;="&amp;$B270)</f>
        <v>12.39</v>
      </c>
      <c r="CR270" s="4">
        <f>SUMIFS('Aceite de Oliva'!CR$6:CR$257,'Aceite de Oliva'!$A$6:$A$257,"&gt;="&amp;$A270,'Aceite de Oliva'!$B$6:$B$257,"&lt;="&amp;$B270)</f>
        <v>22.119999999999997</v>
      </c>
      <c r="CS270" s="4">
        <f>SUMIFS('Aceite de Oliva'!CS$6:CS$257,'Aceite de Oliva'!$A$6:$A$257,"&gt;="&amp;$A270,'Aceite de Oliva'!$B$6:$B$257,"&lt;="&amp;$B270)</f>
        <v>9.81</v>
      </c>
      <c r="CT270" s="4">
        <f>SUMIFS('Aceite de Oliva'!CT$6:CT$257,'Aceite de Oliva'!$A$6:$A$257,"&gt;="&amp;$A270,'Aceite de Oliva'!$B$6:$B$257,"&lt;="&amp;$B270)</f>
        <v>11.98</v>
      </c>
      <c r="CX270" s="4">
        <f>SUMIFS('Aceite de Oliva'!CX$6:CX$257,'Aceite de Oliva'!$A$6:$A$257,"&gt;="&amp;$A270,'Aceite de Oliva'!$B$6:$B$257,"&lt;="&amp;$B270)</f>
        <v>9.83</v>
      </c>
      <c r="CY270" s="4">
        <f>SUMIFS('Aceite de Oliva'!CY$6:CY$257,'Aceite de Oliva'!$A$6:$A$257,"&gt;="&amp;$A270,'Aceite de Oliva'!$B$6:$B$257,"&lt;="&amp;$B270)</f>
        <v>20.38</v>
      </c>
      <c r="CZ270" s="4">
        <f>SUMIFS('Aceite de Oliva'!CZ$6:CZ$257,'Aceite de Oliva'!$A$6:$A$257,"&gt;="&amp;$A270,'Aceite de Oliva'!$B$6:$B$257,"&lt;="&amp;$B270)</f>
        <v>8.5300000000000011</v>
      </c>
      <c r="DA270" s="4">
        <f>SUMIFS('Aceite de Oliva'!DA$6:DA$257,'Aceite de Oliva'!$A$6:$A$257,"&gt;="&amp;$A270,'Aceite de Oliva'!$B$6:$B$257,"&lt;="&amp;$B270)</f>
        <v>4.0599999999999996</v>
      </c>
      <c r="DE270" s="4">
        <f>SUMIFS('Aceite de Oliva'!DE$6:DE$257,'Aceite de Oliva'!$A$6:$A$257,"&gt;="&amp;$A270,'Aceite de Oliva'!$B$6:$B$257,"&lt;="&amp;$B270)</f>
        <v>7.51</v>
      </c>
      <c r="DF270" s="4">
        <f>SUMIFS('Aceite de Oliva'!DF$6:DF$257,'Aceite de Oliva'!$A$6:$A$257,"&gt;="&amp;$A270,'Aceite de Oliva'!$B$6:$B$257,"&lt;="&amp;$B270)</f>
        <v>13.51</v>
      </c>
      <c r="DG270" s="4">
        <f>SUMIFS('Aceite de Oliva'!DG$6:DG$257,'Aceite de Oliva'!$A$6:$A$257,"&gt;="&amp;$A270,'Aceite de Oliva'!$B$6:$B$257,"&lt;="&amp;$B270)</f>
        <v>6.17</v>
      </c>
      <c r="DH270" s="4">
        <f>SUMIFS('Aceite de Oliva'!DH$6:DH$257,'Aceite de Oliva'!$A$6:$A$257,"&gt;="&amp;$A270,'Aceite de Oliva'!$B$6:$B$257,"&lt;="&amp;$B270)</f>
        <v>3.63</v>
      </c>
      <c r="DL270" s="4">
        <f>SUMIFS('Aceite de Oliva'!DL$6:DL$257,'Aceite de Oliva'!$A$6:$A$257,"&gt;="&amp;$A270,'Aceite de Oliva'!$B$6:$B$257,"&lt;="&amp;$B270)</f>
        <v>3.8</v>
      </c>
      <c r="DM270" s="4">
        <f>SUMIFS('Aceite de Oliva'!DM$6:DM$257,'Aceite de Oliva'!$A$6:$A$257,"&gt;="&amp;$A270,'Aceite de Oliva'!$B$6:$B$257,"&lt;="&amp;$B270)</f>
        <v>9.19</v>
      </c>
      <c r="DN270" s="4">
        <f>SUMIFS('Aceite de Oliva'!DN$6:DN$257,'Aceite de Oliva'!$A$6:$A$257,"&gt;="&amp;$A270,'Aceite de Oliva'!$B$6:$B$257,"&lt;="&amp;$B270)</f>
        <v>3.08</v>
      </c>
      <c r="DO270" s="4">
        <f>SUMIFS('Aceite de Oliva'!DO$6:DO$257,'Aceite de Oliva'!$A$6:$A$257,"&gt;="&amp;$A270,'Aceite de Oliva'!$B$6:$B$257,"&lt;="&amp;$B270)</f>
        <v>1.1199999999999999</v>
      </c>
      <c r="DS270" s="4">
        <f>SUMIFS('Aceite de Oliva'!DS$6:DS$257,'Aceite de Oliva'!$A$6:$A$257,"&gt;="&amp;$A270,'Aceite de Oliva'!$B$6:$B$257,"&lt;="&amp;$B270)</f>
        <v>3.79</v>
      </c>
      <c r="DT270" s="4">
        <f>SUMIFS('Aceite de Oliva'!DT$6:DT$257,'Aceite de Oliva'!$A$6:$A$257,"&gt;="&amp;$A270,'Aceite de Oliva'!$B$6:$B$257,"&lt;="&amp;$B270)</f>
        <v>8.98</v>
      </c>
      <c r="DU270" s="4">
        <f>SUMIFS('Aceite de Oliva'!DU$6:DU$257,'Aceite de Oliva'!$A$6:$A$257,"&gt;="&amp;$A270,'Aceite de Oliva'!$B$6:$B$257,"&lt;="&amp;$B270)</f>
        <v>2.56</v>
      </c>
      <c r="DV270" s="4">
        <f>SUMIFS('Aceite de Oliva'!DV$6:DV$257,'Aceite de Oliva'!$A$6:$A$257,"&gt;="&amp;$A270,'Aceite de Oliva'!$B$6:$B$257,"&lt;="&amp;$B270)</f>
        <v>2.57</v>
      </c>
      <c r="DZ270" s="4">
        <f>SUMIFS('Aceite de Oliva'!DZ$6:DZ$257,'Aceite de Oliva'!$A$6:$A$257,"&gt;="&amp;$A270,'Aceite de Oliva'!$B$6:$B$257,"&lt;="&amp;$B270)</f>
        <v>1.75</v>
      </c>
      <c r="EA270" s="4">
        <f>SUMIFS('Aceite de Oliva'!EA$6:EA$257,'Aceite de Oliva'!$A$6:$A$257,"&gt;="&amp;$A270,'Aceite de Oliva'!$B$6:$B$257,"&lt;="&amp;$B270)</f>
        <v>1.33</v>
      </c>
      <c r="EB270" s="4">
        <f>SUMIFS('Aceite de Oliva'!EB$6:EB$257,'Aceite de Oliva'!$A$6:$A$257,"&gt;="&amp;$A270,'Aceite de Oliva'!$B$6:$B$257,"&lt;="&amp;$B270)</f>
        <v>0.99</v>
      </c>
      <c r="EC270" s="4">
        <f>SUMIFS('Aceite de Oliva'!EC$6:EC$257,'Aceite de Oliva'!$A$6:$A$257,"&gt;="&amp;$A270,'Aceite de Oliva'!$B$6:$B$257,"&lt;="&amp;$B270)</f>
        <v>2.9699999999999998</v>
      </c>
      <c r="EG270" s="4">
        <f>SUMIFS('Aceite de Oliva'!EG$6:EG$257,'Aceite de Oliva'!$A$6:$A$257,"&gt;="&amp;$A270,'Aceite de Oliva'!$B$6:$B$257,"&lt;="&amp;$B270)</f>
        <v>3.88</v>
      </c>
      <c r="EH270" s="4">
        <f>SUMIFS('Aceite de Oliva'!EH$6:EH$257,'Aceite de Oliva'!$A$6:$A$257,"&gt;="&amp;$A270,'Aceite de Oliva'!$B$6:$B$257,"&lt;="&amp;$B270)</f>
        <v>6.58</v>
      </c>
      <c r="EI270" s="4">
        <f>SUMIFS('Aceite de Oliva'!EI$6:EI$257,'Aceite de Oliva'!$A$6:$A$257,"&gt;="&amp;$A270,'Aceite de Oliva'!$B$6:$B$257,"&lt;="&amp;$B270)</f>
        <v>3.09</v>
      </c>
      <c r="EJ270" s="4">
        <f>SUMIFS('Aceite de Oliva'!EJ$6:EJ$257,'Aceite de Oliva'!$A$6:$A$257,"&gt;="&amp;$A270,'Aceite de Oliva'!$B$6:$B$257,"&lt;="&amp;$B270)</f>
        <v>2.29</v>
      </c>
      <c r="EN270" s="4">
        <f>SUMIFS('Aceite de Oliva'!EN$6:EN$257,'Aceite de Oliva'!$A$6:$A$257,"&gt;="&amp;$A270,'Aceite de Oliva'!$B$6:$B$257,"&lt;="&amp;$B270)</f>
        <v>3.8400000000000003</v>
      </c>
      <c r="EO270" s="4">
        <f>SUMIFS('Aceite de Oliva'!EO$6:EO$257,'Aceite de Oliva'!$A$6:$A$257,"&gt;="&amp;$A270,'Aceite de Oliva'!$B$6:$B$257,"&lt;="&amp;$B270)</f>
        <v>5.42</v>
      </c>
      <c r="EP270" s="4">
        <f>SUMIFS('Aceite de Oliva'!EP$6:EP$257,'Aceite de Oliva'!$A$6:$A$257,"&gt;="&amp;$A270,'Aceite de Oliva'!$B$6:$B$257,"&lt;="&amp;$B270)</f>
        <v>3.32</v>
      </c>
      <c r="EQ270" s="4">
        <f>SUMIFS('Aceite de Oliva'!EQ$6:EQ$257,'Aceite de Oliva'!$A$6:$A$257,"&gt;="&amp;$A270,'Aceite de Oliva'!$B$6:$B$257,"&lt;="&amp;$B270)</f>
        <v>2.14</v>
      </c>
      <c r="EU270" s="4">
        <f>SUMIFS('Aceite de Oliva'!EU$6:EU$257,'Aceite de Oliva'!$A$6:$A$257,"&gt;="&amp;$A270,'Aceite de Oliva'!$B$6:$B$257,"&lt;="&amp;$B270)</f>
        <v>4.79</v>
      </c>
      <c r="EV270" s="4">
        <f>SUMIFS('Aceite de Oliva'!EV$6:EV$257,'Aceite de Oliva'!$A$6:$A$257,"&gt;="&amp;$A270,'Aceite de Oliva'!$B$6:$B$257,"&lt;="&amp;$B270)</f>
        <v>12.16</v>
      </c>
      <c r="EW270" s="4">
        <f>SUMIFS('Aceite de Oliva'!EW$6:EW$257,'Aceite de Oliva'!$A$6:$A$257,"&gt;="&amp;$A270,'Aceite de Oliva'!$B$6:$B$257,"&lt;="&amp;$B270)</f>
        <v>2.4699999999999998</v>
      </c>
      <c r="EX270" s="4">
        <f>SUMIFS('Aceite de Oliva'!EX$6:EX$257,'Aceite de Oliva'!$A$6:$A$257,"&gt;="&amp;$A270,'Aceite de Oliva'!$B$6:$B$257,"&lt;="&amp;$B270)</f>
        <v>5.03</v>
      </c>
      <c r="FB270" s="4">
        <f>SUMIFS('Aceite de Oliva'!FB$6:FB$257,'Aceite de Oliva'!$A$6:$A$257,"&gt;="&amp;$A270,'Aceite de Oliva'!$B$6:$B$257,"&lt;="&amp;$B270)</f>
        <v>4.28</v>
      </c>
      <c r="FC270" s="4">
        <f>SUMIFS('Aceite de Oliva'!FC$6:FC$257,'Aceite de Oliva'!$A$6:$A$257,"&gt;="&amp;$A270,'Aceite de Oliva'!$B$6:$B$257,"&lt;="&amp;$B270)</f>
        <v>8.83</v>
      </c>
      <c r="FD270" s="4">
        <f>SUMIFS('Aceite de Oliva'!FD$6:FD$257,'Aceite de Oliva'!$A$6:$A$257,"&gt;="&amp;$A270,'Aceite de Oliva'!$B$6:$B$257,"&lt;="&amp;$B270)</f>
        <v>3.21</v>
      </c>
      <c r="FE270" s="4">
        <f>SUMIFS('Aceite de Oliva'!FE$6:FE$257,'Aceite de Oliva'!$A$6:$A$257,"&gt;="&amp;$A270,'Aceite de Oliva'!$B$6:$B$257,"&lt;="&amp;$B270)</f>
        <v>1.79</v>
      </c>
      <c r="FI270" s="4">
        <f>SUMIFS('Aceite de Oliva'!FI$6:FI$257,'Aceite de Oliva'!$A$6:$A$257,"&gt;="&amp;$A270,'Aceite de Oliva'!$B$6:$B$257,"&lt;="&amp;$B270)</f>
        <v>6.45</v>
      </c>
      <c r="FJ270" s="4">
        <f>SUMIFS('Aceite de Oliva'!FJ$6:FJ$257,'Aceite de Oliva'!$A$6:$A$257,"&gt;="&amp;$A270,'Aceite de Oliva'!$B$6:$B$257,"&lt;="&amp;$B270)</f>
        <v>19.62</v>
      </c>
      <c r="FK270" s="4">
        <f>SUMIFS('Aceite de Oliva'!FK$6:FK$257,'Aceite de Oliva'!$A$6:$A$257,"&gt;="&amp;$A270,'Aceite de Oliva'!$B$6:$B$257,"&lt;="&amp;$B270)</f>
        <v>2.94</v>
      </c>
      <c r="FL270" s="4">
        <f>SUMIFS('Aceite de Oliva'!FL$6:FL$257,'Aceite de Oliva'!$A$6:$A$257,"&gt;="&amp;$A270,'Aceite de Oliva'!$B$6:$B$257,"&lt;="&amp;$B270)</f>
        <v>2.27</v>
      </c>
      <c r="FP270" s="4">
        <f>SUMIFS('Aceite de Oliva'!FP$6:FP$257,'Aceite de Oliva'!$A$6:$A$257,"&gt;="&amp;$A270,'Aceite de Oliva'!$B$6:$B$257,"&lt;="&amp;$B270)</f>
        <v>4.4800000000000004</v>
      </c>
      <c r="FQ270" s="4">
        <f>SUMIFS('Aceite de Oliva'!FQ$6:FQ$257,'Aceite de Oliva'!$A$6:$A$257,"&gt;="&amp;$A270,'Aceite de Oliva'!$B$6:$B$257,"&lt;="&amp;$B270)</f>
        <v>9.25</v>
      </c>
      <c r="FR270" s="4">
        <f>SUMIFS('Aceite de Oliva'!FR$6:FR$257,'Aceite de Oliva'!$A$6:$A$257,"&gt;="&amp;$A270,'Aceite de Oliva'!$B$6:$B$257,"&lt;="&amp;$B270)</f>
        <v>2.5</v>
      </c>
      <c r="FS270" s="4">
        <f>SUMIFS('Aceite de Oliva'!FS$6:FS$257,'Aceite de Oliva'!$A$6:$A$257,"&gt;="&amp;$A270,'Aceite de Oliva'!$B$6:$B$257,"&lt;="&amp;$B270)</f>
        <v>6.14</v>
      </c>
      <c r="FW270" s="4">
        <f>SUMIFS('Aceite de Oliva'!FW$6:FW$257,'Aceite de Oliva'!$A$6:$A$257,"&gt;="&amp;$A270,'Aceite de Oliva'!$B$6:$B$257,"&lt;="&amp;$B270)</f>
        <v>4.78</v>
      </c>
      <c r="FX270" s="4">
        <f>SUMIFS('Aceite de Oliva'!FX$6:FX$257,'Aceite de Oliva'!$A$6:$A$257,"&gt;="&amp;$A270,'Aceite de Oliva'!$B$6:$B$257,"&lt;="&amp;$B270)</f>
        <v>11.860000000000001</v>
      </c>
      <c r="FY270" s="4">
        <f>SUMIFS('Aceite de Oliva'!FY$6:FY$257,'Aceite de Oliva'!$A$6:$A$257,"&gt;="&amp;$A270,'Aceite de Oliva'!$B$6:$B$257,"&lt;="&amp;$B270)</f>
        <v>2.77</v>
      </c>
      <c r="FZ270" s="4">
        <f>SUMIFS('Aceite de Oliva'!FZ$6:FZ$257,'Aceite de Oliva'!$A$6:$A$257,"&gt;="&amp;$A270,'Aceite de Oliva'!$B$6:$B$257,"&lt;="&amp;$B270)</f>
        <v>0.98</v>
      </c>
      <c r="GD270" s="4">
        <f>SUMIFS('Aceite de Oliva'!GD$6:GD$257,'Aceite de Oliva'!$A$6:$A$257,"&gt;="&amp;$A270,'Aceite de Oliva'!$B$6:$B$257,"&lt;="&amp;$B270)</f>
        <v>4.4000000000000004</v>
      </c>
      <c r="GE270" s="4">
        <f>SUMIFS('Aceite de Oliva'!GE$6:GE$257,'Aceite de Oliva'!$A$6:$A$257,"&gt;="&amp;$A270,'Aceite de Oliva'!$B$6:$B$257,"&lt;="&amp;$B270)</f>
        <v>8.32</v>
      </c>
      <c r="GF270" s="4">
        <f>SUMIFS('Aceite de Oliva'!GF$6:GF$257,'Aceite de Oliva'!$A$6:$A$257,"&gt;="&amp;$A270,'Aceite de Oliva'!$B$6:$B$257,"&lt;="&amp;$B270)</f>
        <v>3.47</v>
      </c>
      <c r="GG270" s="4">
        <f>SUMIFS('Aceite de Oliva'!GG$6:GG$257,'Aceite de Oliva'!$A$6:$A$257,"&gt;="&amp;$A270,'Aceite de Oliva'!$B$6:$B$257,"&lt;="&amp;$B270)</f>
        <v>0.5</v>
      </c>
      <c r="GK270" s="4">
        <f>SUMIFS('Aceite de Oliva'!GK$6:GK$257,'Aceite de Oliva'!$A$6:$A$257,"&gt;="&amp;$A270,'Aceite de Oliva'!$B$6:$B$257,"&lt;="&amp;$B270)</f>
        <v>5.3999999999999995</v>
      </c>
      <c r="GL270" s="4">
        <f>SUMIFS('Aceite de Oliva'!GL$6:GL$257,'Aceite de Oliva'!$A$6:$A$257,"&gt;="&amp;$A270,'Aceite de Oliva'!$B$6:$B$257,"&lt;="&amp;$B270)</f>
        <v>7.13</v>
      </c>
      <c r="GM270" s="4">
        <f>SUMIFS('Aceite de Oliva'!GM$6:GM$257,'Aceite de Oliva'!$A$6:$A$257,"&gt;="&amp;$A270,'Aceite de Oliva'!$B$6:$B$257,"&lt;="&amp;$B270)</f>
        <v>3.42</v>
      </c>
      <c r="GN270" s="4">
        <f>SUMIFS('Aceite de Oliva'!GN$6:GN$257,'Aceite de Oliva'!$A$6:$A$257,"&gt;="&amp;$A270,'Aceite de Oliva'!$B$6:$B$257,"&lt;="&amp;$B270)</f>
        <v>10.01</v>
      </c>
      <c r="GR270" s="4">
        <f>SUMIFS('Aceite de Oliva'!GR$6:GR$257,'Aceite de Oliva'!$A$6:$A$257,"&gt;="&amp;$A270,'Aceite de Oliva'!$B$6:$B$257,"&lt;="&amp;$B270)</f>
        <v>4.6000000000000005</v>
      </c>
      <c r="GS270" s="4">
        <f>SUMIFS('Aceite de Oliva'!GS$6:GS$257,'Aceite de Oliva'!$A$6:$A$257,"&gt;="&amp;$A270,'Aceite de Oliva'!$B$6:$B$257,"&lt;="&amp;$B270)</f>
        <v>7.41</v>
      </c>
      <c r="GT270" s="4">
        <f>SUMIFS('Aceite de Oliva'!GT$6:GT$257,'Aceite de Oliva'!$A$6:$A$257,"&gt;="&amp;$A270,'Aceite de Oliva'!$B$6:$B$257,"&lt;="&amp;$B270)</f>
        <v>3.76</v>
      </c>
      <c r="GU270" s="4">
        <f>SUMIFS('Aceite de Oliva'!GU$6:GU$257,'Aceite de Oliva'!$A$6:$A$257,"&gt;="&amp;$A270,'Aceite de Oliva'!$B$6:$B$257,"&lt;="&amp;$B270)</f>
        <v>4.57</v>
      </c>
      <c r="GY270" s="4">
        <f>SUMIFS('Aceite de Oliva'!GY$6:GY$257,'Aceite de Oliva'!$A$6:$A$257,"&gt;="&amp;$A270,'Aceite de Oliva'!$B$6:$B$257,"&lt;="&amp;$B270)</f>
        <v>4.75</v>
      </c>
      <c r="GZ270" s="4">
        <f>SUMIFS('Aceite de Oliva'!GZ$6:GZ$257,'Aceite de Oliva'!$A$6:$A$257,"&gt;="&amp;$A270,'Aceite de Oliva'!$B$6:$B$257,"&lt;="&amp;$B270)</f>
        <v>5.84</v>
      </c>
      <c r="HA270" s="4">
        <f>SUMIFS('Aceite de Oliva'!HA$6:HA$257,'Aceite de Oliva'!$A$6:$A$257,"&gt;="&amp;$A270,'Aceite de Oliva'!$B$6:$B$257,"&lt;="&amp;$B270)</f>
        <v>4.41</v>
      </c>
      <c r="HB270" s="4">
        <f>SUMIFS('Aceite de Oliva'!HB$6:HB$257,'Aceite de Oliva'!$A$6:$A$257,"&gt;="&amp;$A270,'Aceite de Oliva'!$B$6:$B$257,"&lt;="&amp;$B270)</f>
        <v>3.08</v>
      </c>
      <c r="HF270" s="4">
        <f>SUMIFS('Aceite de Oliva'!HF$6:HF$257,'Aceite de Oliva'!$A$6:$A$257,"&gt;="&amp;$A270,'Aceite de Oliva'!$B$6:$B$257,"&lt;="&amp;$B270)</f>
        <v>3.84</v>
      </c>
      <c r="HG270" s="4">
        <f>SUMIFS('Aceite de Oliva'!HG$6:HG$257,'Aceite de Oliva'!$A$6:$A$257,"&gt;="&amp;$A270,'Aceite de Oliva'!$B$6:$B$257,"&lt;="&amp;$B270)</f>
        <v>5.0599999999999996</v>
      </c>
      <c r="HH270" s="4">
        <f>SUMIFS('Aceite de Oliva'!HH$6:HH$257,'Aceite de Oliva'!$A$6:$A$257,"&gt;="&amp;$A270,'Aceite de Oliva'!$B$6:$B$257,"&lt;="&amp;$B270)</f>
        <v>4.26</v>
      </c>
      <c r="HI270" s="4">
        <f>SUMIFS('Aceite de Oliva'!HI$6:HI$257,'Aceite de Oliva'!$A$6:$A$257,"&gt;="&amp;$A270,'Aceite de Oliva'!$B$6:$B$257,"&lt;="&amp;$B270)</f>
        <v>1.99</v>
      </c>
      <c r="HM270" s="4">
        <f>SUMIFS('Aceite de Oliva'!HM$6:HM$257,'Aceite de Oliva'!$A$6:$A$257,"&gt;="&amp;$A270,'Aceite de Oliva'!$B$6:$B$257,"&lt;="&amp;$B270)</f>
        <v>4.1000000000000005</v>
      </c>
      <c r="HN270" s="4">
        <f>SUMIFS('Aceite de Oliva'!HN$6:HN$257,'Aceite de Oliva'!$A$6:$A$257,"&gt;="&amp;$A270,'Aceite de Oliva'!$B$6:$B$257,"&lt;="&amp;$B270)</f>
        <v>10.51</v>
      </c>
      <c r="HO270" s="4">
        <f>SUMIFS('Aceite de Oliva'!HO$6:HO$257,'Aceite de Oliva'!$A$6:$A$257,"&gt;="&amp;$A270,'Aceite de Oliva'!$B$6:$B$257,"&lt;="&amp;$B270)</f>
        <v>3.02</v>
      </c>
      <c r="HP270" s="4">
        <f>SUMIFS('Aceite de Oliva'!HP$6:HP$257,'Aceite de Oliva'!$A$6:$A$257,"&gt;="&amp;$A270,'Aceite de Oliva'!$B$6:$B$257,"&lt;="&amp;$B270)</f>
        <v>0.65</v>
      </c>
      <c r="HT270" s="4">
        <f>SUMIFS('Aceite de Oliva'!HT$6:HT$257,'Aceite de Oliva'!$A$6:$A$257,"&gt;="&amp;$A270,'Aceite de Oliva'!$B$6:$B$257,"&lt;="&amp;$B270)</f>
        <v>3.0500000000000003</v>
      </c>
      <c r="HU270" s="4">
        <f>SUMIFS('Aceite de Oliva'!HU$6:HU$257,'Aceite de Oliva'!$A$6:$A$257,"&gt;="&amp;$A270,'Aceite de Oliva'!$B$6:$B$257,"&lt;="&amp;$B270)</f>
        <v>3.24</v>
      </c>
      <c r="HV270" s="4">
        <f>SUMIFS('Aceite de Oliva'!HV$6:HV$257,'Aceite de Oliva'!$A$6:$A$257,"&gt;="&amp;$A270,'Aceite de Oliva'!$B$6:$B$257,"&lt;="&amp;$B270)</f>
        <v>3.75</v>
      </c>
      <c r="HW270" s="4">
        <f>SUMIFS('Aceite de Oliva'!HW$6:HW$257,'Aceite de Oliva'!$A$6:$A$257,"&gt;="&amp;$A270,'Aceite de Oliva'!$B$6:$B$257,"&lt;="&amp;$B270)</f>
        <v>0.8</v>
      </c>
      <c r="IA270" s="4">
        <f>SUMIFS('Aceite de Oliva'!IA$6:IA$257,'Aceite de Oliva'!$A$6:$A$257,"&gt;="&amp;$A270,'Aceite de Oliva'!$B$6:$B$257,"&lt;="&amp;$B270)</f>
        <v>3.54</v>
      </c>
      <c r="IB270" s="4">
        <f>SUMIFS('Aceite de Oliva'!IB$6:IB$257,'Aceite de Oliva'!$A$6:$A$257,"&gt;="&amp;$A270,'Aceite de Oliva'!$B$6:$B$257,"&lt;="&amp;$B270)</f>
        <v>5.96</v>
      </c>
      <c r="IC270" s="4">
        <f>SUMIFS('Aceite de Oliva'!IC$6:IC$257,'Aceite de Oliva'!$A$6:$A$257,"&gt;="&amp;$A270,'Aceite de Oliva'!$B$6:$B$257,"&lt;="&amp;$B270)</f>
        <v>3.7199999999999998</v>
      </c>
      <c r="ID270" s="4">
        <f>SUMIFS('Aceite de Oliva'!ID$6:ID$257,'Aceite de Oliva'!$A$6:$A$257,"&gt;="&amp;$A270,'Aceite de Oliva'!$B$6:$B$257,"&lt;="&amp;$B270)</f>
        <v>0.73</v>
      </c>
      <c r="IH270" s="4">
        <f>SUMIFS('Aceite de Oliva'!IH$6:IH$257,'Aceite de Oliva'!$A$6:$A$257,"&gt;="&amp;$A270,'Aceite de Oliva'!$B$6:$B$257,"&lt;="&amp;$B270)</f>
        <v>3.87</v>
      </c>
      <c r="II270" s="4">
        <f>SUMIFS('Aceite de Oliva'!II$6:II$257,'Aceite de Oliva'!$A$6:$A$257,"&gt;="&amp;$A270,'Aceite de Oliva'!$B$6:$B$257,"&lt;="&amp;$B270)</f>
        <v>2.68</v>
      </c>
      <c r="IJ270" s="4">
        <f>SUMIFS('Aceite de Oliva'!IJ$6:IJ$257,'Aceite de Oliva'!$A$6:$A$257,"&gt;="&amp;$A270,'Aceite de Oliva'!$B$6:$B$257,"&lt;="&amp;$B270)</f>
        <v>5.17</v>
      </c>
      <c r="IK270" s="4">
        <f>SUMIFS('Aceite de Oliva'!IK$6:IK$257,'Aceite de Oliva'!$A$6:$A$257,"&gt;="&amp;$A270,'Aceite de Oliva'!$B$6:$B$257,"&lt;="&amp;$B270)</f>
        <v>0.59</v>
      </c>
      <c r="IO270" s="4">
        <f>SUMIFS('Aceite de Oliva'!IO$6:IO$257,'Aceite de Oliva'!$A$6:$A$257,"&gt;="&amp;$A270,'Aceite de Oliva'!$B$6:$B$257,"&lt;="&amp;$B270)</f>
        <v>5.34</v>
      </c>
      <c r="IP270" s="4">
        <f>SUMIFS('Aceite de Oliva'!IP$6:IP$257,'Aceite de Oliva'!$A$6:$A$257,"&gt;="&amp;$A270,'Aceite de Oliva'!$B$6:$B$257,"&lt;="&amp;$B270)</f>
        <v>11.6</v>
      </c>
      <c r="IQ270" s="4">
        <f>SUMIFS('Aceite de Oliva'!IQ$6:IQ$257,'Aceite de Oliva'!$A$6:$A$257,"&gt;="&amp;$A270,'Aceite de Oliva'!$B$6:$B$257,"&lt;="&amp;$B270)</f>
        <v>4.17</v>
      </c>
      <c r="IR270" s="4">
        <f>SUMIFS('Aceite de Oliva'!IR$6:IR$257,'Aceite de Oliva'!$A$6:$A$257,"&gt;="&amp;$A270,'Aceite de Oliva'!$B$6:$B$257,"&lt;="&amp;$B270)</f>
        <v>1.33</v>
      </c>
      <c r="IV270" s="4">
        <f>SUMIFS('Aceite de Oliva'!IV$6:IV$257,'Aceite de Oliva'!$A$6:$A$257,"&gt;="&amp;$A270,'Aceite de Oliva'!$B$6:$B$257,"&lt;="&amp;$B270)</f>
        <v>5.3100000000000005</v>
      </c>
      <c r="IW270" s="4">
        <f>SUMIFS('Aceite de Oliva'!IW$6:IW$257,'Aceite de Oliva'!$A$6:$A$257,"&gt;="&amp;$A270,'Aceite de Oliva'!$B$6:$B$257,"&lt;="&amp;$B270)</f>
        <v>9.82</v>
      </c>
      <c r="IX270" s="4">
        <f>SUMIFS('Aceite de Oliva'!IX$6:IX$257,'Aceite de Oliva'!$A$6:$A$257,"&gt;="&amp;$A270,'Aceite de Oliva'!$B$6:$B$257,"&lt;="&amp;$B270)</f>
        <v>3.12</v>
      </c>
      <c r="IY270" s="4">
        <f>SUMIFS('Aceite de Oliva'!IY$6:IY$257,'Aceite de Oliva'!$A$6:$A$257,"&gt;="&amp;$A270,'Aceite de Oliva'!$B$6:$B$257,"&lt;="&amp;$B270)</f>
        <v>5.8</v>
      </c>
      <c r="JC270" s="4">
        <f>SUMIFS('Aceite de Oliva'!JC$6:JC$257,'Aceite de Oliva'!$A$6:$A$257,"&gt;="&amp;$A270,'Aceite de Oliva'!$B$6:$B$257,"&lt;="&amp;$B270)</f>
        <v>3.3499999999999996</v>
      </c>
      <c r="JD270" s="4">
        <f>SUMIFS('Aceite de Oliva'!JD$6:JD$257,'Aceite de Oliva'!$A$6:$A$257,"&gt;="&amp;$A270,'Aceite de Oliva'!$B$6:$B$257,"&lt;="&amp;$B270)</f>
        <v>3.8</v>
      </c>
      <c r="JE270" s="4">
        <f>SUMIFS('Aceite de Oliva'!JE$6:JE$257,'Aceite de Oliva'!$A$6:$A$257,"&gt;="&amp;$A270,'Aceite de Oliva'!$B$6:$B$257,"&lt;="&amp;$B270)</f>
        <v>2.9499999999999997</v>
      </c>
      <c r="JF270" s="4">
        <f>SUMIFS('Aceite de Oliva'!JF$6:JF$257,'Aceite de Oliva'!$A$6:$A$257,"&gt;="&amp;$A270,'Aceite de Oliva'!$B$6:$B$257,"&lt;="&amp;$B270)</f>
        <v>5.15</v>
      </c>
      <c r="JJ270" s="4">
        <f>SUMIFS('Aceite de Oliva'!JJ$6:JJ$257,'Aceite de Oliva'!$A$6:$A$257,"&gt;="&amp;$A270,'Aceite de Oliva'!$B$6:$B$257,"&lt;="&amp;$B270)</f>
        <v>4.7300000000000004</v>
      </c>
      <c r="JK270" s="4">
        <f>SUMIFS('Aceite de Oliva'!JK$6:JK$257,'Aceite de Oliva'!$A$6:$A$257,"&gt;="&amp;$A270,'Aceite de Oliva'!$B$6:$B$257,"&lt;="&amp;$B270)</f>
        <v>14.059999999999999</v>
      </c>
      <c r="JL270" s="4">
        <f>SUMIFS('Aceite de Oliva'!JL$6:JL$257,'Aceite de Oliva'!$A$6:$A$257,"&gt;="&amp;$A270,'Aceite de Oliva'!$B$6:$B$257,"&lt;="&amp;$B270)</f>
        <v>2.8000000000000003</v>
      </c>
      <c r="JM270" s="4">
        <f>SUMIFS('Aceite de Oliva'!JM$6:JM$257,'Aceite de Oliva'!$A$6:$A$257,"&gt;="&amp;$A270,'Aceite de Oliva'!$B$6:$B$257,"&lt;="&amp;$B270)</f>
        <v>1.48</v>
      </c>
      <c r="JQ270" s="4">
        <f>SUMIFS('Aceite de Oliva'!JQ$6:JQ$257,'Aceite de Oliva'!$A$6:$A$257,"&gt;="&amp;$A270,'Aceite de Oliva'!$B$6:$B$257,"&lt;="&amp;$B270)</f>
        <v>3.89</v>
      </c>
      <c r="JR270" s="4">
        <f>SUMIFS('Aceite de Oliva'!JR$6:JR$257,'Aceite de Oliva'!$A$6:$A$257,"&gt;="&amp;$A270,'Aceite de Oliva'!$B$6:$B$257,"&lt;="&amp;$B270)</f>
        <v>7.55</v>
      </c>
      <c r="JS270" s="4">
        <f>SUMIFS('Aceite de Oliva'!JS$6:JS$257,'Aceite de Oliva'!$A$6:$A$257,"&gt;="&amp;$A270,'Aceite de Oliva'!$B$6:$B$257,"&lt;="&amp;$B270)</f>
        <v>2.7199999999999998</v>
      </c>
      <c r="JT270" s="4">
        <f>SUMIFS('Aceite de Oliva'!JT$6:JT$257,'Aceite de Oliva'!$A$6:$A$257,"&gt;="&amp;$A270,'Aceite de Oliva'!$B$6:$B$257,"&lt;="&amp;$B270)</f>
        <v>2.4500000000000002</v>
      </c>
      <c r="JX270" s="4">
        <f>SUMIFS('Aceite de Oliva'!JX$6:JX$257,'Aceite de Oliva'!$A$6:$A$257,"&gt;="&amp;$A270,'Aceite de Oliva'!$B$6:$B$257,"&lt;="&amp;$B270)</f>
        <v>2.9</v>
      </c>
      <c r="JY270" s="4">
        <f>SUMIFS('Aceite de Oliva'!JY$6:JY$257,'Aceite de Oliva'!$A$6:$A$257,"&gt;="&amp;$A270,'Aceite de Oliva'!$B$6:$B$257,"&lt;="&amp;$B270)</f>
        <v>3.33</v>
      </c>
      <c r="JZ270" s="4">
        <f>SUMIFS('Aceite de Oliva'!JZ$6:JZ$257,'Aceite de Oliva'!$A$6:$A$257,"&gt;="&amp;$A270,'Aceite de Oliva'!$B$6:$B$257,"&lt;="&amp;$B270)</f>
        <v>2.79</v>
      </c>
      <c r="KA270" s="4">
        <f>SUMIFS('Aceite de Oliva'!KA$6:KA$257,'Aceite de Oliva'!$A$6:$A$257,"&gt;="&amp;$A270,'Aceite de Oliva'!$B$6:$B$257,"&lt;="&amp;$B270)</f>
        <v>1.51</v>
      </c>
      <c r="KE270" s="4">
        <f>SUMIFS('Aceite de Oliva'!KE$6:KE$257,'Aceite de Oliva'!$A$6:$A$257,"&gt;="&amp;$A270,'Aceite de Oliva'!$B$6:$B$257,"&lt;="&amp;$B270)</f>
        <v>5.05</v>
      </c>
      <c r="KF270" s="4">
        <f>SUMIFS('Aceite de Oliva'!KF$6:KF$257,'Aceite de Oliva'!$A$6:$A$257,"&gt;="&amp;$A270,'Aceite de Oliva'!$B$6:$B$257,"&lt;="&amp;$B270)</f>
        <v>6.8900000000000006</v>
      </c>
      <c r="KG270" s="4">
        <f>SUMIFS('Aceite de Oliva'!KG$6:KG$257,'Aceite de Oliva'!$A$6:$A$257,"&gt;="&amp;$A270,'Aceite de Oliva'!$B$6:$B$257,"&lt;="&amp;$B270)</f>
        <v>4.74</v>
      </c>
      <c r="KH270" s="4">
        <f>SUMIFS('Aceite de Oliva'!KH$6:KH$257,'Aceite de Oliva'!$A$6:$A$257,"&gt;="&amp;$A270,'Aceite de Oliva'!$B$6:$B$257,"&lt;="&amp;$B270)</f>
        <v>1.6199999999999999</v>
      </c>
      <c r="KL270" s="4">
        <f>SUMIFS('Aceite de Oliva'!KL$6:KL$257,'Aceite de Oliva'!$A$6:$A$257,"&gt;="&amp;$A270,'Aceite de Oliva'!$B$6:$B$257,"&lt;="&amp;$B270)</f>
        <v>2.2599999999999998</v>
      </c>
      <c r="KM270" s="4">
        <f>SUMIFS('Aceite de Oliva'!KM$6:KM$257,'Aceite de Oliva'!$A$6:$A$257,"&gt;="&amp;$A270,'Aceite de Oliva'!$B$6:$B$257,"&lt;="&amp;$B270)</f>
        <v>3.09</v>
      </c>
      <c r="KN270" s="4">
        <f>SUMIFS('Aceite de Oliva'!KN$6:KN$257,'Aceite de Oliva'!$A$6:$A$257,"&gt;="&amp;$A270,'Aceite de Oliva'!$B$6:$B$257,"&lt;="&amp;$B270)</f>
        <v>2.08</v>
      </c>
      <c r="KO270" s="4">
        <f>SUMIFS('Aceite de Oliva'!KO$6:KO$257,'Aceite de Oliva'!$A$6:$A$257,"&gt;="&amp;$A270,'Aceite de Oliva'!$B$6:$B$257,"&lt;="&amp;$B270)</f>
        <v>1.22</v>
      </c>
      <c r="KS270" s="4">
        <f>SUMIFS('Aceite de Oliva'!KS$6:KS$257,'Aceite de Oliva'!$A$6:$A$257,"&gt;="&amp;$A270,'Aceite de Oliva'!$B$6:$B$257,"&lt;="&amp;$B270)</f>
        <v>3.25</v>
      </c>
      <c r="KT270" s="4">
        <f>SUMIFS('Aceite de Oliva'!KT$6:KT$257,'Aceite de Oliva'!$A$6:$A$257,"&gt;="&amp;$A270,'Aceite de Oliva'!$B$6:$B$257,"&lt;="&amp;$B270)</f>
        <v>7.04</v>
      </c>
      <c r="KU270" s="4">
        <f>SUMIFS('Aceite de Oliva'!KU$6:KU$257,'Aceite de Oliva'!$A$6:$A$257,"&gt;="&amp;$A270,'Aceite de Oliva'!$B$6:$B$257,"&lt;="&amp;$B270)</f>
        <v>2.39</v>
      </c>
      <c r="KV270" s="4">
        <f>SUMIFS('Aceite de Oliva'!KV$6:KV$257,'Aceite de Oliva'!$A$6:$A$257,"&gt;="&amp;$A270,'Aceite de Oliva'!$B$6:$B$257,"&lt;="&amp;$B270)</f>
        <v>1.29</v>
      </c>
      <c r="KZ270" s="4">
        <f>SUMIFS('Aceite de Oliva'!KZ$6:KZ$257,'Aceite de Oliva'!$A$6:$A$257,"&gt;="&amp;$A270,'Aceite de Oliva'!$B$6:$B$257,"&lt;="&amp;$B270)</f>
        <v>4.01</v>
      </c>
      <c r="LA270" s="4">
        <f>SUMIFS('Aceite de Oliva'!LA$6:LA$257,'Aceite de Oliva'!$A$6:$A$257,"&gt;="&amp;$A270,'Aceite de Oliva'!$B$6:$B$257,"&lt;="&amp;$B270)</f>
        <v>6.8000000000000007</v>
      </c>
      <c r="LB270" s="4">
        <f>SUMIFS('Aceite de Oliva'!LB$6:LB$257,'Aceite de Oliva'!$A$6:$A$257,"&gt;="&amp;$A270,'Aceite de Oliva'!$B$6:$B$257,"&lt;="&amp;$B270)</f>
        <v>2.5499999999999998</v>
      </c>
      <c r="LC270" s="4">
        <f>SUMIFS('Aceite de Oliva'!LC$6:LC$257,'Aceite de Oliva'!$A$6:$A$257,"&gt;="&amp;$A270,'Aceite de Oliva'!$B$6:$B$257,"&lt;="&amp;$B270)</f>
        <v>3.8</v>
      </c>
      <c r="LG270" s="4">
        <f>SUMIFS('Aceite de Oliva'!LG$6:LG$257,'Aceite de Oliva'!$A$6:$A$257,"&gt;="&amp;$A270,'Aceite de Oliva'!$B$6:$B$257,"&lt;="&amp;$B270)</f>
        <v>4.08</v>
      </c>
      <c r="LH270" s="4">
        <f>SUMIFS('Aceite de Oliva'!LH$6:LH$257,'Aceite de Oliva'!$A$6:$A$257,"&gt;="&amp;$A270,'Aceite de Oliva'!$B$6:$B$257,"&lt;="&amp;$B270)</f>
        <v>8.7800000000000011</v>
      </c>
      <c r="LI270" s="4">
        <f>SUMIFS('Aceite de Oliva'!LI$6:LI$257,'Aceite de Oliva'!$A$6:$A$257,"&gt;="&amp;$A270,'Aceite de Oliva'!$B$6:$B$257,"&lt;="&amp;$B270)</f>
        <v>2.2400000000000002</v>
      </c>
      <c r="LJ270" s="4">
        <f>SUMIFS('Aceite de Oliva'!LJ$6:LJ$257,'Aceite de Oliva'!$A$6:$A$257,"&gt;="&amp;$A270,'Aceite de Oliva'!$B$6:$B$257,"&lt;="&amp;$B270)</f>
        <v>1.74</v>
      </c>
      <c r="LN270" s="4">
        <f>SUMIFS('Aceite de Oliva'!LN$6:LN$257,'Aceite de Oliva'!$A$6:$A$257,"&gt;="&amp;$A270,'Aceite de Oliva'!$B$6:$B$257,"&lt;="&amp;$B270)</f>
        <v>2.0499999999999998</v>
      </c>
      <c r="LO270" s="4">
        <f>SUMIFS('Aceite de Oliva'!LO$6:LO$257,'Aceite de Oliva'!$A$6:$A$257,"&gt;="&amp;$A270,'Aceite de Oliva'!$B$6:$B$257,"&lt;="&amp;$B270)</f>
        <v>2.0299999999999998</v>
      </c>
      <c r="LP270" s="4">
        <f>SUMIFS('Aceite de Oliva'!LP$6:LP$257,'Aceite de Oliva'!$A$6:$A$257,"&gt;="&amp;$A270,'Aceite de Oliva'!$B$6:$B$257,"&lt;="&amp;$B270)</f>
        <v>1.6</v>
      </c>
      <c r="LQ270" s="4">
        <f>SUMIFS('Aceite de Oliva'!LQ$6:LQ$257,'Aceite de Oliva'!$A$6:$A$257,"&gt;="&amp;$A270,'Aceite de Oliva'!$B$6:$B$257,"&lt;="&amp;$B270)</f>
        <v>1.9500000000000002</v>
      </c>
      <c r="LU270" s="4">
        <f>SUMIFS('Aceite de Oliva'!LU$6:LU$257,'Aceite de Oliva'!$A$6:$A$257,"&gt;="&amp;$A270,'Aceite de Oliva'!$B$6:$B$257,"&lt;="&amp;$B270)</f>
        <v>2.34</v>
      </c>
      <c r="LV270" s="4">
        <f>SUMIFS('Aceite de Oliva'!LV$6:LV$257,'Aceite de Oliva'!$A$6:$A$257,"&gt;="&amp;$A270,'Aceite de Oliva'!$B$6:$B$257,"&lt;="&amp;$B270)</f>
        <v>2.4</v>
      </c>
      <c r="LW270" s="4">
        <f>SUMIFS('Aceite de Oliva'!LW$6:LW$257,'Aceite de Oliva'!$A$6:$A$257,"&gt;="&amp;$A270,'Aceite de Oliva'!$B$6:$B$257,"&lt;="&amp;$B270)</f>
        <v>2.3499999999999996</v>
      </c>
      <c r="LX270" s="4">
        <f>SUMIFS('Aceite de Oliva'!LX$6:LX$257,'Aceite de Oliva'!$A$6:$A$257,"&gt;="&amp;$A270,'Aceite de Oliva'!$B$6:$B$257,"&lt;="&amp;$B270)</f>
        <v>1.1000000000000001</v>
      </c>
      <c r="MB270" s="4">
        <f>SUMIFS('Aceite de Oliva'!MB$6:MB$257,'Aceite de Oliva'!$A$6:$A$257,"&gt;="&amp;$A270,'Aceite de Oliva'!$B$6:$B$257,"&lt;="&amp;$B270)</f>
        <v>2.85</v>
      </c>
      <c r="MC270" s="4">
        <f>SUMIFS('Aceite de Oliva'!MC$6:MC$257,'Aceite de Oliva'!$A$6:$A$257,"&gt;="&amp;$A270,'Aceite de Oliva'!$B$6:$B$257,"&lt;="&amp;$B270)</f>
        <v>4.1100000000000003</v>
      </c>
      <c r="MD270" s="4">
        <f>SUMIFS('Aceite de Oliva'!MD$6:MD$257,'Aceite de Oliva'!$A$6:$A$257,"&gt;="&amp;$A270,'Aceite de Oliva'!$B$6:$B$257,"&lt;="&amp;$B270)</f>
        <v>1.94</v>
      </c>
      <c r="ME270" s="4">
        <f>SUMIFS('Aceite de Oliva'!ME$6:ME$257,'Aceite de Oliva'!$A$6:$A$257,"&gt;="&amp;$A270,'Aceite de Oliva'!$B$6:$B$257,"&lt;="&amp;$B270)</f>
        <v>3.39</v>
      </c>
      <c r="MI270" s="4">
        <f>SUMIFS('Aceite de Oliva'!MI$6:MI$257,'Aceite de Oliva'!$A$6:$A$257,"&gt;="&amp;$A270,'Aceite de Oliva'!$B$6:$B$257,"&lt;="&amp;$B270)</f>
        <v>3.06</v>
      </c>
      <c r="MJ270" s="4">
        <f>SUMIFS('Aceite de Oliva'!MJ$6:MJ$257,'Aceite de Oliva'!$A$6:$A$257,"&gt;="&amp;$A270,'Aceite de Oliva'!$B$6:$B$257,"&lt;="&amp;$B270)</f>
        <v>4.41</v>
      </c>
      <c r="MK270" s="4">
        <f>SUMIFS('Aceite de Oliva'!MK$6:MK$257,'Aceite de Oliva'!$A$6:$A$257,"&gt;="&amp;$A270,'Aceite de Oliva'!$B$6:$B$257,"&lt;="&amp;$B270)</f>
        <v>2.64</v>
      </c>
      <c r="ML270" s="4">
        <f>SUMIFS('Aceite de Oliva'!ML$6:ML$257,'Aceite de Oliva'!$A$6:$A$257,"&gt;="&amp;$A270,'Aceite de Oliva'!$B$6:$B$257,"&lt;="&amp;$B270)</f>
        <v>0.81</v>
      </c>
      <c r="MP270" s="4">
        <f>SUMIFS('Aceite de Oliva'!MP$6:MP$257,'Aceite de Oliva'!$A$6:$A$257,"&gt;="&amp;$A270,'Aceite de Oliva'!$B$6:$B$257,"&lt;="&amp;$B270)</f>
        <v>3.95</v>
      </c>
      <c r="MQ270" s="4">
        <f>SUMIFS('Aceite de Oliva'!MQ$6:MQ$257,'Aceite de Oliva'!$A$6:$A$257,"&gt;="&amp;$A270,'Aceite de Oliva'!$B$6:$B$257,"&lt;="&amp;$B270)</f>
        <v>3.6</v>
      </c>
      <c r="MR270" s="4">
        <f>SUMIFS('Aceite de Oliva'!MR$6:MR$257,'Aceite de Oliva'!$A$6:$A$257,"&gt;="&amp;$A270,'Aceite de Oliva'!$B$6:$B$257,"&lt;="&amp;$B270)</f>
        <v>4.17</v>
      </c>
      <c r="MS270" s="4">
        <f>SUMIFS('Aceite de Oliva'!MS$6:MS$257,'Aceite de Oliva'!$A$6:$A$257,"&gt;="&amp;$A270,'Aceite de Oliva'!$B$6:$B$257,"&lt;="&amp;$B270)</f>
        <v>0.64</v>
      </c>
      <c r="MW270" s="4">
        <f>SUMIFS('Aceite de Oliva'!MW$6:MW$257,'Aceite de Oliva'!$A$6:$A$257,"&gt;="&amp;$A270,'Aceite de Oliva'!$B$6:$B$257,"&lt;="&amp;$B270)</f>
        <v>3.88</v>
      </c>
      <c r="MX270" s="4">
        <f>SUMIFS('Aceite de Oliva'!MX$6:MX$257,'Aceite de Oliva'!$A$6:$A$257,"&gt;="&amp;$A270,'Aceite de Oliva'!$B$6:$B$257,"&lt;="&amp;$B270)</f>
        <v>2.89</v>
      </c>
      <c r="MY270" s="4">
        <f>SUMIFS('Aceite de Oliva'!MY$6:MY$257,'Aceite de Oliva'!$A$6:$A$257,"&gt;="&amp;$A270,'Aceite de Oliva'!$B$6:$B$257,"&lt;="&amp;$B270)</f>
        <v>3.9800000000000004</v>
      </c>
      <c r="MZ270" s="4">
        <f>SUMIFS('Aceite de Oliva'!MZ$6:MZ$257,'Aceite de Oliva'!$A$6:$A$257,"&gt;="&amp;$A270,'Aceite de Oliva'!$B$6:$B$257,"&lt;="&amp;$B270)</f>
        <v>1.53</v>
      </c>
      <c r="ND270" s="4">
        <f>SUMIFS('Aceite de Oliva'!ND$6:ND$257,'Aceite de Oliva'!$A$6:$A$257,"&gt;="&amp;$A270,'Aceite de Oliva'!$B$6:$B$257,"&lt;="&amp;$B270)</f>
        <v>2.98</v>
      </c>
      <c r="NE270" s="4">
        <f>SUMIFS('Aceite de Oliva'!NE$6:NE$257,'Aceite de Oliva'!$A$6:$A$257,"&gt;="&amp;$A270,'Aceite de Oliva'!$B$6:$B$257,"&lt;="&amp;$B270)</f>
        <v>1.79</v>
      </c>
      <c r="NF270" s="4">
        <f>SUMIFS('Aceite de Oliva'!NF$6:NF$257,'Aceite de Oliva'!$A$6:$A$257,"&gt;="&amp;$A270,'Aceite de Oliva'!$B$6:$B$257,"&lt;="&amp;$B270)</f>
        <v>3.85</v>
      </c>
      <c r="NG270" s="4">
        <f>SUMIFS('Aceite de Oliva'!NG$6:NG$257,'Aceite de Oliva'!$A$6:$A$257,"&gt;="&amp;$A270,'Aceite de Oliva'!$B$6:$B$257,"&lt;="&amp;$B270)</f>
        <v>0.18</v>
      </c>
      <c r="NK270" s="4">
        <f>SUMIFS('Aceite de Oliva'!NK$6:NK$257,'Aceite de Oliva'!$A$6:$A$257,"&gt;="&amp;$A270,'Aceite de Oliva'!$B$6:$B$257,"&lt;="&amp;$B270)</f>
        <v>3.35</v>
      </c>
      <c r="NL270" s="4">
        <f>SUMIFS('Aceite de Oliva'!NL$6:NL$257,'Aceite de Oliva'!$A$6:$A$257,"&gt;="&amp;$A270,'Aceite de Oliva'!$B$6:$B$257,"&lt;="&amp;$B270)</f>
        <v>2.4500000000000002</v>
      </c>
      <c r="NM270" s="4">
        <f>SUMIFS('Aceite de Oliva'!NM$6:NM$257,'Aceite de Oliva'!$A$6:$A$257,"&gt;="&amp;$A270,'Aceite de Oliva'!$B$6:$B$257,"&lt;="&amp;$B270)</f>
        <v>3.9400000000000004</v>
      </c>
      <c r="NN270" s="4">
        <f>SUMIFS('Aceite de Oliva'!NN$6:NN$257,'Aceite de Oliva'!$A$6:$A$257,"&gt;="&amp;$A270,'Aceite de Oliva'!$B$6:$B$257,"&lt;="&amp;$B270)</f>
        <v>1.31</v>
      </c>
      <c r="NR270" s="4">
        <f>SUMIFS('Aceite de Oliva'!NR$6:NR$257,'Aceite de Oliva'!$A$6:$A$257,"&gt;="&amp;$A270,'Aceite de Oliva'!$B$6:$B$257,"&lt;="&amp;$B270)</f>
        <v>3.68</v>
      </c>
      <c r="NS270" s="4">
        <f>SUMIFS('Aceite de Oliva'!NS$6:NS$257,'Aceite de Oliva'!$A$6:$A$257,"&gt;="&amp;$A270,'Aceite de Oliva'!$B$6:$B$257,"&lt;="&amp;$B270)</f>
        <v>4.05</v>
      </c>
      <c r="NT270" s="4">
        <f>SUMIFS('Aceite de Oliva'!NT$6:NT$257,'Aceite de Oliva'!$A$6:$A$257,"&gt;="&amp;$A270,'Aceite de Oliva'!$B$6:$B$257,"&lt;="&amp;$B270)</f>
        <v>3.98</v>
      </c>
      <c r="NU270" s="4">
        <f>SUMIFS('Aceite de Oliva'!NU$6:NU$257,'Aceite de Oliva'!$A$6:$A$257,"&gt;="&amp;$A270,'Aceite de Oliva'!$B$6:$B$257,"&lt;="&amp;$B270)</f>
        <v>2</v>
      </c>
      <c r="NY270" s="4">
        <f>SUMIFS('Aceite de Oliva'!NY$6:NY$257,'Aceite de Oliva'!$A$6:$A$257,"&gt;="&amp;$A270,'Aceite de Oliva'!$B$6:$B$257,"&lt;="&amp;$B270)</f>
        <v>4.5299999999999994</v>
      </c>
      <c r="NZ270" s="4">
        <f>SUMIFS('Aceite de Oliva'!NZ$6:NZ$257,'Aceite de Oliva'!$A$6:$A$257,"&gt;="&amp;$A270,'Aceite de Oliva'!$B$6:$B$257,"&lt;="&amp;$B270)</f>
        <v>1.77</v>
      </c>
      <c r="OA270" s="4">
        <f>SUMIFS('Aceite de Oliva'!OA$6:OA$257,'Aceite de Oliva'!$A$6:$A$257,"&gt;="&amp;$A270,'Aceite de Oliva'!$B$6:$B$257,"&lt;="&amp;$B270)</f>
        <v>5.9</v>
      </c>
      <c r="OB270" s="4">
        <f>SUMIFS('Aceite de Oliva'!OB$6:OB$257,'Aceite de Oliva'!$A$6:$A$257,"&gt;="&amp;$A270,'Aceite de Oliva'!$B$6:$B$257,"&lt;="&amp;$B270)</f>
        <v>2.16</v>
      </c>
      <c r="OF270" s="4">
        <f>SUMIFS('Aceite de Oliva'!OF$6:OF$257,'Aceite de Oliva'!$A$6:$A$257,"&gt;="&amp;$A270,'Aceite de Oliva'!$B$6:$B$257,"&lt;="&amp;$B270)</f>
        <v>5.41</v>
      </c>
      <c r="OG270" s="4">
        <f>SUMIFS('Aceite de Oliva'!OG$6:OG$257,'Aceite de Oliva'!$A$6:$A$257,"&gt;="&amp;$A270,'Aceite de Oliva'!$B$6:$B$257,"&lt;="&amp;$B270)</f>
        <v>3.6</v>
      </c>
      <c r="OH270" s="4">
        <f>SUMIFS('Aceite de Oliva'!OH$6:OH$257,'Aceite de Oliva'!$A$6:$A$257,"&gt;="&amp;$A270,'Aceite de Oliva'!$B$6:$B$257,"&lt;="&amp;$B270)</f>
        <v>6.7099999999999991</v>
      </c>
      <c r="OI270" s="4">
        <f>SUMIFS('Aceite de Oliva'!OI$6:OI$257,'Aceite de Oliva'!$A$6:$A$257,"&gt;="&amp;$A270,'Aceite de Oliva'!$B$6:$B$257,"&lt;="&amp;$B270)</f>
        <v>1.1600000000000001</v>
      </c>
      <c r="OM270" s="4">
        <f>SUMIFS('Aceite de Oliva'!OM$6:OM$257,'Aceite de Oliva'!$A$6:$A$257,"&gt;="&amp;$A270,'Aceite de Oliva'!$B$6:$B$257,"&lt;="&amp;$B270)</f>
        <v>15.370000000000001</v>
      </c>
      <c r="ON270" s="4">
        <f>SUMIFS('Aceite de Oliva'!ON$6:ON$257,'Aceite de Oliva'!$A$6:$A$257,"&gt;="&amp;$A270,'Aceite de Oliva'!$B$6:$B$257,"&lt;="&amp;$B270)</f>
        <v>10.16</v>
      </c>
      <c r="OO270" s="4">
        <f>SUMIFS('Aceite de Oliva'!OO$6:OO$257,'Aceite de Oliva'!$A$6:$A$257,"&gt;="&amp;$A270,'Aceite de Oliva'!$B$6:$B$257,"&lt;="&amp;$B270)</f>
        <v>14.93</v>
      </c>
      <c r="OP270" s="4">
        <f>SUMIFS('Aceite de Oliva'!OP$6:OP$257,'Aceite de Oliva'!$A$6:$A$257,"&gt;="&amp;$A270,'Aceite de Oliva'!$B$6:$B$257,"&lt;="&amp;$B270)</f>
        <v>25.71</v>
      </c>
      <c r="OT270" s="4">
        <f>SUMIFS('Aceite de Oliva'!OT$6:OT$257,'Aceite de Oliva'!$A$6:$A$257,"&gt;="&amp;$A270,'Aceite de Oliva'!$B$6:$B$257,"&lt;="&amp;$B270)</f>
        <v>7.8900000000000006</v>
      </c>
      <c r="OU270" s="4">
        <f>SUMIFS('Aceite de Oliva'!OU$6:OU$257,'Aceite de Oliva'!$A$6:$A$257,"&gt;="&amp;$A270,'Aceite de Oliva'!$B$6:$B$257,"&lt;="&amp;$B270)</f>
        <v>17.73</v>
      </c>
      <c r="OV270" s="4">
        <f>SUMIFS('Aceite de Oliva'!OV$6:OV$257,'Aceite de Oliva'!$A$6:$A$257,"&gt;="&amp;$A270,'Aceite de Oliva'!$B$6:$B$257,"&lt;="&amp;$B270)</f>
        <v>4.6399999999999997</v>
      </c>
      <c r="OW270" s="4">
        <f>SUMIFS('Aceite de Oliva'!OW$6:OW$257,'Aceite de Oliva'!$A$6:$A$257,"&gt;="&amp;$A270,'Aceite de Oliva'!$B$6:$B$257,"&lt;="&amp;$B270)</f>
        <v>5.27</v>
      </c>
      <c r="PA270" s="4">
        <f>SUMIFS('Aceite de Oliva'!PA$6:PA$257,'Aceite de Oliva'!$A$6:$A$257,"&gt;="&amp;$A270,'Aceite de Oliva'!$B$6:$B$257,"&lt;="&amp;$B270)</f>
        <v>28.17</v>
      </c>
      <c r="PB270" s="4">
        <f>SUMIFS('Aceite de Oliva'!PB$6:PB$257,'Aceite de Oliva'!$A$6:$A$257,"&gt;="&amp;$A270,'Aceite de Oliva'!$B$6:$B$257,"&lt;="&amp;$B270)</f>
        <v>33.629999999999995</v>
      </c>
      <c r="PC270" s="4">
        <f>SUMIFS('Aceite de Oliva'!PC$6:PC$257,'Aceite de Oliva'!$A$6:$A$257,"&gt;="&amp;$A270,'Aceite de Oliva'!$B$6:$B$257,"&lt;="&amp;$B270)</f>
        <v>19.360000000000003</v>
      </c>
      <c r="PD270" s="4">
        <f>SUMIFS('Aceite de Oliva'!PD$6:PD$257,'Aceite de Oliva'!$A$6:$A$257,"&gt;="&amp;$A270,'Aceite de Oliva'!$B$6:$B$257,"&lt;="&amp;$B270)</f>
        <v>59.28</v>
      </c>
      <c r="PH270" s="4">
        <f>SUMIFS('Aceite de Oliva'!PH$6:PH$257,'Aceite de Oliva'!$A$6:$A$257,"&gt;="&amp;$A270,'Aceite de Oliva'!$B$6:$B$257,"&lt;="&amp;$B270)</f>
        <v>44.629999999999995</v>
      </c>
      <c r="PI270" s="4">
        <f>SUMIFS('Aceite de Oliva'!PI$6:PI$257,'Aceite de Oliva'!$A$6:$A$257,"&gt;="&amp;$A270,'Aceite de Oliva'!$B$6:$B$257,"&lt;="&amp;$B270)</f>
        <v>33.230000000000004</v>
      </c>
      <c r="PJ270" s="4">
        <f>SUMIFS('Aceite de Oliva'!PJ$6:PJ$257,'Aceite de Oliva'!$A$6:$A$257,"&gt;="&amp;$A270,'Aceite de Oliva'!$B$6:$B$257,"&lt;="&amp;$B270)</f>
        <v>43.28</v>
      </c>
      <c r="PK270" s="4">
        <f>SUMIFS('Aceite de Oliva'!PK$6:PK$257,'Aceite de Oliva'!$A$6:$A$257,"&gt;="&amp;$A270,'Aceite de Oliva'!$B$6:$B$257,"&lt;="&amp;$B270)</f>
        <v>72.739999999999995</v>
      </c>
      <c r="PO270" s="4">
        <f>SUMIFS('Aceite de Oliva'!PO$6:PO$257,'Aceite de Oliva'!$A$6:$A$257,"&gt;="&amp;$A270,'Aceite de Oliva'!$B$6:$B$257,"&lt;="&amp;$B270)</f>
        <v>57.709999999999994</v>
      </c>
      <c r="PP270" s="4">
        <f>SUMIFS('Aceite de Oliva'!PP$6:PP$257,'Aceite de Oliva'!$A$6:$A$257,"&gt;="&amp;$A270,'Aceite de Oliva'!$B$6:$B$257,"&lt;="&amp;$B270)</f>
        <v>39.769999999999996</v>
      </c>
      <c r="PQ270" s="4">
        <f>SUMIFS('Aceite de Oliva'!PQ$6:PQ$257,'Aceite de Oliva'!$A$6:$A$257,"&gt;="&amp;$A270,'Aceite de Oliva'!$B$6:$B$257,"&lt;="&amp;$B270)</f>
        <v>63.38</v>
      </c>
      <c r="PR270" s="4">
        <f>SUMIFS('Aceite de Oliva'!PR$6:PR$257,'Aceite de Oliva'!$A$6:$A$257,"&gt;="&amp;$A270,'Aceite de Oliva'!$B$6:$B$257,"&lt;="&amp;$B270)</f>
        <v>65.37</v>
      </c>
      <c r="PV270" s="4">
        <f>SUMIFS('Aceite de Oliva'!PV$6:PV$257,'Aceite de Oliva'!$A$6:$A$257,"&gt;="&amp;$A270,'Aceite de Oliva'!$B$6:$B$257,"&lt;="&amp;$B270)</f>
        <v>58.17</v>
      </c>
      <c r="PW270" s="4">
        <f>SUMIFS('Aceite de Oliva'!PW$6:PW$257,'Aceite de Oliva'!$A$6:$A$257,"&gt;="&amp;$A270,'Aceite de Oliva'!$B$6:$B$257,"&lt;="&amp;$B270)</f>
        <v>43.24</v>
      </c>
      <c r="PX270" s="4">
        <f>SUMIFS('Aceite de Oliva'!PX$6:PX$257,'Aceite de Oliva'!$A$6:$A$257,"&gt;="&amp;$A270,'Aceite de Oliva'!$B$6:$B$257,"&lt;="&amp;$B270)</f>
        <v>64.72</v>
      </c>
      <c r="PY270" s="4">
        <f>SUMIFS('Aceite de Oliva'!PY$6:PY$257,'Aceite de Oliva'!$A$6:$A$257,"&gt;="&amp;$A270,'Aceite de Oliva'!$B$6:$B$257,"&lt;="&amp;$B270)</f>
        <v>60.899999999999991</v>
      </c>
      <c r="QC270" s="4">
        <f>SUMIFS('Aceite de Oliva'!QC$6:QC$257,'Aceite de Oliva'!$A$6:$A$257,"&gt;="&amp;$A270,'Aceite de Oliva'!$B$6:$B$257,"&lt;="&amp;$B270)</f>
        <v>53.36</v>
      </c>
      <c r="QD270" s="4">
        <f>SUMIFS('Aceite de Oliva'!QD$6:QD$257,'Aceite de Oliva'!$A$6:$A$257,"&gt;="&amp;$A270,'Aceite de Oliva'!$B$6:$B$257,"&lt;="&amp;$B270)</f>
        <v>40.64</v>
      </c>
      <c r="QE270" s="4">
        <f>SUMIFS('Aceite de Oliva'!QE$6:QE$257,'Aceite de Oliva'!$A$6:$A$257,"&gt;="&amp;$A270,'Aceite de Oliva'!$B$6:$B$257,"&lt;="&amp;$B270)</f>
        <v>60.4</v>
      </c>
      <c r="QF270" s="4">
        <f>SUMIFS('Aceite de Oliva'!QF$6:QF$257,'Aceite de Oliva'!$A$6:$A$257,"&gt;="&amp;$A270,'Aceite de Oliva'!$B$6:$B$257,"&lt;="&amp;$B270)</f>
        <v>44.55</v>
      </c>
      <c r="QJ270" s="4">
        <f>SUMIFS('Aceite de Oliva'!QJ$6:QJ$257,'Aceite de Oliva'!$A$6:$A$257,"&gt;="&amp;$A270,'Aceite de Oliva'!$B$6:$B$257,"&lt;="&amp;$B270)</f>
        <v>17.010000000000002</v>
      </c>
      <c r="QK270" s="4">
        <f>SUMIFS('Aceite de Oliva'!QK$6:QK$257,'Aceite de Oliva'!$A$6:$A$257,"&gt;="&amp;$A270,'Aceite de Oliva'!$B$6:$B$257,"&lt;="&amp;$B270)</f>
        <v>27.08</v>
      </c>
      <c r="QL270" s="4">
        <f>SUMIFS('Aceite de Oliva'!QL$6:QL$257,'Aceite de Oliva'!$A$6:$A$257,"&gt;="&amp;$A270,'Aceite de Oliva'!$B$6:$B$257,"&lt;="&amp;$B270)</f>
        <v>11.52</v>
      </c>
      <c r="QM270" s="4">
        <f>SUMIFS('Aceite de Oliva'!QM$6:QM$257,'Aceite de Oliva'!$A$6:$A$257,"&gt;="&amp;$A270,'Aceite de Oliva'!$B$6:$B$257,"&lt;="&amp;$B270)</f>
        <v>27.15</v>
      </c>
      <c r="QQ270" s="4">
        <f>SUMIFS('Aceite de Oliva'!QQ$6:QQ$257,'Aceite de Oliva'!$A$6:$A$257,"&gt;="&amp;$A270,'Aceite de Oliva'!$B$6:$B$257,"&lt;="&amp;$B270)</f>
        <v>3.28</v>
      </c>
      <c r="QR270" s="4">
        <f>SUMIFS('Aceite de Oliva'!QR$6:QR$257,'Aceite de Oliva'!$A$6:$A$257,"&gt;="&amp;$A270,'Aceite de Oliva'!$B$6:$B$257,"&lt;="&amp;$B270)</f>
        <v>7.7700000000000005</v>
      </c>
      <c r="QS270" s="4">
        <f>SUMIFS('Aceite de Oliva'!QS$6:QS$257,'Aceite de Oliva'!$A$6:$A$257,"&gt;="&amp;$A270,'Aceite de Oliva'!$B$6:$B$257,"&lt;="&amp;$B270)</f>
        <v>2.38</v>
      </c>
      <c r="QT270" s="4">
        <f>SUMIFS('Aceite de Oliva'!QT$6:QT$257,'Aceite de Oliva'!$A$6:$A$257,"&gt;="&amp;$A270,'Aceite de Oliva'!$B$6:$B$257,"&lt;="&amp;$B270)</f>
        <v>1.35</v>
      </c>
      <c r="QX270" s="4">
        <f>SUMIFS('Aceite de Oliva'!QX$6:QX$257,'Aceite de Oliva'!$A$6:$A$257,"&gt;="&amp;$A270,'Aceite de Oliva'!$B$6:$B$257,"&lt;="&amp;$B270)</f>
        <v>3.1900000000000004</v>
      </c>
      <c r="QY270" s="4">
        <f>SUMIFS('Aceite de Oliva'!QY$6:QY$257,'Aceite de Oliva'!$A$6:$A$257,"&gt;="&amp;$A270,'Aceite de Oliva'!$B$6:$B$257,"&lt;="&amp;$B270)</f>
        <v>12.309999999999999</v>
      </c>
      <c r="QZ270" s="4">
        <f>SUMIFS('Aceite de Oliva'!QZ$6:QZ$257,'Aceite de Oliva'!$A$6:$A$257,"&gt;="&amp;$A270,'Aceite de Oliva'!$B$6:$B$257,"&lt;="&amp;$B270)</f>
        <v>1.22</v>
      </c>
      <c r="RA270" s="4">
        <f>SUMIFS('Aceite de Oliva'!RA$6:RA$257,'Aceite de Oliva'!$A$6:$A$257,"&gt;="&amp;$A270,'Aceite de Oliva'!$B$6:$B$257,"&lt;="&amp;$B270)</f>
        <v>0</v>
      </c>
      <c r="RE270" s="4">
        <f>SUMIFS('Aceite de Oliva'!RE$6:RE$257,'Aceite de Oliva'!$A$6:$A$257,"&gt;="&amp;$A270,'Aceite de Oliva'!$B$6:$B$257,"&lt;="&amp;$B270)</f>
        <v>0.31</v>
      </c>
      <c r="RF270" s="4">
        <f>SUMIFS('Aceite de Oliva'!RF$6:RF$257,'Aceite de Oliva'!$A$6:$A$257,"&gt;="&amp;$A270,'Aceite de Oliva'!$B$6:$B$257,"&lt;="&amp;$B270)</f>
        <v>0.71</v>
      </c>
      <c r="RG270" s="4">
        <f>SUMIFS('Aceite de Oliva'!RG$6:RG$257,'Aceite de Oliva'!$A$6:$A$257,"&gt;="&amp;$A270,'Aceite de Oliva'!$B$6:$B$257,"&lt;="&amp;$B270)</f>
        <v>0.28000000000000003</v>
      </c>
      <c r="RH270" s="4">
        <f>SUMIFS('Aceite de Oliva'!RH$6:RH$257,'Aceite de Oliva'!$A$6:$A$257,"&gt;="&amp;$A270,'Aceite de Oliva'!$B$6:$B$257,"&lt;="&amp;$B270)</f>
        <v>0</v>
      </c>
      <c r="RL270" s="4">
        <f>SUMIFS('Aceite de Oliva'!RL$6:RL$257,'Aceite de Oliva'!$A$6:$A$257,"&gt;="&amp;$A270,'Aceite de Oliva'!$B$6:$B$257,"&lt;="&amp;$B270)</f>
        <v>0.88</v>
      </c>
      <c r="RM270" s="4">
        <f>SUMIFS('Aceite de Oliva'!RM$6:RM$257,'Aceite de Oliva'!$A$6:$A$257,"&gt;="&amp;$A270,'Aceite de Oliva'!$B$6:$B$257,"&lt;="&amp;$B270)</f>
        <v>1.22</v>
      </c>
      <c r="RN270" s="4">
        <f>SUMIFS('Aceite de Oliva'!RN$6:RN$257,'Aceite de Oliva'!$A$6:$A$257,"&gt;="&amp;$A270,'Aceite de Oliva'!$B$6:$B$257,"&lt;="&amp;$B270)</f>
        <v>0.90999999999999992</v>
      </c>
      <c r="RO270" s="4">
        <f>SUMIFS('Aceite de Oliva'!RO$6:RO$257,'Aceite de Oliva'!$A$6:$A$257,"&gt;="&amp;$A270,'Aceite de Oliva'!$B$6:$B$257,"&lt;="&amp;$B270)</f>
        <v>0</v>
      </c>
      <c r="RS270" s="4">
        <f>SUMIFS('Aceite de Oliva'!RS$6:RS$257,'Aceite de Oliva'!$A$6:$A$257,"&gt;="&amp;$A270,'Aceite de Oliva'!$B$6:$B$257,"&lt;="&amp;$B270)</f>
        <v>0.53</v>
      </c>
      <c r="RT270" s="4">
        <f>SUMIFS('Aceite de Oliva'!RT$6:RT$257,'Aceite de Oliva'!$A$6:$A$257,"&gt;="&amp;$A270,'Aceite de Oliva'!$B$6:$B$257,"&lt;="&amp;$B270)</f>
        <v>0</v>
      </c>
      <c r="RU270" s="4">
        <f>SUMIFS('Aceite de Oliva'!RU$6:RU$257,'Aceite de Oliva'!$A$6:$A$257,"&gt;="&amp;$A270,'Aceite de Oliva'!$B$6:$B$257,"&lt;="&amp;$B270)</f>
        <v>0.5</v>
      </c>
      <c r="RV270" s="4">
        <f>SUMIFS('Aceite de Oliva'!RV$6:RV$257,'Aceite de Oliva'!$A$6:$A$257,"&gt;="&amp;$A270,'Aceite de Oliva'!$B$6:$B$257,"&lt;="&amp;$B270)</f>
        <v>1.5899999999999999</v>
      </c>
      <c r="RZ270" s="4">
        <f>SUMIFS('Aceite de Oliva'!RZ$6:RZ$257,'Aceite de Oliva'!$A$6:$A$257,"&gt;="&amp;$A270,'Aceite de Oliva'!$B$6:$B$257,"&lt;="&amp;$B270)</f>
        <v>0.48</v>
      </c>
      <c r="SA270" s="4">
        <f>SUMIFS('Aceite de Oliva'!SA$6:SA$257,'Aceite de Oliva'!$A$6:$A$257,"&gt;="&amp;$A270,'Aceite de Oliva'!$B$6:$B$257,"&lt;="&amp;$B270)</f>
        <v>0.16</v>
      </c>
      <c r="SB270" s="4">
        <f>SUMIFS('Aceite de Oliva'!SB$6:SB$257,'Aceite de Oliva'!$A$6:$A$257,"&gt;="&amp;$A270,'Aceite de Oliva'!$B$6:$B$257,"&lt;="&amp;$B270)</f>
        <v>0.66</v>
      </c>
      <c r="SC270" s="4">
        <f>SUMIFS('Aceite de Oliva'!SC$6:SC$257,'Aceite de Oliva'!$A$6:$A$257,"&gt;="&amp;$A270,'Aceite de Oliva'!$B$6:$B$257,"&lt;="&amp;$B270)</f>
        <v>0.28000000000000003</v>
      </c>
      <c r="SG270" s="4">
        <f>SUMIFS('Aceite de Oliva'!SG$6:SG$257,'Aceite de Oliva'!$A$6:$A$257,"&gt;="&amp;$A270,'Aceite de Oliva'!$B$6:$B$257,"&lt;="&amp;$B270)</f>
        <v>0.24000000000000002</v>
      </c>
      <c r="SH270" s="4">
        <f>SUMIFS('Aceite de Oliva'!SH$6:SH$257,'Aceite de Oliva'!$A$6:$A$257,"&gt;="&amp;$A270,'Aceite de Oliva'!$B$6:$B$257,"&lt;="&amp;$B270)</f>
        <v>0.28000000000000003</v>
      </c>
      <c r="SI270" s="4">
        <f>SUMIFS('Aceite de Oliva'!SI$6:SI$257,'Aceite de Oliva'!$A$6:$A$257,"&gt;="&amp;$A270,'Aceite de Oliva'!$B$6:$B$257,"&lt;="&amp;$B270)</f>
        <v>0.16</v>
      </c>
      <c r="SJ270" s="4">
        <f>SUMIFS('Aceite de Oliva'!SJ$6:SJ$257,'Aceite de Oliva'!$A$6:$A$257,"&gt;="&amp;$A270,'Aceite de Oliva'!$B$6:$B$257,"&lt;="&amp;$B270)</f>
        <v>0</v>
      </c>
      <c r="SN270" s="4">
        <f>SUMIFS('Aceite de Oliva'!SN$6:SN$257,'Aceite de Oliva'!$A$6:$A$257,"&gt;="&amp;$A270,'Aceite de Oliva'!$B$6:$B$257,"&lt;="&amp;$B270)</f>
        <v>0.13</v>
      </c>
      <c r="SO270" s="4">
        <f>SUMIFS('Aceite de Oliva'!SO$6:SO$257,'Aceite de Oliva'!$A$6:$A$257,"&gt;="&amp;$A270,'Aceite de Oliva'!$B$6:$B$257,"&lt;="&amp;$B270)</f>
        <v>0</v>
      </c>
      <c r="SP270" s="4">
        <f>SUMIFS('Aceite de Oliva'!SP$6:SP$257,'Aceite de Oliva'!$A$6:$A$257,"&gt;="&amp;$A270,'Aceite de Oliva'!$B$6:$B$257,"&lt;="&amp;$B270)</f>
        <v>0.14000000000000001</v>
      </c>
      <c r="SQ270" s="4">
        <f>SUMIFS('Aceite de Oliva'!SQ$6:SQ$257,'Aceite de Oliva'!$A$6:$A$257,"&gt;="&amp;$A270,'Aceite de Oliva'!$B$6:$B$257,"&lt;="&amp;$B270)</f>
        <v>0</v>
      </c>
      <c r="SU270" s="4">
        <f>SUMIFS('Aceite de Oliva'!SU$6:SU$257,'Aceite de Oliva'!$A$6:$A$257,"&gt;="&amp;$A270,'Aceite de Oliva'!$B$6:$B$257,"&lt;="&amp;$B270)</f>
        <v>0.05</v>
      </c>
      <c r="SV270" s="4">
        <f>SUMIFS('Aceite de Oliva'!SV$6:SV$257,'Aceite de Oliva'!$A$6:$A$257,"&gt;="&amp;$A270,'Aceite de Oliva'!$B$6:$B$257,"&lt;="&amp;$B270)</f>
        <v>0</v>
      </c>
      <c r="SW270" s="4">
        <f>SUMIFS('Aceite de Oliva'!SW$6:SW$257,'Aceite de Oliva'!$A$6:$A$257,"&gt;="&amp;$A270,'Aceite de Oliva'!$B$6:$B$257,"&lt;="&amp;$B270)</f>
        <v>0</v>
      </c>
      <c r="SX270" s="4">
        <f>SUMIFS('Aceite de Oliva'!SX$6:SX$257,'Aceite de Oliva'!$A$6:$A$257,"&gt;="&amp;$A270,'Aceite de Oliva'!$B$6:$B$257,"&lt;="&amp;$B270)</f>
        <v>0.34</v>
      </c>
      <c r="TB270" s="4">
        <f>SUMIFS('Aceite de Oliva'!TB$6:TB$257,'Aceite de Oliva'!$A$6:$A$257,"&gt;="&amp;$A270,'Aceite de Oliva'!$B$6:$B$257,"&lt;="&amp;$B270)</f>
        <v>0.25</v>
      </c>
      <c r="TC270" s="4">
        <f>SUMIFS('Aceite de Oliva'!TC$6:TC$257,'Aceite de Oliva'!$A$6:$A$257,"&gt;="&amp;$A270,'Aceite de Oliva'!$B$6:$B$257,"&lt;="&amp;$B270)</f>
        <v>0</v>
      </c>
      <c r="TD270" s="4">
        <f>SUMIFS('Aceite de Oliva'!TD$6:TD$257,'Aceite de Oliva'!$A$6:$A$257,"&gt;="&amp;$A270,'Aceite de Oliva'!$B$6:$B$257,"&lt;="&amp;$B270)</f>
        <v>0.05</v>
      </c>
      <c r="TE270" s="4">
        <f>SUMIFS('Aceite de Oliva'!TE$6:TE$257,'Aceite de Oliva'!$A$6:$A$257,"&gt;="&amp;$A270,'Aceite de Oliva'!$B$6:$B$257,"&lt;="&amp;$B270)</f>
        <v>0</v>
      </c>
      <c r="TI270" s="4">
        <f>SUMIFS('Aceite de Oliva'!TI$6:TI$257,'Aceite de Oliva'!$A$6:$A$257,"&gt;="&amp;$A270,'Aceite de Oliva'!$B$6:$B$257,"&lt;="&amp;$B270)</f>
        <v>0.24</v>
      </c>
      <c r="TJ270" s="4">
        <f>SUMIFS('Aceite de Oliva'!TJ$6:TJ$257,'Aceite de Oliva'!$A$6:$A$257,"&gt;="&amp;$A270,'Aceite de Oliva'!$B$6:$B$257,"&lt;="&amp;$B270)</f>
        <v>0</v>
      </c>
      <c r="TK270" s="4">
        <f>SUMIFS('Aceite de Oliva'!TK$6:TK$257,'Aceite de Oliva'!$A$6:$A$257,"&gt;="&amp;$A270,'Aceite de Oliva'!$B$6:$B$257,"&lt;="&amp;$B270)</f>
        <v>0.1</v>
      </c>
      <c r="TL270" s="4">
        <f>SUMIFS('Aceite de Oliva'!TL$6:TL$257,'Aceite de Oliva'!$A$6:$A$257,"&gt;="&amp;$A270,'Aceite de Oliva'!$B$6:$B$257,"&lt;="&amp;$B270)</f>
        <v>0</v>
      </c>
      <c r="TP270" s="4">
        <f>SUMIFS('Aceite de Oliva'!TP$6:TP$257,'Aceite de Oliva'!$A$6:$A$257,"&gt;="&amp;$A270,'Aceite de Oliva'!$B$6:$B$257,"&lt;="&amp;$B270)</f>
        <v>0</v>
      </c>
      <c r="TQ270" s="4">
        <f>SUMIFS('Aceite de Oliva'!TQ$6:TQ$257,'Aceite de Oliva'!$A$6:$A$257,"&gt;="&amp;$A270,'Aceite de Oliva'!$B$6:$B$257,"&lt;="&amp;$B270)</f>
        <v>0</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v>
      </c>
      <c r="TX270" s="4">
        <f>SUMIFS('Aceite de Oliva'!TX$6:TX$257,'Aceite de Oliva'!$A$6:$A$257,"&gt;="&amp;$A270,'Aceite de Oliva'!$B$6:$B$257,"&lt;="&amp;$B270)</f>
        <v>0</v>
      </c>
      <c r="TY270" s="4">
        <f>SUMIFS('Aceite de Oliva'!TY$6:TY$257,'Aceite de Oliva'!$A$6:$A$257,"&gt;="&amp;$A270,'Aceite de Oliva'!$B$6:$B$257,"&lt;="&amp;$B270)</f>
        <v>0</v>
      </c>
      <c r="TZ270" s="4">
        <f>SUMIFS('Aceite de Oliva'!TZ$6:TZ$257,'Aceite de Oliva'!$A$6:$A$257,"&gt;="&amp;$A270,'Aceite de Oliva'!$B$6:$B$257,"&lt;="&amp;$B270)</f>
        <v>0</v>
      </c>
      <c r="UD270" s="4">
        <f>SUMIFS('Aceite de Oliva'!UD$6:UD$257,'Aceite de Oliva'!$A$6:$A$257,"&gt;="&amp;$A270,'Aceite de Oliva'!$B$6:$B$257,"&lt;="&amp;$B270)</f>
        <v>0.17</v>
      </c>
      <c r="UE270" s="4">
        <f>SUMIFS('Aceite de Oliva'!UE$6:UE$257,'Aceite de Oliva'!$A$6:$A$257,"&gt;="&amp;$A270,'Aceite de Oliva'!$B$6:$B$257,"&lt;="&amp;$B270)</f>
        <v>0.6</v>
      </c>
      <c r="UF270" s="4">
        <f>SUMIFS('Aceite de Oliva'!UF$6:UF$257,'Aceite de Oliva'!$A$6:$A$257,"&gt;="&amp;$A270,'Aceite de Oliva'!$B$6:$B$257,"&lt;="&amp;$B270)</f>
        <v>0.08</v>
      </c>
      <c r="UG270" s="4">
        <f>SUMIFS('Aceite de Oliva'!UG$6:UG$257,'Aceite de Oliva'!$A$6:$A$257,"&gt;="&amp;$A270,'Aceite de Oliva'!$B$6:$B$257,"&lt;="&amp;$B270)</f>
        <v>0</v>
      </c>
      <c r="UK270" s="4">
        <f>SUMIFS('Aceite de Oliva'!UK$6:UK$257,'Aceite de Oliva'!$A$6:$A$257,"&gt;="&amp;$A270,'Aceite de Oliva'!$B$6:$B$257,"&lt;="&amp;$B270)</f>
        <v>0.54999999999999993</v>
      </c>
      <c r="UL270" s="4">
        <f>SUMIFS('Aceite de Oliva'!UL$6:UL$257,'Aceite de Oliva'!$A$6:$A$257,"&gt;="&amp;$A270,'Aceite de Oliva'!$B$6:$B$257,"&lt;="&amp;$B270)</f>
        <v>1.37</v>
      </c>
      <c r="UM270" s="4">
        <f>SUMIFS('Aceite de Oliva'!UM$6:UM$257,'Aceite de Oliva'!$A$6:$A$257,"&gt;="&amp;$A270,'Aceite de Oliva'!$B$6:$B$257,"&lt;="&amp;$B270)</f>
        <v>0</v>
      </c>
      <c r="UN270" s="4">
        <f>SUMIFS('Aceite de Oliva'!UN$6:UN$257,'Aceite de Oliva'!$A$6:$A$257,"&gt;="&amp;$A270,'Aceite de Oliva'!$B$6:$B$257,"&lt;="&amp;$B270)</f>
        <v>0.64</v>
      </c>
      <c r="UR270" s="4">
        <f>SUMIFS('Aceite de Oliva'!UR$6:UR$257,'Aceite de Oliva'!$A$6:$A$257,"&gt;="&amp;$A270,'Aceite de Oliva'!$B$6:$B$257,"&lt;="&amp;$B270)</f>
        <v>0.82000000000000006</v>
      </c>
      <c r="US270" s="4">
        <f>SUMIFS('Aceite de Oliva'!US$6:US$257,'Aceite de Oliva'!$A$6:$A$257,"&gt;="&amp;$A270,'Aceite de Oliva'!$B$6:$B$257,"&lt;="&amp;$B270)</f>
        <v>1.77</v>
      </c>
      <c r="UT270" s="4">
        <f>SUMIFS('Aceite de Oliva'!UT$6:UT$257,'Aceite de Oliva'!$A$6:$A$257,"&gt;="&amp;$A270,'Aceite de Oliva'!$B$6:$B$257,"&lt;="&amp;$B270)</f>
        <v>0.6</v>
      </c>
      <c r="UU270" s="4">
        <f>SUMIFS('Aceite de Oliva'!UU$6:UU$257,'Aceite de Oliva'!$A$6:$A$257,"&gt;="&amp;$A270,'Aceite de Oliva'!$B$6:$B$257,"&lt;="&amp;$B270)</f>
        <v>0.47</v>
      </c>
      <c r="UY270" s="4">
        <f>SUMIFS('Aceite de Oliva'!UY$6:UY$257,'Aceite de Oliva'!$A$6:$A$257,"&gt;="&amp;$A270,'Aceite de Oliva'!$B$6:$B$257,"&lt;="&amp;$B270)</f>
        <v>0.13</v>
      </c>
      <c r="UZ270" s="4">
        <f>SUMIFS('Aceite de Oliva'!UZ$6:UZ$257,'Aceite de Oliva'!$A$6:$A$257,"&gt;="&amp;$A270,'Aceite de Oliva'!$B$6:$B$257,"&lt;="&amp;$B270)</f>
        <v>0.74</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0.23</v>
      </c>
      <c r="VG270" s="4">
        <f>SUMIFS('Aceite de Oliva'!VG$6:VG$257,'Aceite de Oliva'!$A$6:$A$257,"&gt;="&amp;$A270,'Aceite de Oliva'!$B$6:$B$257,"&lt;="&amp;$B270)</f>
        <v>0.27</v>
      </c>
      <c r="VH270" s="4">
        <f>SUMIFS('Aceite de Oliva'!VH$6:VH$257,'Aceite de Oliva'!$A$6:$A$257,"&gt;="&amp;$A270,'Aceite de Oliva'!$B$6:$B$257,"&lt;="&amp;$B270)</f>
        <v>7.0000000000000007E-2</v>
      </c>
      <c r="VI270" s="4">
        <f>SUMIFS('Aceite de Oliva'!VI$6:VI$257,'Aceite de Oliva'!$A$6:$A$257,"&gt;="&amp;$A270,'Aceite de Oliva'!$B$6:$B$257,"&lt;="&amp;$B270)</f>
        <v>0</v>
      </c>
      <c r="VM270" s="4">
        <f>SUMIFS('Aceite de Oliva'!VM$6:VM$257,'Aceite de Oliva'!$A$6:$A$257,"&gt;="&amp;$A270,'Aceite de Oliva'!$B$6:$B$257,"&lt;="&amp;$B270)</f>
        <v>0</v>
      </c>
      <c r="VN270" s="4">
        <f>SUMIFS('Aceite de Oliva'!VN$6:VN$257,'Aceite de Oliva'!$A$6:$A$257,"&gt;="&amp;$A270,'Aceite de Oliva'!$B$6:$B$257,"&lt;="&amp;$B270)</f>
        <v>0</v>
      </c>
      <c r="VO270" s="4">
        <f>SUMIFS('Aceite de Oliva'!VO$6:VO$257,'Aceite de Oliva'!$A$6:$A$257,"&gt;="&amp;$A270,'Aceite de Oliva'!$B$6:$B$257,"&lt;="&amp;$B270)</f>
        <v>0</v>
      </c>
      <c r="VP270" s="4">
        <f>SUMIFS('Aceite de Oliva'!VP$6:VP$257,'Aceite de Oliva'!$A$6:$A$257,"&gt;="&amp;$A270,'Aceite de Oliva'!$B$6:$B$257,"&lt;="&amp;$B270)</f>
        <v>0</v>
      </c>
      <c r="VT270" s="4">
        <f>SUMIFS('Aceite de Oliva'!VT$6:VT$257,'Aceite de Oliva'!$A$6:$A$257,"&gt;="&amp;$A270,'Aceite de Oliva'!$B$6:$B$257,"&lt;="&amp;$B270)</f>
        <v>0.28000000000000003</v>
      </c>
      <c r="VU270" s="4">
        <f>SUMIFS('Aceite de Oliva'!VU$6:VU$257,'Aceite de Oliva'!$A$6:$A$257,"&gt;="&amp;$A270,'Aceite de Oliva'!$B$6:$B$257,"&lt;="&amp;$B270)</f>
        <v>0.38</v>
      </c>
      <c r="VV270" s="4">
        <f>SUMIFS('Aceite de Oliva'!VV$6:VV$257,'Aceite de Oliva'!$A$6:$A$257,"&gt;="&amp;$A270,'Aceite de Oliva'!$B$6:$B$257,"&lt;="&amp;$B270)</f>
        <v>0.31</v>
      </c>
      <c r="VW270" s="4">
        <f>SUMIFS('Aceite de Oliva'!VW$6:VW$257,'Aceite de Oliva'!$A$6:$A$257,"&gt;="&amp;$A270,'Aceite de Oliva'!$B$6:$B$257,"&lt;="&amp;$B270)</f>
        <v>0</v>
      </c>
      <c r="WA270" s="4">
        <f>SUMIFS('Aceite de Oliva'!WA$6:WA$257,'Aceite de Oliva'!$A$6:$A$257,"&gt;="&amp;$A270,'Aceite de Oliva'!$B$6:$B$257,"&lt;="&amp;$B270)</f>
        <v>0</v>
      </c>
      <c r="WB270" s="4">
        <f>SUMIFS('Aceite de Oliva'!WB$6:WB$257,'Aceite de Oliva'!$A$6:$A$257,"&gt;="&amp;$A270,'Aceite de Oliva'!$B$6:$B$257,"&lt;="&amp;$B270)</f>
        <v>0</v>
      </c>
      <c r="WC270" s="4">
        <f>SUMIFS('Aceite de Oliva'!WC$6:WC$257,'Aceite de Oliva'!$A$6:$A$257,"&gt;="&amp;$A270,'Aceite de Oliva'!$B$6:$B$257,"&lt;="&amp;$B270)</f>
        <v>0</v>
      </c>
      <c r="WD270" s="4">
        <f>SUMIFS('Aceite de Oliva'!WD$6:WD$257,'Aceite de Oliva'!$A$6:$A$257,"&gt;="&amp;$A270,'Aceite de Oliva'!$B$6:$B$257,"&lt;="&amp;$B270)</f>
        <v>0</v>
      </c>
      <c r="WH270" s="4">
        <f>SUMIFS('Aceite de Oliva'!WH$6:WH$257,'Aceite de Oliva'!$A$6:$A$257,"&gt;="&amp;$A270,'Aceite de Oliva'!$B$6:$B$257,"&lt;="&amp;$B270)</f>
        <v>0.12</v>
      </c>
      <c r="WI270" s="4">
        <f>SUMIFS('Aceite de Oliva'!WI$6:WI$257,'Aceite de Oliva'!$A$6:$A$257,"&gt;="&amp;$A270,'Aceite de Oliva'!$B$6:$B$257,"&lt;="&amp;$B270)</f>
        <v>0.57999999999999996</v>
      </c>
      <c r="WJ270" s="4">
        <f>SUMIFS('Aceite de Oliva'!WJ$6:WJ$257,'Aceite de Oliva'!$A$6:$A$257,"&gt;="&amp;$A270,'Aceite de Oliva'!$B$6:$B$257,"&lt;="&amp;$B270)</f>
        <v>0</v>
      </c>
      <c r="WK270" s="4">
        <f>SUMIFS('Aceite de Oliva'!WK$6:WK$257,'Aceite de Oliva'!$A$6:$A$257,"&gt;="&amp;$A270,'Aceite de Oliva'!$B$6:$B$257,"&lt;="&amp;$B270)</f>
        <v>0</v>
      </c>
      <c r="WO270" s="4">
        <f>SUMIFS('Aceite de Oliva'!WO$6:WO$257,'Aceite de Oliva'!$A$6:$A$257,"&gt;="&amp;$A270,'Aceite de Oliva'!$B$6:$B$257,"&lt;="&amp;$B270)</f>
        <v>0.22</v>
      </c>
      <c r="WP270" s="4">
        <f>SUMIFS('Aceite de Oliva'!WP$6:WP$257,'Aceite de Oliva'!$A$6:$A$257,"&gt;="&amp;$A270,'Aceite de Oliva'!$B$6:$B$257,"&lt;="&amp;$B270)</f>
        <v>0</v>
      </c>
      <c r="WQ270" s="4">
        <f>SUMIFS('Aceite de Oliva'!WQ$6:WQ$257,'Aceite de Oliva'!$A$6:$A$257,"&gt;="&amp;$A270,'Aceite de Oliva'!$B$6:$B$257,"&lt;="&amp;$B270)</f>
        <v>0.34</v>
      </c>
      <c r="WR270" s="4">
        <f>SUMIFS('Aceite de Oliva'!WR$6:WR$257,'Aceite de Oliva'!$A$6:$A$257,"&gt;="&amp;$A270,'Aceite de Oliva'!$B$6:$B$257,"&lt;="&amp;$B270)</f>
        <v>0</v>
      </c>
      <c r="WV270" s="4">
        <f>SUMIFS('Aceite de Oliva'!WV$6:WV$257,'Aceite de Oliva'!$A$6:$A$257,"&gt;="&amp;$A270,'Aceite de Oliva'!$B$6:$B$257,"&lt;="&amp;$B270)</f>
        <v>0.05</v>
      </c>
      <c r="WW270" s="4">
        <f>SUMIFS('Aceite de Oliva'!WW$6:WW$257,'Aceite de Oliva'!$A$6:$A$257,"&gt;="&amp;$A270,'Aceite de Oliva'!$B$6:$B$257,"&lt;="&amp;$B270)</f>
        <v>0</v>
      </c>
      <c r="WX270" s="4">
        <f>SUMIFS('Aceite de Oliva'!WX$6:WX$257,'Aceite de Oliva'!$A$6:$A$257,"&gt;="&amp;$A270,'Aceite de Oliva'!$B$6:$B$257,"&lt;="&amp;$B270)</f>
        <v>0.09</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0.2</v>
      </c>
      <c r="XK270" s="4">
        <f>SUMIFS('Aceite de Oliva'!XK$6:XK$257,'Aceite de Oliva'!$A$6:$A$257,"&gt;="&amp;$A270,'Aceite de Oliva'!$B$6:$B$257,"&lt;="&amp;$B270)</f>
        <v>0.87</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0.14000000000000001</v>
      </c>
      <c r="XR270" s="4">
        <f>SUMIFS('Aceite de Oliva'!XR$6:XR$257,'Aceite de Oliva'!$A$6:$A$257,"&gt;="&amp;$A270,'Aceite de Oliva'!$B$6:$B$257,"&lt;="&amp;$B270)</f>
        <v>0</v>
      </c>
      <c r="XS270" s="4">
        <f>SUMIFS('Aceite de Oliva'!XS$6:XS$257,'Aceite de Oliva'!$A$6:$A$257,"&gt;="&amp;$A270,'Aceite de Oliva'!$B$6:$B$257,"&lt;="&amp;$B270)</f>
        <v>0.24</v>
      </c>
      <c r="XT270" s="4">
        <f>SUMIFS('Aceite de Oliva'!XT$6:XT$257,'Aceite de Oliva'!$A$6:$A$257,"&gt;="&amp;$A270,'Aceite de Oliva'!$B$6:$B$257,"&lt;="&amp;$B270)</f>
        <v>0</v>
      </c>
      <c r="XX270" s="4">
        <f>SUMIFS('Aceite de Oliva'!XX$6:XX$257,'Aceite de Oliva'!$A$6:$A$257,"&gt;="&amp;$A270,'Aceite de Oliva'!$B$6:$B$257,"&lt;="&amp;$B270)</f>
        <v>0.33</v>
      </c>
      <c r="XY270" s="4">
        <f>SUMIFS('Aceite de Oliva'!XY$6:XY$257,'Aceite de Oliva'!$A$6:$A$257,"&gt;="&amp;$A270,'Aceite de Oliva'!$B$6:$B$257,"&lt;="&amp;$B270)</f>
        <v>0.62</v>
      </c>
      <c r="XZ270" s="4">
        <f>SUMIFS('Aceite de Oliva'!XZ$6:XZ$257,'Aceite de Oliva'!$A$6:$A$257,"&gt;="&amp;$A270,'Aceite de Oliva'!$B$6:$B$257,"&lt;="&amp;$B270)</f>
        <v>0</v>
      </c>
      <c r="YA270" s="4">
        <f>SUMIFS('Aceite de Oliva'!YA$6:YA$257,'Aceite de Oliva'!$A$6:$A$257,"&gt;="&amp;$A270,'Aceite de Oliva'!$B$6:$B$257,"&lt;="&amp;$B270)</f>
        <v>1.1499999999999999</v>
      </c>
      <c r="YE270" s="4">
        <f>SUMIFS('Aceite de Oliva'!YE$6:YE$257,'Aceite de Oliva'!$A$6:$A$257,"&gt;="&amp;$A270,'Aceite de Oliva'!$B$6:$B$257,"&lt;="&amp;$B270)</f>
        <v>10.02</v>
      </c>
      <c r="YF270" s="4">
        <f>SUMIFS('Aceite de Oliva'!YF$6:YF$257,'Aceite de Oliva'!$A$6:$A$257,"&gt;="&amp;$A270,'Aceite de Oliva'!$B$6:$B$257,"&lt;="&amp;$B270)</f>
        <v>34.510000000000005</v>
      </c>
      <c r="YG270" s="4">
        <f>SUMIFS('Aceite de Oliva'!YG$6:YG$257,'Aceite de Oliva'!$A$6:$A$257,"&gt;="&amp;$A270,'Aceite de Oliva'!$B$6:$B$257,"&lt;="&amp;$B270)</f>
        <v>2.2199999999999998</v>
      </c>
      <c r="YH270" s="4">
        <f>SUMIFS('Aceite de Oliva'!YH$6:YH$257,'Aceite de Oliva'!$A$6:$A$257,"&gt;="&amp;$A270,'Aceite de Oliva'!$B$6:$B$257,"&lt;="&amp;$B270)</f>
        <v>0</v>
      </c>
      <c r="YL270" s="4">
        <f>SUMIFS('Aceite de Oliva'!YL$6:YL$257,'Aceite de Oliva'!$A$6:$A$257,"&gt;="&amp;$A270,'Aceite de Oliva'!$B$6:$B$257,"&lt;="&amp;$B270)</f>
        <v>21.21</v>
      </c>
      <c r="YM270" s="4">
        <f>SUMIFS('Aceite de Oliva'!YM$6:YM$257,'Aceite de Oliva'!$A$6:$A$257,"&gt;="&amp;$A270,'Aceite de Oliva'!$B$6:$B$257,"&lt;="&amp;$B270)</f>
        <v>27.02</v>
      </c>
      <c r="YN270" s="4">
        <f>SUMIFS('Aceite de Oliva'!YN$6:YN$257,'Aceite de Oliva'!$A$6:$A$257,"&gt;="&amp;$A270,'Aceite de Oliva'!$B$6:$B$257,"&lt;="&amp;$B270)</f>
        <v>19.7</v>
      </c>
      <c r="YO270" s="4">
        <f>SUMIFS('Aceite de Oliva'!YO$6:YO$257,'Aceite de Oliva'!$A$6:$A$257,"&gt;="&amp;$A270,'Aceite de Oliva'!$B$6:$B$257,"&lt;="&amp;$B270)</f>
        <v>20.85</v>
      </c>
      <c r="YP270" s="4">
        <f>SUMIFS('Aceite de Oliva'!YP$6:YP$257,'Aceite de Oliva'!$A$6:$A$257,"&gt;="&amp;$A270,'Aceite de Oliva'!$B$6:$B$257,"&lt;="&amp;$B270)</f>
        <v>15.59</v>
      </c>
      <c r="YS270" s="4">
        <f>SUMIFS('Aceite de Oliva'!YS$6:YS$257,'Aceite de Oliva'!$A$6:$A$257,"&gt;="&amp;$A270,'Aceite de Oliva'!$B$6:$B$257,"&lt;="&amp;$B270)</f>
        <v>18.990000000000002</v>
      </c>
      <c r="YT270" s="4">
        <f>SUMIFS('Aceite de Oliva'!YT$6:YT$257,'Aceite de Oliva'!$A$6:$A$257,"&gt;="&amp;$A270,'Aceite de Oliva'!$B$6:$B$257,"&lt;="&amp;$B270)</f>
        <v>8.85</v>
      </c>
      <c r="YU270" s="4">
        <f>SUMIFS('Aceite de Oliva'!YU$6:YU$257,'Aceite de Oliva'!$A$6:$A$257,"&gt;="&amp;$A270,'Aceite de Oliva'!$B$6:$B$257,"&lt;="&amp;$B270)</f>
        <v>22.56</v>
      </c>
      <c r="YV270" s="4">
        <f>SUMIFS('Aceite de Oliva'!YV$6:YV$257,'Aceite de Oliva'!$A$6:$A$257,"&gt;="&amp;$A270,'Aceite de Oliva'!$B$6:$B$257,"&lt;="&amp;$B270)</f>
        <v>23.91</v>
      </c>
      <c r="YW270" s="4">
        <f>SUMIFS('Aceite de Oliva'!YW$6:YW$257,'Aceite de Oliva'!$A$6:$A$257,"&gt;="&amp;$A270,'Aceite de Oliva'!$B$6:$B$257,"&lt;="&amp;$B270)</f>
        <v>16.73</v>
      </c>
      <c r="YZ270" s="4">
        <f>SUMIFS('Aceite de Oliva'!YZ$6:YZ$257,'Aceite de Oliva'!$A$6:$A$257,"&gt;="&amp;$A270,'Aceite de Oliva'!$B$6:$B$257,"&lt;="&amp;$B270)</f>
        <v>19.25</v>
      </c>
      <c r="ZA270" s="4">
        <f>SUMIFS('Aceite de Oliva'!ZA$6:ZA$257,'Aceite de Oliva'!$A$6:$A$257,"&gt;="&amp;$A270,'Aceite de Oliva'!$B$6:$B$257,"&lt;="&amp;$B270)</f>
        <v>14.95</v>
      </c>
      <c r="ZB270" s="4">
        <f>SUMIFS('Aceite de Oliva'!ZB$6:ZB$257,'Aceite de Oliva'!$A$6:$A$257,"&gt;="&amp;$A270,'Aceite de Oliva'!$B$6:$B$257,"&lt;="&amp;$B270)</f>
        <v>21.47</v>
      </c>
      <c r="ZC270" s="4">
        <f>SUMIFS('Aceite de Oliva'!ZC$6:ZC$257,'Aceite de Oliva'!$A$6:$A$257,"&gt;="&amp;$A270,'Aceite de Oliva'!$B$6:$B$257,"&lt;="&amp;$B270)</f>
        <v>21.63</v>
      </c>
      <c r="ZD270" s="4">
        <f>SUMIFS('Aceite de Oliva'!ZD$6:ZD$257,'Aceite de Oliva'!$A$6:$A$257,"&gt;="&amp;$A270,'Aceite de Oliva'!$B$6:$B$257,"&lt;="&amp;$B270)</f>
        <v>20.84</v>
      </c>
      <c r="ZG270" s="4">
        <f>SUMIFS('Aceite de Oliva'!ZG$6:ZG$257,'Aceite de Oliva'!$A$6:$A$257,"&gt;="&amp;$A270,'Aceite de Oliva'!$B$6:$B$257,"&lt;="&amp;$B270)</f>
        <v>11.719999999999999</v>
      </c>
      <c r="ZH270" s="4">
        <f>SUMIFS('Aceite de Oliva'!ZH$6:ZH$257,'Aceite de Oliva'!$A$6:$A$257,"&gt;="&amp;$A270,'Aceite de Oliva'!$B$6:$B$257,"&lt;="&amp;$B270)</f>
        <v>7.7000000000000011</v>
      </c>
      <c r="ZI270" s="4">
        <f>SUMIFS('Aceite de Oliva'!ZI$6:ZI$257,'Aceite de Oliva'!$A$6:$A$257,"&gt;="&amp;$A270,'Aceite de Oliva'!$B$6:$B$257,"&lt;="&amp;$B270)</f>
        <v>13.43</v>
      </c>
      <c r="ZJ270" s="4">
        <f>SUMIFS('Aceite de Oliva'!ZJ$6:ZJ$257,'Aceite de Oliva'!$A$6:$A$257,"&gt;="&amp;$A270,'Aceite de Oliva'!$B$6:$B$257,"&lt;="&amp;$B270)</f>
        <v>13.68</v>
      </c>
      <c r="ZK270" s="4">
        <f>SUMIFS('Aceite de Oliva'!ZK$6:ZK$257,'Aceite de Oliva'!$A$6:$A$257,"&gt;="&amp;$A270,'Aceite de Oliva'!$B$6:$B$257,"&lt;="&amp;$B270)</f>
        <v>12.44</v>
      </c>
    </row>
    <row r="271" spans="1:687" x14ac:dyDescent="0.25">
      <c r="A271" s="9">
        <f>'TAM Aceite de Oliva'!B19</f>
        <v>4</v>
      </c>
      <c r="B271" s="9">
        <f>'TAM Aceite de Oliva'!C19</f>
        <v>4.1500000000000004</v>
      </c>
      <c r="C271" s="9"/>
      <c r="D271" s="4">
        <f>SUMIFS('Aceite de Oliva'!D$6:D$257,'Aceite de Oliva'!$A$6:$A$257,"&gt;="&amp;$A271,'Aceite de Oliva'!$B$6:$B$257,"&lt;="&amp;$B271)</f>
        <v>3.42</v>
      </c>
      <c r="E271" s="4">
        <f>SUMIFS('Aceite de Oliva'!E$6:E$257,'Aceite de Oliva'!$A$6:$A$257,"&gt;="&amp;$A271,'Aceite de Oliva'!$B$6:$B$257,"&lt;="&amp;$B271)</f>
        <v>3.8</v>
      </c>
      <c r="F271" s="4">
        <f>SUMIFS('Aceite de Oliva'!F$6:F$257,'Aceite de Oliva'!$A$6:$A$257,"&gt;="&amp;$A271,'Aceite de Oliva'!$B$6:$B$257,"&lt;="&amp;$B271)</f>
        <v>3.8899999999999997</v>
      </c>
      <c r="G271" s="4">
        <f>SUMIFS('Aceite de Oliva'!G$6:G$257,'Aceite de Oliva'!$A$6:$A$257,"&gt;="&amp;$A271,'Aceite de Oliva'!$B$6:$B$257,"&lt;="&amp;$B271)</f>
        <v>0.42</v>
      </c>
      <c r="H271" s="9"/>
      <c r="I271" s="9"/>
      <c r="J271" s="9"/>
      <c r="K271" s="4">
        <f>SUMIFS('Aceite de Oliva'!K$6:K$257,'Aceite de Oliva'!$A$6:$A$257,"&gt;="&amp;$A271,'Aceite de Oliva'!$B$6:$B$257,"&lt;="&amp;$B271)</f>
        <v>15.349999999999998</v>
      </c>
      <c r="L271" s="4">
        <f>SUMIFS('Aceite de Oliva'!L$6:L$257,'Aceite de Oliva'!$A$6:$A$257,"&gt;="&amp;$A271,'Aceite de Oliva'!$B$6:$B$257,"&lt;="&amp;$B271)</f>
        <v>10.34</v>
      </c>
      <c r="M271" s="4">
        <f>SUMIFS('Aceite de Oliva'!M$6:M$257,'Aceite de Oliva'!$A$6:$A$257,"&gt;="&amp;$A271,'Aceite de Oliva'!$B$6:$B$257,"&lt;="&amp;$B271)</f>
        <v>6.4399999999999995</v>
      </c>
      <c r="N271" s="4">
        <f>SUMIFS('Aceite de Oliva'!N$6:N$257,'Aceite de Oliva'!$A$6:$A$257,"&gt;="&amp;$A271,'Aceite de Oliva'!$B$6:$B$257,"&lt;="&amp;$B271)</f>
        <v>46.03</v>
      </c>
      <c r="O271" s="9"/>
      <c r="P271" s="9"/>
      <c r="Q271" s="9"/>
      <c r="R271" s="4">
        <f>SUMIFS('Aceite de Oliva'!R$6:R$257,'Aceite de Oliva'!$A$6:$A$257,"&gt;="&amp;$A271,'Aceite de Oliva'!$B$6:$B$257,"&lt;="&amp;$B271)</f>
        <v>29.44</v>
      </c>
      <c r="S271" s="4">
        <f>SUMIFS('Aceite de Oliva'!S$6:S$257,'Aceite de Oliva'!$A$6:$A$257,"&gt;="&amp;$A271,'Aceite de Oliva'!$B$6:$B$257,"&lt;="&amp;$B271)</f>
        <v>16.02</v>
      </c>
      <c r="T271" s="4">
        <f>SUMIFS('Aceite de Oliva'!T$6:T$257,'Aceite de Oliva'!$A$6:$A$257,"&gt;="&amp;$A271,'Aceite de Oliva'!$B$6:$B$257,"&lt;="&amp;$B271)</f>
        <v>20.09</v>
      </c>
      <c r="U271" s="4">
        <f>SUMIFS('Aceite de Oliva'!U$6:U$257,'Aceite de Oliva'!$A$6:$A$257,"&gt;="&amp;$A271,'Aceite de Oliva'!$B$6:$B$257,"&lt;="&amp;$B271)</f>
        <v>65.19</v>
      </c>
      <c r="V271" s="9"/>
      <c r="W271" s="9"/>
      <c r="X271" s="9"/>
      <c r="Y271" s="4">
        <f>SUMIFS('Aceite de Oliva'!Y$6:Y$257,'Aceite de Oliva'!$A$6:$A$257,"&gt;="&amp;$A271,'Aceite de Oliva'!$B$6:$B$257,"&lt;="&amp;$B271)</f>
        <v>42.280000000000008</v>
      </c>
      <c r="Z271" s="4">
        <f>SUMIFS('Aceite de Oliva'!Z$6:Z$257,'Aceite de Oliva'!$A$6:$A$257,"&gt;="&amp;$A271,'Aceite de Oliva'!$B$6:$B$257,"&lt;="&amp;$B271)</f>
        <v>29.179999999999996</v>
      </c>
      <c r="AA271" s="4">
        <f>SUMIFS('Aceite de Oliva'!AA$6:AA$257,'Aceite de Oliva'!$A$6:$A$257,"&gt;="&amp;$A271,'Aceite de Oliva'!$B$6:$B$257,"&lt;="&amp;$B271)</f>
        <v>39.25</v>
      </c>
      <c r="AB271" s="4">
        <f>SUMIFS('Aceite de Oliva'!AB$6:AB$257,'Aceite de Oliva'!$A$6:$A$257,"&gt;="&amp;$A271,'Aceite de Oliva'!$B$6:$B$257,"&lt;="&amp;$B271)</f>
        <v>66.14</v>
      </c>
      <c r="AC271" s="9"/>
      <c r="AD271" s="9"/>
      <c r="AE271" s="9"/>
      <c r="AF271" s="4">
        <f>SUMIFS('Aceite de Oliva'!AF$6:AF$257,'Aceite de Oliva'!$A$6:$A$257,"&gt;="&amp;$A271,'Aceite de Oliva'!$B$6:$B$257,"&lt;="&amp;$B271)</f>
        <v>38.22</v>
      </c>
      <c r="AG271" s="4">
        <f>SUMIFS('Aceite de Oliva'!AG$6:AG$257,'Aceite de Oliva'!$A$6:$A$257,"&gt;="&amp;$A271,'Aceite de Oliva'!$B$6:$B$257,"&lt;="&amp;$B271)</f>
        <v>17.34</v>
      </c>
      <c r="AH271" s="4">
        <f>SUMIFS('Aceite de Oliva'!AH$6:AH$257,'Aceite de Oliva'!$A$6:$A$257,"&gt;="&amp;$A271,'Aceite de Oliva'!$B$6:$B$257,"&lt;="&amp;$B271)</f>
        <v>32.36</v>
      </c>
      <c r="AI271" s="4">
        <f>SUMIFS('Aceite de Oliva'!AI$6:AI$257,'Aceite de Oliva'!$A$6:$A$257,"&gt;="&amp;$A271,'Aceite de Oliva'!$B$6:$B$257,"&lt;="&amp;$B271)</f>
        <v>67.739999999999995</v>
      </c>
      <c r="AJ271" s="9"/>
      <c r="AK271" s="9"/>
      <c r="AL271" s="9"/>
      <c r="AM271" s="4">
        <f>SUMIFS('Aceite de Oliva'!AM$6:AM$257,'Aceite de Oliva'!$A$6:$A$257,"&gt;="&amp;$A271,'Aceite de Oliva'!$B$6:$B$257,"&lt;="&amp;$B271)</f>
        <v>39.82</v>
      </c>
      <c r="AN271" s="4">
        <f>SUMIFS('Aceite de Oliva'!AN$6:AN$257,'Aceite de Oliva'!$A$6:$A$257,"&gt;="&amp;$A271,'Aceite de Oliva'!$B$6:$B$257,"&lt;="&amp;$B271)</f>
        <v>23.060000000000002</v>
      </c>
      <c r="AO271" s="4">
        <f>SUMIFS('Aceite de Oliva'!AO$6:AO$257,'Aceite de Oliva'!$A$6:$A$257,"&gt;="&amp;$A271,'Aceite de Oliva'!$B$6:$B$257,"&lt;="&amp;$B271)</f>
        <v>32.74</v>
      </c>
      <c r="AP271" s="4">
        <f>SUMIFS('Aceite de Oliva'!AP$6:AP$257,'Aceite de Oliva'!$A$6:$A$257,"&gt;="&amp;$A271,'Aceite de Oliva'!$B$6:$B$257,"&lt;="&amp;$B271)</f>
        <v>65.34</v>
      </c>
      <c r="AQ271" s="9"/>
      <c r="AR271" s="9"/>
      <c r="AT271" s="4">
        <f>SUMIFS('Aceite de Oliva'!AT$6:AT$257,'Aceite de Oliva'!$A$6:$A$257,"&gt;="&amp;$A271,'Aceite de Oliva'!$B$6:$B$257,"&lt;="&amp;$B271)</f>
        <v>36.369999999999997</v>
      </c>
      <c r="AU271" s="4">
        <f>SUMIFS('Aceite de Oliva'!AU$6:AU$257,'Aceite de Oliva'!$A$6:$A$257,"&gt;="&amp;$A271,'Aceite de Oliva'!$B$6:$B$257,"&lt;="&amp;$B271)</f>
        <v>25.130000000000003</v>
      </c>
      <c r="AV271" s="4">
        <f>SUMIFS('Aceite de Oliva'!AV$6:AV$257,'Aceite de Oliva'!$A$6:$A$257,"&gt;="&amp;$A271,'Aceite de Oliva'!$B$6:$B$257,"&lt;="&amp;$B271)</f>
        <v>30.909999999999997</v>
      </c>
      <c r="AW271" s="4">
        <f>SUMIFS('Aceite de Oliva'!AW$6:AW$257,'Aceite de Oliva'!$A$6:$A$257,"&gt;="&amp;$A271,'Aceite de Oliva'!$B$6:$B$257,"&lt;="&amp;$B271)</f>
        <v>68.33</v>
      </c>
      <c r="BA271" s="4">
        <f>SUMIFS('Aceite de Oliva'!BA$6:BA$257,'Aceite de Oliva'!$A$6:$A$257,"&gt;="&amp;A271,'Aceite de Oliva'!$B$6:$B$257,"&lt;="&amp;B271)</f>
        <v>30.360000000000003</v>
      </c>
      <c r="BB271" s="4">
        <f>SUMIFS('Aceite de Oliva'!BB$6:BB$257,'Aceite de Oliva'!$A$6:$A$257,"&gt;="&amp;$A271,'Aceite de Oliva'!$B$6:$B$257,"&lt;="&amp;$B271)</f>
        <v>16.809999999999999</v>
      </c>
      <c r="BC271" s="4">
        <f>SUMIFS('Aceite de Oliva'!BC$6:BC$257,'Aceite de Oliva'!$A$6:$A$257,"&gt;="&amp;$A271,'Aceite de Oliva'!$B$6:$B$257,"&lt;="&amp;$B271)</f>
        <v>28.7</v>
      </c>
      <c r="BD271" s="4">
        <f>SUMIFS('Aceite de Oliva'!BD$6:BD$257,'Aceite de Oliva'!$A$6:$A$257,"&gt;="&amp;$A271,'Aceite de Oliva'!$B$6:$B$257,"&lt;="&amp;$B271)</f>
        <v>56.87</v>
      </c>
      <c r="BH271" s="4">
        <f>SUMIFS('Aceite de Oliva'!BH$6:BH$257,'Aceite de Oliva'!$A$6:$A$257,"&gt;="&amp;$A271,'Aceite de Oliva'!$B$6:$B$257,"&lt;="&amp;$B271)</f>
        <v>35.200000000000003</v>
      </c>
      <c r="BI271" s="4">
        <f>SUMIFS('Aceite de Oliva'!BI$6:BI$257,'Aceite de Oliva'!$A$6:$A$257,"&gt;="&amp;$A271,'Aceite de Oliva'!$B$6:$B$257,"&lt;="&amp;$B271)</f>
        <v>25.47</v>
      </c>
      <c r="BJ271" s="4">
        <f>SUMIFS('Aceite de Oliva'!BJ$6:BJ$257,'Aceite de Oliva'!$A$6:$A$257,"&gt;="&amp;$A271,'Aceite de Oliva'!$B$6:$B$257,"&lt;="&amp;$B271)</f>
        <v>32.11</v>
      </c>
      <c r="BK271" s="4">
        <f>SUMIFS('Aceite de Oliva'!BK$6:BK$257,'Aceite de Oliva'!$A$6:$A$257,"&gt;="&amp;$A271,'Aceite de Oliva'!$B$6:$B$257,"&lt;="&amp;$B271)</f>
        <v>52.65</v>
      </c>
      <c r="BO271" s="4">
        <f>SUMIFS('Aceite de Oliva'!BO$6:BO$257,'Aceite de Oliva'!$A$6:$A$257,"&gt;="&amp;$A271,'Aceite de Oliva'!$B$6:$B$257,"&lt;="&amp;$B271)</f>
        <v>35.61</v>
      </c>
      <c r="BP271" s="4">
        <f>SUMIFS('Aceite de Oliva'!BP$6:BP$257,'Aceite de Oliva'!$A$6:$A$257,"&gt;="&amp;$A271,'Aceite de Oliva'!$B$6:$B$257,"&lt;="&amp;$B271)</f>
        <v>17.190000000000001</v>
      </c>
      <c r="BQ271" s="4">
        <f>SUMIFS('Aceite de Oliva'!BQ$6:BQ$257,'Aceite de Oliva'!$A$6:$A$257,"&gt;="&amp;$A271,'Aceite de Oliva'!$B$6:$B$257,"&lt;="&amp;$B271)</f>
        <v>31.770000000000003</v>
      </c>
      <c r="BR271" s="4">
        <f>SUMIFS('Aceite de Oliva'!BR$6:BR$257,'Aceite de Oliva'!$A$6:$A$257,"&gt;="&amp;$A271,'Aceite de Oliva'!$B$6:$B$257,"&lt;="&amp;$B271)</f>
        <v>60.67</v>
      </c>
      <c r="BV271" s="4">
        <f>SUMIFS('Aceite de Oliva'!BV$6:BV$257,'Aceite de Oliva'!$A$6:$A$257,"&gt;="&amp;$A271,'Aceite de Oliva'!$B$6:$B$257,"&lt;="&amp;$B271)</f>
        <v>26.5</v>
      </c>
      <c r="BW271" s="4">
        <f>SUMIFS('Aceite de Oliva'!BW$6:BW$257,'Aceite de Oliva'!$A$6:$A$257,"&gt;="&amp;$A271,'Aceite de Oliva'!$B$6:$B$257,"&lt;="&amp;$B271)</f>
        <v>7.86</v>
      </c>
      <c r="BX271" s="4">
        <f>SUMIFS('Aceite de Oliva'!BX$6:BX$257,'Aceite de Oliva'!$A$6:$A$257,"&gt;="&amp;$A271,'Aceite de Oliva'!$B$6:$B$257,"&lt;="&amp;$B271)</f>
        <v>20.09</v>
      </c>
      <c r="BY271" s="4">
        <f>SUMIFS('Aceite de Oliva'!BY$6:BY$257,'Aceite de Oliva'!$A$6:$A$257,"&gt;="&amp;$A271,'Aceite de Oliva'!$B$6:$B$257,"&lt;="&amp;$B271)</f>
        <v>58.96</v>
      </c>
      <c r="CC271" s="4">
        <f>SUMIFS('Aceite de Oliva'!CC$6:CC$257,'Aceite de Oliva'!$A$6:$A$257,"&gt;="&amp;$A271,'Aceite de Oliva'!$B$6:$B$257,"&lt;="&amp;$B271)</f>
        <v>15.72</v>
      </c>
      <c r="CD271" s="4">
        <f>SUMIFS('Aceite de Oliva'!CD$6:CD$257,'Aceite de Oliva'!$A$6:$A$257,"&gt;="&amp;$A271,'Aceite de Oliva'!$B$6:$B$257,"&lt;="&amp;$B271)</f>
        <v>3.86</v>
      </c>
      <c r="CE271" s="4">
        <f>SUMIFS('Aceite de Oliva'!CE$6:CE$257,'Aceite de Oliva'!$A$6:$A$257,"&gt;="&amp;$A271,'Aceite de Oliva'!$B$6:$B$257,"&lt;="&amp;$B271)</f>
        <v>10.52</v>
      </c>
      <c r="CF271" s="4">
        <f>SUMIFS('Aceite de Oliva'!CF$6:CF$257,'Aceite de Oliva'!$A$6:$A$257,"&gt;="&amp;$A271,'Aceite de Oliva'!$B$6:$B$257,"&lt;="&amp;$B271)</f>
        <v>38.14</v>
      </c>
      <c r="CJ271" s="4">
        <f>SUMIFS('Aceite de Oliva'!CJ$6:CJ$257,'Aceite de Oliva'!$A$6:$A$257,"&gt;="&amp;$A271,'Aceite de Oliva'!$B$6:$B$257,"&lt;="&amp;$B271)</f>
        <v>2.19</v>
      </c>
      <c r="CK271" s="4">
        <f>SUMIFS('Aceite de Oliva'!CK$6:CK$257,'Aceite de Oliva'!$A$6:$A$257,"&gt;="&amp;$A271,'Aceite de Oliva'!$B$6:$B$257,"&lt;="&amp;$B271)</f>
        <v>1.29</v>
      </c>
      <c r="CL271" s="4">
        <f>SUMIFS('Aceite de Oliva'!CL$6:CL$257,'Aceite de Oliva'!$A$6:$A$257,"&gt;="&amp;$A271,'Aceite de Oliva'!$B$6:$B$257,"&lt;="&amp;$B271)</f>
        <v>2.4900000000000002</v>
      </c>
      <c r="CM271" s="4">
        <f>SUMIFS('Aceite de Oliva'!CM$6:CM$257,'Aceite de Oliva'!$A$6:$A$257,"&gt;="&amp;$A271,'Aceite de Oliva'!$B$6:$B$257,"&lt;="&amp;$B271)</f>
        <v>1.3</v>
      </c>
      <c r="CQ271" s="4">
        <f>SUMIFS('Aceite de Oliva'!CQ$6:CQ$257,'Aceite de Oliva'!$A$6:$A$257,"&gt;="&amp;$A271,'Aceite de Oliva'!$B$6:$B$257,"&lt;="&amp;$B271)</f>
        <v>1.45</v>
      </c>
      <c r="CR271" s="4">
        <f>SUMIFS('Aceite de Oliva'!CR$6:CR$257,'Aceite de Oliva'!$A$6:$A$257,"&gt;="&amp;$A271,'Aceite de Oliva'!$B$6:$B$257,"&lt;="&amp;$B271)</f>
        <v>0.76</v>
      </c>
      <c r="CS271" s="4">
        <f>SUMIFS('Aceite de Oliva'!CS$6:CS$257,'Aceite de Oliva'!$A$6:$A$257,"&gt;="&amp;$A271,'Aceite de Oliva'!$B$6:$B$257,"&lt;="&amp;$B271)</f>
        <v>1.61</v>
      </c>
      <c r="CT271" s="4">
        <f>SUMIFS('Aceite de Oliva'!CT$6:CT$257,'Aceite de Oliva'!$A$6:$A$257,"&gt;="&amp;$A271,'Aceite de Oliva'!$B$6:$B$257,"&lt;="&amp;$B271)</f>
        <v>0.23</v>
      </c>
      <c r="CX271" s="4">
        <f>SUMIFS('Aceite de Oliva'!CX$6:CX$257,'Aceite de Oliva'!$A$6:$A$257,"&gt;="&amp;$A271,'Aceite de Oliva'!$B$6:$B$257,"&lt;="&amp;$B271)</f>
        <v>0.83</v>
      </c>
      <c r="CY271" s="4">
        <f>SUMIFS('Aceite de Oliva'!CY$6:CY$257,'Aceite de Oliva'!$A$6:$A$257,"&gt;="&amp;$A271,'Aceite de Oliva'!$B$6:$B$257,"&lt;="&amp;$B271)</f>
        <v>0.17</v>
      </c>
      <c r="CZ271" s="4">
        <f>SUMIFS('Aceite de Oliva'!CZ$6:CZ$257,'Aceite de Oliva'!$A$6:$A$257,"&gt;="&amp;$A271,'Aceite de Oliva'!$B$6:$B$257,"&lt;="&amp;$B271)</f>
        <v>1.1800000000000002</v>
      </c>
      <c r="DA271" s="4">
        <f>SUMIFS('Aceite de Oliva'!DA$6:DA$257,'Aceite de Oliva'!$A$6:$A$257,"&gt;="&amp;$A271,'Aceite de Oliva'!$B$6:$B$257,"&lt;="&amp;$B271)</f>
        <v>0</v>
      </c>
      <c r="DE271" s="4">
        <f>SUMIFS('Aceite de Oliva'!DE$6:DE$257,'Aceite de Oliva'!$A$6:$A$257,"&gt;="&amp;$A271,'Aceite de Oliva'!$B$6:$B$257,"&lt;="&amp;$B271)</f>
        <v>1.1299999999999999</v>
      </c>
      <c r="DF271" s="4">
        <f>SUMIFS('Aceite de Oliva'!DF$6:DF$257,'Aceite de Oliva'!$A$6:$A$257,"&gt;="&amp;$A271,'Aceite de Oliva'!$B$6:$B$257,"&lt;="&amp;$B271)</f>
        <v>0.23</v>
      </c>
      <c r="DG271" s="4">
        <f>SUMIFS('Aceite de Oliva'!DG$6:DG$257,'Aceite de Oliva'!$A$6:$A$257,"&gt;="&amp;$A271,'Aceite de Oliva'!$B$6:$B$257,"&lt;="&amp;$B271)</f>
        <v>1.72</v>
      </c>
      <c r="DH271" s="4">
        <f>SUMIFS('Aceite de Oliva'!DH$6:DH$257,'Aceite de Oliva'!$A$6:$A$257,"&gt;="&amp;$A271,'Aceite de Oliva'!$B$6:$B$257,"&lt;="&amp;$B271)</f>
        <v>0</v>
      </c>
      <c r="DL271" s="4">
        <f>SUMIFS('Aceite de Oliva'!DL$6:DL$257,'Aceite de Oliva'!$A$6:$A$257,"&gt;="&amp;$A271,'Aceite de Oliva'!$B$6:$B$257,"&lt;="&amp;$B271)</f>
        <v>0.44000000000000006</v>
      </c>
      <c r="DM271" s="4">
        <f>SUMIFS('Aceite de Oliva'!DM$6:DM$257,'Aceite de Oliva'!$A$6:$A$257,"&gt;="&amp;$A271,'Aceite de Oliva'!$B$6:$B$257,"&lt;="&amp;$B271)</f>
        <v>0.18</v>
      </c>
      <c r="DN271" s="4">
        <f>SUMIFS('Aceite de Oliva'!DN$6:DN$257,'Aceite de Oliva'!$A$6:$A$257,"&gt;="&amp;$A271,'Aceite de Oliva'!$B$6:$B$257,"&lt;="&amp;$B271)</f>
        <v>0.38</v>
      </c>
      <c r="DO271" s="4">
        <f>SUMIFS('Aceite de Oliva'!DO$6:DO$257,'Aceite de Oliva'!$A$6:$A$257,"&gt;="&amp;$A271,'Aceite de Oliva'!$B$6:$B$257,"&lt;="&amp;$B271)</f>
        <v>0</v>
      </c>
      <c r="DS271" s="4">
        <f>SUMIFS('Aceite de Oliva'!DS$6:DS$257,'Aceite de Oliva'!$A$6:$A$257,"&gt;="&amp;$A271,'Aceite de Oliva'!$B$6:$B$257,"&lt;="&amp;$B271)</f>
        <v>0.59</v>
      </c>
      <c r="DT271" s="4">
        <f>SUMIFS('Aceite de Oliva'!DT$6:DT$257,'Aceite de Oliva'!$A$6:$A$257,"&gt;="&amp;$A271,'Aceite de Oliva'!$B$6:$B$257,"&lt;="&amp;$B271)</f>
        <v>0</v>
      </c>
      <c r="DU271" s="4">
        <f>SUMIFS('Aceite de Oliva'!DU$6:DU$257,'Aceite de Oliva'!$A$6:$A$257,"&gt;="&amp;$A271,'Aceite de Oliva'!$B$6:$B$257,"&lt;="&amp;$B271)</f>
        <v>0.39</v>
      </c>
      <c r="DV271" s="4">
        <f>SUMIFS('Aceite de Oliva'!DV$6:DV$257,'Aceite de Oliva'!$A$6:$A$257,"&gt;="&amp;$A271,'Aceite de Oliva'!$B$6:$B$257,"&lt;="&amp;$B271)</f>
        <v>7.0000000000000007E-2</v>
      </c>
      <c r="DZ271" s="4">
        <f>SUMIFS('Aceite de Oliva'!DZ$6:DZ$257,'Aceite de Oliva'!$A$6:$A$257,"&gt;="&amp;$A271,'Aceite de Oliva'!$B$6:$B$257,"&lt;="&amp;$B271)</f>
        <v>0.6</v>
      </c>
      <c r="EA271" s="4">
        <f>SUMIFS('Aceite de Oliva'!EA$6:EA$257,'Aceite de Oliva'!$A$6:$A$257,"&gt;="&amp;$A271,'Aceite de Oliva'!$B$6:$B$257,"&lt;="&amp;$B271)</f>
        <v>0</v>
      </c>
      <c r="EB271" s="4">
        <f>SUMIFS('Aceite de Oliva'!EB$6:EB$257,'Aceite de Oliva'!$A$6:$A$257,"&gt;="&amp;$A271,'Aceite de Oliva'!$B$6:$B$257,"&lt;="&amp;$B271)</f>
        <v>0.78</v>
      </c>
      <c r="EC271" s="4">
        <f>SUMIFS('Aceite de Oliva'!EC$6:EC$257,'Aceite de Oliva'!$A$6:$A$257,"&gt;="&amp;$A271,'Aceite de Oliva'!$B$6:$B$257,"&lt;="&amp;$B271)</f>
        <v>0</v>
      </c>
      <c r="EG271" s="4">
        <f>SUMIFS('Aceite de Oliva'!EG$6:EG$257,'Aceite de Oliva'!$A$6:$A$257,"&gt;="&amp;$A271,'Aceite de Oliva'!$B$6:$B$257,"&lt;="&amp;$B271)</f>
        <v>0.85</v>
      </c>
      <c r="EH271" s="4">
        <f>SUMIFS('Aceite de Oliva'!EH$6:EH$257,'Aceite de Oliva'!$A$6:$A$257,"&gt;="&amp;$A271,'Aceite de Oliva'!$B$6:$B$257,"&lt;="&amp;$B271)</f>
        <v>0.22</v>
      </c>
      <c r="EI271" s="4">
        <f>SUMIFS('Aceite de Oliva'!EI$6:EI$257,'Aceite de Oliva'!$A$6:$A$257,"&gt;="&amp;$A271,'Aceite de Oliva'!$B$6:$B$257,"&lt;="&amp;$B271)</f>
        <v>0.74</v>
      </c>
      <c r="EJ271" s="4">
        <f>SUMIFS('Aceite de Oliva'!EJ$6:EJ$257,'Aceite de Oliva'!$A$6:$A$257,"&gt;="&amp;$A271,'Aceite de Oliva'!$B$6:$B$257,"&lt;="&amp;$B271)</f>
        <v>0</v>
      </c>
      <c r="EN271" s="4">
        <f>SUMIFS('Aceite de Oliva'!EN$6:EN$257,'Aceite de Oliva'!$A$6:$A$257,"&gt;="&amp;$A271,'Aceite de Oliva'!$B$6:$B$257,"&lt;="&amp;$B271)</f>
        <v>0.53</v>
      </c>
      <c r="EO271" s="4">
        <f>SUMIFS('Aceite de Oliva'!EO$6:EO$257,'Aceite de Oliva'!$A$6:$A$257,"&gt;="&amp;$A271,'Aceite de Oliva'!$B$6:$B$257,"&lt;="&amp;$B271)</f>
        <v>0</v>
      </c>
      <c r="EP271" s="4">
        <f>SUMIFS('Aceite de Oliva'!EP$6:EP$257,'Aceite de Oliva'!$A$6:$A$257,"&gt;="&amp;$A271,'Aceite de Oliva'!$B$6:$B$257,"&lt;="&amp;$B271)</f>
        <v>0.35</v>
      </c>
      <c r="EQ271" s="4">
        <f>SUMIFS('Aceite de Oliva'!EQ$6:EQ$257,'Aceite de Oliva'!$A$6:$A$257,"&gt;="&amp;$A271,'Aceite de Oliva'!$B$6:$B$257,"&lt;="&amp;$B271)</f>
        <v>0</v>
      </c>
      <c r="EU271" s="4">
        <f>SUMIFS('Aceite de Oliva'!EU$6:EU$257,'Aceite de Oliva'!$A$6:$A$257,"&gt;="&amp;$A271,'Aceite de Oliva'!$B$6:$B$257,"&lt;="&amp;$B271)</f>
        <v>0.89</v>
      </c>
      <c r="EV271" s="4">
        <f>SUMIFS('Aceite de Oliva'!EV$6:EV$257,'Aceite de Oliva'!$A$6:$A$257,"&gt;="&amp;$A271,'Aceite de Oliva'!$B$6:$B$257,"&lt;="&amp;$B271)</f>
        <v>0.16</v>
      </c>
      <c r="EW271" s="4">
        <f>SUMIFS('Aceite de Oliva'!EW$6:EW$257,'Aceite de Oliva'!$A$6:$A$257,"&gt;="&amp;$A271,'Aceite de Oliva'!$B$6:$B$257,"&lt;="&amp;$B271)</f>
        <v>0.89999999999999991</v>
      </c>
      <c r="EX271" s="4">
        <f>SUMIFS('Aceite de Oliva'!EX$6:EX$257,'Aceite de Oliva'!$A$6:$A$257,"&gt;="&amp;$A271,'Aceite de Oliva'!$B$6:$B$257,"&lt;="&amp;$B271)</f>
        <v>0</v>
      </c>
      <c r="FB271" s="4">
        <f>SUMIFS('Aceite de Oliva'!FB$6:FB$257,'Aceite de Oliva'!$A$6:$A$257,"&gt;="&amp;$A271,'Aceite de Oliva'!$B$6:$B$257,"&lt;="&amp;$B271)</f>
        <v>0.66</v>
      </c>
      <c r="FC271" s="4">
        <f>SUMIFS('Aceite de Oliva'!FC$6:FC$257,'Aceite de Oliva'!$A$6:$A$257,"&gt;="&amp;$A271,'Aceite de Oliva'!$B$6:$B$257,"&lt;="&amp;$B271)</f>
        <v>0.22</v>
      </c>
      <c r="FD271" s="4">
        <f>SUMIFS('Aceite de Oliva'!FD$6:FD$257,'Aceite de Oliva'!$A$6:$A$257,"&gt;="&amp;$A271,'Aceite de Oliva'!$B$6:$B$257,"&lt;="&amp;$B271)</f>
        <v>0.74</v>
      </c>
      <c r="FE271" s="4">
        <f>SUMIFS('Aceite de Oliva'!FE$6:FE$257,'Aceite de Oliva'!$A$6:$A$257,"&gt;="&amp;$A271,'Aceite de Oliva'!$B$6:$B$257,"&lt;="&amp;$B271)</f>
        <v>0</v>
      </c>
      <c r="FI271" s="4">
        <f>SUMIFS('Aceite de Oliva'!FI$6:FI$257,'Aceite de Oliva'!$A$6:$A$257,"&gt;="&amp;$A271,'Aceite de Oliva'!$B$6:$B$257,"&lt;="&amp;$B271)</f>
        <v>1.25</v>
      </c>
      <c r="FJ271" s="4">
        <f>SUMIFS('Aceite de Oliva'!FJ$6:FJ$257,'Aceite de Oliva'!$A$6:$A$257,"&gt;="&amp;$A271,'Aceite de Oliva'!$B$6:$B$257,"&lt;="&amp;$B271)</f>
        <v>0</v>
      </c>
      <c r="FK271" s="4">
        <f>SUMIFS('Aceite de Oliva'!FK$6:FK$257,'Aceite de Oliva'!$A$6:$A$257,"&gt;="&amp;$A271,'Aceite de Oliva'!$B$6:$B$257,"&lt;="&amp;$B271)</f>
        <v>1.01</v>
      </c>
      <c r="FL271" s="4">
        <f>SUMIFS('Aceite de Oliva'!FL$6:FL$257,'Aceite de Oliva'!$A$6:$A$257,"&gt;="&amp;$A271,'Aceite de Oliva'!$B$6:$B$257,"&lt;="&amp;$B271)</f>
        <v>0</v>
      </c>
      <c r="FP271" s="4">
        <f>SUMIFS('Aceite de Oliva'!FP$6:FP$257,'Aceite de Oliva'!$A$6:$A$257,"&gt;="&amp;$A271,'Aceite de Oliva'!$B$6:$B$257,"&lt;="&amp;$B271)</f>
        <v>0.97</v>
      </c>
      <c r="FQ271" s="4">
        <f>SUMIFS('Aceite de Oliva'!FQ$6:FQ$257,'Aceite de Oliva'!$A$6:$A$257,"&gt;="&amp;$A271,'Aceite de Oliva'!$B$6:$B$257,"&lt;="&amp;$B271)</f>
        <v>0.56999999999999995</v>
      </c>
      <c r="FR271" s="4">
        <f>SUMIFS('Aceite de Oliva'!FR$6:FR$257,'Aceite de Oliva'!$A$6:$A$257,"&gt;="&amp;$A271,'Aceite de Oliva'!$B$6:$B$257,"&lt;="&amp;$B271)</f>
        <v>0.79</v>
      </c>
      <c r="FS271" s="4">
        <f>SUMIFS('Aceite de Oliva'!FS$6:FS$257,'Aceite de Oliva'!$A$6:$A$257,"&gt;="&amp;$A271,'Aceite de Oliva'!$B$6:$B$257,"&lt;="&amp;$B271)</f>
        <v>0</v>
      </c>
      <c r="FW271" s="4">
        <f>SUMIFS('Aceite de Oliva'!FW$6:FW$257,'Aceite de Oliva'!$A$6:$A$257,"&gt;="&amp;$A271,'Aceite de Oliva'!$B$6:$B$257,"&lt;="&amp;$B271)</f>
        <v>0.52</v>
      </c>
      <c r="FX271" s="4">
        <f>SUMIFS('Aceite de Oliva'!FX$6:FX$257,'Aceite de Oliva'!$A$6:$A$257,"&gt;="&amp;$A271,'Aceite de Oliva'!$B$6:$B$257,"&lt;="&amp;$B271)</f>
        <v>0</v>
      </c>
      <c r="FY271" s="4">
        <f>SUMIFS('Aceite de Oliva'!FY$6:FY$257,'Aceite de Oliva'!$A$6:$A$257,"&gt;="&amp;$A271,'Aceite de Oliva'!$B$6:$B$257,"&lt;="&amp;$B271)</f>
        <v>0.47</v>
      </c>
      <c r="FZ271" s="4">
        <f>SUMIFS('Aceite de Oliva'!FZ$6:FZ$257,'Aceite de Oliva'!$A$6:$A$257,"&gt;="&amp;$A271,'Aceite de Oliva'!$B$6:$B$257,"&lt;="&amp;$B271)</f>
        <v>0</v>
      </c>
      <c r="GD271" s="4">
        <f>SUMIFS('Aceite de Oliva'!GD$6:GD$257,'Aceite de Oliva'!$A$6:$A$257,"&gt;="&amp;$A271,'Aceite de Oliva'!$B$6:$B$257,"&lt;="&amp;$B271)</f>
        <v>0.54</v>
      </c>
      <c r="GE271" s="4">
        <f>SUMIFS('Aceite de Oliva'!GE$6:GE$257,'Aceite de Oliva'!$A$6:$A$257,"&gt;="&amp;$A271,'Aceite de Oliva'!$B$6:$B$257,"&lt;="&amp;$B271)</f>
        <v>0.74</v>
      </c>
      <c r="GF271" s="4">
        <f>SUMIFS('Aceite de Oliva'!GF$6:GF$257,'Aceite de Oliva'!$A$6:$A$257,"&gt;="&amp;$A271,'Aceite de Oliva'!$B$6:$B$257,"&lt;="&amp;$B271)</f>
        <v>0.66</v>
      </c>
      <c r="GG271" s="4">
        <f>SUMIFS('Aceite de Oliva'!GG$6:GG$257,'Aceite de Oliva'!$A$6:$A$257,"&gt;="&amp;$A271,'Aceite de Oliva'!$B$6:$B$257,"&lt;="&amp;$B271)</f>
        <v>0</v>
      </c>
      <c r="GK271" s="4">
        <f>SUMIFS('Aceite de Oliva'!GK$6:GK$257,'Aceite de Oliva'!$A$6:$A$257,"&gt;="&amp;$A271,'Aceite de Oliva'!$B$6:$B$257,"&lt;="&amp;$B271)</f>
        <v>1.17</v>
      </c>
      <c r="GL271" s="4">
        <f>SUMIFS('Aceite de Oliva'!GL$6:GL$257,'Aceite de Oliva'!$A$6:$A$257,"&gt;="&amp;$A271,'Aceite de Oliva'!$B$6:$B$257,"&lt;="&amp;$B271)</f>
        <v>0.4</v>
      </c>
      <c r="GM271" s="4">
        <f>SUMIFS('Aceite de Oliva'!GM$6:GM$257,'Aceite de Oliva'!$A$6:$A$257,"&gt;="&amp;$A271,'Aceite de Oliva'!$B$6:$B$257,"&lt;="&amp;$B271)</f>
        <v>1.1400000000000001</v>
      </c>
      <c r="GN271" s="4">
        <f>SUMIFS('Aceite de Oliva'!GN$6:GN$257,'Aceite de Oliva'!$A$6:$A$257,"&gt;="&amp;$A271,'Aceite de Oliva'!$B$6:$B$257,"&lt;="&amp;$B271)</f>
        <v>0</v>
      </c>
      <c r="GR271" s="4">
        <f>SUMIFS('Aceite de Oliva'!GR$6:GR$257,'Aceite de Oliva'!$A$6:$A$257,"&gt;="&amp;$A271,'Aceite de Oliva'!$B$6:$B$257,"&lt;="&amp;$B271)</f>
        <v>0.65</v>
      </c>
      <c r="GS271" s="4">
        <f>SUMIFS('Aceite de Oliva'!GS$6:GS$257,'Aceite de Oliva'!$A$6:$A$257,"&gt;="&amp;$A271,'Aceite de Oliva'!$B$6:$B$257,"&lt;="&amp;$B271)</f>
        <v>0</v>
      </c>
      <c r="GT271" s="4">
        <f>SUMIFS('Aceite de Oliva'!GT$6:GT$257,'Aceite de Oliva'!$A$6:$A$257,"&gt;="&amp;$A271,'Aceite de Oliva'!$B$6:$B$257,"&lt;="&amp;$B271)</f>
        <v>0.38</v>
      </c>
      <c r="GU271" s="4">
        <f>SUMIFS('Aceite de Oliva'!GU$6:GU$257,'Aceite de Oliva'!$A$6:$A$257,"&gt;="&amp;$A271,'Aceite de Oliva'!$B$6:$B$257,"&lt;="&amp;$B271)</f>
        <v>0.2</v>
      </c>
      <c r="GY271" s="4">
        <f>SUMIFS('Aceite de Oliva'!GY$6:GY$257,'Aceite de Oliva'!$A$6:$A$257,"&gt;="&amp;$A271,'Aceite de Oliva'!$B$6:$B$257,"&lt;="&amp;$B271)</f>
        <v>0.55999999999999994</v>
      </c>
      <c r="GZ271" s="4">
        <f>SUMIFS('Aceite de Oliva'!GZ$6:GZ$257,'Aceite de Oliva'!$A$6:$A$257,"&gt;="&amp;$A271,'Aceite de Oliva'!$B$6:$B$257,"&lt;="&amp;$B271)</f>
        <v>0.97</v>
      </c>
      <c r="HA271" s="4">
        <f>SUMIFS('Aceite de Oliva'!HA$6:HA$257,'Aceite de Oliva'!$A$6:$A$257,"&gt;="&amp;$A271,'Aceite de Oliva'!$B$6:$B$257,"&lt;="&amp;$B271)</f>
        <v>0.45</v>
      </c>
      <c r="HB271" s="4">
        <f>SUMIFS('Aceite de Oliva'!HB$6:HB$257,'Aceite de Oliva'!$A$6:$A$257,"&gt;="&amp;$A271,'Aceite de Oliva'!$B$6:$B$257,"&lt;="&amp;$B271)</f>
        <v>0</v>
      </c>
      <c r="HF271" s="4">
        <f>SUMIFS('Aceite de Oliva'!HF$6:HF$257,'Aceite de Oliva'!$A$6:$A$257,"&gt;="&amp;$A271,'Aceite de Oliva'!$B$6:$B$257,"&lt;="&amp;$B271)</f>
        <v>0.75</v>
      </c>
      <c r="HG271" s="4">
        <f>SUMIFS('Aceite de Oliva'!HG$6:HG$257,'Aceite de Oliva'!$A$6:$A$257,"&gt;="&amp;$A271,'Aceite de Oliva'!$B$6:$B$257,"&lt;="&amp;$B271)</f>
        <v>0.16</v>
      </c>
      <c r="HH271" s="4">
        <f>SUMIFS('Aceite de Oliva'!HH$6:HH$257,'Aceite de Oliva'!$A$6:$A$257,"&gt;="&amp;$A271,'Aceite de Oliva'!$B$6:$B$257,"&lt;="&amp;$B271)</f>
        <v>1.07</v>
      </c>
      <c r="HI271" s="4">
        <f>SUMIFS('Aceite de Oliva'!HI$6:HI$257,'Aceite de Oliva'!$A$6:$A$257,"&gt;="&amp;$A271,'Aceite de Oliva'!$B$6:$B$257,"&lt;="&amp;$B271)</f>
        <v>0</v>
      </c>
      <c r="HM271" s="4">
        <f>SUMIFS('Aceite de Oliva'!HM$6:HM$257,'Aceite de Oliva'!$A$6:$A$257,"&gt;="&amp;$A271,'Aceite de Oliva'!$B$6:$B$257,"&lt;="&amp;$B271)</f>
        <v>0.44000000000000006</v>
      </c>
      <c r="HN271" s="4">
        <f>SUMIFS('Aceite de Oliva'!HN$6:HN$257,'Aceite de Oliva'!$A$6:$A$257,"&gt;="&amp;$A271,'Aceite de Oliva'!$B$6:$B$257,"&lt;="&amp;$B271)</f>
        <v>0.28000000000000003</v>
      </c>
      <c r="HO271" s="4">
        <f>SUMIFS('Aceite de Oliva'!HO$6:HO$257,'Aceite de Oliva'!$A$6:$A$257,"&gt;="&amp;$A271,'Aceite de Oliva'!$B$6:$B$257,"&lt;="&amp;$B271)</f>
        <v>0.71</v>
      </c>
      <c r="HP271" s="4">
        <f>SUMIFS('Aceite de Oliva'!HP$6:HP$257,'Aceite de Oliva'!$A$6:$A$257,"&gt;="&amp;$A271,'Aceite de Oliva'!$B$6:$B$257,"&lt;="&amp;$B271)</f>
        <v>0</v>
      </c>
      <c r="HT271" s="4">
        <f>SUMIFS('Aceite de Oliva'!HT$6:HT$257,'Aceite de Oliva'!$A$6:$A$257,"&gt;="&amp;$A271,'Aceite de Oliva'!$B$6:$B$257,"&lt;="&amp;$B271)</f>
        <v>0.87</v>
      </c>
      <c r="HU271" s="4">
        <f>SUMIFS('Aceite de Oliva'!HU$6:HU$257,'Aceite de Oliva'!$A$6:$A$257,"&gt;="&amp;$A271,'Aceite de Oliva'!$B$6:$B$257,"&lt;="&amp;$B271)</f>
        <v>0.62</v>
      </c>
      <c r="HV271" s="4">
        <f>SUMIFS('Aceite de Oliva'!HV$6:HV$257,'Aceite de Oliva'!$A$6:$A$257,"&gt;="&amp;$A271,'Aceite de Oliva'!$B$6:$B$257,"&lt;="&amp;$B271)</f>
        <v>0.9</v>
      </c>
      <c r="HW271" s="4">
        <f>SUMIFS('Aceite de Oliva'!HW$6:HW$257,'Aceite de Oliva'!$A$6:$A$257,"&gt;="&amp;$A271,'Aceite de Oliva'!$B$6:$B$257,"&lt;="&amp;$B271)</f>
        <v>0.93</v>
      </c>
      <c r="IA271" s="4">
        <f>SUMIFS('Aceite de Oliva'!IA$6:IA$257,'Aceite de Oliva'!$A$6:$A$257,"&gt;="&amp;$A271,'Aceite de Oliva'!$B$6:$B$257,"&lt;="&amp;$B271)</f>
        <v>1.41</v>
      </c>
      <c r="IB271" s="4">
        <f>SUMIFS('Aceite de Oliva'!IB$6:IB$257,'Aceite de Oliva'!$A$6:$A$257,"&gt;="&amp;$A271,'Aceite de Oliva'!$B$6:$B$257,"&lt;="&amp;$B271)</f>
        <v>0</v>
      </c>
      <c r="IC271" s="4">
        <f>SUMIFS('Aceite de Oliva'!IC$6:IC$257,'Aceite de Oliva'!$A$6:$A$257,"&gt;="&amp;$A271,'Aceite de Oliva'!$B$6:$B$257,"&lt;="&amp;$B271)</f>
        <v>1.6600000000000001</v>
      </c>
      <c r="ID271" s="4">
        <f>SUMIFS('Aceite de Oliva'!ID$6:ID$257,'Aceite de Oliva'!$A$6:$A$257,"&gt;="&amp;$A271,'Aceite de Oliva'!$B$6:$B$257,"&lt;="&amp;$B271)</f>
        <v>0</v>
      </c>
      <c r="IH271" s="4">
        <f>SUMIFS('Aceite de Oliva'!IH$6:IH$257,'Aceite de Oliva'!$A$6:$A$257,"&gt;="&amp;$A271,'Aceite de Oliva'!$B$6:$B$257,"&lt;="&amp;$B271)</f>
        <v>0.7</v>
      </c>
      <c r="II271" s="4">
        <f>SUMIFS('Aceite de Oliva'!II$6:II$257,'Aceite de Oliva'!$A$6:$A$257,"&gt;="&amp;$A271,'Aceite de Oliva'!$B$6:$B$257,"&lt;="&amp;$B271)</f>
        <v>0</v>
      </c>
      <c r="IJ271" s="4">
        <f>SUMIFS('Aceite de Oliva'!IJ$6:IJ$257,'Aceite de Oliva'!$A$6:$A$257,"&gt;="&amp;$A271,'Aceite de Oliva'!$B$6:$B$257,"&lt;="&amp;$B271)</f>
        <v>0.89000000000000012</v>
      </c>
      <c r="IK271" s="4">
        <f>SUMIFS('Aceite de Oliva'!IK$6:IK$257,'Aceite de Oliva'!$A$6:$A$257,"&gt;="&amp;$A271,'Aceite de Oliva'!$B$6:$B$257,"&lt;="&amp;$B271)</f>
        <v>0</v>
      </c>
      <c r="IO271" s="4">
        <f>SUMIFS('Aceite de Oliva'!IO$6:IO$257,'Aceite de Oliva'!$A$6:$A$257,"&gt;="&amp;$A271,'Aceite de Oliva'!$B$6:$B$257,"&lt;="&amp;$B271)</f>
        <v>0.64</v>
      </c>
      <c r="IP271" s="4">
        <f>SUMIFS('Aceite de Oliva'!IP$6:IP$257,'Aceite de Oliva'!$A$6:$A$257,"&gt;="&amp;$A271,'Aceite de Oliva'!$B$6:$B$257,"&lt;="&amp;$B271)</f>
        <v>0</v>
      </c>
      <c r="IQ271" s="4">
        <f>SUMIFS('Aceite de Oliva'!IQ$6:IQ$257,'Aceite de Oliva'!$A$6:$A$257,"&gt;="&amp;$A271,'Aceite de Oliva'!$B$6:$B$257,"&lt;="&amp;$B271)</f>
        <v>0.15</v>
      </c>
      <c r="IR271" s="4">
        <f>SUMIFS('Aceite de Oliva'!IR$6:IR$257,'Aceite de Oliva'!$A$6:$A$257,"&gt;="&amp;$A271,'Aceite de Oliva'!$B$6:$B$257,"&lt;="&amp;$B271)</f>
        <v>0</v>
      </c>
      <c r="IV271" s="4">
        <f>SUMIFS('Aceite de Oliva'!IV$6:IV$257,'Aceite de Oliva'!$A$6:$A$257,"&gt;="&amp;$A271,'Aceite de Oliva'!$B$6:$B$257,"&lt;="&amp;$B271)</f>
        <v>0.77</v>
      </c>
      <c r="IW271" s="4">
        <f>SUMIFS('Aceite de Oliva'!IW$6:IW$257,'Aceite de Oliva'!$A$6:$A$257,"&gt;="&amp;$A271,'Aceite de Oliva'!$B$6:$B$257,"&lt;="&amp;$B271)</f>
        <v>0</v>
      </c>
      <c r="IX271" s="4">
        <f>SUMIFS('Aceite de Oliva'!IX$6:IX$257,'Aceite de Oliva'!$A$6:$A$257,"&gt;="&amp;$A271,'Aceite de Oliva'!$B$6:$B$257,"&lt;="&amp;$B271)</f>
        <v>1.1600000000000001</v>
      </c>
      <c r="IY271" s="4">
        <f>SUMIFS('Aceite de Oliva'!IY$6:IY$257,'Aceite de Oliva'!$A$6:$A$257,"&gt;="&amp;$A271,'Aceite de Oliva'!$B$6:$B$257,"&lt;="&amp;$B271)</f>
        <v>0</v>
      </c>
      <c r="JC271" s="4">
        <f>SUMIFS('Aceite de Oliva'!JC$6:JC$257,'Aceite de Oliva'!$A$6:$A$257,"&gt;="&amp;$A271,'Aceite de Oliva'!$B$6:$B$257,"&lt;="&amp;$B271)</f>
        <v>0.67999999999999994</v>
      </c>
      <c r="JD271" s="4">
        <f>SUMIFS('Aceite de Oliva'!JD$6:JD$257,'Aceite de Oliva'!$A$6:$A$257,"&gt;="&amp;$A271,'Aceite de Oliva'!$B$6:$B$257,"&lt;="&amp;$B271)</f>
        <v>0.2</v>
      </c>
      <c r="JE271" s="4">
        <f>SUMIFS('Aceite de Oliva'!JE$6:JE$257,'Aceite de Oliva'!$A$6:$A$257,"&gt;="&amp;$A271,'Aceite de Oliva'!$B$6:$B$257,"&lt;="&amp;$B271)</f>
        <v>0.8600000000000001</v>
      </c>
      <c r="JF271" s="4">
        <f>SUMIFS('Aceite de Oliva'!JF$6:JF$257,'Aceite de Oliva'!$A$6:$A$257,"&gt;="&amp;$A271,'Aceite de Oliva'!$B$6:$B$257,"&lt;="&amp;$B271)</f>
        <v>0</v>
      </c>
      <c r="JJ271" s="4">
        <f>SUMIFS('Aceite de Oliva'!JJ$6:JJ$257,'Aceite de Oliva'!$A$6:$A$257,"&gt;="&amp;$A271,'Aceite de Oliva'!$B$6:$B$257,"&lt;="&amp;$B271)</f>
        <v>0.89</v>
      </c>
      <c r="JK271" s="4">
        <f>SUMIFS('Aceite de Oliva'!JK$6:JK$257,'Aceite de Oliva'!$A$6:$A$257,"&gt;="&amp;$A271,'Aceite de Oliva'!$B$6:$B$257,"&lt;="&amp;$B271)</f>
        <v>0</v>
      </c>
      <c r="JL271" s="4">
        <f>SUMIFS('Aceite de Oliva'!JL$6:JL$257,'Aceite de Oliva'!$A$6:$A$257,"&gt;="&amp;$A271,'Aceite de Oliva'!$B$6:$B$257,"&lt;="&amp;$B271)</f>
        <v>1.4</v>
      </c>
      <c r="JM271" s="4">
        <f>SUMIFS('Aceite de Oliva'!JM$6:JM$257,'Aceite de Oliva'!$A$6:$A$257,"&gt;="&amp;$A271,'Aceite de Oliva'!$B$6:$B$257,"&lt;="&amp;$B271)</f>
        <v>0</v>
      </c>
      <c r="JQ271" s="4">
        <f>SUMIFS('Aceite de Oliva'!JQ$6:JQ$257,'Aceite de Oliva'!$A$6:$A$257,"&gt;="&amp;$A271,'Aceite de Oliva'!$B$6:$B$257,"&lt;="&amp;$B271)</f>
        <v>1.3199999999999998</v>
      </c>
      <c r="JR271" s="4">
        <f>SUMIFS('Aceite de Oliva'!JR$6:JR$257,'Aceite de Oliva'!$A$6:$A$257,"&gt;="&amp;$A271,'Aceite de Oliva'!$B$6:$B$257,"&lt;="&amp;$B271)</f>
        <v>0.35</v>
      </c>
      <c r="JS271" s="4">
        <f>SUMIFS('Aceite de Oliva'!JS$6:JS$257,'Aceite de Oliva'!$A$6:$A$257,"&gt;="&amp;$A271,'Aceite de Oliva'!$B$6:$B$257,"&lt;="&amp;$B271)</f>
        <v>1.91</v>
      </c>
      <c r="JT271" s="4">
        <f>SUMIFS('Aceite de Oliva'!JT$6:JT$257,'Aceite de Oliva'!$A$6:$A$257,"&gt;="&amp;$A271,'Aceite de Oliva'!$B$6:$B$257,"&lt;="&amp;$B271)</f>
        <v>0.23</v>
      </c>
      <c r="JX271" s="4">
        <f>SUMIFS('Aceite de Oliva'!JX$6:JX$257,'Aceite de Oliva'!$A$6:$A$257,"&gt;="&amp;$A271,'Aceite de Oliva'!$B$6:$B$257,"&lt;="&amp;$B271)</f>
        <v>0.66</v>
      </c>
      <c r="JY271" s="4">
        <f>SUMIFS('Aceite de Oliva'!JY$6:JY$257,'Aceite de Oliva'!$A$6:$A$257,"&gt;="&amp;$A271,'Aceite de Oliva'!$B$6:$B$257,"&lt;="&amp;$B271)</f>
        <v>0.28999999999999998</v>
      </c>
      <c r="JZ271" s="4">
        <f>SUMIFS('Aceite de Oliva'!JZ$6:JZ$257,'Aceite de Oliva'!$A$6:$A$257,"&gt;="&amp;$A271,'Aceite de Oliva'!$B$6:$B$257,"&lt;="&amp;$B271)</f>
        <v>0.64999999999999991</v>
      </c>
      <c r="KA271" s="4">
        <f>SUMIFS('Aceite de Oliva'!KA$6:KA$257,'Aceite de Oliva'!$A$6:$A$257,"&gt;="&amp;$A271,'Aceite de Oliva'!$B$6:$B$257,"&lt;="&amp;$B271)</f>
        <v>0.2</v>
      </c>
      <c r="KE271" s="4">
        <f>SUMIFS('Aceite de Oliva'!KE$6:KE$257,'Aceite de Oliva'!$A$6:$A$257,"&gt;="&amp;$A271,'Aceite de Oliva'!$B$6:$B$257,"&lt;="&amp;$B271)</f>
        <v>0.43</v>
      </c>
      <c r="KF271" s="4">
        <f>SUMIFS('Aceite de Oliva'!KF$6:KF$257,'Aceite de Oliva'!$A$6:$A$257,"&gt;="&amp;$A271,'Aceite de Oliva'!$B$6:$B$257,"&lt;="&amp;$B271)</f>
        <v>0</v>
      </c>
      <c r="KG271" s="4">
        <f>SUMIFS('Aceite de Oliva'!KG$6:KG$257,'Aceite de Oliva'!$A$6:$A$257,"&gt;="&amp;$A271,'Aceite de Oliva'!$B$6:$B$257,"&lt;="&amp;$B271)</f>
        <v>0.44999999999999996</v>
      </c>
      <c r="KH271" s="4">
        <f>SUMIFS('Aceite de Oliva'!KH$6:KH$257,'Aceite de Oliva'!$A$6:$A$257,"&gt;="&amp;$A271,'Aceite de Oliva'!$B$6:$B$257,"&lt;="&amp;$B271)</f>
        <v>0.1</v>
      </c>
      <c r="KL271" s="4">
        <f>SUMIFS('Aceite de Oliva'!KL$6:KL$257,'Aceite de Oliva'!$A$6:$A$257,"&gt;="&amp;$A271,'Aceite de Oliva'!$B$6:$B$257,"&lt;="&amp;$B271)</f>
        <v>0.91</v>
      </c>
      <c r="KM271" s="4">
        <f>SUMIFS('Aceite de Oliva'!KM$6:KM$257,'Aceite de Oliva'!$A$6:$A$257,"&gt;="&amp;$A271,'Aceite de Oliva'!$B$6:$B$257,"&lt;="&amp;$B271)</f>
        <v>0</v>
      </c>
      <c r="KN271" s="4">
        <f>SUMIFS('Aceite de Oliva'!KN$6:KN$257,'Aceite de Oliva'!$A$6:$A$257,"&gt;="&amp;$A271,'Aceite de Oliva'!$B$6:$B$257,"&lt;="&amp;$B271)</f>
        <v>0.44000000000000006</v>
      </c>
      <c r="KO271" s="4">
        <f>SUMIFS('Aceite de Oliva'!KO$6:KO$257,'Aceite de Oliva'!$A$6:$A$257,"&gt;="&amp;$A271,'Aceite de Oliva'!$B$6:$B$257,"&lt;="&amp;$B271)</f>
        <v>2.4500000000000002</v>
      </c>
      <c r="KS271" s="4">
        <f>SUMIFS('Aceite de Oliva'!KS$6:KS$257,'Aceite de Oliva'!$A$6:$A$257,"&gt;="&amp;$A271,'Aceite de Oliva'!$B$6:$B$257,"&lt;="&amp;$B271)</f>
        <v>0.39</v>
      </c>
      <c r="KT271" s="4">
        <f>SUMIFS('Aceite de Oliva'!KT$6:KT$257,'Aceite de Oliva'!$A$6:$A$257,"&gt;="&amp;$A271,'Aceite de Oliva'!$B$6:$B$257,"&lt;="&amp;$B271)</f>
        <v>0</v>
      </c>
      <c r="KU271" s="4">
        <f>SUMIFS('Aceite de Oliva'!KU$6:KU$257,'Aceite de Oliva'!$A$6:$A$257,"&gt;="&amp;$A271,'Aceite de Oliva'!$B$6:$B$257,"&lt;="&amp;$B271)</f>
        <v>0.52</v>
      </c>
      <c r="KV271" s="4">
        <f>SUMIFS('Aceite de Oliva'!KV$6:KV$257,'Aceite de Oliva'!$A$6:$A$257,"&gt;="&amp;$A271,'Aceite de Oliva'!$B$6:$B$257,"&lt;="&amp;$B271)</f>
        <v>0.31</v>
      </c>
      <c r="KZ271" s="4">
        <f>SUMIFS('Aceite de Oliva'!KZ$6:KZ$257,'Aceite de Oliva'!$A$6:$A$257,"&gt;="&amp;$A271,'Aceite de Oliva'!$B$6:$B$257,"&lt;="&amp;$B271)</f>
        <v>0.41</v>
      </c>
      <c r="LA271" s="4">
        <f>SUMIFS('Aceite de Oliva'!LA$6:LA$257,'Aceite de Oliva'!$A$6:$A$257,"&gt;="&amp;$A271,'Aceite de Oliva'!$B$6:$B$257,"&lt;="&amp;$B271)</f>
        <v>0.36</v>
      </c>
      <c r="LB271" s="4">
        <f>SUMIFS('Aceite de Oliva'!LB$6:LB$257,'Aceite de Oliva'!$A$6:$A$257,"&gt;="&amp;$A271,'Aceite de Oliva'!$B$6:$B$257,"&lt;="&amp;$B271)</f>
        <v>0.49</v>
      </c>
      <c r="LC271" s="4">
        <f>SUMIFS('Aceite de Oliva'!LC$6:LC$257,'Aceite de Oliva'!$A$6:$A$257,"&gt;="&amp;$A271,'Aceite de Oliva'!$B$6:$B$257,"&lt;="&amp;$B271)</f>
        <v>0</v>
      </c>
      <c r="LG271" s="4">
        <f>SUMIFS('Aceite de Oliva'!LG$6:LG$257,'Aceite de Oliva'!$A$6:$A$257,"&gt;="&amp;$A271,'Aceite de Oliva'!$B$6:$B$257,"&lt;="&amp;$B271)</f>
        <v>0.4</v>
      </c>
      <c r="LH271" s="4">
        <f>SUMIFS('Aceite de Oliva'!LH$6:LH$257,'Aceite de Oliva'!$A$6:$A$257,"&gt;="&amp;$A271,'Aceite de Oliva'!$B$6:$B$257,"&lt;="&amp;$B271)</f>
        <v>0</v>
      </c>
      <c r="LI271" s="4">
        <f>SUMIFS('Aceite de Oliva'!LI$6:LI$257,'Aceite de Oliva'!$A$6:$A$257,"&gt;="&amp;$A271,'Aceite de Oliva'!$B$6:$B$257,"&lt;="&amp;$B271)</f>
        <v>0.4</v>
      </c>
      <c r="LJ271" s="4">
        <f>SUMIFS('Aceite de Oliva'!LJ$6:LJ$257,'Aceite de Oliva'!$A$6:$A$257,"&gt;="&amp;$A271,'Aceite de Oliva'!$B$6:$B$257,"&lt;="&amp;$B271)</f>
        <v>0.37</v>
      </c>
      <c r="LN271" s="4">
        <f>SUMIFS('Aceite de Oliva'!LN$6:LN$257,'Aceite de Oliva'!$A$6:$A$257,"&gt;="&amp;$A271,'Aceite de Oliva'!$B$6:$B$257,"&lt;="&amp;$B271)</f>
        <v>0.64</v>
      </c>
      <c r="LO271" s="4">
        <f>SUMIFS('Aceite de Oliva'!LO$6:LO$257,'Aceite de Oliva'!$A$6:$A$257,"&gt;="&amp;$A271,'Aceite de Oliva'!$B$6:$B$257,"&lt;="&amp;$B271)</f>
        <v>0</v>
      </c>
      <c r="LP271" s="4">
        <f>SUMIFS('Aceite de Oliva'!LP$6:LP$257,'Aceite de Oliva'!$A$6:$A$257,"&gt;="&amp;$A271,'Aceite de Oliva'!$B$6:$B$257,"&lt;="&amp;$B271)</f>
        <v>0.51</v>
      </c>
      <c r="LQ271" s="4">
        <f>SUMIFS('Aceite de Oliva'!LQ$6:LQ$257,'Aceite de Oliva'!$A$6:$A$257,"&gt;="&amp;$A271,'Aceite de Oliva'!$B$6:$B$257,"&lt;="&amp;$B271)</f>
        <v>0</v>
      </c>
      <c r="LU271" s="4">
        <f>SUMIFS('Aceite de Oliva'!LU$6:LU$257,'Aceite de Oliva'!$A$6:$A$257,"&gt;="&amp;$A271,'Aceite de Oliva'!$B$6:$B$257,"&lt;="&amp;$B271)</f>
        <v>0.19</v>
      </c>
      <c r="LV271" s="4">
        <f>SUMIFS('Aceite de Oliva'!LV$6:LV$257,'Aceite de Oliva'!$A$6:$A$257,"&gt;="&amp;$A271,'Aceite de Oliva'!$B$6:$B$257,"&lt;="&amp;$B271)</f>
        <v>0</v>
      </c>
      <c r="LW271" s="4">
        <f>SUMIFS('Aceite de Oliva'!LW$6:LW$257,'Aceite de Oliva'!$A$6:$A$257,"&gt;="&amp;$A271,'Aceite de Oliva'!$B$6:$B$257,"&lt;="&amp;$B271)</f>
        <v>0.32</v>
      </c>
      <c r="LX271" s="4">
        <f>SUMIFS('Aceite de Oliva'!LX$6:LX$257,'Aceite de Oliva'!$A$6:$A$257,"&gt;="&amp;$A271,'Aceite de Oliva'!$B$6:$B$257,"&lt;="&amp;$B271)</f>
        <v>0</v>
      </c>
      <c r="MB271" s="4">
        <f>SUMIFS('Aceite de Oliva'!MB$6:MB$257,'Aceite de Oliva'!$A$6:$A$257,"&gt;="&amp;$A271,'Aceite de Oliva'!$B$6:$B$257,"&lt;="&amp;$B271)</f>
        <v>0.6</v>
      </c>
      <c r="MC271" s="4">
        <f>SUMIFS('Aceite de Oliva'!MC$6:MC$257,'Aceite de Oliva'!$A$6:$A$257,"&gt;="&amp;$A271,'Aceite de Oliva'!$B$6:$B$257,"&lt;="&amp;$B271)</f>
        <v>0.32</v>
      </c>
      <c r="MD271" s="4">
        <f>SUMIFS('Aceite de Oliva'!MD$6:MD$257,'Aceite de Oliva'!$A$6:$A$257,"&gt;="&amp;$A271,'Aceite de Oliva'!$B$6:$B$257,"&lt;="&amp;$B271)</f>
        <v>0.57000000000000006</v>
      </c>
      <c r="ME271" s="4">
        <f>SUMIFS('Aceite de Oliva'!ME$6:ME$257,'Aceite de Oliva'!$A$6:$A$257,"&gt;="&amp;$A271,'Aceite de Oliva'!$B$6:$B$257,"&lt;="&amp;$B271)</f>
        <v>0</v>
      </c>
      <c r="MI271" s="4">
        <f>SUMIFS('Aceite de Oliva'!MI$6:MI$257,'Aceite de Oliva'!$A$6:$A$257,"&gt;="&amp;$A271,'Aceite de Oliva'!$B$6:$B$257,"&lt;="&amp;$B271)</f>
        <v>0.22</v>
      </c>
      <c r="MJ271" s="4">
        <f>SUMIFS('Aceite de Oliva'!MJ$6:MJ$257,'Aceite de Oliva'!$A$6:$A$257,"&gt;="&amp;$A271,'Aceite de Oliva'!$B$6:$B$257,"&lt;="&amp;$B271)</f>
        <v>0</v>
      </c>
      <c r="MK271" s="4">
        <f>SUMIFS('Aceite de Oliva'!MK$6:MK$257,'Aceite de Oliva'!$A$6:$A$257,"&gt;="&amp;$A271,'Aceite de Oliva'!$B$6:$B$257,"&lt;="&amp;$B271)</f>
        <v>0.36</v>
      </c>
      <c r="ML271" s="4">
        <f>SUMIFS('Aceite de Oliva'!ML$6:ML$257,'Aceite de Oliva'!$A$6:$A$257,"&gt;="&amp;$A271,'Aceite de Oliva'!$B$6:$B$257,"&lt;="&amp;$B271)</f>
        <v>0</v>
      </c>
      <c r="MP271" s="4">
        <f>SUMIFS('Aceite de Oliva'!MP$6:MP$257,'Aceite de Oliva'!$A$6:$A$257,"&gt;="&amp;$A271,'Aceite de Oliva'!$B$6:$B$257,"&lt;="&amp;$B271)</f>
        <v>1.38</v>
      </c>
      <c r="MQ271" s="4">
        <f>SUMIFS('Aceite de Oliva'!MQ$6:MQ$257,'Aceite de Oliva'!$A$6:$A$257,"&gt;="&amp;$A271,'Aceite de Oliva'!$B$6:$B$257,"&lt;="&amp;$B271)</f>
        <v>0</v>
      </c>
      <c r="MR271" s="4">
        <f>SUMIFS('Aceite de Oliva'!MR$6:MR$257,'Aceite de Oliva'!$A$6:$A$257,"&gt;="&amp;$A271,'Aceite de Oliva'!$B$6:$B$257,"&lt;="&amp;$B271)</f>
        <v>0.9</v>
      </c>
      <c r="MS271" s="4">
        <f>SUMIFS('Aceite de Oliva'!MS$6:MS$257,'Aceite de Oliva'!$A$6:$A$257,"&gt;="&amp;$A271,'Aceite de Oliva'!$B$6:$B$257,"&lt;="&amp;$B271)</f>
        <v>0</v>
      </c>
      <c r="MW271" s="4">
        <f>SUMIFS('Aceite de Oliva'!MW$6:MW$257,'Aceite de Oliva'!$A$6:$A$257,"&gt;="&amp;$A271,'Aceite de Oliva'!$B$6:$B$257,"&lt;="&amp;$B271)</f>
        <v>0.52</v>
      </c>
      <c r="MX271" s="4">
        <f>SUMIFS('Aceite de Oliva'!MX$6:MX$257,'Aceite de Oliva'!$A$6:$A$257,"&gt;="&amp;$A271,'Aceite de Oliva'!$B$6:$B$257,"&lt;="&amp;$B271)</f>
        <v>0.28000000000000003</v>
      </c>
      <c r="MY271" s="4">
        <f>SUMIFS('Aceite de Oliva'!MY$6:MY$257,'Aceite de Oliva'!$A$6:$A$257,"&gt;="&amp;$A271,'Aceite de Oliva'!$B$6:$B$257,"&lt;="&amp;$B271)</f>
        <v>0.72</v>
      </c>
      <c r="MZ271" s="4">
        <f>SUMIFS('Aceite de Oliva'!MZ$6:MZ$257,'Aceite de Oliva'!$A$6:$A$257,"&gt;="&amp;$A271,'Aceite de Oliva'!$B$6:$B$257,"&lt;="&amp;$B271)</f>
        <v>0</v>
      </c>
      <c r="ND271" s="4">
        <f>SUMIFS('Aceite de Oliva'!ND$6:ND$257,'Aceite de Oliva'!$A$6:$A$257,"&gt;="&amp;$A271,'Aceite de Oliva'!$B$6:$B$257,"&lt;="&amp;$B271)</f>
        <v>0.29000000000000004</v>
      </c>
      <c r="NE271" s="4">
        <f>SUMIFS('Aceite de Oliva'!NE$6:NE$257,'Aceite de Oliva'!$A$6:$A$257,"&gt;="&amp;$A271,'Aceite de Oliva'!$B$6:$B$257,"&lt;="&amp;$B271)</f>
        <v>0</v>
      </c>
      <c r="NF271" s="4">
        <f>SUMIFS('Aceite de Oliva'!NF$6:NF$257,'Aceite de Oliva'!$A$6:$A$257,"&gt;="&amp;$A271,'Aceite de Oliva'!$B$6:$B$257,"&lt;="&amp;$B271)</f>
        <v>0.27</v>
      </c>
      <c r="NG271" s="4">
        <f>SUMIFS('Aceite de Oliva'!NG$6:NG$257,'Aceite de Oliva'!$A$6:$A$257,"&gt;="&amp;$A271,'Aceite de Oliva'!$B$6:$B$257,"&lt;="&amp;$B271)</f>
        <v>0</v>
      </c>
      <c r="NK271" s="4">
        <f>SUMIFS('Aceite de Oliva'!NK$6:NK$257,'Aceite de Oliva'!$A$6:$A$257,"&gt;="&amp;$A271,'Aceite de Oliva'!$B$6:$B$257,"&lt;="&amp;$B271)</f>
        <v>0.91</v>
      </c>
      <c r="NL271" s="4">
        <f>SUMIFS('Aceite de Oliva'!NL$6:NL$257,'Aceite de Oliva'!$A$6:$A$257,"&gt;="&amp;$A271,'Aceite de Oliva'!$B$6:$B$257,"&lt;="&amp;$B271)</f>
        <v>0</v>
      </c>
      <c r="NM271" s="4">
        <f>SUMIFS('Aceite de Oliva'!NM$6:NM$257,'Aceite de Oliva'!$A$6:$A$257,"&gt;="&amp;$A271,'Aceite de Oliva'!$B$6:$B$257,"&lt;="&amp;$B271)</f>
        <v>0.55000000000000004</v>
      </c>
      <c r="NN271" s="4">
        <f>SUMIFS('Aceite de Oliva'!NN$6:NN$257,'Aceite de Oliva'!$A$6:$A$257,"&gt;="&amp;$A271,'Aceite de Oliva'!$B$6:$B$257,"&lt;="&amp;$B271)</f>
        <v>0.38</v>
      </c>
      <c r="NR271" s="4">
        <f>SUMIFS('Aceite de Oliva'!NR$6:NR$257,'Aceite de Oliva'!$A$6:$A$257,"&gt;="&amp;$A271,'Aceite de Oliva'!$B$6:$B$257,"&lt;="&amp;$B271)</f>
        <v>1.2100000000000002</v>
      </c>
      <c r="NS271" s="4">
        <f>SUMIFS('Aceite de Oliva'!NS$6:NS$257,'Aceite de Oliva'!$A$6:$A$257,"&gt;="&amp;$A271,'Aceite de Oliva'!$B$6:$B$257,"&lt;="&amp;$B271)</f>
        <v>0</v>
      </c>
      <c r="NT271" s="4">
        <f>SUMIFS('Aceite de Oliva'!NT$6:NT$257,'Aceite de Oliva'!$A$6:$A$257,"&gt;="&amp;$A271,'Aceite de Oliva'!$B$6:$B$257,"&lt;="&amp;$B271)</f>
        <v>1.51</v>
      </c>
      <c r="NU271" s="4">
        <f>SUMIFS('Aceite de Oliva'!NU$6:NU$257,'Aceite de Oliva'!$A$6:$A$257,"&gt;="&amp;$A271,'Aceite de Oliva'!$B$6:$B$257,"&lt;="&amp;$B271)</f>
        <v>0</v>
      </c>
      <c r="NY271" s="4">
        <f>SUMIFS('Aceite de Oliva'!NY$6:NY$257,'Aceite de Oliva'!$A$6:$A$257,"&gt;="&amp;$A271,'Aceite de Oliva'!$B$6:$B$257,"&lt;="&amp;$B271)</f>
        <v>0.75</v>
      </c>
      <c r="NZ271" s="4">
        <f>SUMIFS('Aceite de Oliva'!NZ$6:NZ$257,'Aceite de Oliva'!$A$6:$A$257,"&gt;="&amp;$A271,'Aceite de Oliva'!$B$6:$B$257,"&lt;="&amp;$B271)</f>
        <v>0.11</v>
      </c>
      <c r="OA271" s="4">
        <f>SUMIFS('Aceite de Oliva'!OA$6:OA$257,'Aceite de Oliva'!$A$6:$A$257,"&gt;="&amp;$A271,'Aceite de Oliva'!$B$6:$B$257,"&lt;="&amp;$B271)</f>
        <v>0.57000000000000006</v>
      </c>
      <c r="OB271" s="4">
        <f>SUMIFS('Aceite de Oliva'!OB$6:OB$257,'Aceite de Oliva'!$A$6:$A$257,"&gt;="&amp;$A271,'Aceite de Oliva'!$B$6:$B$257,"&lt;="&amp;$B271)</f>
        <v>0</v>
      </c>
      <c r="OF271" s="4">
        <f>SUMIFS('Aceite de Oliva'!OF$6:OF$257,'Aceite de Oliva'!$A$6:$A$257,"&gt;="&amp;$A271,'Aceite de Oliva'!$B$6:$B$257,"&lt;="&amp;$B271)</f>
        <v>0.45</v>
      </c>
      <c r="OG271" s="4">
        <f>SUMIFS('Aceite de Oliva'!OG$6:OG$257,'Aceite de Oliva'!$A$6:$A$257,"&gt;="&amp;$A271,'Aceite de Oliva'!$B$6:$B$257,"&lt;="&amp;$B271)</f>
        <v>0.39</v>
      </c>
      <c r="OH271" s="4">
        <f>SUMIFS('Aceite de Oliva'!OH$6:OH$257,'Aceite de Oliva'!$A$6:$A$257,"&gt;="&amp;$A271,'Aceite de Oliva'!$B$6:$B$257,"&lt;="&amp;$B271)</f>
        <v>0.41</v>
      </c>
      <c r="OI271" s="4">
        <f>SUMIFS('Aceite de Oliva'!OI$6:OI$257,'Aceite de Oliva'!$A$6:$A$257,"&gt;="&amp;$A271,'Aceite de Oliva'!$B$6:$B$257,"&lt;="&amp;$B271)</f>
        <v>0</v>
      </c>
      <c r="OM271" s="4">
        <f>SUMIFS('Aceite de Oliva'!OM$6:OM$257,'Aceite de Oliva'!$A$6:$A$257,"&gt;="&amp;$A271,'Aceite de Oliva'!$B$6:$B$257,"&lt;="&amp;$B271)</f>
        <v>9.9500000000000011</v>
      </c>
      <c r="ON271" s="4">
        <f>SUMIFS('Aceite de Oliva'!ON$6:ON$257,'Aceite de Oliva'!$A$6:$A$257,"&gt;="&amp;$A271,'Aceite de Oliva'!$B$6:$B$257,"&lt;="&amp;$B271)</f>
        <v>3.38</v>
      </c>
      <c r="OO271" s="4">
        <f>SUMIFS('Aceite de Oliva'!OO$6:OO$257,'Aceite de Oliva'!$A$6:$A$257,"&gt;="&amp;$A271,'Aceite de Oliva'!$B$6:$B$257,"&lt;="&amp;$B271)</f>
        <v>14.36</v>
      </c>
      <c r="OP271" s="4">
        <f>SUMIFS('Aceite de Oliva'!OP$6:OP$257,'Aceite de Oliva'!$A$6:$A$257,"&gt;="&amp;$A271,'Aceite de Oliva'!$B$6:$B$257,"&lt;="&amp;$B271)</f>
        <v>3.1999999999999997</v>
      </c>
      <c r="OT271" s="4">
        <f>SUMIFS('Aceite de Oliva'!OT$6:OT$257,'Aceite de Oliva'!$A$6:$A$257,"&gt;="&amp;$A271,'Aceite de Oliva'!$B$6:$B$257,"&lt;="&amp;$B271)</f>
        <v>6.6099999999999994</v>
      </c>
      <c r="OU271" s="4">
        <f>SUMIFS('Aceite de Oliva'!OU$6:OU$257,'Aceite de Oliva'!$A$6:$A$257,"&gt;="&amp;$A271,'Aceite de Oliva'!$B$6:$B$257,"&lt;="&amp;$B271)</f>
        <v>3.65</v>
      </c>
      <c r="OV271" s="4">
        <f>SUMIFS('Aceite de Oliva'!OV$6:OV$257,'Aceite de Oliva'!$A$6:$A$257,"&gt;="&amp;$A271,'Aceite de Oliva'!$B$6:$B$257,"&lt;="&amp;$B271)</f>
        <v>7.5100000000000007</v>
      </c>
      <c r="OW271" s="4">
        <f>SUMIFS('Aceite de Oliva'!OW$6:OW$257,'Aceite de Oliva'!$A$6:$A$257,"&gt;="&amp;$A271,'Aceite de Oliva'!$B$6:$B$257,"&lt;="&amp;$B271)</f>
        <v>8.49</v>
      </c>
      <c r="PA271" s="4">
        <f>SUMIFS('Aceite de Oliva'!PA$6:PA$257,'Aceite de Oliva'!$A$6:$A$257,"&gt;="&amp;$A271,'Aceite de Oliva'!$B$6:$B$257,"&lt;="&amp;$B271)</f>
        <v>31.32</v>
      </c>
      <c r="PB271" s="4">
        <f>SUMIFS('Aceite de Oliva'!PB$6:PB$257,'Aceite de Oliva'!$A$6:$A$257,"&gt;="&amp;$A271,'Aceite de Oliva'!$B$6:$B$257,"&lt;="&amp;$B271)</f>
        <v>4.91</v>
      </c>
      <c r="PC271" s="4">
        <f>SUMIFS('Aceite de Oliva'!PC$6:PC$257,'Aceite de Oliva'!$A$6:$A$257,"&gt;="&amp;$A271,'Aceite de Oliva'!$B$6:$B$257,"&lt;="&amp;$B271)</f>
        <v>48.209999999999994</v>
      </c>
      <c r="PD271" s="4">
        <f>SUMIFS('Aceite de Oliva'!PD$6:PD$257,'Aceite de Oliva'!$A$6:$A$257,"&gt;="&amp;$A271,'Aceite de Oliva'!$B$6:$B$257,"&lt;="&amp;$B271)</f>
        <v>7.83</v>
      </c>
      <c r="PH271" s="4">
        <f>SUMIFS('Aceite de Oliva'!PH$6:PH$257,'Aceite de Oliva'!$A$6:$A$257,"&gt;="&amp;$A271,'Aceite de Oliva'!$B$6:$B$257,"&lt;="&amp;$B271)</f>
        <v>19.829999999999998</v>
      </c>
      <c r="PI271" s="4">
        <f>SUMIFS('Aceite de Oliva'!PI$6:PI$257,'Aceite de Oliva'!$A$6:$A$257,"&gt;="&amp;$A271,'Aceite de Oliva'!$B$6:$B$257,"&lt;="&amp;$B271)</f>
        <v>5.3100000000000005</v>
      </c>
      <c r="PJ271" s="4">
        <f>SUMIFS('Aceite de Oliva'!PJ$6:PJ$257,'Aceite de Oliva'!$A$6:$A$257,"&gt;="&amp;$A271,'Aceite de Oliva'!$B$6:$B$257,"&lt;="&amp;$B271)</f>
        <v>27.46</v>
      </c>
      <c r="PK271" s="4">
        <f>SUMIFS('Aceite de Oliva'!PK$6:PK$257,'Aceite de Oliva'!$A$6:$A$257,"&gt;="&amp;$A271,'Aceite de Oliva'!$B$6:$B$257,"&lt;="&amp;$B271)</f>
        <v>7.43</v>
      </c>
      <c r="PO271" s="4">
        <f>SUMIFS('Aceite de Oliva'!PO$6:PO$257,'Aceite de Oliva'!$A$6:$A$257,"&gt;="&amp;$A271,'Aceite de Oliva'!$B$6:$B$257,"&lt;="&amp;$B271)</f>
        <v>4.87</v>
      </c>
      <c r="PP271" s="4">
        <f>SUMIFS('Aceite de Oliva'!PP$6:PP$257,'Aceite de Oliva'!$A$6:$A$257,"&gt;="&amp;$A271,'Aceite de Oliva'!$B$6:$B$257,"&lt;="&amp;$B271)</f>
        <v>3.43</v>
      </c>
      <c r="PQ271" s="4">
        <f>SUMIFS('Aceite de Oliva'!PQ$6:PQ$257,'Aceite de Oliva'!$A$6:$A$257,"&gt;="&amp;$A271,'Aceite de Oliva'!$B$6:$B$257,"&lt;="&amp;$B271)</f>
        <v>5.98</v>
      </c>
      <c r="PR271" s="4">
        <f>SUMIFS('Aceite de Oliva'!PR$6:PR$257,'Aceite de Oliva'!$A$6:$A$257,"&gt;="&amp;$A271,'Aceite de Oliva'!$B$6:$B$257,"&lt;="&amp;$B271)</f>
        <v>2.6900000000000004</v>
      </c>
      <c r="PV271" s="4">
        <f>SUMIFS('Aceite de Oliva'!PV$6:PV$257,'Aceite de Oliva'!$A$6:$A$257,"&gt;="&amp;$A271,'Aceite de Oliva'!$B$6:$B$257,"&lt;="&amp;$B271)</f>
        <v>3.1900000000000004</v>
      </c>
      <c r="PW271" s="4">
        <f>SUMIFS('Aceite de Oliva'!PW$6:PW$257,'Aceite de Oliva'!$A$6:$A$257,"&gt;="&amp;$A271,'Aceite de Oliva'!$B$6:$B$257,"&lt;="&amp;$B271)</f>
        <v>3.19</v>
      </c>
      <c r="PX271" s="4">
        <f>SUMIFS('Aceite de Oliva'!PX$6:PX$257,'Aceite de Oliva'!$A$6:$A$257,"&gt;="&amp;$A271,'Aceite de Oliva'!$B$6:$B$257,"&lt;="&amp;$B271)</f>
        <v>3.1100000000000003</v>
      </c>
      <c r="PY271" s="4">
        <f>SUMIFS('Aceite de Oliva'!PY$6:PY$257,'Aceite de Oliva'!$A$6:$A$257,"&gt;="&amp;$A271,'Aceite de Oliva'!$B$6:$B$257,"&lt;="&amp;$B271)</f>
        <v>1.83</v>
      </c>
      <c r="QC271" s="4">
        <f>SUMIFS('Aceite de Oliva'!QC$6:QC$257,'Aceite de Oliva'!$A$6:$A$257,"&gt;="&amp;$A271,'Aceite de Oliva'!$B$6:$B$257,"&lt;="&amp;$B271)</f>
        <v>4.2</v>
      </c>
      <c r="QD271" s="4">
        <f>SUMIFS('Aceite de Oliva'!QD$6:QD$257,'Aceite de Oliva'!$A$6:$A$257,"&gt;="&amp;$A271,'Aceite de Oliva'!$B$6:$B$257,"&lt;="&amp;$B271)</f>
        <v>5.05</v>
      </c>
      <c r="QE271" s="4">
        <f>SUMIFS('Aceite de Oliva'!QE$6:QE$257,'Aceite de Oliva'!$A$6:$A$257,"&gt;="&amp;$A271,'Aceite de Oliva'!$B$6:$B$257,"&lt;="&amp;$B271)</f>
        <v>3.5700000000000003</v>
      </c>
      <c r="QF271" s="4">
        <f>SUMIFS('Aceite de Oliva'!QF$6:QF$257,'Aceite de Oliva'!$A$6:$A$257,"&gt;="&amp;$A271,'Aceite de Oliva'!$B$6:$B$257,"&lt;="&amp;$B271)</f>
        <v>2.4699999999999998</v>
      </c>
      <c r="QJ271" s="4">
        <f>SUMIFS('Aceite de Oliva'!QJ$6:QJ$257,'Aceite de Oliva'!$A$6:$A$257,"&gt;="&amp;$A271,'Aceite de Oliva'!$B$6:$B$257,"&lt;="&amp;$B271)</f>
        <v>33.880000000000003</v>
      </c>
      <c r="QK271" s="4">
        <f>SUMIFS('Aceite de Oliva'!QK$6:QK$257,'Aceite de Oliva'!$A$6:$A$257,"&gt;="&amp;$A271,'Aceite de Oliva'!$B$6:$B$257,"&lt;="&amp;$B271)</f>
        <v>15.98</v>
      </c>
      <c r="QL271" s="4">
        <f>SUMIFS('Aceite de Oliva'!QL$6:QL$257,'Aceite de Oliva'!$A$6:$A$257,"&gt;="&amp;$A271,'Aceite de Oliva'!$B$6:$B$257,"&lt;="&amp;$B271)</f>
        <v>47.47</v>
      </c>
      <c r="QM271" s="4">
        <f>SUMIFS('Aceite de Oliva'!QM$6:QM$257,'Aceite de Oliva'!$A$6:$A$257,"&gt;="&amp;$A271,'Aceite de Oliva'!$B$6:$B$257,"&lt;="&amp;$B271)</f>
        <v>11.43</v>
      </c>
      <c r="QQ271" s="4">
        <f>SUMIFS('Aceite de Oliva'!QQ$6:QQ$257,'Aceite de Oliva'!$A$6:$A$257,"&gt;="&amp;$A271,'Aceite de Oliva'!$B$6:$B$257,"&lt;="&amp;$B271)</f>
        <v>9.94</v>
      </c>
      <c r="QR271" s="4">
        <f>SUMIFS('Aceite de Oliva'!QR$6:QR$257,'Aceite de Oliva'!$A$6:$A$257,"&gt;="&amp;$A271,'Aceite de Oliva'!$B$6:$B$257,"&lt;="&amp;$B271)</f>
        <v>6.02</v>
      </c>
      <c r="QS271" s="4">
        <f>SUMIFS('Aceite de Oliva'!QS$6:QS$257,'Aceite de Oliva'!$A$6:$A$257,"&gt;="&amp;$A271,'Aceite de Oliva'!$B$6:$B$257,"&lt;="&amp;$B271)</f>
        <v>10.620000000000001</v>
      </c>
      <c r="QT271" s="4">
        <f>SUMIFS('Aceite de Oliva'!QT$6:QT$257,'Aceite de Oliva'!$A$6:$A$257,"&gt;="&amp;$A271,'Aceite de Oliva'!$B$6:$B$257,"&lt;="&amp;$B271)</f>
        <v>16.599999999999998</v>
      </c>
      <c r="QX271" s="4">
        <f>SUMIFS('Aceite de Oliva'!QX$6:QX$257,'Aceite de Oliva'!$A$6:$A$257,"&gt;="&amp;$A271,'Aceite de Oliva'!$B$6:$B$257,"&lt;="&amp;$B271)</f>
        <v>8.3999999999999986</v>
      </c>
      <c r="QY271" s="4">
        <f>SUMIFS('Aceite de Oliva'!QY$6:QY$257,'Aceite de Oliva'!$A$6:$A$257,"&gt;="&amp;$A271,'Aceite de Oliva'!$B$6:$B$257,"&lt;="&amp;$B271)</f>
        <v>5.3800000000000008</v>
      </c>
      <c r="QZ271" s="4">
        <f>SUMIFS('Aceite de Oliva'!QZ$6:QZ$257,'Aceite de Oliva'!$A$6:$A$257,"&gt;="&amp;$A271,'Aceite de Oliva'!$B$6:$B$257,"&lt;="&amp;$B271)</f>
        <v>8.26</v>
      </c>
      <c r="RA271" s="4">
        <f>SUMIFS('Aceite de Oliva'!RA$6:RA$257,'Aceite de Oliva'!$A$6:$A$257,"&gt;="&amp;$A271,'Aceite de Oliva'!$B$6:$B$257,"&lt;="&amp;$B271)</f>
        <v>12.58</v>
      </c>
      <c r="RE271" s="4">
        <f>SUMIFS('Aceite de Oliva'!RE$6:RE$257,'Aceite de Oliva'!$A$6:$A$257,"&gt;="&amp;$A271,'Aceite de Oliva'!$B$6:$B$257,"&lt;="&amp;$B271)</f>
        <v>4.82</v>
      </c>
      <c r="RF271" s="4">
        <f>SUMIFS('Aceite de Oliva'!RF$6:RF$257,'Aceite de Oliva'!$A$6:$A$257,"&gt;="&amp;$A271,'Aceite de Oliva'!$B$6:$B$257,"&lt;="&amp;$B271)</f>
        <v>4.2200000000000006</v>
      </c>
      <c r="RG271" s="4">
        <f>SUMIFS('Aceite de Oliva'!RG$6:RG$257,'Aceite de Oliva'!$A$6:$A$257,"&gt;="&amp;$A271,'Aceite de Oliva'!$B$6:$B$257,"&lt;="&amp;$B271)</f>
        <v>3.37</v>
      </c>
      <c r="RH271" s="4">
        <f>SUMIFS('Aceite de Oliva'!RH$6:RH$257,'Aceite de Oliva'!$A$6:$A$257,"&gt;="&amp;$A271,'Aceite de Oliva'!$B$6:$B$257,"&lt;="&amp;$B271)</f>
        <v>11.930000000000001</v>
      </c>
      <c r="RL271" s="4">
        <f>SUMIFS('Aceite de Oliva'!RL$6:RL$257,'Aceite de Oliva'!$A$6:$A$257,"&gt;="&amp;$A271,'Aceite de Oliva'!$B$6:$B$257,"&lt;="&amp;$B271)</f>
        <v>3.9100000000000006</v>
      </c>
      <c r="RM271" s="4">
        <f>SUMIFS('Aceite de Oliva'!RM$6:RM$257,'Aceite de Oliva'!$A$6:$A$257,"&gt;="&amp;$A271,'Aceite de Oliva'!$B$6:$B$257,"&lt;="&amp;$B271)</f>
        <v>2.62</v>
      </c>
      <c r="RN271" s="4">
        <f>SUMIFS('Aceite de Oliva'!RN$6:RN$257,'Aceite de Oliva'!$A$6:$A$257,"&gt;="&amp;$A271,'Aceite de Oliva'!$B$6:$B$257,"&lt;="&amp;$B271)</f>
        <v>2.95</v>
      </c>
      <c r="RO271" s="4">
        <f>SUMIFS('Aceite de Oliva'!RO$6:RO$257,'Aceite de Oliva'!$A$6:$A$257,"&gt;="&amp;$A271,'Aceite de Oliva'!$B$6:$B$257,"&lt;="&amp;$B271)</f>
        <v>8.7900000000000009</v>
      </c>
      <c r="RS271" s="4">
        <f>SUMIFS('Aceite de Oliva'!RS$6:RS$257,'Aceite de Oliva'!$A$6:$A$257,"&gt;="&amp;$A271,'Aceite de Oliva'!$B$6:$B$257,"&lt;="&amp;$B271)</f>
        <v>3.6000000000000005</v>
      </c>
      <c r="RT271" s="4">
        <f>SUMIFS('Aceite de Oliva'!RT$6:RT$257,'Aceite de Oliva'!$A$6:$A$257,"&gt;="&amp;$A271,'Aceite de Oliva'!$B$6:$B$257,"&lt;="&amp;$B271)</f>
        <v>4.68</v>
      </c>
      <c r="RU271" s="4">
        <f>SUMIFS('Aceite de Oliva'!RU$6:RU$257,'Aceite de Oliva'!$A$6:$A$257,"&gt;="&amp;$A271,'Aceite de Oliva'!$B$6:$B$257,"&lt;="&amp;$B271)</f>
        <v>2.81</v>
      </c>
      <c r="RV271" s="4">
        <f>SUMIFS('Aceite de Oliva'!RV$6:RV$257,'Aceite de Oliva'!$A$6:$A$257,"&gt;="&amp;$A271,'Aceite de Oliva'!$B$6:$B$257,"&lt;="&amp;$B271)</f>
        <v>4.7799999999999994</v>
      </c>
      <c r="RZ271" s="4">
        <f>SUMIFS('Aceite de Oliva'!RZ$6:RZ$257,'Aceite de Oliva'!$A$6:$A$257,"&gt;="&amp;$A271,'Aceite de Oliva'!$B$6:$B$257,"&lt;="&amp;$B271)</f>
        <v>2.48</v>
      </c>
      <c r="SA271" s="4">
        <f>SUMIFS('Aceite de Oliva'!SA$6:SA$257,'Aceite de Oliva'!$A$6:$A$257,"&gt;="&amp;$A271,'Aceite de Oliva'!$B$6:$B$257,"&lt;="&amp;$B271)</f>
        <v>1.97</v>
      </c>
      <c r="SB271" s="4">
        <f>SUMIFS('Aceite de Oliva'!SB$6:SB$257,'Aceite de Oliva'!$A$6:$A$257,"&gt;="&amp;$A271,'Aceite de Oliva'!$B$6:$B$257,"&lt;="&amp;$B271)</f>
        <v>2.5900000000000003</v>
      </c>
      <c r="SC271" s="4">
        <f>SUMIFS('Aceite de Oliva'!SC$6:SC$257,'Aceite de Oliva'!$A$6:$A$257,"&gt;="&amp;$A271,'Aceite de Oliva'!$B$6:$B$257,"&lt;="&amp;$B271)</f>
        <v>1.42</v>
      </c>
      <c r="SG271" s="4">
        <f>SUMIFS('Aceite de Oliva'!SG$6:SG$257,'Aceite de Oliva'!$A$6:$A$257,"&gt;="&amp;$A271,'Aceite de Oliva'!$B$6:$B$257,"&lt;="&amp;$B271)</f>
        <v>1.71</v>
      </c>
      <c r="SH271" s="4">
        <f>SUMIFS('Aceite de Oliva'!SH$6:SH$257,'Aceite de Oliva'!$A$6:$A$257,"&gt;="&amp;$A271,'Aceite de Oliva'!$B$6:$B$257,"&lt;="&amp;$B271)</f>
        <v>1.29</v>
      </c>
      <c r="SI271" s="4">
        <f>SUMIFS('Aceite de Oliva'!SI$6:SI$257,'Aceite de Oliva'!$A$6:$A$257,"&gt;="&amp;$A271,'Aceite de Oliva'!$B$6:$B$257,"&lt;="&amp;$B271)</f>
        <v>1.0699999999999998</v>
      </c>
      <c r="SJ271" s="4">
        <f>SUMIFS('Aceite de Oliva'!SJ$6:SJ$257,'Aceite de Oliva'!$A$6:$A$257,"&gt;="&amp;$A271,'Aceite de Oliva'!$B$6:$B$257,"&lt;="&amp;$B271)</f>
        <v>2.13</v>
      </c>
      <c r="SN271" s="4">
        <f>SUMIFS('Aceite de Oliva'!SN$6:SN$257,'Aceite de Oliva'!$A$6:$A$257,"&gt;="&amp;$A271,'Aceite de Oliva'!$B$6:$B$257,"&lt;="&amp;$B271)</f>
        <v>1.58</v>
      </c>
      <c r="SO271" s="4">
        <f>SUMIFS('Aceite de Oliva'!SO$6:SO$257,'Aceite de Oliva'!$A$6:$A$257,"&gt;="&amp;$A271,'Aceite de Oliva'!$B$6:$B$257,"&lt;="&amp;$B271)</f>
        <v>1.27</v>
      </c>
      <c r="SP271" s="4">
        <f>SUMIFS('Aceite de Oliva'!SP$6:SP$257,'Aceite de Oliva'!$A$6:$A$257,"&gt;="&amp;$A271,'Aceite de Oliva'!$B$6:$B$257,"&lt;="&amp;$B271)</f>
        <v>1.4600000000000002</v>
      </c>
      <c r="SQ271" s="4">
        <f>SUMIFS('Aceite de Oliva'!SQ$6:SQ$257,'Aceite de Oliva'!$A$6:$A$257,"&gt;="&amp;$A271,'Aceite de Oliva'!$B$6:$B$257,"&lt;="&amp;$B271)</f>
        <v>0.94</v>
      </c>
      <c r="SU271" s="4">
        <f>SUMIFS('Aceite de Oliva'!SU$6:SU$257,'Aceite de Oliva'!$A$6:$A$257,"&gt;="&amp;$A271,'Aceite de Oliva'!$B$6:$B$257,"&lt;="&amp;$B271)</f>
        <v>1.57</v>
      </c>
      <c r="SV271" s="4">
        <f>SUMIFS('Aceite de Oliva'!SV$6:SV$257,'Aceite de Oliva'!$A$6:$A$257,"&gt;="&amp;$A271,'Aceite de Oliva'!$B$6:$B$257,"&lt;="&amp;$B271)</f>
        <v>2.8200000000000003</v>
      </c>
      <c r="SW271" s="4">
        <f>SUMIFS('Aceite de Oliva'!SW$6:SW$257,'Aceite de Oliva'!$A$6:$A$257,"&gt;="&amp;$A271,'Aceite de Oliva'!$B$6:$B$257,"&lt;="&amp;$B271)</f>
        <v>0.85000000000000009</v>
      </c>
      <c r="SX271" s="4">
        <f>SUMIFS('Aceite de Oliva'!SX$6:SX$257,'Aceite de Oliva'!$A$6:$A$257,"&gt;="&amp;$A271,'Aceite de Oliva'!$B$6:$B$257,"&lt;="&amp;$B271)</f>
        <v>0.61</v>
      </c>
      <c r="TB271" s="4">
        <f>SUMIFS('Aceite de Oliva'!TB$6:TB$257,'Aceite de Oliva'!$A$6:$A$257,"&gt;="&amp;$A271,'Aceite de Oliva'!$B$6:$B$257,"&lt;="&amp;$B271)</f>
        <v>1.23</v>
      </c>
      <c r="TC271" s="4">
        <f>SUMIFS('Aceite de Oliva'!TC$6:TC$257,'Aceite de Oliva'!$A$6:$A$257,"&gt;="&amp;$A271,'Aceite de Oliva'!$B$6:$B$257,"&lt;="&amp;$B271)</f>
        <v>1.33</v>
      </c>
      <c r="TD271" s="4">
        <f>SUMIFS('Aceite de Oliva'!TD$6:TD$257,'Aceite de Oliva'!$A$6:$A$257,"&gt;="&amp;$A271,'Aceite de Oliva'!$B$6:$B$257,"&lt;="&amp;$B271)</f>
        <v>1.18</v>
      </c>
      <c r="TE271" s="4">
        <f>SUMIFS('Aceite de Oliva'!TE$6:TE$257,'Aceite de Oliva'!$A$6:$A$257,"&gt;="&amp;$A271,'Aceite de Oliva'!$B$6:$B$257,"&lt;="&amp;$B271)</f>
        <v>0.54</v>
      </c>
      <c r="TI271" s="4">
        <f>SUMIFS('Aceite de Oliva'!TI$6:TI$257,'Aceite de Oliva'!$A$6:$A$257,"&gt;="&amp;$A271,'Aceite de Oliva'!$B$6:$B$257,"&lt;="&amp;$B271)</f>
        <v>0.84999999999999987</v>
      </c>
      <c r="TJ271" s="4">
        <f>SUMIFS('Aceite de Oliva'!TJ$6:TJ$257,'Aceite de Oliva'!$A$6:$A$257,"&gt;="&amp;$A271,'Aceite de Oliva'!$B$6:$B$257,"&lt;="&amp;$B271)</f>
        <v>0</v>
      </c>
      <c r="TK271" s="4">
        <f>SUMIFS('Aceite de Oliva'!TK$6:TK$257,'Aceite de Oliva'!$A$6:$A$257,"&gt;="&amp;$A271,'Aceite de Oliva'!$B$6:$B$257,"&lt;="&amp;$B271)</f>
        <v>0.53</v>
      </c>
      <c r="TL271" s="4">
        <f>SUMIFS('Aceite de Oliva'!TL$6:TL$257,'Aceite de Oliva'!$A$6:$A$257,"&gt;="&amp;$A271,'Aceite de Oliva'!$B$6:$B$257,"&lt;="&amp;$B271)</f>
        <v>0.6</v>
      </c>
      <c r="TP271" s="4">
        <f>SUMIFS('Aceite de Oliva'!TP$6:TP$257,'Aceite de Oliva'!$A$6:$A$257,"&gt;="&amp;$A271,'Aceite de Oliva'!$B$6:$B$257,"&lt;="&amp;$B271)</f>
        <v>1.22</v>
      </c>
      <c r="TQ271" s="4">
        <f>SUMIFS('Aceite de Oliva'!TQ$6:TQ$257,'Aceite de Oliva'!$A$6:$A$257,"&gt;="&amp;$A271,'Aceite de Oliva'!$B$6:$B$257,"&lt;="&amp;$B271)</f>
        <v>0.9</v>
      </c>
      <c r="TR271" s="4">
        <f>SUMIFS('Aceite de Oliva'!TR$6:TR$257,'Aceite de Oliva'!$A$6:$A$257,"&gt;="&amp;$A271,'Aceite de Oliva'!$B$6:$B$257,"&lt;="&amp;$B271)</f>
        <v>1.08</v>
      </c>
      <c r="TS271" s="4">
        <f>SUMIFS('Aceite de Oliva'!TS$6:TS$257,'Aceite de Oliva'!$A$6:$A$257,"&gt;="&amp;$A271,'Aceite de Oliva'!$B$6:$B$257,"&lt;="&amp;$B271)</f>
        <v>1.83</v>
      </c>
      <c r="TW271" s="4">
        <f>SUMIFS('Aceite de Oliva'!TW$6:TW$257,'Aceite de Oliva'!$A$6:$A$257,"&gt;="&amp;$A271,'Aceite de Oliva'!$B$6:$B$257,"&lt;="&amp;$B271)</f>
        <v>0.32999999999999996</v>
      </c>
      <c r="TX271" s="4">
        <f>SUMIFS('Aceite de Oliva'!TX$6:TX$257,'Aceite de Oliva'!$A$6:$A$257,"&gt;="&amp;$A271,'Aceite de Oliva'!$B$6:$B$257,"&lt;="&amp;$B271)</f>
        <v>0.65</v>
      </c>
      <c r="TY271" s="4">
        <f>SUMIFS('Aceite de Oliva'!TY$6:TY$257,'Aceite de Oliva'!$A$6:$A$257,"&gt;="&amp;$A271,'Aceite de Oliva'!$B$6:$B$257,"&lt;="&amp;$B271)</f>
        <v>0.14000000000000001</v>
      </c>
      <c r="TZ271" s="4">
        <f>SUMIFS('Aceite de Oliva'!TZ$6:TZ$257,'Aceite de Oliva'!$A$6:$A$257,"&gt;="&amp;$A271,'Aceite de Oliva'!$B$6:$B$257,"&lt;="&amp;$B271)</f>
        <v>0</v>
      </c>
      <c r="UD271" s="4">
        <f>SUMIFS('Aceite de Oliva'!UD$6:UD$257,'Aceite de Oliva'!$A$6:$A$257,"&gt;="&amp;$A271,'Aceite de Oliva'!$B$6:$B$257,"&lt;="&amp;$B271)</f>
        <v>1.05</v>
      </c>
      <c r="UE271" s="4">
        <f>SUMIFS('Aceite de Oliva'!UE$6:UE$257,'Aceite de Oliva'!$A$6:$A$257,"&gt;="&amp;$A271,'Aceite de Oliva'!$B$6:$B$257,"&lt;="&amp;$B271)</f>
        <v>1.68</v>
      </c>
      <c r="UF271" s="4">
        <f>SUMIFS('Aceite de Oliva'!UF$6:UF$257,'Aceite de Oliva'!$A$6:$A$257,"&gt;="&amp;$A271,'Aceite de Oliva'!$B$6:$B$257,"&lt;="&amp;$B271)</f>
        <v>0.6</v>
      </c>
      <c r="UG271" s="4">
        <f>SUMIFS('Aceite de Oliva'!UG$6:UG$257,'Aceite de Oliva'!$A$6:$A$257,"&gt;="&amp;$A271,'Aceite de Oliva'!$B$6:$B$257,"&lt;="&amp;$B271)</f>
        <v>0.51</v>
      </c>
      <c r="UK271" s="4">
        <f>SUMIFS('Aceite de Oliva'!UK$6:UK$257,'Aceite de Oliva'!$A$6:$A$257,"&gt;="&amp;$A271,'Aceite de Oliva'!$B$6:$B$257,"&lt;="&amp;$B271)</f>
        <v>1.2300000000000002</v>
      </c>
      <c r="UL271" s="4">
        <f>SUMIFS('Aceite de Oliva'!UL$6:UL$257,'Aceite de Oliva'!$A$6:$A$257,"&gt;="&amp;$A271,'Aceite de Oliva'!$B$6:$B$257,"&lt;="&amp;$B271)</f>
        <v>0.49</v>
      </c>
      <c r="UM271" s="4">
        <f>SUMIFS('Aceite de Oliva'!UM$6:UM$257,'Aceite de Oliva'!$A$6:$A$257,"&gt;="&amp;$A271,'Aceite de Oliva'!$B$6:$B$257,"&lt;="&amp;$B271)</f>
        <v>0.78999999999999992</v>
      </c>
      <c r="UN271" s="4">
        <f>SUMIFS('Aceite de Oliva'!UN$6:UN$257,'Aceite de Oliva'!$A$6:$A$257,"&gt;="&amp;$A271,'Aceite de Oliva'!$B$6:$B$257,"&lt;="&amp;$B271)</f>
        <v>1.19</v>
      </c>
      <c r="UR271" s="4">
        <f>SUMIFS('Aceite de Oliva'!UR$6:UR$257,'Aceite de Oliva'!$A$6:$A$257,"&gt;="&amp;$A271,'Aceite de Oliva'!$B$6:$B$257,"&lt;="&amp;$B271)</f>
        <v>0.8899999999999999</v>
      </c>
      <c r="US271" s="4">
        <f>SUMIFS('Aceite de Oliva'!US$6:US$257,'Aceite de Oliva'!$A$6:$A$257,"&gt;="&amp;$A271,'Aceite de Oliva'!$B$6:$B$257,"&lt;="&amp;$B271)</f>
        <v>0</v>
      </c>
      <c r="UT271" s="4">
        <f>SUMIFS('Aceite de Oliva'!UT$6:UT$257,'Aceite de Oliva'!$A$6:$A$257,"&gt;="&amp;$A271,'Aceite de Oliva'!$B$6:$B$257,"&lt;="&amp;$B271)</f>
        <v>1.2000000000000002</v>
      </c>
      <c r="UU271" s="4">
        <f>SUMIFS('Aceite de Oliva'!UU$6:UU$257,'Aceite de Oliva'!$A$6:$A$257,"&gt;="&amp;$A271,'Aceite de Oliva'!$B$6:$B$257,"&lt;="&amp;$B271)</f>
        <v>2.02</v>
      </c>
      <c r="UY271" s="4">
        <f>SUMIFS('Aceite de Oliva'!UY$6:UY$257,'Aceite de Oliva'!$A$6:$A$257,"&gt;="&amp;$A271,'Aceite de Oliva'!$B$6:$B$257,"&lt;="&amp;$B271)</f>
        <v>1.4700000000000002</v>
      </c>
      <c r="UZ271" s="4">
        <f>SUMIFS('Aceite de Oliva'!UZ$6:UZ$257,'Aceite de Oliva'!$A$6:$A$257,"&gt;="&amp;$A271,'Aceite de Oliva'!$B$6:$B$257,"&lt;="&amp;$B271)</f>
        <v>1.54</v>
      </c>
      <c r="VA271" s="4">
        <f>SUMIFS('Aceite de Oliva'!VA$6:VA$257,'Aceite de Oliva'!$A$6:$A$257,"&gt;="&amp;$A271,'Aceite de Oliva'!$B$6:$B$257,"&lt;="&amp;$B271)</f>
        <v>1.84</v>
      </c>
      <c r="VB271" s="4">
        <f>SUMIFS('Aceite de Oliva'!VB$6:VB$257,'Aceite de Oliva'!$A$6:$A$257,"&gt;="&amp;$A271,'Aceite de Oliva'!$B$6:$B$257,"&lt;="&amp;$B271)</f>
        <v>0</v>
      </c>
      <c r="VF271" s="4">
        <f>SUMIFS('Aceite de Oliva'!VF$6:VF$257,'Aceite de Oliva'!$A$6:$A$257,"&gt;="&amp;$A271,'Aceite de Oliva'!$B$6:$B$257,"&lt;="&amp;$B271)</f>
        <v>0.45999999999999996</v>
      </c>
      <c r="VG271" s="4">
        <f>SUMIFS('Aceite de Oliva'!VG$6:VG$257,'Aceite de Oliva'!$A$6:$A$257,"&gt;="&amp;$A271,'Aceite de Oliva'!$B$6:$B$257,"&lt;="&amp;$B271)</f>
        <v>0.23</v>
      </c>
      <c r="VH271" s="4">
        <f>SUMIFS('Aceite de Oliva'!VH$6:VH$257,'Aceite de Oliva'!$A$6:$A$257,"&gt;="&amp;$A271,'Aceite de Oliva'!$B$6:$B$257,"&lt;="&amp;$B271)</f>
        <v>0.67999999999999994</v>
      </c>
      <c r="VI271" s="4">
        <f>SUMIFS('Aceite de Oliva'!VI$6:VI$257,'Aceite de Oliva'!$A$6:$A$257,"&gt;="&amp;$A271,'Aceite de Oliva'!$B$6:$B$257,"&lt;="&amp;$B271)</f>
        <v>0</v>
      </c>
      <c r="VM271" s="4">
        <f>SUMIFS('Aceite de Oliva'!VM$6:VM$257,'Aceite de Oliva'!$A$6:$A$257,"&gt;="&amp;$A271,'Aceite de Oliva'!$B$6:$B$257,"&lt;="&amp;$B271)</f>
        <v>0.39999999999999997</v>
      </c>
      <c r="VN271" s="4">
        <f>SUMIFS('Aceite de Oliva'!VN$6:VN$257,'Aceite de Oliva'!$A$6:$A$257,"&gt;="&amp;$A271,'Aceite de Oliva'!$B$6:$B$257,"&lt;="&amp;$B271)</f>
        <v>0</v>
      </c>
      <c r="VO271" s="4">
        <f>SUMIFS('Aceite de Oliva'!VO$6:VO$257,'Aceite de Oliva'!$A$6:$A$257,"&gt;="&amp;$A271,'Aceite de Oliva'!$B$6:$B$257,"&lt;="&amp;$B271)</f>
        <v>0.69</v>
      </c>
      <c r="VP271" s="4">
        <f>SUMIFS('Aceite de Oliva'!VP$6:VP$257,'Aceite de Oliva'!$A$6:$A$257,"&gt;="&amp;$A271,'Aceite de Oliva'!$B$6:$B$257,"&lt;="&amp;$B271)</f>
        <v>0</v>
      </c>
      <c r="VT271" s="4">
        <f>SUMIFS('Aceite de Oliva'!VT$6:VT$257,'Aceite de Oliva'!$A$6:$A$257,"&gt;="&amp;$A271,'Aceite de Oliva'!$B$6:$B$257,"&lt;="&amp;$B271)</f>
        <v>0.72</v>
      </c>
      <c r="VU271" s="4">
        <f>SUMIFS('Aceite de Oliva'!VU$6:VU$257,'Aceite de Oliva'!$A$6:$A$257,"&gt;="&amp;$A271,'Aceite de Oliva'!$B$6:$B$257,"&lt;="&amp;$B271)</f>
        <v>0.99</v>
      </c>
      <c r="VV271" s="4">
        <f>SUMIFS('Aceite de Oliva'!VV$6:VV$257,'Aceite de Oliva'!$A$6:$A$257,"&gt;="&amp;$A271,'Aceite de Oliva'!$B$6:$B$257,"&lt;="&amp;$B271)</f>
        <v>0.83</v>
      </c>
      <c r="VW271" s="4">
        <f>SUMIFS('Aceite de Oliva'!VW$6:VW$257,'Aceite de Oliva'!$A$6:$A$257,"&gt;="&amp;$A271,'Aceite de Oliva'!$B$6:$B$257,"&lt;="&amp;$B271)</f>
        <v>0</v>
      </c>
      <c r="WA271" s="4">
        <f>SUMIFS('Aceite de Oliva'!WA$6:WA$257,'Aceite de Oliva'!$A$6:$A$257,"&gt;="&amp;$A271,'Aceite de Oliva'!$B$6:$B$257,"&lt;="&amp;$B271)</f>
        <v>0.31</v>
      </c>
      <c r="WB271" s="4">
        <f>SUMIFS('Aceite de Oliva'!WB$6:WB$257,'Aceite de Oliva'!$A$6:$A$257,"&gt;="&amp;$A271,'Aceite de Oliva'!$B$6:$B$257,"&lt;="&amp;$B271)</f>
        <v>0</v>
      </c>
      <c r="WC271" s="4">
        <f>SUMIFS('Aceite de Oliva'!WC$6:WC$257,'Aceite de Oliva'!$A$6:$A$257,"&gt;="&amp;$A271,'Aceite de Oliva'!$B$6:$B$257,"&lt;="&amp;$B271)</f>
        <v>0.41</v>
      </c>
      <c r="WD271" s="4">
        <f>SUMIFS('Aceite de Oliva'!WD$6:WD$257,'Aceite de Oliva'!$A$6:$A$257,"&gt;="&amp;$A271,'Aceite de Oliva'!$B$6:$B$257,"&lt;="&amp;$B271)</f>
        <v>0</v>
      </c>
      <c r="WH271" s="4">
        <f>SUMIFS('Aceite de Oliva'!WH$6:WH$257,'Aceite de Oliva'!$A$6:$A$257,"&gt;="&amp;$A271,'Aceite de Oliva'!$B$6:$B$257,"&lt;="&amp;$B271)</f>
        <v>0.27</v>
      </c>
      <c r="WI271" s="4">
        <f>SUMIFS('Aceite de Oliva'!WI$6:WI$257,'Aceite de Oliva'!$A$6:$A$257,"&gt;="&amp;$A271,'Aceite de Oliva'!$B$6:$B$257,"&lt;="&amp;$B271)</f>
        <v>0.15</v>
      </c>
      <c r="WJ271" s="4">
        <f>SUMIFS('Aceite de Oliva'!WJ$6:WJ$257,'Aceite de Oliva'!$A$6:$A$257,"&gt;="&amp;$A271,'Aceite de Oliva'!$B$6:$B$257,"&lt;="&amp;$B271)</f>
        <v>0.33</v>
      </c>
      <c r="WK271" s="4">
        <f>SUMIFS('Aceite de Oliva'!WK$6:WK$257,'Aceite de Oliva'!$A$6:$A$257,"&gt;="&amp;$A271,'Aceite de Oliva'!$B$6:$B$257,"&lt;="&amp;$B271)</f>
        <v>0</v>
      </c>
      <c r="WO271" s="4">
        <f>SUMIFS('Aceite de Oliva'!WO$6:WO$257,'Aceite de Oliva'!$A$6:$A$257,"&gt;="&amp;$A271,'Aceite de Oliva'!$B$6:$B$257,"&lt;="&amp;$B271)</f>
        <v>0.08</v>
      </c>
      <c r="WP271" s="4">
        <f>SUMIFS('Aceite de Oliva'!WP$6:WP$257,'Aceite de Oliva'!$A$6:$A$257,"&gt;="&amp;$A271,'Aceite de Oliva'!$B$6:$B$257,"&lt;="&amp;$B271)</f>
        <v>0</v>
      </c>
      <c r="WQ271" s="4">
        <f>SUMIFS('Aceite de Oliva'!WQ$6:WQ$257,'Aceite de Oliva'!$A$6:$A$257,"&gt;="&amp;$A271,'Aceite de Oliva'!$B$6:$B$257,"&lt;="&amp;$B271)</f>
        <v>0.12</v>
      </c>
      <c r="WR271" s="4">
        <f>SUMIFS('Aceite de Oliva'!WR$6:WR$257,'Aceite de Oliva'!$A$6:$A$257,"&gt;="&amp;$A271,'Aceite de Oliva'!$B$6:$B$257,"&lt;="&amp;$B271)</f>
        <v>0</v>
      </c>
      <c r="WV271" s="4">
        <f>SUMIFS('Aceite de Oliva'!WV$6:WV$257,'Aceite de Oliva'!$A$6:$A$257,"&gt;="&amp;$A271,'Aceite de Oliva'!$B$6:$B$257,"&lt;="&amp;$B271)</f>
        <v>0.28000000000000003</v>
      </c>
      <c r="WW271" s="4">
        <f>SUMIFS('Aceite de Oliva'!WW$6:WW$257,'Aceite de Oliva'!$A$6:$A$257,"&gt;="&amp;$A271,'Aceite de Oliva'!$B$6:$B$257,"&lt;="&amp;$B271)</f>
        <v>0</v>
      </c>
      <c r="WX271" s="4">
        <f>SUMIFS('Aceite de Oliva'!WX$6:WX$257,'Aceite de Oliva'!$A$6:$A$257,"&gt;="&amp;$A271,'Aceite de Oliva'!$B$6:$B$257,"&lt;="&amp;$B271)</f>
        <v>0.39</v>
      </c>
      <c r="WY271" s="4">
        <f>SUMIFS('Aceite de Oliva'!WY$6:WY$257,'Aceite de Oliva'!$A$6:$A$257,"&gt;="&amp;$A271,'Aceite de Oliva'!$B$6:$B$257,"&lt;="&amp;$B271)</f>
        <v>0</v>
      </c>
      <c r="XC271" s="4">
        <f>SUMIFS('Aceite de Oliva'!XC$6:XC$257,'Aceite de Oliva'!$A$6:$A$257,"&gt;="&amp;$A271,'Aceite de Oliva'!$B$6:$B$257,"&lt;="&amp;$B271)</f>
        <v>0.62</v>
      </c>
      <c r="XD271" s="4">
        <f>SUMIFS('Aceite de Oliva'!XD$6:XD$257,'Aceite de Oliva'!$A$6:$A$257,"&gt;="&amp;$A271,'Aceite de Oliva'!$B$6:$B$257,"&lt;="&amp;$B271)</f>
        <v>0.48</v>
      </c>
      <c r="XE271" s="4">
        <f>SUMIFS('Aceite de Oliva'!XE$6:XE$257,'Aceite de Oliva'!$A$6:$A$257,"&gt;="&amp;$A271,'Aceite de Oliva'!$B$6:$B$257,"&lt;="&amp;$B271)</f>
        <v>0.85</v>
      </c>
      <c r="XF271" s="4">
        <f>SUMIFS('Aceite de Oliva'!XF$6:XF$257,'Aceite de Oliva'!$A$6:$A$257,"&gt;="&amp;$A271,'Aceite de Oliva'!$B$6:$B$257,"&lt;="&amp;$B271)</f>
        <v>0</v>
      </c>
      <c r="XJ271" s="4">
        <f>SUMIFS('Aceite de Oliva'!XJ$6:XJ$257,'Aceite de Oliva'!$A$6:$A$257,"&gt;="&amp;$A271,'Aceite de Oliva'!$B$6:$B$257,"&lt;="&amp;$B271)</f>
        <v>0.52</v>
      </c>
      <c r="XK271" s="4">
        <f>SUMIFS('Aceite de Oliva'!XK$6:XK$257,'Aceite de Oliva'!$A$6:$A$257,"&gt;="&amp;$A271,'Aceite de Oliva'!$B$6:$B$257,"&lt;="&amp;$B271)</f>
        <v>0</v>
      </c>
      <c r="XL271" s="4">
        <f>SUMIFS('Aceite de Oliva'!XL$6:XL$257,'Aceite de Oliva'!$A$6:$A$257,"&gt;="&amp;$A271,'Aceite de Oliva'!$B$6:$B$257,"&lt;="&amp;$B271)</f>
        <v>0.38</v>
      </c>
      <c r="XM271" s="4">
        <f>SUMIFS('Aceite de Oliva'!XM$6:XM$257,'Aceite de Oliva'!$A$6:$A$257,"&gt;="&amp;$A271,'Aceite de Oliva'!$B$6:$B$257,"&lt;="&amp;$B271)</f>
        <v>0</v>
      </c>
      <c r="XQ271" s="4">
        <f>SUMIFS('Aceite de Oliva'!XQ$6:XQ$257,'Aceite de Oliva'!$A$6:$A$257,"&gt;="&amp;$A271,'Aceite de Oliva'!$B$6:$B$257,"&lt;="&amp;$B271)</f>
        <v>0.56999999999999995</v>
      </c>
      <c r="XR271" s="4">
        <f>SUMIFS('Aceite de Oliva'!XR$6:XR$257,'Aceite de Oliva'!$A$6:$A$257,"&gt;="&amp;$A271,'Aceite de Oliva'!$B$6:$B$257,"&lt;="&amp;$B271)</f>
        <v>0.47</v>
      </c>
      <c r="XS271" s="4">
        <f>SUMIFS('Aceite de Oliva'!XS$6:XS$257,'Aceite de Oliva'!$A$6:$A$257,"&gt;="&amp;$A271,'Aceite de Oliva'!$B$6:$B$257,"&lt;="&amp;$B271)</f>
        <v>0.81</v>
      </c>
      <c r="XT271" s="4">
        <f>SUMIFS('Aceite de Oliva'!XT$6:XT$257,'Aceite de Oliva'!$A$6:$A$257,"&gt;="&amp;$A271,'Aceite de Oliva'!$B$6:$B$257,"&lt;="&amp;$B271)</f>
        <v>0</v>
      </c>
      <c r="XX271" s="4">
        <f>SUMIFS('Aceite de Oliva'!XX$6:XX$257,'Aceite de Oliva'!$A$6:$A$257,"&gt;="&amp;$A271,'Aceite de Oliva'!$B$6:$B$257,"&lt;="&amp;$B271)</f>
        <v>0.54</v>
      </c>
      <c r="XY271" s="4">
        <f>SUMIFS('Aceite de Oliva'!XY$6:XY$257,'Aceite de Oliva'!$A$6:$A$257,"&gt;="&amp;$A271,'Aceite de Oliva'!$B$6:$B$257,"&lt;="&amp;$B271)</f>
        <v>0</v>
      </c>
      <c r="XZ271" s="4">
        <f>SUMIFS('Aceite de Oliva'!XZ$6:XZ$257,'Aceite de Oliva'!$A$6:$A$257,"&gt;="&amp;$A271,'Aceite de Oliva'!$B$6:$B$257,"&lt;="&amp;$B271)</f>
        <v>0.54</v>
      </c>
      <c r="YA271" s="4">
        <f>SUMIFS('Aceite de Oliva'!YA$6:YA$257,'Aceite de Oliva'!$A$6:$A$257,"&gt;="&amp;$A271,'Aceite de Oliva'!$B$6:$B$257,"&lt;="&amp;$B271)</f>
        <v>1.66</v>
      </c>
      <c r="YE271" s="4">
        <f>SUMIFS('Aceite de Oliva'!YE$6:YE$257,'Aceite de Oliva'!$A$6:$A$257,"&gt;="&amp;$A271,'Aceite de Oliva'!$B$6:$B$257,"&lt;="&amp;$B271)</f>
        <v>0.26</v>
      </c>
      <c r="YF271" s="4">
        <f>SUMIFS('Aceite de Oliva'!YF$6:YF$257,'Aceite de Oliva'!$A$6:$A$257,"&gt;="&amp;$A271,'Aceite de Oliva'!$B$6:$B$257,"&lt;="&amp;$B271)</f>
        <v>0</v>
      </c>
      <c r="YG271" s="4">
        <f>SUMIFS('Aceite de Oliva'!YG$6:YG$257,'Aceite de Oliva'!$A$6:$A$257,"&gt;="&amp;$A271,'Aceite de Oliva'!$B$6:$B$257,"&lt;="&amp;$B271)</f>
        <v>0.06</v>
      </c>
      <c r="YH271" s="4">
        <f>SUMIFS('Aceite de Oliva'!YH$6:YH$257,'Aceite de Oliva'!$A$6:$A$257,"&gt;="&amp;$A271,'Aceite de Oliva'!$B$6:$B$257,"&lt;="&amp;$B271)</f>
        <v>0.97</v>
      </c>
      <c r="YL271" s="4">
        <f>SUMIFS('Aceite de Oliva'!YL$6:YL$257,'Aceite de Oliva'!$A$6:$A$257,"&gt;="&amp;$A271,'Aceite de Oliva'!$B$6:$B$257,"&lt;="&amp;$B271)</f>
        <v>2.9899999999999998</v>
      </c>
      <c r="YM271" s="4">
        <f>SUMIFS('Aceite de Oliva'!YM$6:YM$257,'Aceite de Oliva'!$A$6:$A$257,"&gt;="&amp;$A271,'Aceite de Oliva'!$B$6:$B$257,"&lt;="&amp;$B271)</f>
        <v>2.5099999999999998</v>
      </c>
      <c r="YN271" s="4">
        <f>SUMIFS('Aceite de Oliva'!YN$6:YN$257,'Aceite de Oliva'!$A$6:$A$257,"&gt;="&amp;$A271,'Aceite de Oliva'!$B$6:$B$257,"&lt;="&amp;$B271)</f>
        <v>3.41</v>
      </c>
      <c r="YO271" s="4">
        <f>SUMIFS('Aceite de Oliva'!YO$6:YO$257,'Aceite de Oliva'!$A$6:$A$257,"&gt;="&amp;$A271,'Aceite de Oliva'!$B$6:$B$257,"&lt;="&amp;$B271)</f>
        <v>4.2100000000000009</v>
      </c>
      <c r="YP271" s="4">
        <f>SUMIFS('Aceite de Oliva'!YP$6:YP$257,'Aceite de Oliva'!$A$6:$A$257,"&gt;="&amp;$A271,'Aceite de Oliva'!$B$6:$B$257,"&lt;="&amp;$B271)</f>
        <v>0.51</v>
      </c>
      <c r="YS271" s="4">
        <f>SUMIFS('Aceite de Oliva'!YS$6:YS$257,'Aceite de Oliva'!$A$6:$A$257,"&gt;="&amp;$A271,'Aceite de Oliva'!$B$6:$B$257,"&lt;="&amp;$B271)</f>
        <v>3.2800000000000002</v>
      </c>
      <c r="YT271" s="4">
        <f>SUMIFS('Aceite de Oliva'!YT$6:YT$257,'Aceite de Oliva'!$A$6:$A$257,"&gt;="&amp;$A271,'Aceite de Oliva'!$B$6:$B$257,"&lt;="&amp;$B271)</f>
        <v>2.09</v>
      </c>
      <c r="YU271" s="4">
        <f>SUMIFS('Aceite de Oliva'!YU$6:YU$257,'Aceite de Oliva'!$A$6:$A$257,"&gt;="&amp;$A271,'Aceite de Oliva'!$B$6:$B$257,"&lt;="&amp;$B271)</f>
        <v>3.7600000000000002</v>
      </c>
      <c r="YV271" s="4">
        <f>SUMIFS('Aceite de Oliva'!YV$6:YV$257,'Aceite de Oliva'!$A$6:$A$257,"&gt;="&amp;$A271,'Aceite de Oliva'!$B$6:$B$257,"&lt;="&amp;$B271)</f>
        <v>4.33</v>
      </c>
      <c r="YW271" s="4">
        <f>SUMIFS('Aceite de Oliva'!YW$6:YW$257,'Aceite de Oliva'!$A$6:$A$257,"&gt;="&amp;$A271,'Aceite de Oliva'!$B$6:$B$257,"&lt;="&amp;$B271)</f>
        <v>1.29</v>
      </c>
      <c r="YZ271" s="4">
        <f>SUMIFS('Aceite de Oliva'!YZ$6:YZ$257,'Aceite de Oliva'!$A$6:$A$257,"&gt;="&amp;$A271,'Aceite de Oliva'!$B$6:$B$257,"&lt;="&amp;$B271)</f>
        <v>0.54</v>
      </c>
      <c r="ZA271" s="4">
        <f>SUMIFS('Aceite de Oliva'!ZA$6:ZA$257,'Aceite de Oliva'!$A$6:$A$257,"&gt;="&amp;$A271,'Aceite de Oliva'!$B$6:$B$257,"&lt;="&amp;$B271)</f>
        <v>0.79</v>
      </c>
      <c r="ZB271" s="4">
        <f>SUMIFS('Aceite de Oliva'!ZB$6:ZB$257,'Aceite de Oliva'!$A$6:$A$257,"&gt;="&amp;$A271,'Aceite de Oliva'!$B$6:$B$257,"&lt;="&amp;$B271)</f>
        <v>0.41</v>
      </c>
      <c r="ZC271" s="4">
        <f>SUMIFS('Aceite de Oliva'!ZC$6:ZC$257,'Aceite de Oliva'!$A$6:$A$257,"&gt;="&amp;$A271,'Aceite de Oliva'!$B$6:$B$257,"&lt;="&amp;$B271)</f>
        <v>0.37</v>
      </c>
      <c r="ZD271" s="4">
        <f>SUMIFS('Aceite de Oliva'!ZD$6:ZD$257,'Aceite de Oliva'!$A$6:$A$257,"&gt;="&amp;$A271,'Aceite de Oliva'!$B$6:$B$257,"&lt;="&amp;$B271)</f>
        <v>0.56999999999999995</v>
      </c>
      <c r="ZG271" s="4">
        <f>SUMIFS('Aceite de Oliva'!ZG$6:ZG$257,'Aceite de Oliva'!$A$6:$A$257,"&gt;="&amp;$A271,'Aceite de Oliva'!$B$6:$B$257,"&lt;="&amp;$B271)</f>
        <v>0.82000000000000006</v>
      </c>
      <c r="ZH271" s="4">
        <f>SUMIFS('Aceite de Oliva'!ZH$6:ZH$257,'Aceite de Oliva'!$A$6:$A$257,"&gt;="&amp;$A271,'Aceite de Oliva'!$B$6:$B$257,"&lt;="&amp;$B271)</f>
        <v>1.5599999999999998</v>
      </c>
      <c r="ZI271" s="4">
        <f>SUMIFS('Aceite de Oliva'!ZI$6:ZI$257,'Aceite de Oliva'!$A$6:$A$257,"&gt;="&amp;$A271,'Aceite de Oliva'!$B$6:$B$257,"&lt;="&amp;$B271)</f>
        <v>0.24</v>
      </c>
      <c r="ZJ271" s="4">
        <f>SUMIFS('Aceite de Oliva'!ZJ$6:ZJ$257,'Aceite de Oliva'!$A$6:$A$257,"&gt;="&amp;$A271,'Aceite de Oliva'!$B$6:$B$257,"&lt;="&amp;$B271)</f>
        <v>0.31</v>
      </c>
      <c r="ZK271" s="4">
        <f>SUMIFS('Aceite de Oliva'!ZK$6:ZK$257,'Aceite de Oliva'!$A$6:$A$257,"&gt;="&amp;$A271,'Aceite de Oliva'!$B$6:$B$257,"&lt;="&amp;$B271)</f>
        <v>0</v>
      </c>
    </row>
    <row r="272" spans="1:687" x14ac:dyDescent="0.25">
      <c r="A272" s="9">
        <f>'TAM Aceite de Oliva'!B20</f>
        <v>4.1500000000000004</v>
      </c>
      <c r="B272" s="9">
        <f>'TAM Aceite de Oliva'!C20</f>
        <v>4.3</v>
      </c>
      <c r="C272" s="9"/>
      <c r="D272" s="4">
        <f>SUMIFS('Aceite de Oliva'!D$6:D$257,'Aceite de Oliva'!$A$6:$A$257,"&gt;="&amp;$A272,'Aceite de Oliva'!$B$6:$B$257,"&lt;="&amp;$B272)</f>
        <v>4.9399999999999995</v>
      </c>
      <c r="E272" s="4">
        <f>SUMIFS('Aceite de Oliva'!E$6:E$257,'Aceite de Oliva'!$A$6:$A$257,"&gt;="&amp;$A272,'Aceite de Oliva'!$B$6:$B$257,"&lt;="&amp;$B272)</f>
        <v>4.8100000000000005</v>
      </c>
      <c r="F272" s="4">
        <f>SUMIFS('Aceite de Oliva'!F$6:F$257,'Aceite de Oliva'!$A$6:$A$257,"&gt;="&amp;$A272,'Aceite de Oliva'!$B$6:$B$257,"&lt;="&amp;$B272)</f>
        <v>6.67</v>
      </c>
      <c r="G272" s="4">
        <f>SUMIFS('Aceite de Oliva'!G$6:G$257,'Aceite de Oliva'!$A$6:$A$257,"&gt;="&amp;$A272,'Aceite de Oliva'!$B$6:$B$257,"&lt;="&amp;$B272)</f>
        <v>0</v>
      </c>
      <c r="H272" s="9"/>
      <c r="I272" s="9"/>
      <c r="J272" s="9"/>
      <c r="K272" s="4">
        <f>SUMIFS('Aceite de Oliva'!K$6:K$257,'Aceite de Oliva'!$A$6:$A$257,"&gt;="&amp;$A272,'Aceite de Oliva'!$B$6:$B$257,"&lt;="&amp;$B272)</f>
        <v>22.14</v>
      </c>
      <c r="L272" s="4">
        <f>SUMIFS('Aceite de Oliva'!L$6:L$257,'Aceite de Oliva'!$A$6:$A$257,"&gt;="&amp;$A272,'Aceite de Oliva'!$B$6:$B$257,"&lt;="&amp;$B272)</f>
        <v>7.7800000000000011</v>
      </c>
      <c r="M272" s="4">
        <f>SUMIFS('Aceite de Oliva'!M$6:M$257,'Aceite de Oliva'!$A$6:$A$257,"&gt;="&amp;$A272,'Aceite de Oliva'!$B$6:$B$257,"&lt;="&amp;$B272)</f>
        <v>33.92</v>
      </c>
      <c r="N272" s="4">
        <f>SUMIFS('Aceite de Oliva'!N$6:N$257,'Aceite de Oliva'!$A$6:$A$257,"&gt;="&amp;$A272,'Aceite de Oliva'!$B$6:$B$257,"&lt;="&amp;$B272)</f>
        <v>0.85</v>
      </c>
      <c r="O272" s="9"/>
      <c r="P272" s="9"/>
      <c r="Q272" s="9"/>
      <c r="R272" s="4">
        <f>SUMIFS('Aceite de Oliva'!R$6:R$257,'Aceite de Oliva'!$A$6:$A$257,"&gt;="&amp;$A272,'Aceite de Oliva'!$B$6:$B$257,"&lt;="&amp;$B272)</f>
        <v>15.11</v>
      </c>
      <c r="S272" s="4">
        <f>SUMIFS('Aceite de Oliva'!S$6:S$257,'Aceite de Oliva'!$A$6:$A$257,"&gt;="&amp;$A272,'Aceite de Oliva'!$B$6:$B$257,"&lt;="&amp;$B272)</f>
        <v>7.5399999999999991</v>
      </c>
      <c r="T272" s="4">
        <f>SUMIFS('Aceite de Oliva'!T$6:T$257,'Aceite de Oliva'!$A$6:$A$257,"&gt;="&amp;$A272,'Aceite de Oliva'!$B$6:$B$257,"&lt;="&amp;$B272)</f>
        <v>23.05</v>
      </c>
      <c r="U272" s="4">
        <f>SUMIFS('Aceite de Oliva'!U$6:U$257,'Aceite de Oliva'!$A$6:$A$257,"&gt;="&amp;$A272,'Aceite de Oliva'!$B$6:$B$257,"&lt;="&amp;$B272)</f>
        <v>0.47000000000000003</v>
      </c>
      <c r="V272" s="9"/>
      <c r="W272" s="9"/>
      <c r="X272" s="9"/>
      <c r="Y272" s="4">
        <f>SUMIFS('Aceite de Oliva'!Y$6:Y$257,'Aceite de Oliva'!$A$6:$A$257,"&gt;="&amp;$A272,'Aceite de Oliva'!$B$6:$B$257,"&lt;="&amp;$B272)</f>
        <v>6.87</v>
      </c>
      <c r="Z272" s="4">
        <f>SUMIFS('Aceite de Oliva'!Z$6:Z$257,'Aceite de Oliva'!$A$6:$A$257,"&gt;="&amp;$A272,'Aceite de Oliva'!$B$6:$B$257,"&lt;="&amp;$B272)</f>
        <v>3.4</v>
      </c>
      <c r="AA272" s="4">
        <f>SUMIFS('Aceite de Oliva'!AA$6:AA$257,'Aceite de Oliva'!$A$6:$A$257,"&gt;="&amp;$A272,'Aceite de Oliva'!$B$6:$B$257,"&lt;="&amp;$B272)</f>
        <v>9.9</v>
      </c>
      <c r="AB272" s="4">
        <f>SUMIFS('Aceite de Oliva'!AB$6:AB$257,'Aceite de Oliva'!$A$6:$A$257,"&gt;="&amp;$A272,'Aceite de Oliva'!$B$6:$B$257,"&lt;="&amp;$B272)</f>
        <v>0.35</v>
      </c>
      <c r="AC272" s="9"/>
      <c r="AD272" s="9"/>
      <c r="AE272" s="9"/>
      <c r="AF272" s="4">
        <f>SUMIFS('Aceite de Oliva'!AF$6:AF$257,'Aceite de Oliva'!$A$6:$A$257,"&gt;="&amp;$A272,'Aceite de Oliva'!$B$6:$B$257,"&lt;="&amp;$B272)</f>
        <v>9.33</v>
      </c>
      <c r="AG272" s="4">
        <f>SUMIFS('Aceite de Oliva'!AG$6:AG$257,'Aceite de Oliva'!$A$6:$A$257,"&gt;="&amp;$A272,'Aceite de Oliva'!$B$6:$B$257,"&lt;="&amp;$B272)</f>
        <v>3.6500000000000004</v>
      </c>
      <c r="AH272" s="4">
        <f>SUMIFS('Aceite de Oliva'!AH$6:AH$257,'Aceite de Oliva'!$A$6:$A$257,"&gt;="&amp;$A272,'Aceite de Oliva'!$B$6:$B$257,"&lt;="&amp;$B272)</f>
        <v>17.68</v>
      </c>
      <c r="AI272" s="4">
        <f>SUMIFS('Aceite de Oliva'!AI$6:AI$257,'Aceite de Oliva'!$A$6:$A$257,"&gt;="&amp;$A272,'Aceite de Oliva'!$B$6:$B$257,"&lt;="&amp;$B272)</f>
        <v>0.5</v>
      </c>
      <c r="AJ272" s="9"/>
      <c r="AK272" s="9"/>
      <c r="AL272" s="9"/>
      <c r="AM272" s="4">
        <f>SUMIFS('Aceite de Oliva'!AM$6:AM$257,'Aceite de Oliva'!$A$6:$A$257,"&gt;="&amp;$A272,'Aceite de Oliva'!$B$6:$B$257,"&lt;="&amp;$B272)</f>
        <v>11.43</v>
      </c>
      <c r="AN272" s="4">
        <f>SUMIFS('Aceite de Oliva'!AN$6:AN$257,'Aceite de Oliva'!$A$6:$A$257,"&gt;="&amp;$A272,'Aceite de Oliva'!$B$6:$B$257,"&lt;="&amp;$B272)</f>
        <v>3.96</v>
      </c>
      <c r="AO272" s="4">
        <f>SUMIFS('Aceite de Oliva'!AO$6:AO$257,'Aceite de Oliva'!$A$6:$A$257,"&gt;="&amp;$A272,'Aceite de Oliva'!$B$6:$B$257,"&lt;="&amp;$B272)</f>
        <v>22.32</v>
      </c>
      <c r="AP272" s="4">
        <f>SUMIFS('Aceite de Oliva'!AP$6:AP$257,'Aceite de Oliva'!$A$6:$A$257,"&gt;="&amp;$A272,'Aceite de Oliva'!$B$6:$B$257,"&lt;="&amp;$B272)</f>
        <v>0.77</v>
      </c>
      <c r="AQ272" s="9"/>
      <c r="AR272" s="9"/>
      <c r="AT272" s="4">
        <f>SUMIFS('Aceite de Oliva'!AT$6:AT$257,'Aceite de Oliva'!$A$6:$A$257,"&gt;="&amp;$A272,'Aceite de Oliva'!$B$6:$B$257,"&lt;="&amp;$B272)</f>
        <v>10.6</v>
      </c>
      <c r="AU272" s="4">
        <f>SUMIFS('Aceite de Oliva'!AU$6:AU$257,'Aceite de Oliva'!$A$6:$A$257,"&gt;="&amp;$A272,'Aceite de Oliva'!$B$6:$B$257,"&lt;="&amp;$B272)</f>
        <v>4.7699999999999996</v>
      </c>
      <c r="AV272" s="4">
        <f>SUMIFS('Aceite de Oliva'!AV$6:AV$257,'Aceite de Oliva'!$A$6:$A$257,"&gt;="&amp;$A272,'Aceite de Oliva'!$B$6:$B$257,"&lt;="&amp;$B272)</f>
        <v>16.64</v>
      </c>
      <c r="AW272" s="4">
        <f>SUMIFS('Aceite de Oliva'!AW$6:AW$257,'Aceite de Oliva'!$A$6:$A$257,"&gt;="&amp;$A272,'Aceite de Oliva'!$B$6:$B$257,"&lt;="&amp;$B272)</f>
        <v>1.7</v>
      </c>
      <c r="BA272" s="4">
        <f>SUMIFS('Aceite de Oliva'!BA$6:BA$257,'Aceite de Oliva'!$A$6:$A$257,"&gt;="&amp;A272,'Aceite de Oliva'!$B$6:$B$257,"&lt;="&amp;B272)</f>
        <v>10.27</v>
      </c>
      <c r="BB272" s="4">
        <f>SUMIFS('Aceite de Oliva'!BB$6:BB$257,'Aceite de Oliva'!$A$6:$A$257,"&gt;="&amp;$A272,'Aceite de Oliva'!$B$6:$B$257,"&lt;="&amp;$B272)</f>
        <v>3.71</v>
      </c>
      <c r="BC272" s="4">
        <f>SUMIFS('Aceite de Oliva'!BC$6:BC$257,'Aceite de Oliva'!$A$6:$A$257,"&gt;="&amp;$A272,'Aceite de Oliva'!$B$6:$B$257,"&lt;="&amp;$B272)</f>
        <v>19.349999999999998</v>
      </c>
      <c r="BD272" s="4">
        <f>SUMIFS('Aceite de Oliva'!BD$6:BD$257,'Aceite de Oliva'!$A$6:$A$257,"&gt;="&amp;$A272,'Aceite de Oliva'!$B$6:$B$257,"&lt;="&amp;$B272)</f>
        <v>1.1000000000000001</v>
      </c>
      <c r="BH272" s="4">
        <f>SUMIFS('Aceite de Oliva'!BH$6:BH$257,'Aceite de Oliva'!$A$6:$A$257,"&gt;="&amp;$A272,'Aceite de Oliva'!$B$6:$B$257,"&lt;="&amp;$B272)</f>
        <v>8.879999999999999</v>
      </c>
      <c r="BI272" s="4">
        <f>SUMIFS('Aceite de Oliva'!BI$6:BI$257,'Aceite de Oliva'!$A$6:$A$257,"&gt;="&amp;$A272,'Aceite de Oliva'!$B$6:$B$257,"&lt;="&amp;$B272)</f>
        <v>5.68</v>
      </c>
      <c r="BJ272" s="4">
        <f>SUMIFS('Aceite de Oliva'!BJ$6:BJ$257,'Aceite de Oliva'!$A$6:$A$257,"&gt;="&amp;$A272,'Aceite de Oliva'!$B$6:$B$257,"&lt;="&amp;$B272)</f>
        <v>13.700000000000001</v>
      </c>
      <c r="BK272" s="4">
        <f>SUMIFS('Aceite de Oliva'!BK$6:BK$257,'Aceite de Oliva'!$A$6:$A$257,"&gt;="&amp;$A272,'Aceite de Oliva'!$B$6:$B$257,"&lt;="&amp;$B272)</f>
        <v>3.26</v>
      </c>
      <c r="BO272" s="4">
        <f>SUMIFS('Aceite de Oliva'!BO$6:BO$257,'Aceite de Oliva'!$A$6:$A$257,"&gt;="&amp;$A272,'Aceite de Oliva'!$B$6:$B$257,"&lt;="&amp;$B272)</f>
        <v>7.7999999999999989</v>
      </c>
      <c r="BP272" s="4">
        <f>SUMIFS('Aceite de Oliva'!BP$6:BP$257,'Aceite de Oliva'!$A$6:$A$257,"&gt;="&amp;$A272,'Aceite de Oliva'!$B$6:$B$257,"&lt;="&amp;$B272)</f>
        <v>4.0600000000000005</v>
      </c>
      <c r="BQ272" s="4">
        <f>SUMIFS('Aceite de Oliva'!BQ$6:BQ$257,'Aceite de Oliva'!$A$6:$A$257,"&gt;="&amp;$A272,'Aceite de Oliva'!$B$6:$B$257,"&lt;="&amp;$B272)</f>
        <v>11.610000000000001</v>
      </c>
      <c r="BR272" s="4">
        <f>SUMIFS('Aceite de Oliva'!BR$6:BR$257,'Aceite de Oliva'!$A$6:$A$257,"&gt;="&amp;$A272,'Aceite de Oliva'!$B$6:$B$257,"&lt;="&amp;$B272)</f>
        <v>2.31</v>
      </c>
      <c r="BV272" s="4">
        <f>SUMIFS('Aceite de Oliva'!BV$6:BV$257,'Aceite de Oliva'!$A$6:$A$257,"&gt;="&amp;$A272,'Aceite de Oliva'!$B$6:$B$257,"&lt;="&amp;$B272)</f>
        <v>3.9800000000000004</v>
      </c>
      <c r="BW272" s="4">
        <f>SUMIFS('Aceite de Oliva'!BW$6:BW$257,'Aceite de Oliva'!$A$6:$A$257,"&gt;="&amp;$A272,'Aceite de Oliva'!$B$6:$B$257,"&lt;="&amp;$B272)</f>
        <v>2.58</v>
      </c>
      <c r="BX272" s="4">
        <f>SUMIFS('Aceite de Oliva'!BX$6:BX$257,'Aceite de Oliva'!$A$6:$A$257,"&gt;="&amp;$A272,'Aceite de Oliva'!$B$6:$B$257,"&lt;="&amp;$B272)</f>
        <v>6.42</v>
      </c>
      <c r="BY272" s="4">
        <f>SUMIFS('Aceite de Oliva'!BY$6:BY$257,'Aceite de Oliva'!$A$6:$A$257,"&gt;="&amp;$A272,'Aceite de Oliva'!$B$6:$B$257,"&lt;="&amp;$B272)</f>
        <v>0.59</v>
      </c>
      <c r="CC272" s="4">
        <f>SUMIFS('Aceite de Oliva'!CC$6:CC$257,'Aceite de Oliva'!$A$6:$A$257,"&gt;="&amp;$A272,'Aceite de Oliva'!$B$6:$B$257,"&lt;="&amp;$B272)</f>
        <v>2.79</v>
      </c>
      <c r="CD272" s="4">
        <f>SUMIFS('Aceite de Oliva'!CD$6:CD$257,'Aceite de Oliva'!$A$6:$A$257,"&gt;="&amp;$A272,'Aceite de Oliva'!$B$6:$B$257,"&lt;="&amp;$B272)</f>
        <v>3.17</v>
      </c>
      <c r="CE272" s="4">
        <f>SUMIFS('Aceite de Oliva'!CE$6:CE$257,'Aceite de Oliva'!$A$6:$A$257,"&gt;="&amp;$A272,'Aceite de Oliva'!$B$6:$B$257,"&lt;="&amp;$B272)</f>
        <v>4.32</v>
      </c>
      <c r="CF272" s="4">
        <f>SUMIFS('Aceite de Oliva'!CF$6:CF$257,'Aceite de Oliva'!$A$6:$A$257,"&gt;="&amp;$A272,'Aceite de Oliva'!$B$6:$B$257,"&lt;="&amp;$B272)</f>
        <v>0</v>
      </c>
      <c r="CJ272" s="4">
        <f>SUMIFS('Aceite de Oliva'!CJ$6:CJ$257,'Aceite de Oliva'!$A$6:$A$257,"&gt;="&amp;$A272,'Aceite de Oliva'!$B$6:$B$257,"&lt;="&amp;$B272)</f>
        <v>1.07</v>
      </c>
      <c r="CK272" s="4">
        <f>SUMIFS('Aceite de Oliva'!CK$6:CK$257,'Aceite de Oliva'!$A$6:$A$257,"&gt;="&amp;$A272,'Aceite de Oliva'!$B$6:$B$257,"&lt;="&amp;$B272)</f>
        <v>1.87</v>
      </c>
      <c r="CL272" s="4">
        <f>SUMIFS('Aceite de Oliva'!CL$6:CL$257,'Aceite de Oliva'!$A$6:$A$257,"&gt;="&amp;$A272,'Aceite de Oliva'!$B$6:$B$257,"&lt;="&amp;$B272)</f>
        <v>0.85</v>
      </c>
      <c r="CM272" s="4">
        <f>SUMIFS('Aceite de Oliva'!CM$6:CM$257,'Aceite de Oliva'!$A$6:$A$257,"&gt;="&amp;$A272,'Aceite de Oliva'!$B$6:$B$257,"&lt;="&amp;$B272)</f>
        <v>0.69</v>
      </c>
      <c r="CQ272" s="4">
        <f>SUMIFS('Aceite de Oliva'!CQ$6:CQ$257,'Aceite de Oliva'!$A$6:$A$257,"&gt;="&amp;$A272,'Aceite de Oliva'!$B$6:$B$257,"&lt;="&amp;$B272)</f>
        <v>1.1099999999999999</v>
      </c>
      <c r="CR272" s="4">
        <f>SUMIFS('Aceite de Oliva'!CR$6:CR$257,'Aceite de Oliva'!$A$6:$A$257,"&gt;="&amp;$A272,'Aceite de Oliva'!$B$6:$B$257,"&lt;="&amp;$B272)</f>
        <v>1.22</v>
      </c>
      <c r="CS272" s="4">
        <f>SUMIFS('Aceite de Oliva'!CS$6:CS$257,'Aceite de Oliva'!$A$6:$A$257,"&gt;="&amp;$A272,'Aceite de Oliva'!$B$6:$B$257,"&lt;="&amp;$B272)</f>
        <v>1.34</v>
      </c>
      <c r="CT272" s="4">
        <f>SUMIFS('Aceite de Oliva'!CT$6:CT$257,'Aceite de Oliva'!$A$6:$A$257,"&gt;="&amp;$A272,'Aceite de Oliva'!$B$6:$B$257,"&lt;="&amp;$B272)</f>
        <v>0</v>
      </c>
      <c r="CX272" s="4">
        <f>SUMIFS('Aceite de Oliva'!CX$6:CX$257,'Aceite de Oliva'!$A$6:$A$257,"&gt;="&amp;$A272,'Aceite de Oliva'!$B$6:$B$257,"&lt;="&amp;$B272)</f>
        <v>0.38</v>
      </c>
      <c r="CY272" s="4">
        <f>SUMIFS('Aceite de Oliva'!CY$6:CY$257,'Aceite de Oliva'!$A$6:$A$257,"&gt;="&amp;$A272,'Aceite de Oliva'!$B$6:$B$257,"&lt;="&amp;$B272)</f>
        <v>0</v>
      </c>
      <c r="CZ272" s="4">
        <f>SUMIFS('Aceite de Oliva'!CZ$6:CZ$257,'Aceite de Oliva'!$A$6:$A$257,"&gt;="&amp;$A272,'Aceite de Oliva'!$B$6:$B$257,"&lt;="&amp;$B272)</f>
        <v>0.55000000000000004</v>
      </c>
      <c r="DA272" s="4">
        <f>SUMIFS('Aceite de Oliva'!DA$6:DA$257,'Aceite de Oliva'!$A$6:$A$257,"&gt;="&amp;$A272,'Aceite de Oliva'!$B$6:$B$257,"&lt;="&amp;$B272)</f>
        <v>0</v>
      </c>
      <c r="DE272" s="4">
        <f>SUMIFS('Aceite de Oliva'!DE$6:DE$257,'Aceite de Oliva'!$A$6:$A$257,"&gt;="&amp;$A272,'Aceite de Oliva'!$B$6:$B$257,"&lt;="&amp;$B272)</f>
        <v>0.83000000000000007</v>
      </c>
      <c r="DF272" s="4">
        <f>SUMIFS('Aceite de Oliva'!DF$6:DF$257,'Aceite de Oliva'!$A$6:$A$257,"&gt;="&amp;$A272,'Aceite de Oliva'!$B$6:$B$257,"&lt;="&amp;$B272)</f>
        <v>1.99</v>
      </c>
      <c r="DG272" s="4">
        <f>SUMIFS('Aceite de Oliva'!DG$6:DG$257,'Aceite de Oliva'!$A$6:$A$257,"&gt;="&amp;$A272,'Aceite de Oliva'!$B$6:$B$257,"&lt;="&amp;$B272)</f>
        <v>0.68</v>
      </c>
      <c r="DH272" s="4">
        <f>SUMIFS('Aceite de Oliva'!DH$6:DH$257,'Aceite de Oliva'!$A$6:$A$257,"&gt;="&amp;$A272,'Aceite de Oliva'!$B$6:$B$257,"&lt;="&amp;$B272)</f>
        <v>0</v>
      </c>
      <c r="DL272" s="4">
        <f>SUMIFS('Aceite de Oliva'!DL$6:DL$257,'Aceite de Oliva'!$A$6:$A$257,"&gt;="&amp;$A272,'Aceite de Oliva'!$B$6:$B$257,"&lt;="&amp;$B272)</f>
        <v>0.31</v>
      </c>
      <c r="DM272" s="4">
        <f>SUMIFS('Aceite de Oliva'!DM$6:DM$257,'Aceite de Oliva'!$A$6:$A$257,"&gt;="&amp;$A272,'Aceite de Oliva'!$B$6:$B$257,"&lt;="&amp;$B272)</f>
        <v>0.35000000000000003</v>
      </c>
      <c r="DN272" s="4">
        <f>SUMIFS('Aceite de Oliva'!DN$6:DN$257,'Aceite de Oliva'!$A$6:$A$257,"&gt;="&amp;$A272,'Aceite de Oliva'!$B$6:$B$257,"&lt;="&amp;$B272)</f>
        <v>0.26</v>
      </c>
      <c r="DO272" s="4">
        <f>SUMIFS('Aceite de Oliva'!DO$6:DO$257,'Aceite de Oliva'!$A$6:$A$257,"&gt;="&amp;$A272,'Aceite de Oliva'!$B$6:$B$257,"&lt;="&amp;$B272)</f>
        <v>0.1</v>
      </c>
      <c r="DS272" s="4">
        <f>SUMIFS('Aceite de Oliva'!DS$6:DS$257,'Aceite de Oliva'!$A$6:$A$257,"&gt;="&amp;$A272,'Aceite de Oliva'!$B$6:$B$257,"&lt;="&amp;$B272)</f>
        <v>1.6</v>
      </c>
      <c r="DT272" s="4">
        <f>SUMIFS('Aceite de Oliva'!DT$6:DT$257,'Aceite de Oliva'!$A$6:$A$257,"&gt;="&amp;$A272,'Aceite de Oliva'!$B$6:$B$257,"&lt;="&amp;$B272)</f>
        <v>0.12</v>
      </c>
      <c r="DU272" s="4">
        <f>SUMIFS('Aceite de Oliva'!DU$6:DU$257,'Aceite de Oliva'!$A$6:$A$257,"&gt;="&amp;$A272,'Aceite de Oliva'!$B$6:$B$257,"&lt;="&amp;$B272)</f>
        <v>2.0099999999999998</v>
      </c>
      <c r="DV272" s="4">
        <f>SUMIFS('Aceite de Oliva'!DV$6:DV$257,'Aceite de Oliva'!$A$6:$A$257,"&gt;="&amp;$A272,'Aceite de Oliva'!$B$6:$B$257,"&lt;="&amp;$B272)</f>
        <v>1.05</v>
      </c>
      <c r="DZ272" s="4">
        <f>SUMIFS('Aceite de Oliva'!DZ$6:DZ$257,'Aceite de Oliva'!$A$6:$A$257,"&gt;="&amp;$A272,'Aceite de Oliva'!$B$6:$B$257,"&lt;="&amp;$B272)</f>
        <v>0.68</v>
      </c>
      <c r="EA272" s="4">
        <f>SUMIFS('Aceite de Oliva'!EA$6:EA$257,'Aceite de Oliva'!$A$6:$A$257,"&gt;="&amp;$A272,'Aceite de Oliva'!$B$6:$B$257,"&lt;="&amp;$B272)</f>
        <v>0</v>
      </c>
      <c r="EB272" s="4">
        <f>SUMIFS('Aceite de Oliva'!EB$6:EB$257,'Aceite de Oliva'!$A$6:$A$257,"&gt;="&amp;$A272,'Aceite de Oliva'!$B$6:$B$257,"&lt;="&amp;$B272)</f>
        <v>0.96</v>
      </c>
      <c r="EC272" s="4">
        <f>SUMIFS('Aceite de Oliva'!EC$6:EC$257,'Aceite de Oliva'!$A$6:$A$257,"&gt;="&amp;$A272,'Aceite de Oliva'!$B$6:$B$257,"&lt;="&amp;$B272)</f>
        <v>0.16</v>
      </c>
      <c r="EG272" s="4">
        <f>SUMIFS('Aceite de Oliva'!EG$6:EG$257,'Aceite de Oliva'!$A$6:$A$257,"&gt;="&amp;$A272,'Aceite de Oliva'!$B$6:$B$257,"&lt;="&amp;$B272)</f>
        <v>0.44999999999999996</v>
      </c>
      <c r="EH272" s="4">
        <f>SUMIFS('Aceite de Oliva'!EH$6:EH$257,'Aceite de Oliva'!$A$6:$A$257,"&gt;="&amp;$A272,'Aceite de Oliva'!$B$6:$B$257,"&lt;="&amp;$B272)</f>
        <v>7.0000000000000007E-2</v>
      </c>
      <c r="EI272" s="4">
        <f>SUMIFS('Aceite de Oliva'!EI$6:EI$257,'Aceite de Oliva'!$A$6:$A$257,"&gt;="&amp;$A272,'Aceite de Oliva'!$B$6:$B$257,"&lt;="&amp;$B272)</f>
        <v>0.78</v>
      </c>
      <c r="EJ272" s="4">
        <f>SUMIFS('Aceite de Oliva'!EJ$6:EJ$257,'Aceite de Oliva'!$A$6:$A$257,"&gt;="&amp;$A272,'Aceite de Oliva'!$B$6:$B$257,"&lt;="&amp;$B272)</f>
        <v>0</v>
      </c>
      <c r="EN272" s="4">
        <f>SUMIFS('Aceite de Oliva'!EN$6:EN$257,'Aceite de Oliva'!$A$6:$A$257,"&gt;="&amp;$A272,'Aceite de Oliva'!$B$6:$B$257,"&lt;="&amp;$B272)</f>
        <v>0.77</v>
      </c>
      <c r="EO272" s="4">
        <f>SUMIFS('Aceite de Oliva'!EO$6:EO$257,'Aceite de Oliva'!$A$6:$A$257,"&gt;="&amp;$A272,'Aceite de Oliva'!$B$6:$B$257,"&lt;="&amp;$B272)</f>
        <v>0</v>
      </c>
      <c r="EP272" s="4">
        <f>SUMIFS('Aceite de Oliva'!EP$6:EP$257,'Aceite de Oliva'!$A$6:$A$257,"&gt;="&amp;$A272,'Aceite de Oliva'!$B$6:$B$257,"&lt;="&amp;$B272)</f>
        <v>0.6399999999999999</v>
      </c>
      <c r="EQ272" s="4">
        <f>SUMIFS('Aceite de Oliva'!EQ$6:EQ$257,'Aceite de Oliva'!$A$6:$A$257,"&gt;="&amp;$A272,'Aceite de Oliva'!$B$6:$B$257,"&lt;="&amp;$B272)</f>
        <v>0</v>
      </c>
      <c r="EU272" s="4">
        <f>SUMIFS('Aceite de Oliva'!EU$6:EU$257,'Aceite de Oliva'!$A$6:$A$257,"&gt;="&amp;$A272,'Aceite de Oliva'!$B$6:$B$257,"&lt;="&amp;$B272)</f>
        <v>0.76</v>
      </c>
      <c r="EV272" s="4">
        <f>SUMIFS('Aceite de Oliva'!EV$6:EV$257,'Aceite de Oliva'!$A$6:$A$257,"&gt;="&amp;$A272,'Aceite de Oliva'!$B$6:$B$257,"&lt;="&amp;$B272)</f>
        <v>0</v>
      </c>
      <c r="EW272" s="4">
        <f>SUMIFS('Aceite de Oliva'!EW$6:EW$257,'Aceite de Oliva'!$A$6:$A$257,"&gt;="&amp;$A272,'Aceite de Oliva'!$B$6:$B$257,"&lt;="&amp;$B272)</f>
        <v>1.1199999999999999</v>
      </c>
      <c r="EX272" s="4">
        <f>SUMIFS('Aceite de Oliva'!EX$6:EX$257,'Aceite de Oliva'!$A$6:$A$257,"&gt;="&amp;$A272,'Aceite de Oliva'!$B$6:$B$257,"&lt;="&amp;$B272)</f>
        <v>0.12</v>
      </c>
      <c r="FB272" s="4">
        <f>SUMIFS('Aceite de Oliva'!FB$6:FB$257,'Aceite de Oliva'!$A$6:$A$257,"&gt;="&amp;$A272,'Aceite de Oliva'!$B$6:$B$257,"&lt;="&amp;$B272)</f>
        <v>0.32</v>
      </c>
      <c r="FC272" s="4">
        <f>SUMIFS('Aceite de Oliva'!FC$6:FC$257,'Aceite de Oliva'!$A$6:$A$257,"&gt;="&amp;$A272,'Aceite de Oliva'!$B$6:$B$257,"&lt;="&amp;$B272)</f>
        <v>0</v>
      </c>
      <c r="FD272" s="4">
        <f>SUMIFS('Aceite de Oliva'!FD$6:FD$257,'Aceite de Oliva'!$A$6:$A$257,"&gt;="&amp;$A272,'Aceite de Oliva'!$B$6:$B$257,"&lt;="&amp;$B272)</f>
        <v>0.52</v>
      </c>
      <c r="FE272" s="4">
        <f>SUMIFS('Aceite de Oliva'!FE$6:FE$257,'Aceite de Oliva'!$A$6:$A$257,"&gt;="&amp;$A272,'Aceite de Oliva'!$B$6:$B$257,"&lt;="&amp;$B272)</f>
        <v>0</v>
      </c>
      <c r="FI272" s="4">
        <f>SUMIFS('Aceite de Oliva'!FI$6:FI$257,'Aceite de Oliva'!$A$6:$A$257,"&gt;="&amp;$A272,'Aceite de Oliva'!$B$6:$B$257,"&lt;="&amp;$B272)</f>
        <v>0.09</v>
      </c>
      <c r="FJ272" s="4">
        <f>SUMIFS('Aceite de Oliva'!FJ$6:FJ$257,'Aceite de Oliva'!$A$6:$A$257,"&gt;="&amp;$A272,'Aceite de Oliva'!$B$6:$B$257,"&lt;="&amp;$B272)</f>
        <v>0</v>
      </c>
      <c r="FK272" s="4">
        <f>SUMIFS('Aceite de Oliva'!FK$6:FK$257,'Aceite de Oliva'!$A$6:$A$257,"&gt;="&amp;$A272,'Aceite de Oliva'!$B$6:$B$257,"&lt;="&amp;$B272)</f>
        <v>0.06</v>
      </c>
      <c r="FL272" s="4">
        <f>SUMIFS('Aceite de Oliva'!FL$6:FL$257,'Aceite de Oliva'!$A$6:$A$257,"&gt;="&amp;$A272,'Aceite de Oliva'!$B$6:$B$257,"&lt;="&amp;$B272)</f>
        <v>0</v>
      </c>
      <c r="FP272" s="4">
        <f>SUMIFS('Aceite de Oliva'!FP$6:FP$257,'Aceite de Oliva'!$A$6:$A$257,"&gt;="&amp;$A272,'Aceite de Oliva'!$B$6:$B$257,"&lt;="&amp;$B272)</f>
        <v>0.8</v>
      </c>
      <c r="FQ272" s="4">
        <f>SUMIFS('Aceite de Oliva'!FQ$6:FQ$257,'Aceite de Oliva'!$A$6:$A$257,"&gt;="&amp;$A272,'Aceite de Oliva'!$B$6:$B$257,"&lt;="&amp;$B272)</f>
        <v>0.11</v>
      </c>
      <c r="FR272" s="4">
        <f>SUMIFS('Aceite de Oliva'!FR$6:FR$257,'Aceite de Oliva'!$A$6:$A$257,"&gt;="&amp;$A272,'Aceite de Oliva'!$B$6:$B$257,"&lt;="&amp;$B272)</f>
        <v>1.0899999999999999</v>
      </c>
      <c r="FS272" s="4">
        <f>SUMIFS('Aceite de Oliva'!FS$6:FS$257,'Aceite de Oliva'!$A$6:$A$257,"&gt;="&amp;$A272,'Aceite de Oliva'!$B$6:$B$257,"&lt;="&amp;$B272)</f>
        <v>0.28999999999999998</v>
      </c>
      <c r="FW272" s="4">
        <f>SUMIFS('Aceite de Oliva'!FW$6:FW$257,'Aceite de Oliva'!$A$6:$A$257,"&gt;="&amp;$A272,'Aceite de Oliva'!$B$6:$B$257,"&lt;="&amp;$B272)</f>
        <v>0.35</v>
      </c>
      <c r="FX272" s="4">
        <f>SUMIFS('Aceite de Oliva'!FX$6:FX$257,'Aceite de Oliva'!$A$6:$A$257,"&gt;="&amp;$A272,'Aceite de Oliva'!$B$6:$B$257,"&lt;="&amp;$B272)</f>
        <v>0</v>
      </c>
      <c r="FY272" s="4">
        <f>SUMIFS('Aceite de Oliva'!FY$6:FY$257,'Aceite de Oliva'!$A$6:$A$257,"&gt;="&amp;$A272,'Aceite de Oliva'!$B$6:$B$257,"&lt;="&amp;$B272)</f>
        <v>0.58000000000000007</v>
      </c>
      <c r="FZ272" s="4">
        <f>SUMIFS('Aceite de Oliva'!FZ$6:FZ$257,'Aceite de Oliva'!$A$6:$A$257,"&gt;="&amp;$A272,'Aceite de Oliva'!$B$6:$B$257,"&lt;="&amp;$B272)</f>
        <v>0</v>
      </c>
      <c r="GD272" s="4">
        <f>SUMIFS('Aceite de Oliva'!GD$6:GD$257,'Aceite de Oliva'!$A$6:$A$257,"&gt;="&amp;$A272,'Aceite de Oliva'!$B$6:$B$257,"&lt;="&amp;$B272)</f>
        <v>0.24</v>
      </c>
      <c r="GE272" s="4">
        <f>SUMIFS('Aceite de Oliva'!GE$6:GE$257,'Aceite de Oliva'!$A$6:$A$257,"&gt;="&amp;$A272,'Aceite de Oliva'!$B$6:$B$257,"&lt;="&amp;$B272)</f>
        <v>0.15</v>
      </c>
      <c r="GF272" s="4">
        <f>SUMIFS('Aceite de Oliva'!GF$6:GF$257,'Aceite de Oliva'!$A$6:$A$257,"&gt;="&amp;$A272,'Aceite de Oliva'!$B$6:$B$257,"&lt;="&amp;$B272)</f>
        <v>0.37</v>
      </c>
      <c r="GG272" s="4">
        <f>SUMIFS('Aceite de Oliva'!GG$6:GG$257,'Aceite de Oliva'!$A$6:$A$257,"&gt;="&amp;$A272,'Aceite de Oliva'!$B$6:$B$257,"&lt;="&amp;$B272)</f>
        <v>0</v>
      </c>
      <c r="GK272" s="4">
        <f>SUMIFS('Aceite de Oliva'!GK$6:GK$257,'Aceite de Oliva'!$A$6:$A$257,"&gt;="&amp;$A272,'Aceite de Oliva'!$B$6:$B$257,"&lt;="&amp;$B272)</f>
        <v>0.03</v>
      </c>
      <c r="GL272" s="4">
        <f>SUMIFS('Aceite de Oliva'!GL$6:GL$257,'Aceite de Oliva'!$A$6:$A$257,"&gt;="&amp;$A272,'Aceite de Oliva'!$B$6:$B$257,"&lt;="&amp;$B272)</f>
        <v>0</v>
      </c>
      <c r="GM272" s="4">
        <f>SUMIFS('Aceite de Oliva'!GM$6:GM$257,'Aceite de Oliva'!$A$6:$A$257,"&gt;="&amp;$A272,'Aceite de Oliva'!$B$6:$B$257,"&lt;="&amp;$B272)</f>
        <v>0.05</v>
      </c>
      <c r="GN272" s="4">
        <f>SUMIFS('Aceite de Oliva'!GN$6:GN$257,'Aceite de Oliva'!$A$6:$A$257,"&gt;="&amp;$A272,'Aceite de Oliva'!$B$6:$B$257,"&lt;="&amp;$B272)</f>
        <v>0</v>
      </c>
      <c r="GR272" s="4">
        <f>SUMIFS('Aceite de Oliva'!GR$6:GR$257,'Aceite de Oliva'!$A$6:$A$257,"&gt;="&amp;$A272,'Aceite de Oliva'!$B$6:$B$257,"&lt;="&amp;$B272)</f>
        <v>6.0000000000000005E-2</v>
      </c>
      <c r="GS272" s="4">
        <f>SUMIFS('Aceite de Oliva'!GS$6:GS$257,'Aceite de Oliva'!$A$6:$A$257,"&gt;="&amp;$A272,'Aceite de Oliva'!$B$6:$B$257,"&lt;="&amp;$B272)</f>
        <v>0</v>
      </c>
      <c r="GT272" s="4">
        <f>SUMIFS('Aceite de Oliva'!GT$6:GT$257,'Aceite de Oliva'!$A$6:$A$257,"&gt;="&amp;$A272,'Aceite de Oliva'!$B$6:$B$257,"&lt;="&amp;$B272)</f>
        <v>0.12000000000000001</v>
      </c>
      <c r="GU272" s="4">
        <f>SUMIFS('Aceite de Oliva'!GU$6:GU$257,'Aceite de Oliva'!$A$6:$A$257,"&gt;="&amp;$A272,'Aceite de Oliva'!$B$6:$B$257,"&lt;="&amp;$B272)</f>
        <v>0</v>
      </c>
      <c r="GY272" s="4">
        <f>SUMIFS('Aceite de Oliva'!GY$6:GY$257,'Aceite de Oliva'!$A$6:$A$257,"&gt;="&amp;$A272,'Aceite de Oliva'!$B$6:$B$257,"&lt;="&amp;$B272)</f>
        <v>0.36000000000000004</v>
      </c>
      <c r="GZ272" s="4">
        <f>SUMIFS('Aceite de Oliva'!GZ$6:GZ$257,'Aceite de Oliva'!$A$6:$A$257,"&gt;="&amp;$A272,'Aceite de Oliva'!$B$6:$B$257,"&lt;="&amp;$B272)</f>
        <v>0</v>
      </c>
      <c r="HA272" s="4">
        <f>SUMIFS('Aceite de Oliva'!HA$6:HA$257,'Aceite de Oliva'!$A$6:$A$257,"&gt;="&amp;$A272,'Aceite de Oliva'!$B$6:$B$257,"&lt;="&amp;$B272)</f>
        <v>0.53</v>
      </c>
      <c r="HB272" s="4">
        <f>SUMIFS('Aceite de Oliva'!HB$6:HB$257,'Aceite de Oliva'!$A$6:$A$257,"&gt;="&amp;$A272,'Aceite de Oliva'!$B$6:$B$257,"&lt;="&amp;$B272)</f>
        <v>0</v>
      </c>
      <c r="HF272" s="4">
        <f>SUMIFS('Aceite de Oliva'!HF$6:HF$257,'Aceite de Oliva'!$A$6:$A$257,"&gt;="&amp;$A272,'Aceite de Oliva'!$B$6:$B$257,"&lt;="&amp;$B272)</f>
        <v>0.05</v>
      </c>
      <c r="HG272" s="4">
        <f>SUMIFS('Aceite de Oliva'!HG$6:HG$257,'Aceite de Oliva'!$A$6:$A$257,"&gt;="&amp;$A272,'Aceite de Oliva'!$B$6:$B$257,"&lt;="&amp;$B272)</f>
        <v>0.19</v>
      </c>
      <c r="HH272" s="4">
        <f>SUMIFS('Aceite de Oliva'!HH$6:HH$257,'Aceite de Oliva'!$A$6:$A$257,"&gt;="&amp;$A272,'Aceite de Oliva'!$B$6:$B$257,"&lt;="&amp;$B272)</f>
        <v>0.03</v>
      </c>
      <c r="HI272" s="4">
        <f>SUMIFS('Aceite de Oliva'!HI$6:HI$257,'Aceite de Oliva'!$A$6:$A$257,"&gt;="&amp;$A272,'Aceite de Oliva'!$B$6:$B$257,"&lt;="&amp;$B272)</f>
        <v>0</v>
      </c>
      <c r="HM272" s="4">
        <f>SUMIFS('Aceite de Oliva'!HM$6:HM$257,'Aceite de Oliva'!$A$6:$A$257,"&gt;="&amp;$A272,'Aceite de Oliva'!$B$6:$B$257,"&lt;="&amp;$B272)</f>
        <v>0.03</v>
      </c>
      <c r="HN272" s="4">
        <f>SUMIFS('Aceite de Oliva'!HN$6:HN$257,'Aceite de Oliva'!$A$6:$A$257,"&gt;="&amp;$A272,'Aceite de Oliva'!$B$6:$B$257,"&lt;="&amp;$B272)</f>
        <v>0</v>
      </c>
      <c r="HO272" s="4">
        <f>SUMIFS('Aceite de Oliva'!HO$6:HO$257,'Aceite de Oliva'!$A$6:$A$257,"&gt;="&amp;$A272,'Aceite de Oliva'!$B$6:$B$257,"&lt;="&amp;$B272)</f>
        <v>0.06</v>
      </c>
      <c r="HP272" s="4">
        <f>SUMIFS('Aceite de Oliva'!HP$6:HP$257,'Aceite de Oliva'!$A$6:$A$257,"&gt;="&amp;$A272,'Aceite de Oliva'!$B$6:$B$257,"&lt;="&amp;$B272)</f>
        <v>0</v>
      </c>
      <c r="HT272" s="4">
        <f>SUMIFS('Aceite de Oliva'!HT$6:HT$257,'Aceite de Oliva'!$A$6:$A$257,"&gt;="&amp;$A272,'Aceite de Oliva'!$B$6:$B$257,"&lt;="&amp;$B272)</f>
        <v>0.2</v>
      </c>
      <c r="HU272" s="4">
        <f>SUMIFS('Aceite de Oliva'!HU$6:HU$257,'Aceite de Oliva'!$A$6:$A$257,"&gt;="&amp;$A272,'Aceite de Oliva'!$B$6:$B$257,"&lt;="&amp;$B272)</f>
        <v>0</v>
      </c>
      <c r="HV272" s="4">
        <f>SUMIFS('Aceite de Oliva'!HV$6:HV$257,'Aceite de Oliva'!$A$6:$A$257,"&gt;="&amp;$A272,'Aceite de Oliva'!$B$6:$B$257,"&lt;="&amp;$B272)</f>
        <v>0.1</v>
      </c>
      <c r="HW272" s="4">
        <f>SUMIFS('Aceite de Oliva'!HW$6:HW$257,'Aceite de Oliva'!$A$6:$A$257,"&gt;="&amp;$A272,'Aceite de Oliva'!$B$6:$B$257,"&lt;="&amp;$B272)</f>
        <v>0</v>
      </c>
      <c r="IA272" s="4">
        <f>SUMIFS('Aceite de Oliva'!IA$6:IA$257,'Aceite de Oliva'!$A$6:$A$257,"&gt;="&amp;$A272,'Aceite de Oliva'!$B$6:$B$257,"&lt;="&amp;$B272)</f>
        <v>0.11</v>
      </c>
      <c r="IB272" s="4">
        <f>SUMIFS('Aceite de Oliva'!IB$6:IB$257,'Aceite de Oliva'!$A$6:$A$257,"&gt;="&amp;$A272,'Aceite de Oliva'!$B$6:$B$257,"&lt;="&amp;$B272)</f>
        <v>0</v>
      </c>
      <c r="IC272" s="4">
        <f>SUMIFS('Aceite de Oliva'!IC$6:IC$257,'Aceite de Oliva'!$A$6:$A$257,"&gt;="&amp;$A272,'Aceite de Oliva'!$B$6:$B$257,"&lt;="&amp;$B272)</f>
        <v>0.18</v>
      </c>
      <c r="ID272" s="4">
        <f>SUMIFS('Aceite de Oliva'!ID$6:ID$257,'Aceite de Oliva'!$A$6:$A$257,"&gt;="&amp;$A272,'Aceite de Oliva'!$B$6:$B$257,"&lt;="&amp;$B272)</f>
        <v>0</v>
      </c>
      <c r="IH272" s="4">
        <f>SUMIFS('Aceite de Oliva'!IH$6:IH$257,'Aceite de Oliva'!$A$6:$A$257,"&gt;="&amp;$A272,'Aceite de Oliva'!$B$6:$B$257,"&lt;="&amp;$B272)</f>
        <v>0.34</v>
      </c>
      <c r="II272" s="4">
        <f>SUMIFS('Aceite de Oliva'!II$6:II$257,'Aceite de Oliva'!$A$6:$A$257,"&gt;="&amp;$A272,'Aceite de Oliva'!$B$6:$B$257,"&lt;="&amp;$B272)</f>
        <v>0</v>
      </c>
      <c r="IJ272" s="4">
        <f>SUMIFS('Aceite de Oliva'!IJ$6:IJ$257,'Aceite de Oliva'!$A$6:$A$257,"&gt;="&amp;$A272,'Aceite de Oliva'!$B$6:$B$257,"&lt;="&amp;$B272)</f>
        <v>0.54</v>
      </c>
      <c r="IK272" s="4">
        <f>SUMIFS('Aceite de Oliva'!IK$6:IK$257,'Aceite de Oliva'!$A$6:$A$257,"&gt;="&amp;$A272,'Aceite de Oliva'!$B$6:$B$257,"&lt;="&amp;$B272)</f>
        <v>0</v>
      </c>
      <c r="IO272" s="4">
        <f>SUMIFS('Aceite de Oliva'!IO$6:IO$257,'Aceite de Oliva'!$A$6:$A$257,"&gt;="&amp;$A272,'Aceite de Oliva'!$B$6:$B$257,"&lt;="&amp;$B272)</f>
        <v>0.11</v>
      </c>
      <c r="IP272" s="4">
        <f>SUMIFS('Aceite de Oliva'!IP$6:IP$257,'Aceite de Oliva'!$A$6:$A$257,"&gt;="&amp;$A272,'Aceite de Oliva'!$B$6:$B$257,"&lt;="&amp;$B272)</f>
        <v>0</v>
      </c>
      <c r="IQ272" s="4">
        <f>SUMIFS('Aceite de Oliva'!IQ$6:IQ$257,'Aceite de Oliva'!$A$6:$A$257,"&gt;="&amp;$A272,'Aceite de Oliva'!$B$6:$B$257,"&lt;="&amp;$B272)</f>
        <v>0</v>
      </c>
      <c r="IR272" s="4">
        <f>SUMIFS('Aceite de Oliva'!IR$6:IR$257,'Aceite de Oliva'!$A$6:$A$257,"&gt;="&amp;$A272,'Aceite de Oliva'!$B$6:$B$257,"&lt;="&amp;$B272)</f>
        <v>0</v>
      </c>
      <c r="IV272" s="4">
        <f>SUMIFS('Aceite de Oliva'!IV$6:IV$257,'Aceite de Oliva'!$A$6:$A$257,"&gt;="&amp;$A272,'Aceite de Oliva'!$B$6:$B$257,"&lt;="&amp;$B272)</f>
        <v>0</v>
      </c>
      <c r="IW272" s="4">
        <f>SUMIFS('Aceite de Oliva'!IW$6:IW$257,'Aceite de Oliva'!$A$6:$A$257,"&gt;="&amp;$A272,'Aceite de Oliva'!$B$6:$B$257,"&lt;="&amp;$B272)</f>
        <v>0</v>
      </c>
      <c r="IX272" s="4">
        <f>SUMIFS('Aceite de Oliva'!IX$6:IX$257,'Aceite de Oliva'!$A$6:$A$257,"&gt;="&amp;$A272,'Aceite de Oliva'!$B$6:$B$257,"&lt;="&amp;$B272)</f>
        <v>0</v>
      </c>
      <c r="IY272" s="4">
        <f>SUMIFS('Aceite de Oliva'!IY$6:IY$257,'Aceite de Oliva'!$A$6:$A$257,"&gt;="&amp;$A272,'Aceite de Oliva'!$B$6:$B$257,"&lt;="&amp;$B272)</f>
        <v>0</v>
      </c>
      <c r="JC272" s="4">
        <f>SUMIFS('Aceite de Oliva'!JC$6:JC$257,'Aceite de Oliva'!$A$6:$A$257,"&gt;="&amp;$A272,'Aceite de Oliva'!$B$6:$B$257,"&lt;="&amp;$B272)</f>
        <v>0.02</v>
      </c>
      <c r="JD272" s="4">
        <f>SUMIFS('Aceite de Oliva'!JD$6:JD$257,'Aceite de Oliva'!$A$6:$A$257,"&gt;="&amp;$A272,'Aceite de Oliva'!$B$6:$B$257,"&lt;="&amp;$B272)</f>
        <v>0</v>
      </c>
      <c r="JE272" s="4">
        <f>SUMIFS('Aceite de Oliva'!JE$6:JE$257,'Aceite de Oliva'!$A$6:$A$257,"&gt;="&amp;$A272,'Aceite de Oliva'!$B$6:$B$257,"&lt;="&amp;$B272)</f>
        <v>0.04</v>
      </c>
      <c r="JF272" s="4">
        <f>SUMIFS('Aceite de Oliva'!JF$6:JF$257,'Aceite de Oliva'!$A$6:$A$257,"&gt;="&amp;$A272,'Aceite de Oliva'!$B$6:$B$257,"&lt;="&amp;$B272)</f>
        <v>0</v>
      </c>
      <c r="JJ272" s="4">
        <f>SUMIFS('Aceite de Oliva'!JJ$6:JJ$257,'Aceite de Oliva'!$A$6:$A$257,"&gt;="&amp;$A272,'Aceite de Oliva'!$B$6:$B$257,"&lt;="&amp;$B272)</f>
        <v>0.14000000000000001</v>
      </c>
      <c r="JK272" s="4">
        <f>SUMIFS('Aceite de Oliva'!JK$6:JK$257,'Aceite de Oliva'!$A$6:$A$257,"&gt;="&amp;$A272,'Aceite de Oliva'!$B$6:$B$257,"&lt;="&amp;$B272)</f>
        <v>0</v>
      </c>
      <c r="JL272" s="4">
        <f>SUMIFS('Aceite de Oliva'!JL$6:JL$257,'Aceite de Oliva'!$A$6:$A$257,"&gt;="&amp;$A272,'Aceite de Oliva'!$B$6:$B$257,"&lt;="&amp;$B272)</f>
        <v>0.24</v>
      </c>
      <c r="JM272" s="4">
        <f>SUMIFS('Aceite de Oliva'!JM$6:JM$257,'Aceite de Oliva'!$A$6:$A$257,"&gt;="&amp;$A272,'Aceite de Oliva'!$B$6:$B$257,"&lt;="&amp;$B272)</f>
        <v>0</v>
      </c>
      <c r="JQ272" s="4">
        <f>SUMIFS('Aceite de Oliva'!JQ$6:JQ$257,'Aceite de Oliva'!$A$6:$A$257,"&gt;="&amp;$A272,'Aceite de Oliva'!$B$6:$B$257,"&lt;="&amp;$B272)</f>
        <v>0.31</v>
      </c>
      <c r="JR272" s="4">
        <f>SUMIFS('Aceite de Oliva'!JR$6:JR$257,'Aceite de Oliva'!$A$6:$A$257,"&gt;="&amp;$A272,'Aceite de Oliva'!$B$6:$B$257,"&lt;="&amp;$B272)</f>
        <v>0.34</v>
      </c>
      <c r="JS272" s="4">
        <f>SUMIFS('Aceite de Oliva'!JS$6:JS$257,'Aceite de Oliva'!$A$6:$A$257,"&gt;="&amp;$A272,'Aceite de Oliva'!$B$6:$B$257,"&lt;="&amp;$B272)</f>
        <v>0.31</v>
      </c>
      <c r="JT272" s="4">
        <f>SUMIFS('Aceite de Oliva'!JT$6:JT$257,'Aceite de Oliva'!$A$6:$A$257,"&gt;="&amp;$A272,'Aceite de Oliva'!$B$6:$B$257,"&lt;="&amp;$B272)</f>
        <v>0</v>
      </c>
      <c r="JX272" s="4">
        <f>SUMIFS('Aceite de Oliva'!JX$6:JX$257,'Aceite de Oliva'!$A$6:$A$257,"&gt;="&amp;$A272,'Aceite de Oliva'!$B$6:$B$257,"&lt;="&amp;$B272)</f>
        <v>0.2</v>
      </c>
      <c r="JY272" s="4">
        <f>SUMIFS('Aceite de Oliva'!JY$6:JY$257,'Aceite de Oliva'!$A$6:$A$257,"&gt;="&amp;$A272,'Aceite de Oliva'!$B$6:$B$257,"&lt;="&amp;$B272)</f>
        <v>0</v>
      </c>
      <c r="JZ272" s="4">
        <f>SUMIFS('Aceite de Oliva'!JZ$6:JZ$257,'Aceite de Oliva'!$A$6:$A$257,"&gt;="&amp;$A272,'Aceite de Oliva'!$B$6:$B$257,"&lt;="&amp;$B272)</f>
        <v>0.29000000000000004</v>
      </c>
      <c r="KA272" s="4">
        <f>SUMIFS('Aceite de Oliva'!KA$6:KA$257,'Aceite de Oliva'!$A$6:$A$257,"&gt;="&amp;$A272,'Aceite de Oliva'!$B$6:$B$257,"&lt;="&amp;$B272)</f>
        <v>0.19</v>
      </c>
      <c r="KE272" s="4">
        <f>SUMIFS('Aceite de Oliva'!KE$6:KE$257,'Aceite de Oliva'!$A$6:$A$257,"&gt;="&amp;$A272,'Aceite de Oliva'!$B$6:$B$257,"&lt;="&amp;$B272)</f>
        <v>0.03</v>
      </c>
      <c r="KF272" s="4">
        <f>SUMIFS('Aceite de Oliva'!KF$6:KF$257,'Aceite de Oliva'!$A$6:$A$257,"&gt;="&amp;$A272,'Aceite de Oliva'!$B$6:$B$257,"&lt;="&amp;$B272)</f>
        <v>0</v>
      </c>
      <c r="KG272" s="4">
        <f>SUMIFS('Aceite de Oliva'!KG$6:KG$257,'Aceite de Oliva'!$A$6:$A$257,"&gt;="&amp;$A272,'Aceite de Oliva'!$B$6:$B$257,"&lt;="&amp;$B272)</f>
        <v>0.06</v>
      </c>
      <c r="KH272" s="4">
        <f>SUMIFS('Aceite de Oliva'!KH$6:KH$257,'Aceite de Oliva'!$A$6:$A$257,"&gt;="&amp;$A272,'Aceite de Oliva'!$B$6:$B$257,"&lt;="&amp;$B272)</f>
        <v>0</v>
      </c>
      <c r="KL272" s="4">
        <f>SUMIFS('Aceite de Oliva'!KL$6:KL$257,'Aceite de Oliva'!$A$6:$A$257,"&gt;="&amp;$A272,'Aceite de Oliva'!$B$6:$B$257,"&lt;="&amp;$B272)</f>
        <v>0.33</v>
      </c>
      <c r="KM272" s="4">
        <f>SUMIFS('Aceite de Oliva'!KM$6:KM$257,'Aceite de Oliva'!$A$6:$A$257,"&gt;="&amp;$A272,'Aceite de Oliva'!$B$6:$B$257,"&lt;="&amp;$B272)</f>
        <v>0</v>
      </c>
      <c r="KN272" s="4">
        <f>SUMIFS('Aceite de Oliva'!KN$6:KN$257,'Aceite de Oliva'!$A$6:$A$257,"&gt;="&amp;$A272,'Aceite de Oliva'!$B$6:$B$257,"&lt;="&amp;$B272)</f>
        <v>0.05</v>
      </c>
      <c r="KO272" s="4">
        <f>SUMIFS('Aceite de Oliva'!KO$6:KO$257,'Aceite de Oliva'!$A$6:$A$257,"&gt;="&amp;$A272,'Aceite de Oliva'!$B$6:$B$257,"&lt;="&amp;$B272)</f>
        <v>0</v>
      </c>
      <c r="KS272" s="4">
        <f>SUMIFS('Aceite de Oliva'!KS$6:KS$257,'Aceite de Oliva'!$A$6:$A$257,"&gt;="&amp;$A272,'Aceite de Oliva'!$B$6:$B$257,"&lt;="&amp;$B272)</f>
        <v>0.21000000000000002</v>
      </c>
      <c r="KT272" s="4">
        <f>SUMIFS('Aceite de Oliva'!KT$6:KT$257,'Aceite de Oliva'!$A$6:$A$257,"&gt;="&amp;$A272,'Aceite de Oliva'!$B$6:$B$257,"&lt;="&amp;$B272)</f>
        <v>0</v>
      </c>
      <c r="KU272" s="4">
        <f>SUMIFS('Aceite de Oliva'!KU$6:KU$257,'Aceite de Oliva'!$A$6:$A$257,"&gt;="&amp;$A272,'Aceite de Oliva'!$B$6:$B$257,"&lt;="&amp;$B272)</f>
        <v>0.13</v>
      </c>
      <c r="KV272" s="4">
        <f>SUMIFS('Aceite de Oliva'!KV$6:KV$257,'Aceite de Oliva'!$A$6:$A$257,"&gt;="&amp;$A272,'Aceite de Oliva'!$B$6:$B$257,"&lt;="&amp;$B272)</f>
        <v>0.43</v>
      </c>
      <c r="KZ272" s="4">
        <f>SUMIFS('Aceite de Oliva'!KZ$6:KZ$257,'Aceite de Oliva'!$A$6:$A$257,"&gt;="&amp;$A272,'Aceite de Oliva'!$B$6:$B$257,"&lt;="&amp;$B272)</f>
        <v>0.29000000000000004</v>
      </c>
      <c r="LA272" s="4">
        <f>SUMIFS('Aceite de Oliva'!LA$6:LA$257,'Aceite de Oliva'!$A$6:$A$257,"&gt;="&amp;$A272,'Aceite de Oliva'!$B$6:$B$257,"&lt;="&amp;$B272)</f>
        <v>0</v>
      </c>
      <c r="LB272" s="4">
        <f>SUMIFS('Aceite de Oliva'!LB$6:LB$257,'Aceite de Oliva'!$A$6:$A$257,"&gt;="&amp;$A272,'Aceite de Oliva'!$B$6:$B$257,"&lt;="&amp;$B272)</f>
        <v>0.22</v>
      </c>
      <c r="LC272" s="4">
        <f>SUMIFS('Aceite de Oliva'!LC$6:LC$257,'Aceite de Oliva'!$A$6:$A$257,"&gt;="&amp;$A272,'Aceite de Oliva'!$B$6:$B$257,"&lt;="&amp;$B272)</f>
        <v>0</v>
      </c>
      <c r="LG272" s="4">
        <f>SUMIFS('Aceite de Oliva'!LG$6:LG$257,'Aceite de Oliva'!$A$6:$A$257,"&gt;="&amp;$A272,'Aceite de Oliva'!$B$6:$B$257,"&lt;="&amp;$B272)</f>
        <v>0.19999999999999998</v>
      </c>
      <c r="LH272" s="4">
        <f>SUMIFS('Aceite de Oliva'!LH$6:LH$257,'Aceite de Oliva'!$A$6:$A$257,"&gt;="&amp;$A272,'Aceite de Oliva'!$B$6:$B$257,"&lt;="&amp;$B272)</f>
        <v>0.83</v>
      </c>
      <c r="LI272" s="4">
        <f>SUMIFS('Aceite de Oliva'!LI$6:LI$257,'Aceite de Oliva'!$A$6:$A$257,"&gt;="&amp;$A272,'Aceite de Oliva'!$B$6:$B$257,"&lt;="&amp;$B272)</f>
        <v>0</v>
      </c>
      <c r="LJ272" s="4">
        <f>SUMIFS('Aceite de Oliva'!LJ$6:LJ$257,'Aceite de Oliva'!$A$6:$A$257,"&gt;="&amp;$A272,'Aceite de Oliva'!$B$6:$B$257,"&lt;="&amp;$B272)</f>
        <v>0</v>
      </c>
      <c r="LN272" s="4">
        <f>SUMIFS('Aceite de Oliva'!LN$6:LN$257,'Aceite de Oliva'!$A$6:$A$257,"&gt;="&amp;$A272,'Aceite de Oliva'!$B$6:$B$257,"&lt;="&amp;$B272)</f>
        <v>0.14000000000000001</v>
      </c>
      <c r="LO272" s="4">
        <f>SUMIFS('Aceite de Oliva'!LO$6:LO$257,'Aceite de Oliva'!$A$6:$A$257,"&gt;="&amp;$A272,'Aceite de Oliva'!$B$6:$B$257,"&lt;="&amp;$B272)</f>
        <v>0</v>
      </c>
      <c r="LP272" s="4">
        <f>SUMIFS('Aceite de Oliva'!LP$6:LP$257,'Aceite de Oliva'!$A$6:$A$257,"&gt;="&amp;$A272,'Aceite de Oliva'!$B$6:$B$257,"&lt;="&amp;$B272)</f>
        <v>0.24</v>
      </c>
      <c r="LQ272" s="4">
        <f>SUMIFS('Aceite de Oliva'!LQ$6:LQ$257,'Aceite de Oliva'!$A$6:$A$257,"&gt;="&amp;$A272,'Aceite de Oliva'!$B$6:$B$257,"&lt;="&amp;$B272)</f>
        <v>0</v>
      </c>
      <c r="LU272" s="4">
        <f>SUMIFS('Aceite de Oliva'!LU$6:LU$257,'Aceite de Oliva'!$A$6:$A$257,"&gt;="&amp;$A272,'Aceite de Oliva'!$B$6:$B$257,"&lt;="&amp;$B272)</f>
        <v>0.1</v>
      </c>
      <c r="LV272" s="4">
        <f>SUMIFS('Aceite de Oliva'!LV$6:LV$257,'Aceite de Oliva'!$A$6:$A$257,"&gt;="&amp;$A272,'Aceite de Oliva'!$B$6:$B$257,"&lt;="&amp;$B272)</f>
        <v>0</v>
      </c>
      <c r="LW272" s="4">
        <f>SUMIFS('Aceite de Oliva'!LW$6:LW$257,'Aceite de Oliva'!$A$6:$A$257,"&gt;="&amp;$A272,'Aceite de Oliva'!$B$6:$B$257,"&lt;="&amp;$B272)</f>
        <v>0.04</v>
      </c>
      <c r="LX272" s="4">
        <f>SUMIFS('Aceite de Oliva'!LX$6:LX$257,'Aceite de Oliva'!$A$6:$A$257,"&gt;="&amp;$A272,'Aceite de Oliva'!$B$6:$B$257,"&lt;="&amp;$B272)</f>
        <v>0.46</v>
      </c>
      <c r="MB272" s="4">
        <f>SUMIFS('Aceite de Oliva'!MB$6:MB$257,'Aceite de Oliva'!$A$6:$A$257,"&gt;="&amp;$A272,'Aceite de Oliva'!$B$6:$B$257,"&lt;="&amp;$B272)</f>
        <v>0.44</v>
      </c>
      <c r="MC272" s="4">
        <f>SUMIFS('Aceite de Oliva'!MC$6:MC$257,'Aceite de Oliva'!$A$6:$A$257,"&gt;="&amp;$A272,'Aceite de Oliva'!$B$6:$B$257,"&lt;="&amp;$B272)</f>
        <v>0.22</v>
      </c>
      <c r="MD272" s="4">
        <f>SUMIFS('Aceite de Oliva'!MD$6:MD$257,'Aceite de Oliva'!$A$6:$A$257,"&gt;="&amp;$A272,'Aceite de Oliva'!$B$6:$B$257,"&lt;="&amp;$B272)</f>
        <v>0.46</v>
      </c>
      <c r="ME272" s="4">
        <f>SUMIFS('Aceite de Oliva'!ME$6:ME$257,'Aceite de Oliva'!$A$6:$A$257,"&gt;="&amp;$A272,'Aceite de Oliva'!$B$6:$B$257,"&lt;="&amp;$B272)</f>
        <v>0.23</v>
      </c>
      <c r="MI272" s="4">
        <f>SUMIFS('Aceite de Oliva'!MI$6:MI$257,'Aceite de Oliva'!$A$6:$A$257,"&gt;="&amp;$A272,'Aceite de Oliva'!$B$6:$B$257,"&lt;="&amp;$B272)</f>
        <v>0.59</v>
      </c>
      <c r="MJ272" s="4">
        <f>SUMIFS('Aceite de Oliva'!MJ$6:MJ$257,'Aceite de Oliva'!$A$6:$A$257,"&gt;="&amp;$A272,'Aceite de Oliva'!$B$6:$B$257,"&lt;="&amp;$B272)</f>
        <v>0.37</v>
      </c>
      <c r="MK272" s="4">
        <f>SUMIFS('Aceite de Oliva'!MK$6:MK$257,'Aceite de Oliva'!$A$6:$A$257,"&gt;="&amp;$A272,'Aceite de Oliva'!$B$6:$B$257,"&lt;="&amp;$B272)</f>
        <v>0.79</v>
      </c>
      <c r="ML272" s="4">
        <f>SUMIFS('Aceite de Oliva'!ML$6:ML$257,'Aceite de Oliva'!$A$6:$A$257,"&gt;="&amp;$A272,'Aceite de Oliva'!$B$6:$B$257,"&lt;="&amp;$B272)</f>
        <v>0.23</v>
      </c>
      <c r="MP272" s="4">
        <f>SUMIFS('Aceite de Oliva'!MP$6:MP$257,'Aceite de Oliva'!$A$6:$A$257,"&gt;="&amp;$A272,'Aceite de Oliva'!$B$6:$B$257,"&lt;="&amp;$B272)</f>
        <v>1.6</v>
      </c>
      <c r="MQ272" s="4">
        <f>SUMIFS('Aceite de Oliva'!MQ$6:MQ$257,'Aceite de Oliva'!$A$6:$A$257,"&gt;="&amp;$A272,'Aceite de Oliva'!$B$6:$B$257,"&lt;="&amp;$B272)</f>
        <v>0.23</v>
      </c>
      <c r="MR272" s="4">
        <f>SUMIFS('Aceite de Oliva'!MR$6:MR$257,'Aceite de Oliva'!$A$6:$A$257,"&gt;="&amp;$A272,'Aceite de Oliva'!$B$6:$B$257,"&lt;="&amp;$B272)</f>
        <v>2.2600000000000002</v>
      </c>
      <c r="MS272" s="4">
        <f>SUMIFS('Aceite de Oliva'!MS$6:MS$257,'Aceite de Oliva'!$A$6:$A$257,"&gt;="&amp;$A272,'Aceite de Oliva'!$B$6:$B$257,"&lt;="&amp;$B272)</f>
        <v>0.87</v>
      </c>
      <c r="MW272" s="4">
        <f>SUMIFS('Aceite de Oliva'!MW$6:MW$257,'Aceite de Oliva'!$A$6:$A$257,"&gt;="&amp;$A272,'Aceite de Oliva'!$B$6:$B$257,"&lt;="&amp;$B272)</f>
        <v>0.8600000000000001</v>
      </c>
      <c r="MX272" s="4">
        <f>SUMIFS('Aceite de Oliva'!MX$6:MX$257,'Aceite de Oliva'!$A$6:$A$257,"&gt;="&amp;$A272,'Aceite de Oliva'!$B$6:$B$257,"&lt;="&amp;$B272)</f>
        <v>0.44</v>
      </c>
      <c r="MY272" s="4">
        <f>SUMIFS('Aceite de Oliva'!MY$6:MY$257,'Aceite de Oliva'!$A$6:$A$257,"&gt;="&amp;$A272,'Aceite de Oliva'!$B$6:$B$257,"&lt;="&amp;$B272)</f>
        <v>1.22</v>
      </c>
      <c r="MZ272" s="4">
        <f>SUMIFS('Aceite de Oliva'!MZ$6:MZ$257,'Aceite de Oliva'!$A$6:$A$257,"&gt;="&amp;$A272,'Aceite de Oliva'!$B$6:$B$257,"&lt;="&amp;$B272)</f>
        <v>0.31</v>
      </c>
      <c r="ND272" s="4">
        <f>SUMIFS('Aceite de Oliva'!ND$6:ND$257,'Aceite de Oliva'!$A$6:$A$257,"&gt;="&amp;$A272,'Aceite de Oliva'!$B$6:$B$257,"&lt;="&amp;$B272)</f>
        <v>0.49</v>
      </c>
      <c r="NE272" s="4">
        <f>SUMIFS('Aceite de Oliva'!NE$6:NE$257,'Aceite de Oliva'!$A$6:$A$257,"&gt;="&amp;$A272,'Aceite de Oliva'!$B$6:$B$257,"&lt;="&amp;$B272)</f>
        <v>0.31</v>
      </c>
      <c r="NF272" s="4">
        <f>SUMIFS('Aceite de Oliva'!NF$6:NF$257,'Aceite de Oliva'!$A$6:$A$257,"&gt;="&amp;$A272,'Aceite de Oliva'!$B$6:$B$257,"&lt;="&amp;$B272)</f>
        <v>0.52</v>
      </c>
      <c r="NG272" s="4">
        <f>SUMIFS('Aceite de Oliva'!NG$6:NG$257,'Aceite de Oliva'!$A$6:$A$257,"&gt;="&amp;$A272,'Aceite de Oliva'!$B$6:$B$257,"&lt;="&amp;$B272)</f>
        <v>0</v>
      </c>
      <c r="NK272" s="4">
        <f>SUMIFS('Aceite de Oliva'!NK$6:NK$257,'Aceite de Oliva'!$A$6:$A$257,"&gt;="&amp;$A272,'Aceite de Oliva'!$B$6:$B$257,"&lt;="&amp;$B272)</f>
        <v>0.51</v>
      </c>
      <c r="NL272" s="4">
        <f>SUMIFS('Aceite de Oliva'!NL$6:NL$257,'Aceite de Oliva'!$A$6:$A$257,"&gt;="&amp;$A272,'Aceite de Oliva'!$B$6:$B$257,"&lt;="&amp;$B272)</f>
        <v>0.8899999999999999</v>
      </c>
      <c r="NM272" s="4">
        <f>SUMIFS('Aceite de Oliva'!NM$6:NM$257,'Aceite de Oliva'!$A$6:$A$257,"&gt;="&amp;$A272,'Aceite de Oliva'!$B$6:$B$257,"&lt;="&amp;$B272)</f>
        <v>0.53</v>
      </c>
      <c r="NN272" s="4">
        <f>SUMIFS('Aceite de Oliva'!NN$6:NN$257,'Aceite de Oliva'!$A$6:$A$257,"&gt;="&amp;$A272,'Aceite de Oliva'!$B$6:$B$257,"&lt;="&amp;$B272)</f>
        <v>0</v>
      </c>
      <c r="NR272" s="4">
        <f>SUMIFS('Aceite de Oliva'!NR$6:NR$257,'Aceite de Oliva'!$A$6:$A$257,"&gt;="&amp;$A272,'Aceite de Oliva'!$B$6:$B$257,"&lt;="&amp;$B272)</f>
        <v>0.8600000000000001</v>
      </c>
      <c r="NS272" s="4">
        <f>SUMIFS('Aceite de Oliva'!NS$6:NS$257,'Aceite de Oliva'!$A$6:$A$257,"&gt;="&amp;$A272,'Aceite de Oliva'!$B$6:$B$257,"&lt;="&amp;$B272)</f>
        <v>0.16</v>
      </c>
      <c r="NT272" s="4">
        <f>SUMIFS('Aceite de Oliva'!NT$6:NT$257,'Aceite de Oliva'!$A$6:$A$257,"&gt;="&amp;$A272,'Aceite de Oliva'!$B$6:$B$257,"&lt;="&amp;$B272)</f>
        <v>0.66999999999999993</v>
      </c>
      <c r="NU272" s="4">
        <f>SUMIFS('Aceite de Oliva'!NU$6:NU$257,'Aceite de Oliva'!$A$6:$A$257,"&gt;="&amp;$A272,'Aceite de Oliva'!$B$6:$B$257,"&lt;="&amp;$B272)</f>
        <v>0</v>
      </c>
      <c r="NY272" s="4">
        <f>SUMIFS('Aceite de Oliva'!NY$6:NY$257,'Aceite de Oliva'!$A$6:$A$257,"&gt;="&amp;$A272,'Aceite de Oliva'!$B$6:$B$257,"&lt;="&amp;$B272)</f>
        <v>0.72</v>
      </c>
      <c r="NZ272" s="4">
        <f>SUMIFS('Aceite de Oliva'!NZ$6:NZ$257,'Aceite de Oliva'!$A$6:$A$257,"&gt;="&amp;$A272,'Aceite de Oliva'!$B$6:$B$257,"&lt;="&amp;$B272)</f>
        <v>0.47</v>
      </c>
      <c r="OA272" s="4">
        <f>SUMIFS('Aceite de Oliva'!OA$6:OA$257,'Aceite de Oliva'!$A$6:$A$257,"&gt;="&amp;$A272,'Aceite de Oliva'!$B$6:$B$257,"&lt;="&amp;$B272)</f>
        <v>1.0999999999999999</v>
      </c>
      <c r="OB272" s="4">
        <f>SUMIFS('Aceite de Oliva'!OB$6:OB$257,'Aceite de Oliva'!$A$6:$A$257,"&gt;="&amp;$A272,'Aceite de Oliva'!$B$6:$B$257,"&lt;="&amp;$B272)</f>
        <v>0</v>
      </c>
      <c r="OF272" s="4">
        <f>SUMIFS('Aceite de Oliva'!OF$6:OF$257,'Aceite de Oliva'!$A$6:$A$257,"&gt;="&amp;$A272,'Aceite de Oliva'!$B$6:$B$257,"&lt;="&amp;$B272)</f>
        <v>0.58000000000000007</v>
      </c>
      <c r="OG272" s="4">
        <f>SUMIFS('Aceite de Oliva'!OG$6:OG$257,'Aceite de Oliva'!$A$6:$A$257,"&gt;="&amp;$A272,'Aceite de Oliva'!$B$6:$B$257,"&lt;="&amp;$B272)</f>
        <v>0.67</v>
      </c>
      <c r="OH272" s="4">
        <f>SUMIFS('Aceite de Oliva'!OH$6:OH$257,'Aceite de Oliva'!$A$6:$A$257,"&gt;="&amp;$A272,'Aceite de Oliva'!$B$6:$B$257,"&lt;="&amp;$B272)</f>
        <v>0.5</v>
      </c>
      <c r="OI272" s="4">
        <f>SUMIFS('Aceite de Oliva'!OI$6:OI$257,'Aceite de Oliva'!$A$6:$A$257,"&gt;="&amp;$A272,'Aceite de Oliva'!$B$6:$B$257,"&lt;="&amp;$B272)</f>
        <v>0</v>
      </c>
      <c r="OM272" s="4">
        <f>SUMIFS('Aceite de Oliva'!OM$6:OM$257,'Aceite de Oliva'!$A$6:$A$257,"&gt;="&amp;$A272,'Aceite de Oliva'!$B$6:$B$257,"&lt;="&amp;$B272)</f>
        <v>2.02</v>
      </c>
      <c r="ON272" s="4">
        <f>SUMIFS('Aceite de Oliva'!ON$6:ON$257,'Aceite de Oliva'!$A$6:$A$257,"&gt;="&amp;$A272,'Aceite de Oliva'!$B$6:$B$257,"&lt;="&amp;$B272)</f>
        <v>3.45</v>
      </c>
      <c r="OO272" s="4">
        <f>SUMIFS('Aceite de Oliva'!OO$6:OO$257,'Aceite de Oliva'!$A$6:$A$257,"&gt;="&amp;$A272,'Aceite de Oliva'!$B$6:$B$257,"&lt;="&amp;$B272)</f>
        <v>1.8699999999999999</v>
      </c>
      <c r="OP272" s="4">
        <f>SUMIFS('Aceite de Oliva'!OP$6:OP$257,'Aceite de Oliva'!$A$6:$A$257,"&gt;="&amp;$A272,'Aceite de Oliva'!$B$6:$B$257,"&lt;="&amp;$B272)</f>
        <v>1.46</v>
      </c>
      <c r="OT272" s="4">
        <f>SUMIFS('Aceite de Oliva'!OT$6:OT$257,'Aceite de Oliva'!$A$6:$A$257,"&gt;="&amp;$A272,'Aceite de Oliva'!$B$6:$B$257,"&lt;="&amp;$B272)</f>
        <v>6.49</v>
      </c>
      <c r="OU272" s="4">
        <f>SUMIFS('Aceite de Oliva'!OU$6:OU$257,'Aceite de Oliva'!$A$6:$A$257,"&gt;="&amp;$A272,'Aceite de Oliva'!$B$6:$B$257,"&lt;="&amp;$B272)</f>
        <v>6.5299999999999994</v>
      </c>
      <c r="OV272" s="4">
        <f>SUMIFS('Aceite de Oliva'!OV$6:OV$257,'Aceite de Oliva'!$A$6:$A$257,"&gt;="&amp;$A272,'Aceite de Oliva'!$B$6:$B$257,"&lt;="&amp;$B272)</f>
        <v>6.48</v>
      </c>
      <c r="OW272" s="4">
        <f>SUMIFS('Aceite de Oliva'!OW$6:OW$257,'Aceite de Oliva'!$A$6:$A$257,"&gt;="&amp;$A272,'Aceite de Oliva'!$B$6:$B$257,"&lt;="&amp;$B272)</f>
        <v>5.45</v>
      </c>
      <c r="PA272" s="4">
        <f>SUMIFS('Aceite de Oliva'!PA$6:PA$257,'Aceite de Oliva'!$A$6:$A$257,"&gt;="&amp;$A272,'Aceite de Oliva'!$B$6:$B$257,"&lt;="&amp;$B272)</f>
        <v>4.58</v>
      </c>
      <c r="PB272" s="4">
        <f>SUMIFS('Aceite de Oliva'!PB$6:PB$257,'Aceite de Oliva'!$A$6:$A$257,"&gt;="&amp;$A272,'Aceite de Oliva'!$B$6:$B$257,"&lt;="&amp;$B272)</f>
        <v>4.34</v>
      </c>
      <c r="PC272" s="4">
        <f>SUMIFS('Aceite de Oliva'!PC$6:PC$257,'Aceite de Oliva'!$A$6:$A$257,"&gt;="&amp;$A272,'Aceite de Oliva'!$B$6:$B$257,"&lt;="&amp;$B272)</f>
        <v>4.8900000000000006</v>
      </c>
      <c r="PD272" s="4">
        <f>SUMIFS('Aceite de Oliva'!PD$6:PD$257,'Aceite de Oliva'!$A$6:$A$257,"&gt;="&amp;$A272,'Aceite de Oliva'!$B$6:$B$257,"&lt;="&amp;$B272)</f>
        <v>1.93</v>
      </c>
      <c r="PH272" s="4">
        <f>SUMIFS('Aceite de Oliva'!PH$6:PH$257,'Aceite de Oliva'!$A$6:$A$257,"&gt;="&amp;$A272,'Aceite de Oliva'!$B$6:$B$257,"&lt;="&amp;$B272)</f>
        <v>2.63</v>
      </c>
      <c r="PI272" s="4">
        <f>SUMIFS('Aceite de Oliva'!PI$6:PI$257,'Aceite de Oliva'!$A$6:$A$257,"&gt;="&amp;$A272,'Aceite de Oliva'!$B$6:$B$257,"&lt;="&amp;$B272)</f>
        <v>3.4400000000000004</v>
      </c>
      <c r="PJ272" s="4">
        <f>SUMIFS('Aceite de Oliva'!PJ$6:PJ$257,'Aceite de Oliva'!$A$6:$A$257,"&gt;="&amp;$A272,'Aceite de Oliva'!$B$6:$B$257,"&lt;="&amp;$B272)</f>
        <v>2.4500000000000002</v>
      </c>
      <c r="PK272" s="4">
        <f>SUMIFS('Aceite de Oliva'!PK$6:PK$257,'Aceite de Oliva'!$A$6:$A$257,"&gt;="&amp;$A272,'Aceite de Oliva'!$B$6:$B$257,"&lt;="&amp;$B272)</f>
        <v>1.88</v>
      </c>
      <c r="PO272" s="4">
        <f>SUMIFS('Aceite de Oliva'!PO$6:PO$257,'Aceite de Oliva'!$A$6:$A$257,"&gt;="&amp;$A272,'Aceite de Oliva'!$B$6:$B$257,"&lt;="&amp;$B272)</f>
        <v>2.46</v>
      </c>
      <c r="PP272" s="4">
        <f>SUMIFS('Aceite de Oliva'!PP$6:PP$257,'Aceite de Oliva'!$A$6:$A$257,"&gt;="&amp;$A272,'Aceite de Oliva'!$B$6:$B$257,"&lt;="&amp;$B272)</f>
        <v>0.73</v>
      </c>
      <c r="PQ272" s="4">
        <f>SUMIFS('Aceite de Oliva'!PQ$6:PQ$257,'Aceite de Oliva'!$A$6:$A$257,"&gt;="&amp;$A272,'Aceite de Oliva'!$B$6:$B$257,"&lt;="&amp;$B272)</f>
        <v>3.55</v>
      </c>
      <c r="PR272" s="4">
        <f>SUMIFS('Aceite de Oliva'!PR$6:PR$257,'Aceite de Oliva'!$A$6:$A$257,"&gt;="&amp;$A272,'Aceite de Oliva'!$B$6:$B$257,"&lt;="&amp;$B272)</f>
        <v>0.54</v>
      </c>
      <c r="PV272" s="4">
        <f>SUMIFS('Aceite de Oliva'!PV$6:PV$257,'Aceite de Oliva'!$A$6:$A$257,"&gt;="&amp;$A272,'Aceite de Oliva'!$B$6:$B$257,"&lt;="&amp;$B272)</f>
        <v>3.98</v>
      </c>
      <c r="PW272" s="4">
        <f>SUMIFS('Aceite de Oliva'!PW$6:PW$257,'Aceite de Oliva'!$A$6:$A$257,"&gt;="&amp;$A272,'Aceite de Oliva'!$B$6:$B$257,"&lt;="&amp;$B272)</f>
        <v>0.25</v>
      </c>
      <c r="PX272" s="4">
        <f>SUMIFS('Aceite de Oliva'!PX$6:PX$257,'Aceite de Oliva'!$A$6:$A$257,"&gt;="&amp;$A272,'Aceite de Oliva'!$B$6:$B$257,"&lt;="&amp;$B272)</f>
        <v>3.7800000000000002</v>
      </c>
      <c r="PY272" s="4">
        <f>SUMIFS('Aceite de Oliva'!PY$6:PY$257,'Aceite de Oliva'!$A$6:$A$257,"&gt;="&amp;$A272,'Aceite de Oliva'!$B$6:$B$257,"&lt;="&amp;$B272)</f>
        <v>10.14</v>
      </c>
      <c r="QC272" s="4">
        <f>SUMIFS('Aceite de Oliva'!QC$6:QC$257,'Aceite de Oliva'!$A$6:$A$257,"&gt;="&amp;$A272,'Aceite de Oliva'!$B$6:$B$257,"&lt;="&amp;$B272)</f>
        <v>7.5600000000000005</v>
      </c>
      <c r="QD272" s="4">
        <f>SUMIFS('Aceite de Oliva'!QD$6:QD$257,'Aceite de Oliva'!$A$6:$A$257,"&gt;="&amp;$A272,'Aceite de Oliva'!$B$6:$B$257,"&lt;="&amp;$B272)</f>
        <v>1.97</v>
      </c>
      <c r="QE272" s="4">
        <f>SUMIFS('Aceite de Oliva'!QE$6:QE$257,'Aceite de Oliva'!$A$6:$A$257,"&gt;="&amp;$A272,'Aceite de Oliva'!$B$6:$B$257,"&lt;="&amp;$B272)</f>
        <v>6.52</v>
      </c>
      <c r="QF272" s="4">
        <f>SUMIFS('Aceite de Oliva'!QF$6:QF$257,'Aceite de Oliva'!$A$6:$A$257,"&gt;="&amp;$A272,'Aceite de Oliva'!$B$6:$B$257,"&lt;="&amp;$B272)</f>
        <v>19.77</v>
      </c>
      <c r="QJ272" s="4">
        <f>SUMIFS('Aceite de Oliva'!QJ$6:QJ$257,'Aceite de Oliva'!$A$6:$A$257,"&gt;="&amp;$A272,'Aceite de Oliva'!$B$6:$B$257,"&lt;="&amp;$B272)</f>
        <v>5.3900000000000006</v>
      </c>
      <c r="QK272" s="4">
        <f>SUMIFS('Aceite de Oliva'!QK$6:QK$257,'Aceite de Oliva'!$A$6:$A$257,"&gt;="&amp;$A272,'Aceite de Oliva'!$B$6:$B$257,"&lt;="&amp;$B272)</f>
        <v>5.67</v>
      </c>
      <c r="QL272" s="4">
        <f>SUMIFS('Aceite de Oliva'!QL$6:QL$257,'Aceite de Oliva'!$A$6:$A$257,"&gt;="&amp;$A272,'Aceite de Oliva'!$B$6:$B$257,"&lt;="&amp;$B272)</f>
        <v>4.9399999999999995</v>
      </c>
      <c r="QM272" s="4">
        <f>SUMIFS('Aceite de Oliva'!QM$6:QM$257,'Aceite de Oliva'!$A$6:$A$257,"&gt;="&amp;$A272,'Aceite de Oliva'!$B$6:$B$257,"&lt;="&amp;$B272)</f>
        <v>6.8900000000000006</v>
      </c>
      <c r="QQ272" s="4">
        <f>SUMIFS('Aceite de Oliva'!QQ$6:QQ$257,'Aceite de Oliva'!$A$6:$A$257,"&gt;="&amp;$A272,'Aceite de Oliva'!$B$6:$B$257,"&lt;="&amp;$B272)</f>
        <v>4.91</v>
      </c>
      <c r="QR272" s="4">
        <f>SUMIFS('Aceite de Oliva'!QR$6:QR$257,'Aceite de Oliva'!$A$6:$A$257,"&gt;="&amp;$A272,'Aceite de Oliva'!$B$6:$B$257,"&lt;="&amp;$B272)</f>
        <v>4.51</v>
      </c>
      <c r="QS272" s="4">
        <f>SUMIFS('Aceite de Oliva'!QS$6:QS$257,'Aceite de Oliva'!$A$6:$A$257,"&gt;="&amp;$A272,'Aceite de Oliva'!$B$6:$B$257,"&lt;="&amp;$B272)</f>
        <v>5.8500000000000005</v>
      </c>
      <c r="QT272" s="4">
        <f>SUMIFS('Aceite de Oliva'!QT$6:QT$257,'Aceite de Oliva'!$A$6:$A$257,"&gt;="&amp;$A272,'Aceite de Oliva'!$B$6:$B$257,"&lt;="&amp;$B272)</f>
        <v>0</v>
      </c>
      <c r="QX272" s="4">
        <f>SUMIFS('Aceite de Oliva'!QX$6:QX$257,'Aceite de Oliva'!$A$6:$A$257,"&gt;="&amp;$A272,'Aceite de Oliva'!$B$6:$B$257,"&lt;="&amp;$B272)</f>
        <v>3.2900000000000005</v>
      </c>
      <c r="QY272" s="4">
        <f>SUMIFS('Aceite de Oliva'!QY$6:QY$257,'Aceite de Oliva'!$A$6:$A$257,"&gt;="&amp;$A272,'Aceite de Oliva'!$B$6:$B$257,"&lt;="&amp;$B272)</f>
        <v>3.77</v>
      </c>
      <c r="QZ272" s="4">
        <f>SUMIFS('Aceite de Oliva'!QZ$6:QZ$257,'Aceite de Oliva'!$A$6:$A$257,"&gt;="&amp;$A272,'Aceite de Oliva'!$B$6:$B$257,"&lt;="&amp;$B272)</f>
        <v>3.9800000000000004</v>
      </c>
      <c r="RA272" s="4">
        <f>SUMIFS('Aceite de Oliva'!RA$6:RA$257,'Aceite de Oliva'!$A$6:$A$257,"&gt;="&amp;$A272,'Aceite de Oliva'!$B$6:$B$257,"&lt;="&amp;$B272)</f>
        <v>0.61</v>
      </c>
      <c r="RE272" s="4">
        <f>SUMIFS('Aceite de Oliva'!RE$6:RE$257,'Aceite de Oliva'!$A$6:$A$257,"&gt;="&amp;$A272,'Aceite de Oliva'!$B$6:$B$257,"&lt;="&amp;$B272)</f>
        <v>3.85</v>
      </c>
      <c r="RF272" s="4">
        <f>SUMIFS('Aceite de Oliva'!RF$6:RF$257,'Aceite de Oliva'!$A$6:$A$257,"&gt;="&amp;$A272,'Aceite de Oliva'!$B$6:$B$257,"&lt;="&amp;$B272)</f>
        <v>7.96</v>
      </c>
      <c r="RG272" s="4">
        <f>SUMIFS('Aceite de Oliva'!RG$6:RG$257,'Aceite de Oliva'!$A$6:$A$257,"&gt;="&amp;$A272,'Aceite de Oliva'!$B$6:$B$257,"&lt;="&amp;$B272)</f>
        <v>3.3</v>
      </c>
      <c r="RH272" s="4">
        <f>SUMIFS('Aceite de Oliva'!RH$6:RH$257,'Aceite de Oliva'!$A$6:$A$257,"&gt;="&amp;$A272,'Aceite de Oliva'!$B$6:$B$257,"&lt;="&amp;$B272)</f>
        <v>1.8199999999999998</v>
      </c>
      <c r="RL272" s="4">
        <f>SUMIFS('Aceite de Oliva'!RL$6:RL$257,'Aceite de Oliva'!$A$6:$A$257,"&gt;="&amp;$A272,'Aceite de Oliva'!$B$6:$B$257,"&lt;="&amp;$B272)</f>
        <v>3.5100000000000002</v>
      </c>
      <c r="RM272" s="4">
        <f>SUMIFS('Aceite de Oliva'!RM$6:RM$257,'Aceite de Oliva'!$A$6:$A$257,"&gt;="&amp;$A272,'Aceite de Oliva'!$B$6:$B$257,"&lt;="&amp;$B272)</f>
        <v>5.12</v>
      </c>
      <c r="RN272" s="4">
        <f>SUMIFS('Aceite de Oliva'!RN$6:RN$257,'Aceite de Oliva'!$A$6:$A$257,"&gt;="&amp;$A272,'Aceite de Oliva'!$B$6:$B$257,"&lt;="&amp;$B272)</f>
        <v>3.2</v>
      </c>
      <c r="RO272" s="4">
        <f>SUMIFS('Aceite de Oliva'!RO$6:RO$257,'Aceite de Oliva'!$A$6:$A$257,"&gt;="&amp;$A272,'Aceite de Oliva'!$B$6:$B$257,"&lt;="&amp;$B272)</f>
        <v>2.25</v>
      </c>
      <c r="RS272" s="4">
        <f>SUMIFS('Aceite de Oliva'!RS$6:RS$257,'Aceite de Oliva'!$A$6:$A$257,"&gt;="&amp;$A272,'Aceite de Oliva'!$B$6:$B$257,"&lt;="&amp;$B272)</f>
        <v>1.98</v>
      </c>
      <c r="RT272" s="4">
        <f>SUMIFS('Aceite de Oliva'!RT$6:RT$257,'Aceite de Oliva'!$A$6:$A$257,"&gt;="&amp;$A272,'Aceite de Oliva'!$B$6:$B$257,"&lt;="&amp;$B272)</f>
        <v>3.9099999999999997</v>
      </c>
      <c r="RU272" s="4">
        <f>SUMIFS('Aceite de Oliva'!RU$6:RU$257,'Aceite de Oliva'!$A$6:$A$257,"&gt;="&amp;$A272,'Aceite de Oliva'!$B$6:$B$257,"&lt;="&amp;$B272)</f>
        <v>1.9700000000000002</v>
      </c>
      <c r="RV272" s="4">
        <f>SUMIFS('Aceite de Oliva'!RV$6:RV$257,'Aceite de Oliva'!$A$6:$A$257,"&gt;="&amp;$A272,'Aceite de Oliva'!$B$6:$B$257,"&lt;="&amp;$B272)</f>
        <v>0</v>
      </c>
      <c r="RZ272" s="4">
        <f>SUMIFS('Aceite de Oliva'!RZ$6:RZ$257,'Aceite de Oliva'!$A$6:$A$257,"&gt;="&amp;$A272,'Aceite de Oliva'!$B$6:$B$257,"&lt;="&amp;$B272)</f>
        <v>0.58000000000000007</v>
      </c>
      <c r="SA272" s="4">
        <f>SUMIFS('Aceite de Oliva'!SA$6:SA$257,'Aceite de Oliva'!$A$6:$A$257,"&gt;="&amp;$A272,'Aceite de Oliva'!$B$6:$B$257,"&lt;="&amp;$B272)</f>
        <v>2.27</v>
      </c>
      <c r="SB272" s="4">
        <f>SUMIFS('Aceite de Oliva'!SB$6:SB$257,'Aceite de Oliva'!$A$6:$A$257,"&gt;="&amp;$A272,'Aceite de Oliva'!$B$6:$B$257,"&lt;="&amp;$B272)</f>
        <v>0.16999999999999998</v>
      </c>
      <c r="SC272" s="4">
        <f>SUMIFS('Aceite de Oliva'!SC$6:SC$257,'Aceite de Oliva'!$A$6:$A$257,"&gt;="&amp;$A272,'Aceite de Oliva'!$B$6:$B$257,"&lt;="&amp;$B272)</f>
        <v>0</v>
      </c>
      <c r="SG272" s="4">
        <f>SUMIFS('Aceite de Oliva'!SG$6:SG$257,'Aceite de Oliva'!$A$6:$A$257,"&gt;="&amp;$A272,'Aceite de Oliva'!$B$6:$B$257,"&lt;="&amp;$B272)</f>
        <v>0.15</v>
      </c>
      <c r="SH272" s="4">
        <f>SUMIFS('Aceite de Oliva'!SH$6:SH$257,'Aceite de Oliva'!$A$6:$A$257,"&gt;="&amp;$A272,'Aceite de Oliva'!$B$6:$B$257,"&lt;="&amp;$B272)</f>
        <v>0.31</v>
      </c>
      <c r="SI272" s="4">
        <f>SUMIFS('Aceite de Oliva'!SI$6:SI$257,'Aceite de Oliva'!$A$6:$A$257,"&gt;="&amp;$A272,'Aceite de Oliva'!$B$6:$B$257,"&lt;="&amp;$B272)</f>
        <v>0</v>
      </c>
      <c r="SJ272" s="4">
        <f>SUMIFS('Aceite de Oliva'!SJ$6:SJ$257,'Aceite de Oliva'!$A$6:$A$257,"&gt;="&amp;$A272,'Aceite de Oliva'!$B$6:$B$257,"&lt;="&amp;$B272)</f>
        <v>0</v>
      </c>
      <c r="SN272" s="4">
        <f>SUMIFS('Aceite de Oliva'!SN$6:SN$257,'Aceite de Oliva'!$A$6:$A$257,"&gt;="&amp;$A272,'Aceite de Oliva'!$B$6:$B$257,"&lt;="&amp;$B272)</f>
        <v>0.13</v>
      </c>
      <c r="SO272" s="4">
        <f>SUMIFS('Aceite de Oliva'!SO$6:SO$257,'Aceite de Oliva'!$A$6:$A$257,"&gt;="&amp;$A272,'Aceite de Oliva'!$B$6:$B$257,"&lt;="&amp;$B272)</f>
        <v>0.21</v>
      </c>
      <c r="SP272" s="4">
        <f>SUMIFS('Aceite de Oliva'!SP$6:SP$257,'Aceite de Oliva'!$A$6:$A$257,"&gt;="&amp;$A272,'Aceite de Oliva'!$B$6:$B$257,"&lt;="&amp;$B272)</f>
        <v>0</v>
      </c>
      <c r="SQ272" s="4">
        <f>SUMIFS('Aceite de Oliva'!SQ$6:SQ$257,'Aceite de Oliva'!$A$6:$A$257,"&gt;="&amp;$A272,'Aceite de Oliva'!$B$6:$B$257,"&lt;="&amp;$B272)</f>
        <v>0</v>
      </c>
      <c r="SU272" s="4">
        <f>SUMIFS('Aceite de Oliva'!SU$6:SU$257,'Aceite de Oliva'!$A$6:$A$257,"&gt;="&amp;$A272,'Aceite de Oliva'!$B$6:$B$257,"&lt;="&amp;$B272)</f>
        <v>0.18</v>
      </c>
      <c r="SV272" s="4">
        <f>SUMIFS('Aceite de Oliva'!SV$6:SV$257,'Aceite de Oliva'!$A$6:$A$257,"&gt;="&amp;$A272,'Aceite de Oliva'!$B$6:$B$257,"&lt;="&amp;$B272)</f>
        <v>0</v>
      </c>
      <c r="SW272" s="4">
        <f>SUMIFS('Aceite de Oliva'!SW$6:SW$257,'Aceite de Oliva'!$A$6:$A$257,"&gt;="&amp;$A272,'Aceite de Oliva'!$B$6:$B$257,"&lt;="&amp;$B272)</f>
        <v>0.3</v>
      </c>
      <c r="SX272" s="4">
        <f>SUMIFS('Aceite de Oliva'!SX$6:SX$257,'Aceite de Oliva'!$A$6:$A$257,"&gt;="&amp;$A272,'Aceite de Oliva'!$B$6:$B$257,"&lt;="&amp;$B272)</f>
        <v>0</v>
      </c>
      <c r="TB272" s="4">
        <f>SUMIFS('Aceite de Oliva'!TB$6:TB$257,'Aceite de Oliva'!$A$6:$A$257,"&gt;="&amp;$A272,'Aceite de Oliva'!$B$6:$B$257,"&lt;="&amp;$B272)</f>
        <v>0.17</v>
      </c>
      <c r="TC272" s="4">
        <f>SUMIFS('Aceite de Oliva'!TC$6:TC$257,'Aceite de Oliva'!$A$6:$A$257,"&gt;="&amp;$A272,'Aceite de Oliva'!$B$6:$B$257,"&lt;="&amp;$B272)</f>
        <v>0</v>
      </c>
      <c r="TD272" s="4">
        <f>SUMIFS('Aceite de Oliva'!TD$6:TD$257,'Aceite de Oliva'!$A$6:$A$257,"&gt;="&amp;$A272,'Aceite de Oliva'!$B$6:$B$257,"&lt;="&amp;$B272)</f>
        <v>0.15000000000000002</v>
      </c>
      <c r="TE272" s="4">
        <f>SUMIFS('Aceite de Oliva'!TE$6:TE$257,'Aceite de Oliva'!$A$6:$A$257,"&gt;="&amp;$A272,'Aceite de Oliva'!$B$6:$B$257,"&lt;="&amp;$B272)</f>
        <v>0.17</v>
      </c>
      <c r="TI272" s="4">
        <f>SUMIFS('Aceite de Oliva'!TI$6:TI$257,'Aceite de Oliva'!$A$6:$A$257,"&gt;="&amp;$A272,'Aceite de Oliva'!$B$6:$B$257,"&lt;="&amp;$B272)</f>
        <v>0.26</v>
      </c>
      <c r="TJ272" s="4">
        <f>SUMIFS('Aceite de Oliva'!TJ$6:TJ$257,'Aceite de Oliva'!$A$6:$A$257,"&gt;="&amp;$A272,'Aceite de Oliva'!$B$6:$B$257,"&lt;="&amp;$B272)</f>
        <v>0</v>
      </c>
      <c r="TK272" s="4">
        <f>SUMIFS('Aceite de Oliva'!TK$6:TK$257,'Aceite de Oliva'!$A$6:$A$257,"&gt;="&amp;$A272,'Aceite de Oliva'!$B$6:$B$257,"&lt;="&amp;$B272)</f>
        <v>0.12</v>
      </c>
      <c r="TL272" s="4">
        <f>SUMIFS('Aceite de Oliva'!TL$6:TL$257,'Aceite de Oliva'!$A$6:$A$257,"&gt;="&amp;$A272,'Aceite de Oliva'!$B$6:$B$257,"&lt;="&amp;$B272)</f>
        <v>0.28999999999999998</v>
      </c>
      <c r="TP272" s="4">
        <f>SUMIFS('Aceite de Oliva'!TP$6:TP$257,'Aceite de Oliva'!$A$6:$A$257,"&gt;="&amp;$A272,'Aceite de Oliva'!$B$6:$B$257,"&lt;="&amp;$B272)</f>
        <v>0.08</v>
      </c>
      <c r="TQ272" s="4">
        <f>SUMIFS('Aceite de Oliva'!TQ$6:TQ$257,'Aceite de Oliva'!$A$6:$A$257,"&gt;="&amp;$A272,'Aceite de Oliva'!$B$6:$B$257,"&lt;="&amp;$B272)</f>
        <v>0</v>
      </c>
      <c r="TR272" s="4">
        <f>SUMIFS('Aceite de Oliva'!TR$6:TR$257,'Aceite de Oliva'!$A$6:$A$257,"&gt;="&amp;$A272,'Aceite de Oliva'!$B$6:$B$257,"&lt;="&amp;$B272)</f>
        <v>0.14000000000000001</v>
      </c>
      <c r="TS272" s="4">
        <f>SUMIFS('Aceite de Oliva'!TS$6:TS$257,'Aceite de Oliva'!$A$6:$A$257,"&gt;="&amp;$A272,'Aceite de Oliva'!$B$6:$B$257,"&lt;="&amp;$B272)</f>
        <v>0</v>
      </c>
      <c r="TW272" s="4">
        <f>SUMIFS('Aceite de Oliva'!TW$6:TW$257,'Aceite de Oliva'!$A$6:$A$257,"&gt;="&amp;$A272,'Aceite de Oliva'!$B$6:$B$257,"&lt;="&amp;$B272)</f>
        <v>0.19</v>
      </c>
      <c r="TX272" s="4">
        <f>SUMIFS('Aceite de Oliva'!TX$6:TX$257,'Aceite de Oliva'!$A$6:$A$257,"&gt;="&amp;$A272,'Aceite de Oliva'!$B$6:$B$257,"&lt;="&amp;$B272)</f>
        <v>0</v>
      </c>
      <c r="TY272" s="4">
        <f>SUMIFS('Aceite de Oliva'!TY$6:TY$257,'Aceite de Oliva'!$A$6:$A$257,"&gt;="&amp;$A272,'Aceite de Oliva'!$B$6:$B$257,"&lt;="&amp;$B272)</f>
        <v>0.23</v>
      </c>
      <c r="TZ272" s="4">
        <f>SUMIFS('Aceite de Oliva'!TZ$6:TZ$257,'Aceite de Oliva'!$A$6:$A$257,"&gt;="&amp;$A272,'Aceite de Oliva'!$B$6:$B$257,"&lt;="&amp;$B272)</f>
        <v>0</v>
      </c>
      <c r="UD272" s="4">
        <f>SUMIFS('Aceite de Oliva'!UD$6:UD$257,'Aceite de Oliva'!$A$6:$A$257,"&gt;="&amp;$A272,'Aceite de Oliva'!$B$6:$B$257,"&lt;="&amp;$B272)</f>
        <v>0.27</v>
      </c>
      <c r="UE272" s="4">
        <f>SUMIFS('Aceite de Oliva'!UE$6:UE$257,'Aceite de Oliva'!$A$6:$A$257,"&gt;="&amp;$A272,'Aceite de Oliva'!$B$6:$B$257,"&lt;="&amp;$B272)</f>
        <v>0</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0.09</v>
      </c>
      <c r="UL272" s="4">
        <f>SUMIFS('Aceite de Oliva'!UL$6:UL$257,'Aceite de Oliva'!$A$6:$A$257,"&gt;="&amp;$A272,'Aceite de Oliva'!$B$6:$B$257,"&lt;="&amp;$B272)</f>
        <v>0</v>
      </c>
      <c r="UM272" s="4">
        <f>SUMIFS('Aceite de Oliva'!UM$6:UM$257,'Aceite de Oliva'!$A$6:$A$257,"&gt;="&amp;$A272,'Aceite de Oliva'!$B$6:$B$257,"&lt;="&amp;$B272)</f>
        <v>0.09</v>
      </c>
      <c r="UN272" s="4">
        <f>SUMIFS('Aceite de Oliva'!UN$6:UN$257,'Aceite de Oliva'!$A$6:$A$257,"&gt;="&amp;$A272,'Aceite de Oliva'!$B$6:$B$257,"&lt;="&amp;$B272)</f>
        <v>0</v>
      </c>
      <c r="UR272" s="4">
        <f>SUMIFS('Aceite de Oliva'!UR$6:UR$257,'Aceite de Oliva'!$A$6:$A$257,"&gt;="&amp;$A272,'Aceite de Oliva'!$B$6:$B$257,"&lt;="&amp;$B272)</f>
        <v>0.16999999999999998</v>
      </c>
      <c r="US272" s="4">
        <f>SUMIFS('Aceite de Oliva'!US$6:US$257,'Aceite de Oliva'!$A$6:$A$257,"&gt;="&amp;$A272,'Aceite de Oliva'!$B$6:$B$257,"&lt;="&amp;$B272)</f>
        <v>0</v>
      </c>
      <c r="UT272" s="4">
        <f>SUMIFS('Aceite de Oliva'!UT$6:UT$257,'Aceite de Oliva'!$A$6:$A$257,"&gt;="&amp;$A272,'Aceite de Oliva'!$B$6:$B$257,"&lt;="&amp;$B272)</f>
        <v>0.22000000000000003</v>
      </c>
      <c r="UU272" s="4">
        <f>SUMIFS('Aceite de Oliva'!UU$6:UU$257,'Aceite de Oliva'!$A$6:$A$257,"&gt;="&amp;$A272,'Aceite de Oliva'!$B$6:$B$257,"&lt;="&amp;$B272)</f>
        <v>0</v>
      </c>
      <c r="UY272" s="4">
        <f>SUMIFS('Aceite de Oliva'!UY$6:UY$257,'Aceite de Oliva'!$A$6:$A$257,"&gt;="&amp;$A272,'Aceite de Oliva'!$B$6:$B$257,"&lt;="&amp;$B272)</f>
        <v>0.03</v>
      </c>
      <c r="UZ272" s="4">
        <f>SUMIFS('Aceite de Oliva'!UZ$6:UZ$257,'Aceite de Oliva'!$A$6:$A$257,"&gt;="&amp;$A272,'Aceite de Oliva'!$B$6:$B$257,"&lt;="&amp;$B272)</f>
        <v>0</v>
      </c>
      <c r="VA272" s="4">
        <f>SUMIFS('Aceite de Oliva'!VA$6:VA$257,'Aceite de Oliva'!$A$6:$A$257,"&gt;="&amp;$A272,'Aceite de Oliva'!$B$6:$B$257,"&lt;="&amp;$B272)</f>
        <v>0</v>
      </c>
      <c r="VB272" s="4">
        <f>SUMIFS('Aceite de Oliva'!VB$6:VB$257,'Aceite de Oliva'!$A$6:$A$257,"&gt;="&amp;$A272,'Aceite de Oliva'!$B$6:$B$257,"&lt;="&amp;$B272)</f>
        <v>0</v>
      </c>
      <c r="VF272" s="4">
        <f>SUMIFS('Aceite de Oliva'!VF$6:VF$257,'Aceite de Oliva'!$A$6:$A$257,"&gt;="&amp;$A272,'Aceite de Oliva'!$B$6:$B$257,"&lt;="&amp;$B272)</f>
        <v>0.21</v>
      </c>
      <c r="VG272" s="4">
        <f>SUMIFS('Aceite de Oliva'!VG$6:VG$257,'Aceite de Oliva'!$A$6:$A$257,"&gt;="&amp;$A272,'Aceite de Oliva'!$B$6:$B$257,"&lt;="&amp;$B272)</f>
        <v>0</v>
      </c>
      <c r="VH272" s="4">
        <f>SUMIFS('Aceite de Oliva'!VH$6:VH$257,'Aceite de Oliva'!$A$6:$A$257,"&gt;="&amp;$A272,'Aceite de Oliva'!$B$6:$B$257,"&lt;="&amp;$B272)</f>
        <v>0.13</v>
      </c>
      <c r="VI272" s="4">
        <f>SUMIFS('Aceite de Oliva'!VI$6:VI$257,'Aceite de Oliva'!$A$6:$A$257,"&gt;="&amp;$A272,'Aceite de Oliva'!$B$6:$B$257,"&lt;="&amp;$B272)</f>
        <v>0</v>
      </c>
      <c r="VM272" s="4">
        <f>SUMIFS('Aceite de Oliva'!VM$6:VM$257,'Aceite de Oliva'!$A$6:$A$257,"&gt;="&amp;$A272,'Aceite de Oliva'!$B$6:$B$257,"&lt;="&amp;$B272)</f>
        <v>7.0000000000000007E-2</v>
      </c>
      <c r="VN272" s="4">
        <f>SUMIFS('Aceite de Oliva'!VN$6:VN$257,'Aceite de Oliva'!$A$6:$A$257,"&gt;="&amp;$A272,'Aceite de Oliva'!$B$6:$B$257,"&lt;="&amp;$B272)</f>
        <v>0</v>
      </c>
      <c r="VO272" s="4">
        <f>SUMIFS('Aceite de Oliva'!VO$6:VO$257,'Aceite de Oliva'!$A$6:$A$257,"&gt;="&amp;$A272,'Aceite de Oliva'!$B$6:$B$257,"&lt;="&amp;$B272)</f>
        <v>0.13</v>
      </c>
      <c r="VP272" s="4">
        <f>SUMIFS('Aceite de Oliva'!VP$6:VP$257,'Aceite de Oliva'!$A$6:$A$257,"&gt;="&amp;$A272,'Aceite de Oliva'!$B$6:$B$257,"&lt;="&amp;$B272)</f>
        <v>0</v>
      </c>
      <c r="VT272" s="4">
        <f>SUMIFS('Aceite de Oliva'!VT$6:VT$257,'Aceite de Oliva'!$A$6:$A$257,"&gt;="&amp;$A272,'Aceite de Oliva'!$B$6:$B$257,"&lt;="&amp;$B272)</f>
        <v>0.05</v>
      </c>
      <c r="VU272" s="4">
        <f>SUMIFS('Aceite de Oliva'!VU$6:VU$257,'Aceite de Oliva'!$A$6:$A$257,"&gt;="&amp;$A272,'Aceite de Oliva'!$B$6:$B$257,"&lt;="&amp;$B272)</f>
        <v>0</v>
      </c>
      <c r="VV272" s="4">
        <f>SUMIFS('Aceite de Oliva'!VV$6:VV$257,'Aceite de Oliva'!$A$6:$A$257,"&gt;="&amp;$A272,'Aceite de Oliva'!$B$6:$B$257,"&lt;="&amp;$B272)</f>
        <v>0.08</v>
      </c>
      <c r="VW272" s="4">
        <f>SUMIFS('Aceite de Oliva'!VW$6:VW$257,'Aceite de Oliva'!$A$6:$A$257,"&gt;="&amp;$A272,'Aceite de Oliva'!$B$6:$B$257,"&lt;="&amp;$B272)</f>
        <v>0</v>
      </c>
      <c r="WA272" s="4">
        <f>SUMIFS('Aceite de Oliva'!WA$6:WA$257,'Aceite de Oliva'!$A$6:$A$257,"&gt;="&amp;$A272,'Aceite de Oliva'!$B$6:$B$257,"&lt;="&amp;$B272)</f>
        <v>0.26</v>
      </c>
      <c r="WB272" s="4">
        <f>SUMIFS('Aceite de Oliva'!WB$6:WB$257,'Aceite de Oliva'!$A$6:$A$257,"&gt;="&amp;$A272,'Aceite de Oliva'!$B$6:$B$257,"&lt;="&amp;$B272)</f>
        <v>0</v>
      </c>
      <c r="WC272" s="4">
        <f>SUMIFS('Aceite de Oliva'!WC$6:WC$257,'Aceite de Oliva'!$A$6:$A$257,"&gt;="&amp;$A272,'Aceite de Oliva'!$B$6:$B$257,"&lt;="&amp;$B272)</f>
        <v>0.41</v>
      </c>
      <c r="WD272" s="4">
        <f>SUMIFS('Aceite de Oliva'!WD$6:WD$257,'Aceite de Oliva'!$A$6:$A$257,"&gt;="&amp;$A272,'Aceite de Oliva'!$B$6:$B$257,"&lt;="&amp;$B272)</f>
        <v>0</v>
      </c>
      <c r="WH272" s="4">
        <f>SUMIFS('Aceite de Oliva'!WH$6:WH$257,'Aceite de Oliva'!$A$6:$A$257,"&gt;="&amp;$A272,'Aceite de Oliva'!$B$6:$B$257,"&lt;="&amp;$B272)</f>
        <v>0.09</v>
      </c>
      <c r="WI272" s="4">
        <f>SUMIFS('Aceite de Oliva'!WI$6:WI$257,'Aceite de Oliva'!$A$6:$A$257,"&gt;="&amp;$A272,'Aceite de Oliva'!$B$6:$B$257,"&lt;="&amp;$B272)</f>
        <v>0.41000000000000003</v>
      </c>
      <c r="WJ272" s="4">
        <f>SUMIFS('Aceite de Oliva'!WJ$6:WJ$257,'Aceite de Oliva'!$A$6:$A$257,"&gt;="&amp;$A272,'Aceite de Oliva'!$B$6:$B$257,"&lt;="&amp;$B272)</f>
        <v>0</v>
      </c>
      <c r="WK272" s="4">
        <f>SUMIFS('Aceite de Oliva'!WK$6:WK$257,'Aceite de Oliva'!$A$6:$A$257,"&gt;="&amp;$A272,'Aceite de Oliva'!$B$6:$B$257,"&lt;="&amp;$B272)</f>
        <v>0</v>
      </c>
      <c r="WO272" s="4">
        <f>SUMIFS('Aceite de Oliva'!WO$6:WO$257,'Aceite de Oliva'!$A$6:$A$257,"&gt;="&amp;$A272,'Aceite de Oliva'!$B$6:$B$257,"&lt;="&amp;$B272)</f>
        <v>0.23</v>
      </c>
      <c r="WP272" s="4">
        <f>SUMIFS('Aceite de Oliva'!WP$6:WP$257,'Aceite de Oliva'!$A$6:$A$257,"&gt;="&amp;$A272,'Aceite de Oliva'!$B$6:$B$257,"&lt;="&amp;$B272)</f>
        <v>0.17</v>
      </c>
      <c r="WQ272" s="4">
        <f>SUMIFS('Aceite de Oliva'!WQ$6:WQ$257,'Aceite de Oliva'!$A$6:$A$257,"&gt;="&amp;$A272,'Aceite de Oliva'!$B$6:$B$257,"&lt;="&amp;$B272)</f>
        <v>0.31</v>
      </c>
      <c r="WR272" s="4">
        <f>SUMIFS('Aceite de Oliva'!WR$6:WR$257,'Aceite de Oliva'!$A$6:$A$257,"&gt;="&amp;$A272,'Aceite de Oliva'!$B$6:$B$257,"&lt;="&amp;$B272)</f>
        <v>0</v>
      </c>
      <c r="WV272" s="4">
        <f>SUMIFS('Aceite de Oliva'!WV$6:WV$257,'Aceite de Oliva'!$A$6:$A$257,"&gt;="&amp;$A272,'Aceite de Oliva'!$B$6:$B$257,"&lt;="&amp;$B272)</f>
        <v>0.33</v>
      </c>
      <c r="WW272" s="4">
        <f>SUMIFS('Aceite de Oliva'!WW$6:WW$257,'Aceite de Oliva'!$A$6:$A$257,"&gt;="&amp;$A272,'Aceite de Oliva'!$B$6:$B$257,"&lt;="&amp;$B272)</f>
        <v>0</v>
      </c>
      <c r="WX272" s="4">
        <f>SUMIFS('Aceite de Oliva'!WX$6:WX$257,'Aceite de Oliva'!$A$6:$A$257,"&gt;="&amp;$A272,'Aceite de Oliva'!$B$6:$B$257,"&lt;="&amp;$B272)</f>
        <v>0.54</v>
      </c>
      <c r="WY272" s="4">
        <f>SUMIFS('Aceite de Oliva'!WY$6:WY$257,'Aceite de Oliva'!$A$6:$A$257,"&gt;="&amp;$A272,'Aceite de Oliva'!$B$6:$B$257,"&lt;="&amp;$B272)</f>
        <v>0</v>
      </c>
      <c r="XC272" s="4">
        <f>SUMIFS('Aceite de Oliva'!XC$6:XC$257,'Aceite de Oliva'!$A$6:$A$257,"&gt;="&amp;$A272,'Aceite de Oliva'!$B$6:$B$257,"&lt;="&amp;$B272)</f>
        <v>0.08</v>
      </c>
      <c r="XD272" s="4">
        <f>SUMIFS('Aceite de Oliva'!XD$6:XD$257,'Aceite de Oliva'!$A$6:$A$257,"&gt;="&amp;$A272,'Aceite de Oliva'!$B$6:$B$257,"&lt;="&amp;$B272)</f>
        <v>0</v>
      </c>
      <c r="XE272" s="4">
        <f>SUMIFS('Aceite de Oliva'!XE$6:XE$257,'Aceite de Oliva'!$A$6:$A$257,"&gt;="&amp;$A272,'Aceite de Oliva'!$B$6:$B$257,"&lt;="&amp;$B272)</f>
        <v>0.05</v>
      </c>
      <c r="XF272" s="4">
        <f>SUMIFS('Aceite de Oliva'!XF$6:XF$257,'Aceite de Oliva'!$A$6:$A$257,"&gt;="&amp;$A272,'Aceite de Oliva'!$B$6:$B$257,"&lt;="&amp;$B272)</f>
        <v>0</v>
      </c>
      <c r="XJ272" s="4">
        <f>SUMIFS('Aceite de Oliva'!XJ$6:XJ$257,'Aceite de Oliva'!$A$6:$A$257,"&gt;="&amp;$A272,'Aceite de Oliva'!$B$6:$B$257,"&lt;="&amp;$B272)</f>
        <v>0.09</v>
      </c>
      <c r="XK272" s="4">
        <f>SUMIFS('Aceite de Oliva'!XK$6:XK$257,'Aceite de Oliva'!$A$6:$A$257,"&gt;="&amp;$A272,'Aceite de Oliva'!$B$6:$B$257,"&lt;="&amp;$B272)</f>
        <v>0.39</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0.52</v>
      </c>
      <c r="XR272" s="4">
        <f>SUMIFS('Aceite de Oliva'!XR$6:XR$257,'Aceite de Oliva'!$A$6:$A$257,"&gt;="&amp;$A272,'Aceite de Oliva'!$B$6:$B$257,"&lt;="&amp;$B272)</f>
        <v>1.57</v>
      </c>
      <c r="XS272" s="4">
        <f>SUMIFS('Aceite de Oliva'!XS$6:XS$257,'Aceite de Oliva'!$A$6:$A$257,"&gt;="&amp;$A272,'Aceite de Oliva'!$B$6:$B$257,"&lt;="&amp;$B272)</f>
        <v>0.3</v>
      </c>
      <c r="XT272" s="4">
        <f>SUMIFS('Aceite de Oliva'!XT$6:XT$257,'Aceite de Oliva'!$A$6:$A$257,"&gt;="&amp;$A272,'Aceite de Oliva'!$B$6:$B$257,"&lt;="&amp;$B272)</f>
        <v>0</v>
      </c>
      <c r="XX272" s="4">
        <f>SUMIFS('Aceite de Oliva'!XX$6:XX$257,'Aceite de Oliva'!$A$6:$A$257,"&gt;="&amp;$A272,'Aceite de Oliva'!$B$6:$B$257,"&lt;="&amp;$B272)</f>
        <v>3.22</v>
      </c>
      <c r="XY272" s="4">
        <f>SUMIFS('Aceite de Oliva'!XY$6:XY$257,'Aceite de Oliva'!$A$6:$A$257,"&gt;="&amp;$A272,'Aceite de Oliva'!$B$6:$B$257,"&lt;="&amp;$B272)</f>
        <v>8.8699999999999992</v>
      </c>
      <c r="XZ272" s="4">
        <f>SUMIFS('Aceite de Oliva'!XZ$6:XZ$257,'Aceite de Oliva'!$A$6:$A$257,"&gt;="&amp;$A272,'Aceite de Oliva'!$B$6:$B$257,"&lt;="&amp;$B272)</f>
        <v>1.08</v>
      </c>
      <c r="YA272" s="4">
        <f>SUMIFS('Aceite de Oliva'!YA$6:YA$257,'Aceite de Oliva'!$A$6:$A$257,"&gt;="&amp;$A272,'Aceite de Oliva'!$B$6:$B$257,"&lt;="&amp;$B272)</f>
        <v>1.5699999999999998</v>
      </c>
      <c r="YE272" s="4">
        <f>SUMIFS('Aceite de Oliva'!YE$6:YE$257,'Aceite de Oliva'!$A$6:$A$257,"&gt;="&amp;$A272,'Aceite de Oliva'!$B$6:$B$257,"&lt;="&amp;$B272)</f>
        <v>8.7899999999999991</v>
      </c>
      <c r="YF272" s="4">
        <f>SUMIFS('Aceite de Oliva'!YF$6:YF$257,'Aceite de Oliva'!$A$6:$A$257,"&gt;="&amp;$A272,'Aceite de Oliva'!$B$6:$B$257,"&lt;="&amp;$B272)</f>
        <v>2.8600000000000003</v>
      </c>
      <c r="YG272" s="4">
        <f>SUMIFS('Aceite de Oliva'!YG$6:YG$257,'Aceite de Oliva'!$A$6:$A$257,"&gt;="&amp;$A272,'Aceite de Oliva'!$B$6:$B$257,"&lt;="&amp;$B272)</f>
        <v>9.8099999999999987</v>
      </c>
      <c r="YH272" s="4">
        <f>SUMIFS('Aceite de Oliva'!YH$6:YH$257,'Aceite de Oliva'!$A$6:$A$257,"&gt;="&amp;$A272,'Aceite de Oliva'!$B$6:$B$257,"&lt;="&amp;$B272)</f>
        <v>15.26</v>
      </c>
      <c r="YL272" s="4">
        <f>SUMIFS('Aceite de Oliva'!YL$6:YL$257,'Aceite de Oliva'!$A$6:$A$257,"&gt;="&amp;$A272,'Aceite de Oliva'!$B$6:$B$257,"&lt;="&amp;$B272)</f>
        <v>19.369999999999997</v>
      </c>
      <c r="YM272" s="4">
        <f>SUMIFS('Aceite de Oliva'!YM$6:YM$257,'Aceite de Oliva'!$A$6:$A$257,"&gt;="&amp;$A272,'Aceite de Oliva'!$B$6:$B$257,"&lt;="&amp;$B272)</f>
        <v>17.690000000000001</v>
      </c>
      <c r="YN272" s="4">
        <f>SUMIFS('Aceite de Oliva'!YN$6:YN$257,'Aceite de Oliva'!$A$6:$A$257,"&gt;="&amp;$A272,'Aceite de Oliva'!$B$6:$B$257,"&lt;="&amp;$B272)</f>
        <v>20.54</v>
      </c>
      <c r="YO272" s="4">
        <f>SUMIFS('Aceite de Oliva'!YO$6:YO$257,'Aceite de Oliva'!$A$6:$A$257,"&gt;="&amp;$A272,'Aceite de Oliva'!$B$6:$B$257,"&lt;="&amp;$B272)</f>
        <v>19.130000000000003</v>
      </c>
      <c r="YP272" s="4">
        <f>SUMIFS('Aceite de Oliva'!YP$6:YP$257,'Aceite de Oliva'!$A$6:$A$257,"&gt;="&amp;$A272,'Aceite de Oliva'!$B$6:$B$257,"&lt;="&amp;$B272)</f>
        <v>25.560000000000002</v>
      </c>
      <c r="YS272" s="4">
        <f>SUMIFS('Aceite de Oliva'!YS$6:YS$257,'Aceite de Oliva'!$A$6:$A$257,"&gt;="&amp;$A272,'Aceite de Oliva'!$B$6:$B$257,"&lt;="&amp;$B272)</f>
        <v>26.5</v>
      </c>
      <c r="YT272" s="4">
        <f>SUMIFS('Aceite de Oliva'!YT$6:YT$257,'Aceite de Oliva'!$A$6:$A$257,"&gt;="&amp;$A272,'Aceite de Oliva'!$B$6:$B$257,"&lt;="&amp;$B272)</f>
        <v>13.65</v>
      </c>
      <c r="YU272" s="4">
        <f>SUMIFS('Aceite de Oliva'!YU$6:YU$257,'Aceite de Oliva'!$A$6:$A$257,"&gt;="&amp;$A272,'Aceite de Oliva'!$B$6:$B$257,"&lt;="&amp;$B272)</f>
        <v>31.240000000000002</v>
      </c>
      <c r="YV272" s="4">
        <f>SUMIFS('Aceite de Oliva'!YV$6:YV$257,'Aceite de Oliva'!$A$6:$A$257,"&gt;="&amp;$A272,'Aceite de Oliva'!$B$6:$B$257,"&lt;="&amp;$B272)</f>
        <v>29.669999999999998</v>
      </c>
      <c r="YW272" s="4">
        <f>SUMIFS('Aceite de Oliva'!YW$6:YW$257,'Aceite de Oliva'!$A$6:$A$257,"&gt;="&amp;$A272,'Aceite de Oliva'!$B$6:$B$257,"&lt;="&amp;$B272)</f>
        <v>38.04</v>
      </c>
      <c r="YZ272" s="4">
        <f>SUMIFS('Aceite de Oliva'!YZ$6:YZ$257,'Aceite de Oliva'!$A$6:$A$257,"&gt;="&amp;$A272,'Aceite de Oliva'!$B$6:$B$257,"&lt;="&amp;$B272)</f>
        <v>5.44</v>
      </c>
      <c r="ZA272" s="4">
        <f>SUMIFS('Aceite de Oliva'!ZA$6:ZA$257,'Aceite de Oliva'!$A$6:$A$257,"&gt;="&amp;$A272,'Aceite de Oliva'!$B$6:$B$257,"&lt;="&amp;$B272)</f>
        <v>1.95</v>
      </c>
      <c r="ZB272" s="4">
        <f>SUMIFS('Aceite de Oliva'!ZB$6:ZB$257,'Aceite de Oliva'!$A$6:$A$257,"&gt;="&amp;$A272,'Aceite de Oliva'!$B$6:$B$257,"&lt;="&amp;$B272)</f>
        <v>6.8199999999999994</v>
      </c>
      <c r="ZC272" s="4">
        <f>SUMIFS('Aceite de Oliva'!ZC$6:ZC$257,'Aceite de Oliva'!$A$6:$A$257,"&gt;="&amp;$A272,'Aceite de Oliva'!$B$6:$B$257,"&lt;="&amp;$B272)</f>
        <v>2.79</v>
      </c>
      <c r="ZD272" s="4">
        <f>SUMIFS('Aceite de Oliva'!ZD$6:ZD$257,'Aceite de Oliva'!$A$6:$A$257,"&gt;="&amp;$A272,'Aceite de Oliva'!$B$6:$B$257,"&lt;="&amp;$B272)</f>
        <v>24.3</v>
      </c>
      <c r="ZG272" s="4">
        <f>SUMIFS('Aceite de Oliva'!ZG$6:ZG$257,'Aceite de Oliva'!$A$6:$A$257,"&gt;="&amp;$A272,'Aceite de Oliva'!$B$6:$B$257,"&lt;="&amp;$B272)</f>
        <v>2.2400000000000002</v>
      </c>
      <c r="ZH272" s="4">
        <f>SUMIFS('Aceite de Oliva'!ZH$6:ZH$257,'Aceite de Oliva'!$A$6:$A$257,"&gt;="&amp;$A272,'Aceite de Oliva'!$B$6:$B$257,"&lt;="&amp;$B272)</f>
        <v>1.87</v>
      </c>
      <c r="ZI272" s="4">
        <f>SUMIFS('Aceite de Oliva'!ZI$6:ZI$257,'Aceite de Oliva'!$A$6:$A$257,"&gt;="&amp;$A272,'Aceite de Oliva'!$B$6:$B$257,"&lt;="&amp;$B272)</f>
        <v>2.35</v>
      </c>
      <c r="ZJ272" s="4">
        <f>SUMIFS('Aceite de Oliva'!ZJ$6:ZJ$257,'Aceite de Oliva'!$A$6:$A$257,"&gt;="&amp;$A272,'Aceite de Oliva'!$B$6:$B$257,"&lt;="&amp;$B272)</f>
        <v>2</v>
      </c>
      <c r="ZK272" s="4">
        <f>SUMIFS('Aceite de Oliva'!ZK$6:ZK$257,'Aceite de Oliva'!$A$6:$A$257,"&gt;="&amp;$A272,'Aceite de Oliva'!$B$6:$B$257,"&lt;="&amp;$B272)</f>
        <v>3.75</v>
      </c>
    </row>
    <row r="273" spans="1:687" x14ac:dyDescent="0.25">
      <c r="A273" s="9">
        <f>'TAM Aceite de Oliva'!B21</f>
        <v>4.3</v>
      </c>
      <c r="B273" s="9">
        <f>'TAM Aceite de Oliva'!C21</f>
        <v>4.45</v>
      </c>
      <c r="C273" s="9"/>
      <c r="D273" s="4">
        <f>SUMIFS('Aceite de Oliva'!D$6:D$257,'Aceite de Oliva'!$A$6:$A$257,"&gt;="&amp;$A273,'Aceite de Oliva'!$B$6:$B$257,"&lt;="&amp;$B273)</f>
        <v>3.1700000000000004</v>
      </c>
      <c r="E273" s="4">
        <f>SUMIFS('Aceite de Oliva'!E$6:E$257,'Aceite de Oliva'!$A$6:$A$257,"&gt;="&amp;$A273,'Aceite de Oliva'!$B$6:$B$257,"&lt;="&amp;$B273)</f>
        <v>5.05</v>
      </c>
      <c r="F273" s="4">
        <f>SUMIFS('Aceite de Oliva'!F$6:F$257,'Aceite de Oliva'!$A$6:$A$257,"&gt;="&amp;$A273,'Aceite de Oliva'!$B$6:$B$257,"&lt;="&amp;$B273)</f>
        <v>3.77</v>
      </c>
      <c r="G273" s="4">
        <f>SUMIFS('Aceite de Oliva'!G$6:G$257,'Aceite de Oliva'!$A$6:$A$257,"&gt;="&amp;$A273,'Aceite de Oliva'!$B$6:$B$257,"&lt;="&amp;$B273)</f>
        <v>0</v>
      </c>
      <c r="H273" s="9"/>
      <c r="I273" s="9"/>
      <c r="J273" s="9"/>
      <c r="K273" s="4">
        <f>SUMIFS('Aceite de Oliva'!K$6:K$257,'Aceite de Oliva'!$A$6:$A$257,"&gt;="&amp;$A273,'Aceite de Oliva'!$B$6:$B$257,"&lt;="&amp;$B273)</f>
        <v>3.63</v>
      </c>
      <c r="L273" s="4">
        <f>SUMIFS('Aceite de Oliva'!L$6:L$257,'Aceite de Oliva'!$A$6:$A$257,"&gt;="&amp;$A273,'Aceite de Oliva'!$B$6:$B$257,"&lt;="&amp;$B273)</f>
        <v>3.42</v>
      </c>
      <c r="M273" s="4">
        <f>SUMIFS('Aceite de Oliva'!M$6:M$257,'Aceite de Oliva'!$A$6:$A$257,"&gt;="&amp;$A273,'Aceite de Oliva'!$B$6:$B$257,"&lt;="&amp;$B273)</f>
        <v>3.8800000000000003</v>
      </c>
      <c r="N273" s="4">
        <f>SUMIFS('Aceite de Oliva'!N$6:N$257,'Aceite de Oliva'!$A$6:$A$257,"&gt;="&amp;$A273,'Aceite de Oliva'!$B$6:$B$257,"&lt;="&amp;$B273)</f>
        <v>1.87</v>
      </c>
      <c r="O273" s="9"/>
      <c r="P273" s="9"/>
      <c r="Q273" s="9"/>
      <c r="R273" s="4">
        <f>SUMIFS('Aceite de Oliva'!R$6:R$257,'Aceite de Oliva'!$A$6:$A$257,"&gt;="&amp;$A273,'Aceite de Oliva'!$B$6:$B$257,"&lt;="&amp;$B273)</f>
        <v>2.6</v>
      </c>
      <c r="S273" s="4">
        <f>SUMIFS('Aceite de Oliva'!S$6:S$257,'Aceite de Oliva'!$A$6:$A$257,"&gt;="&amp;$A273,'Aceite de Oliva'!$B$6:$B$257,"&lt;="&amp;$B273)</f>
        <v>4.08</v>
      </c>
      <c r="T273" s="4">
        <f>SUMIFS('Aceite de Oliva'!T$6:T$257,'Aceite de Oliva'!$A$6:$A$257,"&gt;="&amp;$A273,'Aceite de Oliva'!$B$6:$B$257,"&lt;="&amp;$B273)</f>
        <v>2.52</v>
      </c>
      <c r="U273" s="4">
        <f>SUMIFS('Aceite de Oliva'!U$6:U$257,'Aceite de Oliva'!$A$6:$A$257,"&gt;="&amp;$A273,'Aceite de Oliva'!$B$6:$B$257,"&lt;="&amp;$B273)</f>
        <v>0.9</v>
      </c>
      <c r="V273" s="9"/>
      <c r="W273" s="9"/>
      <c r="X273" s="9"/>
      <c r="Y273" s="4">
        <f>SUMIFS('Aceite de Oliva'!Y$6:Y$257,'Aceite de Oliva'!$A$6:$A$257,"&gt;="&amp;$A273,'Aceite de Oliva'!$B$6:$B$257,"&lt;="&amp;$B273)</f>
        <v>2.7500000000000004</v>
      </c>
      <c r="Z273" s="4">
        <f>SUMIFS('Aceite de Oliva'!Z$6:Z$257,'Aceite de Oliva'!$A$6:$A$257,"&gt;="&amp;$A273,'Aceite de Oliva'!$B$6:$B$257,"&lt;="&amp;$B273)</f>
        <v>3.16</v>
      </c>
      <c r="AA273" s="4">
        <f>SUMIFS('Aceite de Oliva'!AA$6:AA$257,'Aceite de Oliva'!$A$6:$A$257,"&gt;="&amp;$A273,'Aceite de Oliva'!$B$6:$B$257,"&lt;="&amp;$B273)</f>
        <v>2.6500000000000004</v>
      </c>
      <c r="AB273" s="4">
        <f>SUMIFS('Aceite de Oliva'!AB$6:AB$257,'Aceite de Oliva'!$A$6:$A$257,"&gt;="&amp;$A273,'Aceite de Oliva'!$B$6:$B$257,"&lt;="&amp;$B273)</f>
        <v>1.89</v>
      </c>
      <c r="AC273" s="9"/>
      <c r="AD273" s="9"/>
      <c r="AE273" s="9"/>
      <c r="AF273" s="4">
        <f>SUMIFS('Aceite de Oliva'!AF$6:AF$257,'Aceite de Oliva'!$A$6:$A$257,"&gt;="&amp;$A273,'Aceite de Oliva'!$B$6:$B$257,"&lt;="&amp;$B273)</f>
        <v>3.9099999999999997</v>
      </c>
      <c r="AG273" s="4">
        <f>SUMIFS('Aceite de Oliva'!AG$6:AG$257,'Aceite de Oliva'!$A$6:$A$257,"&gt;="&amp;$A273,'Aceite de Oliva'!$B$6:$B$257,"&lt;="&amp;$B273)</f>
        <v>3.04</v>
      </c>
      <c r="AH273" s="4">
        <f>SUMIFS('Aceite de Oliva'!AH$6:AH$257,'Aceite de Oliva'!$A$6:$A$257,"&gt;="&amp;$A273,'Aceite de Oliva'!$B$6:$B$257,"&lt;="&amp;$B273)</f>
        <v>5.41</v>
      </c>
      <c r="AI273" s="4">
        <f>SUMIFS('Aceite de Oliva'!AI$6:AI$257,'Aceite de Oliva'!$A$6:$A$257,"&gt;="&amp;$A273,'Aceite de Oliva'!$B$6:$B$257,"&lt;="&amp;$B273)</f>
        <v>1.72</v>
      </c>
      <c r="AJ273" s="9"/>
      <c r="AK273" s="9"/>
      <c r="AL273" s="9"/>
      <c r="AM273" s="4">
        <f>SUMIFS('Aceite de Oliva'!AM$6:AM$257,'Aceite de Oliva'!$A$6:$A$257,"&gt;="&amp;$A273,'Aceite de Oliva'!$B$6:$B$257,"&lt;="&amp;$B273)</f>
        <v>2.9</v>
      </c>
      <c r="AN273" s="4">
        <f>SUMIFS('Aceite de Oliva'!AN$6:AN$257,'Aceite de Oliva'!$A$6:$A$257,"&gt;="&amp;$A273,'Aceite de Oliva'!$B$6:$B$257,"&lt;="&amp;$B273)</f>
        <v>2.8200000000000003</v>
      </c>
      <c r="AO273" s="4">
        <f>SUMIFS('Aceite de Oliva'!AO$6:AO$257,'Aceite de Oliva'!$A$6:$A$257,"&gt;="&amp;$A273,'Aceite de Oliva'!$B$6:$B$257,"&lt;="&amp;$B273)</f>
        <v>5.19</v>
      </c>
      <c r="AP273" s="4">
        <f>SUMIFS('Aceite de Oliva'!AP$6:AP$257,'Aceite de Oliva'!$A$6:$A$257,"&gt;="&amp;$A273,'Aceite de Oliva'!$B$6:$B$257,"&lt;="&amp;$B273)</f>
        <v>0.14000000000000001</v>
      </c>
      <c r="AQ273" s="9"/>
      <c r="AR273" s="9"/>
      <c r="AT273" s="4">
        <f>SUMIFS('Aceite de Oliva'!AT$6:AT$257,'Aceite de Oliva'!$A$6:$A$257,"&gt;="&amp;$A273,'Aceite de Oliva'!$B$6:$B$257,"&lt;="&amp;$B273)</f>
        <v>4.59</v>
      </c>
      <c r="AU273" s="4">
        <f>SUMIFS('Aceite de Oliva'!AU$6:AU$257,'Aceite de Oliva'!$A$6:$A$257,"&gt;="&amp;$A273,'Aceite de Oliva'!$B$6:$B$257,"&lt;="&amp;$B273)</f>
        <v>6.3100000000000005</v>
      </c>
      <c r="AV273" s="4">
        <f>SUMIFS('Aceite de Oliva'!AV$6:AV$257,'Aceite de Oliva'!$A$6:$A$257,"&gt;="&amp;$A273,'Aceite de Oliva'!$B$6:$B$257,"&lt;="&amp;$B273)</f>
        <v>5.620000000000001</v>
      </c>
      <c r="AW273" s="4">
        <f>SUMIFS('Aceite de Oliva'!AW$6:AW$257,'Aceite de Oliva'!$A$6:$A$257,"&gt;="&amp;$A273,'Aceite de Oliva'!$B$6:$B$257,"&lt;="&amp;$B273)</f>
        <v>0</v>
      </c>
      <c r="BA273" s="4">
        <f>SUMIFS('Aceite de Oliva'!BA$6:BA$257,'Aceite de Oliva'!$A$6:$A$257,"&gt;="&amp;A273,'Aceite de Oliva'!$B$6:$B$257,"&lt;="&amp;B273)</f>
        <v>3.37</v>
      </c>
      <c r="BB273" s="4">
        <f>SUMIFS('Aceite de Oliva'!BB$6:BB$257,'Aceite de Oliva'!$A$6:$A$257,"&gt;="&amp;$A273,'Aceite de Oliva'!$B$6:$B$257,"&lt;="&amp;$B273)</f>
        <v>3.13</v>
      </c>
      <c r="BC273" s="4">
        <f>SUMIFS('Aceite de Oliva'!BC$6:BC$257,'Aceite de Oliva'!$A$6:$A$257,"&gt;="&amp;$A273,'Aceite de Oliva'!$B$6:$B$257,"&lt;="&amp;$B273)</f>
        <v>4.57</v>
      </c>
      <c r="BD273" s="4">
        <f>SUMIFS('Aceite de Oliva'!BD$6:BD$257,'Aceite de Oliva'!$A$6:$A$257,"&gt;="&amp;$A273,'Aceite de Oliva'!$B$6:$B$257,"&lt;="&amp;$B273)</f>
        <v>1.1100000000000001</v>
      </c>
      <c r="BH273" s="4">
        <f>SUMIFS('Aceite de Oliva'!BH$6:BH$257,'Aceite de Oliva'!$A$6:$A$257,"&gt;="&amp;$A273,'Aceite de Oliva'!$B$6:$B$257,"&lt;="&amp;$B273)</f>
        <v>2.46</v>
      </c>
      <c r="BI273" s="4">
        <f>SUMIFS('Aceite de Oliva'!BI$6:BI$257,'Aceite de Oliva'!$A$6:$A$257,"&gt;="&amp;$A273,'Aceite de Oliva'!$B$6:$B$257,"&lt;="&amp;$B273)</f>
        <v>4.78</v>
      </c>
      <c r="BJ273" s="4">
        <f>SUMIFS('Aceite de Oliva'!BJ$6:BJ$257,'Aceite de Oliva'!$A$6:$A$257,"&gt;="&amp;$A273,'Aceite de Oliva'!$B$6:$B$257,"&lt;="&amp;$B273)</f>
        <v>2.66</v>
      </c>
      <c r="BK273" s="4">
        <f>SUMIFS('Aceite de Oliva'!BK$6:BK$257,'Aceite de Oliva'!$A$6:$A$257,"&gt;="&amp;$A273,'Aceite de Oliva'!$B$6:$B$257,"&lt;="&amp;$B273)</f>
        <v>0.32</v>
      </c>
      <c r="BO273" s="4">
        <f>SUMIFS('Aceite de Oliva'!BO$6:BO$257,'Aceite de Oliva'!$A$6:$A$257,"&gt;="&amp;$A273,'Aceite de Oliva'!$B$6:$B$257,"&lt;="&amp;$B273)</f>
        <v>3.24</v>
      </c>
      <c r="BP273" s="4">
        <f>SUMIFS('Aceite de Oliva'!BP$6:BP$257,'Aceite de Oliva'!$A$6:$A$257,"&gt;="&amp;$A273,'Aceite de Oliva'!$B$6:$B$257,"&lt;="&amp;$B273)</f>
        <v>4.4400000000000004</v>
      </c>
      <c r="BQ273" s="4">
        <f>SUMIFS('Aceite de Oliva'!BQ$6:BQ$257,'Aceite de Oliva'!$A$6:$A$257,"&gt;="&amp;$A273,'Aceite de Oliva'!$B$6:$B$257,"&lt;="&amp;$B273)</f>
        <v>3.92</v>
      </c>
      <c r="BR273" s="4">
        <f>SUMIFS('Aceite de Oliva'!BR$6:BR$257,'Aceite de Oliva'!$A$6:$A$257,"&gt;="&amp;$A273,'Aceite de Oliva'!$B$6:$B$257,"&lt;="&amp;$B273)</f>
        <v>1.39</v>
      </c>
      <c r="BV273" s="4">
        <f>SUMIFS('Aceite de Oliva'!BV$6:BV$257,'Aceite de Oliva'!$A$6:$A$257,"&gt;="&amp;$A273,'Aceite de Oliva'!$B$6:$B$257,"&lt;="&amp;$B273)</f>
        <v>1.54</v>
      </c>
      <c r="BW273" s="4">
        <f>SUMIFS('Aceite de Oliva'!BW$6:BW$257,'Aceite de Oliva'!$A$6:$A$257,"&gt;="&amp;$A273,'Aceite de Oliva'!$B$6:$B$257,"&lt;="&amp;$B273)</f>
        <v>0.55000000000000004</v>
      </c>
      <c r="BX273" s="4">
        <f>SUMIFS('Aceite de Oliva'!BX$6:BX$257,'Aceite de Oliva'!$A$6:$A$257,"&gt;="&amp;$A273,'Aceite de Oliva'!$B$6:$B$257,"&lt;="&amp;$B273)</f>
        <v>1.52</v>
      </c>
      <c r="BY273" s="4">
        <f>SUMIFS('Aceite de Oliva'!BY$6:BY$257,'Aceite de Oliva'!$A$6:$A$257,"&gt;="&amp;$A273,'Aceite de Oliva'!$B$6:$B$257,"&lt;="&amp;$B273)</f>
        <v>0</v>
      </c>
      <c r="CC273" s="4">
        <f>SUMIFS('Aceite de Oliva'!CC$6:CC$257,'Aceite de Oliva'!$A$6:$A$257,"&gt;="&amp;$A273,'Aceite de Oliva'!$B$6:$B$257,"&lt;="&amp;$B273)</f>
        <v>0.53</v>
      </c>
      <c r="CD273" s="4">
        <f>SUMIFS('Aceite de Oliva'!CD$6:CD$257,'Aceite de Oliva'!$A$6:$A$257,"&gt;="&amp;$A273,'Aceite de Oliva'!$B$6:$B$257,"&lt;="&amp;$B273)</f>
        <v>0.15</v>
      </c>
      <c r="CE273" s="4">
        <f>SUMIFS('Aceite de Oliva'!CE$6:CE$257,'Aceite de Oliva'!$A$6:$A$257,"&gt;="&amp;$A273,'Aceite de Oliva'!$B$6:$B$257,"&lt;="&amp;$B273)</f>
        <v>0.71</v>
      </c>
      <c r="CF273" s="4">
        <f>SUMIFS('Aceite de Oliva'!CF$6:CF$257,'Aceite de Oliva'!$A$6:$A$257,"&gt;="&amp;$A273,'Aceite de Oliva'!$B$6:$B$257,"&lt;="&amp;$B273)</f>
        <v>0</v>
      </c>
      <c r="CJ273" s="4">
        <f>SUMIFS('Aceite de Oliva'!CJ$6:CJ$257,'Aceite de Oliva'!$A$6:$A$257,"&gt;="&amp;$A273,'Aceite de Oliva'!$B$6:$B$257,"&lt;="&amp;$B273)</f>
        <v>0.6</v>
      </c>
      <c r="CK273" s="4">
        <f>SUMIFS('Aceite de Oliva'!CK$6:CK$257,'Aceite de Oliva'!$A$6:$A$257,"&gt;="&amp;$A273,'Aceite de Oliva'!$B$6:$B$257,"&lt;="&amp;$B273)</f>
        <v>0.8</v>
      </c>
      <c r="CL273" s="4">
        <f>SUMIFS('Aceite de Oliva'!CL$6:CL$257,'Aceite de Oliva'!$A$6:$A$257,"&gt;="&amp;$A273,'Aceite de Oliva'!$B$6:$B$257,"&lt;="&amp;$B273)</f>
        <v>0.88</v>
      </c>
      <c r="CM273" s="4">
        <f>SUMIFS('Aceite de Oliva'!CM$6:CM$257,'Aceite de Oliva'!$A$6:$A$257,"&gt;="&amp;$A273,'Aceite de Oliva'!$B$6:$B$257,"&lt;="&amp;$B273)</f>
        <v>0</v>
      </c>
      <c r="CQ273" s="4">
        <f>SUMIFS('Aceite de Oliva'!CQ$6:CQ$257,'Aceite de Oliva'!$A$6:$A$257,"&gt;="&amp;$A273,'Aceite de Oliva'!$B$6:$B$257,"&lt;="&amp;$B273)</f>
        <v>0.38</v>
      </c>
      <c r="CR273" s="4">
        <f>SUMIFS('Aceite de Oliva'!CR$6:CR$257,'Aceite de Oliva'!$A$6:$A$257,"&gt;="&amp;$A273,'Aceite de Oliva'!$B$6:$B$257,"&lt;="&amp;$B273)</f>
        <v>0</v>
      </c>
      <c r="CS273" s="4">
        <f>SUMIFS('Aceite de Oliva'!CS$6:CS$257,'Aceite de Oliva'!$A$6:$A$257,"&gt;="&amp;$A273,'Aceite de Oliva'!$B$6:$B$257,"&lt;="&amp;$B273)</f>
        <v>0.54</v>
      </c>
      <c r="CT273" s="4">
        <f>SUMIFS('Aceite de Oliva'!CT$6:CT$257,'Aceite de Oliva'!$A$6:$A$257,"&gt;="&amp;$A273,'Aceite de Oliva'!$B$6:$B$257,"&lt;="&amp;$B273)</f>
        <v>0</v>
      </c>
      <c r="CX273" s="4">
        <f>SUMIFS('Aceite de Oliva'!CX$6:CX$257,'Aceite de Oliva'!$A$6:$A$257,"&gt;="&amp;$A273,'Aceite de Oliva'!$B$6:$B$257,"&lt;="&amp;$B273)</f>
        <v>0.78999999999999992</v>
      </c>
      <c r="CY273" s="4">
        <f>SUMIFS('Aceite de Oliva'!CY$6:CY$257,'Aceite de Oliva'!$A$6:$A$257,"&gt;="&amp;$A273,'Aceite de Oliva'!$B$6:$B$257,"&lt;="&amp;$B273)</f>
        <v>0.35</v>
      </c>
      <c r="CZ273" s="4">
        <f>SUMIFS('Aceite de Oliva'!CZ$6:CZ$257,'Aceite de Oliva'!$A$6:$A$257,"&gt;="&amp;$A273,'Aceite de Oliva'!$B$6:$B$257,"&lt;="&amp;$B273)</f>
        <v>0.92</v>
      </c>
      <c r="DA273" s="4">
        <f>SUMIFS('Aceite de Oliva'!DA$6:DA$257,'Aceite de Oliva'!$A$6:$A$257,"&gt;="&amp;$A273,'Aceite de Oliva'!$B$6:$B$257,"&lt;="&amp;$B273)</f>
        <v>0</v>
      </c>
      <c r="DE273" s="4">
        <f>SUMIFS('Aceite de Oliva'!DE$6:DE$257,'Aceite de Oliva'!$A$6:$A$257,"&gt;="&amp;$A273,'Aceite de Oliva'!$B$6:$B$257,"&lt;="&amp;$B273)</f>
        <v>0.79</v>
      </c>
      <c r="DF273" s="4">
        <f>SUMIFS('Aceite de Oliva'!DF$6:DF$257,'Aceite de Oliva'!$A$6:$A$257,"&gt;="&amp;$A273,'Aceite de Oliva'!$B$6:$B$257,"&lt;="&amp;$B273)</f>
        <v>1.1499999999999999</v>
      </c>
      <c r="DG273" s="4">
        <f>SUMIFS('Aceite de Oliva'!DG$6:DG$257,'Aceite de Oliva'!$A$6:$A$257,"&gt;="&amp;$A273,'Aceite de Oliva'!$B$6:$B$257,"&lt;="&amp;$B273)</f>
        <v>0.52</v>
      </c>
      <c r="DH273" s="4">
        <f>SUMIFS('Aceite de Oliva'!DH$6:DH$257,'Aceite de Oliva'!$A$6:$A$257,"&gt;="&amp;$A273,'Aceite de Oliva'!$B$6:$B$257,"&lt;="&amp;$B273)</f>
        <v>0</v>
      </c>
      <c r="DL273" s="4">
        <f>SUMIFS('Aceite de Oliva'!DL$6:DL$257,'Aceite de Oliva'!$A$6:$A$257,"&gt;="&amp;$A273,'Aceite de Oliva'!$B$6:$B$257,"&lt;="&amp;$B273)</f>
        <v>0.84000000000000008</v>
      </c>
      <c r="DM273" s="4">
        <f>SUMIFS('Aceite de Oliva'!DM$6:DM$257,'Aceite de Oliva'!$A$6:$A$257,"&gt;="&amp;$A273,'Aceite de Oliva'!$B$6:$B$257,"&lt;="&amp;$B273)</f>
        <v>0.55000000000000004</v>
      </c>
      <c r="DN273" s="4">
        <f>SUMIFS('Aceite de Oliva'!DN$6:DN$257,'Aceite de Oliva'!$A$6:$A$257,"&gt;="&amp;$A273,'Aceite de Oliva'!$B$6:$B$257,"&lt;="&amp;$B273)</f>
        <v>0.59000000000000008</v>
      </c>
      <c r="DO273" s="4">
        <f>SUMIFS('Aceite de Oliva'!DO$6:DO$257,'Aceite de Oliva'!$A$6:$A$257,"&gt;="&amp;$A273,'Aceite de Oliva'!$B$6:$B$257,"&lt;="&amp;$B273)</f>
        <v>0.21</v>
      </c>
      <c r="DS273" s="4">
        <f>SUMIFS('Aceite de Oliva'!DS$6:DS$257,'Aceite de Oliva'!$A$6:$A$257,"&gt;="&amp;$A273,'Aceite de Oliva'!$B$6:$B$257,"&lt;="&amp;$B273)</f>
        <v>0.16</v>
      </c>
      <c r="DT273" s="4">
        <f>SUMIFS('Aceite de Oliva'!DT$6:DT$257,'Aceite de Oliva'!$A$6:$A$257,"&gt;="&amp;$A273,'Aceite de Oliva'!$B$6:$B$257,"&lt;="&amp;$B273)</f>
        <v>0</v>
      </c>
      <c r="DU273" s="4">
        <f>SUMIFS('Aceite de Oliva'!DU$6:DU$257,'Aceite de Oliva'!$A$6:$A$257,"&gt;="&amp;$A273,'Aceite de Oliva'!$B$6:$B$257,"&lt;="&amp;$B273)</f>
        <v>0.19</v>
      </c>
      <c r="DV273" s="4">
        <f>SUMIFS('Aceite de Oliva'!DV$6:DV$257,'Aceite de Oliva'!$A$6:$A$257,"&gt;="&amp;$A273,'Aceite de Oliva'!$B$6:$B$257,"&lt;="&amp;$B273)</f>
        <v>0</v>
      </c>
      <c r="DZ273" s="4">
        <f>SUMIFS('Aceite de Oliva'!DZ$6:DZ$257,'Aceite de Oliva'!$A$6:$A$257,"&gt;="&amp;$A273,'Aceite de Oliva'!$B$6:$B$257,"&lt;="&amp;$B273)</f>
        <v>0.39</v>
      </c>
      <c r="EA273" s="4">
        <f>SUMIFS('Aceite de Oliva'!EA$6:EA$257,'Aceite de Oliva'!$A$6:$A$257,"&gt;="&amp;$A273,'Aceite de Oliva'!$B$6:$B$257,"&lt;="&amp;$B273)</f>
        <v>0.77</v>
      </c>
      <c r="EB273" s="4">
        <f>SUMIFS('Aceite de Oliva'!EB$6:EB$257,'Aceite de Oliva'!$A$6:$A$257,"&gt;="&amp;$A273,'Aceite de Oliva'!$B$6:$B$257,"&lt;="&amp;$B273)</f>
        <v>0.44</v>
      </c>
      <c r="EC273" s="4">
        <f>SUMIFS('Aceite de Oliva'!EC$6:EC$257,'Aceite de Oliva'!$A$6:$A$257,"&gt;="&amp;$A273,'Aceite de Oliva'!$B$6:$B$257,"&lt;="&amp;$B273)</f>
        <v>0</v>
      </c>
      <c r="EG273" s="4">
        <f>SUMIFS('Aceite de Oliva'!EG$6:EG$257,'Aceite de Oliva'!$A$6:$A$257,"&gt;="&amp;$A273,'Aceite de Oliva'!$B$6:$B$257,"&lt;="&amp;$B273)</f>
        <v>0.63</v>
      </c>
      <c r="EH273" s="4">
        <f>SUMIFS('Aceite de Oliva'!EH$6:EH$257,'Aceite de Oliva'!$A$6:$A$257,"&gt;="&amp;$A273,'Aceite de Oliva'!$B$6:$B$257,"&lt;="&amp;$B273)</f>
        <v>0.38</v>
      </c>
      <c r="EI273" s="4">
        <f>SUMIFS('Aceite de Oliva'!EI$6:EI$257,'Aceite de Oliva'!$A$6:$A$257,"&gt;="&amp;$A273,'Aceite de Oliva'!$B$6:$B$257,"&lt;="&amp;$B273)</f>
        <v>0.83</v>
      </c>
      <c r="EJ273" s="4">
        <f>SUMIFS('Aceite de Oliva'!EJ$6:EJ$257,'Aceite de Oliva'!$A$6:$A$257,"&gt;="&amp;$A273,'Aceite de Oliva'!$B$6:$B$257,"&lt;="&amp;$B273)</f>
        <v>0</v>
      </c>
      <c r="EN273" s="4">
        <f>SUMIFS('Aceite de Oliva'!EN$6:EN$257,'Aceite de Oliva'!$A$6:$A$257,"&gt;="&amp;$A273,'Aceite de Oliva'!$B$6:$B$257,"&lt;="&amp;$B273)</f>
        <v>0.71</v>
      </c>
      <c r="EO273" s="4">
        <f>SUMIFS('Aceite de Oliva'!EO$6:EO$257,'Aceite de Oliva'!$A$6:$A$257,"&gt;="&amp;$A273,'Aceite de Oliva'!$B$6:$B$257,"&lt;="&amp;$B273)</f>
        <v>0.26</v>
      </c>
      <c r="EP273" s="4">
        <f>SUMIFS('Aceite de Oliva'!EP$6:EP$257,'Aceite de Oliva'!$A$6:$A$257,"&gt;="&amp;$A273,'Aceite de Oliva'!$B$6:$B$257,"&lt;="&amp;$B273)</f>
        <v>0.21000000000000002</v>
      </c>
      <c r="EQ273" s="4">
        <f>SUMIFS('Aceite de Oliva'!EQ$6:EQ$257,'Aceite de Oliva'!$A$6:$A$257,"&gt;="&amp;$A273,'Aceite de Oliva'!$B$6:$B$257,"&lt;="&amp;$B273)</f>
        <v>0</v>
      </c>
      <c r="EU273" s="4">
        <f>SUMIFS('Aceite de Oliva'!EU$6:EU$257,'Aceite de Oliva'!$A$6:$A$257,"&gt;="&amp;$A273,'Aceite de Oliva'!$B$6:$B$257,"&lt;="&amp;$B273)</f>
        <v>0.6</v>
      </c>
      <c r="EV273" s="4">
        <f>SUMIFS('Aceite de Oliva'!EV$6:EV$257,'Aceite de Oliva'!$A$6:$A$257,"&gt;="&amp;$A273,'Aceite de Oliva'!$B$6:$B$257,"&lt;="&amp;$B273)</f>
        <v>0.54</v>
      </c>
      <c r="EW273" s="4">
        <f>SUMIFS('Aceite de Oliva'!EW$6:EW$257,'Aceite de Oliva'!$A$6:$A$257,"&gt;="&amp;$A273,'Aceite de Oliva'!$B$6:$B$257,"&lt;="&amp;$B273)</f>
        <v>0.22</v>
      </c>
      <c r="EX273" s="4">
        <f>SUMIFS('Aceite de Oliva'!EX$6:EX$257,'Aceite de Oliva'!$A$6:$A$257,"&gt;="&amp;$A273,'Aceite de Oliva'!$B$6:$B$257,"&lt;="&amp;$B273)</f>
        <v>0</v>
      </c>
      <c r="FB273" s="4">
        <f>SUMIFS('Aceite de Oliva'!FB$6:FB$257,'Aceite de Oliva'!$A$6:$A$257,"&gt;="&amp;$A273,'Aceite de Oliva'!$B$6:$B$257,"&lt;="&amp;$B273)</f>
        <v>0.06</v>
      </c>
      <c r="FC273" s="4">
        <f>SUMIFS('Aceite de Oliva'!FC$6:FC$257,'Aceite de Oliva'!$A$6:$A$257,"&gt;="&amp;$A273,'Aceite de Oliva'!$B$6:$B$257,"&lt;="&amp;$B273)</f>
        <v>0.19</v>
      </c>
      <c r="FD273" s="4">
        <f>SUMIFS('Aceite de Oliva'!FD$6:FD$257,'Aceite de Oliva'!$A$6:$A$257,"&gt;="&amp;$A273,'Aceite de Oliva'!$B$6:$B$257,"&lt;="&amp;$B273)</f>
        <v>0.05</v>
      </c>
      <c r="FE273" s="4">
        <f>SUMIFS('Aceite de Oliva'!FE$6:FE$257,'Aceite de Oliva'!$A$6:$A$257,"&gt;="&amp;$A273,'Aceite de Oliva'!$B$6:$B$257,"&lt;="&amp;$B273)</f>
        <v>0</v>
      </c>
      <c r="FI273" s="4">
        <f>SUMIFS('Aceite de Oliva'!FI$6:FI$257,'Aceite de Oliva'!$A$6:$A$257,"&gt;="&amp;$A273,'Aceite de Oliva'!$B$6:$B$257,"&lt;="&amp;$B273)</f>
        <v>0.09</v>
      </c>
      <c r="FJ273" s="4">
        <f>SUMIFS('Aceite de Oliva'!FJ$6:FJ$257,'Aceite de Oliva'!$A$6:$A$257,"&gt;="&amp;$A273,'Aceite de Oliva'!$B$6:$B$257,"&lt;="&amp;$B273)</f>
        <v>0</v>
      </c>
      <c r="FK273" s="4">
        <f>SUMIFS('Aceite de Oliva'!FK$6:FK$257,'Aceite de Oliva'!$A$6:$A$257,"&gt;="&amp;$A273,'Aceite de Oliva'!$B$6:$B$257,"&lt;="&amp;$B273)</f>
        <v>7.0000000000000007E-2</v>
      </c>
      <c r="FL273" s="4">
        <f>SUMIFS('Aceite de Oliva'!FL$6:FL$257,'Aceite de Oliva'!$A$6:$A$257,"&gt;="&amp;$A273,'Aceite de Oliva'!$B$6:$B$257,"&lt;="&amp;$B273)</f>
        <v>0.3</v>
      </c>
      <c r="FP273" s="4">
        <f>SUMIFS('Aceite de Oliva'!FP$6:FP$257,'Aceite de Oliva'!$A$6:$A$257,"&gt;="&amp;$A273,'Aceite de Oliva'!$B$6:$B$257,"&lt;="&amp;$B273)</f>
        <v>0.33</v>
      </c>
      <c r="FQ273" s="4">
        <f>SUMIFS('Aceite de Oliva'!FQ$6:FQ$257,'Aceite de Oliva'!$A$6:$A$257,"&gt;="&amp;$A273,'Aceite de Oliva'!$B$6:$B$257,"&lt;="&amp;$B273)</f>
        <v>0.56999999999999995</v>
      </c>
      <c r="FR273" s="4">
        <f>SUMIFS('Aceite de Oliva'!FR$6:FR$257,'Aceite de Oliva'!$A$6:$A$257,"&gt;="&amp;$A273,'Aceite de Oliva'!$B$6:$B$257,"&lt;="&amp;$B273)</f>
        <v>0.36</v>
      </c>
      <c r="FS273" s="4">
        <f>SUMIFS('Aceite de Oliva'!FS$6:FS$257,'Aceite de Oliva'!$A$6:$A$257,"&gt;="&amp;$A273,'Aceite de Oliva'!$B$6:$B$257,"&lt;="&amp;$B273)</f>
        <v>0</v>
      </c>
      <c r="FW273" s="4">
        <f>SUMIFS('Aceite de Oliva'!FW$6:FW$257,'Aceite de Oliva'!$A$6:$A$257,"&gt;="&amp;$A273,'Aceite de Oliva'!$B$6:$B$257,"&lt;="&amp;$B273)</f>
        <v>0.08</v>
      </c>
      <c r="FX273" s="4">
        <f>SUMIFS('Aceite de Oliva'!FX$6:FX$257,'Aceite de Oliva'!$A$6:$A$257,"&gt;="&amp;$A273,'Aceite de Oliva'!$B$6:$B$257,"&lt;="&amp;$B273)</f>
        <v>0.46</v>
      </c>
      <c r="FY273" s="4">
        <f>SUMIFS('Aceite de Oliva'!FY$6:FY$257,'Aceite de Oliva'!$A$6:$A$257,"&gt;="&amp;$A273,'Aceite de Oliva'!$B$6:$B$257,"&lt;="&amp;$B273)</f>
        <v>0</v>
      </c>
      <c r="FZ273" s="4">
        <f>SUMIFS('Aceite de Oliva'!FZ$6:FZ$257,'Aceite de Oliva'!$A$6:$A$257,"&gt;="&amp;$A273,'Aceite de Oliva'!$B$6:$B$257,"&lt;="&amp;$B273)</f>
        <v>0</v>
      </c>
      <c r="GD273" s="4">
        <f>SUMIFS('Aceite de Oliva'!GD$6:GD$257,'Aceite de Oliva'!$A$6:$A$257,"&gt;="&amp;$A273,'Aceite de Oliva'!$B$6:$B$257,"&lt;="&amp;$B273)</f>
        <v>0.18</v>
      </c>
      <c r="GE273" s="4">
        <f>SUMIFS('Aceite de Oliva'!GE$6:GE$257,'Aceite de Oliva'!$A$6:$A$257,"&gt;="&amp;$A273,'Aceite de Oliva'!$B$6:$B$257,"&lt;="&amp;$B273)</f>
        <v>0</v>
      </c>
      <c r="GF273" s="4">
        <f>SUMIFS('Aceite de Oliva'!GF$6:GF$257,'Aceite de Oliva'!$A$6:$A$257,"&gt;="&amp;$A273,'Aceite de Oliva'!$B$6:$B$257,"&lt;="&amp;$B273)</f>
        <v>0.09</v>
      </c>
      <c r="GG273" s="4">
        <f>SUMIFS('Aceite de Oliva'!GG$6:GG$257,'Aceite de Oliva'!$A$6:$A$257,"&gt;="&amp;$A273,'Aceite de Oliva'!$B$6:$B$257,"&lt;="&amp;$B273)</f>
        <v>0</v>
      </c>
      <c r="GK273" s="4">
        <f>SUMIFS('Aceite de Oliva'!GK$6:GK$257,'Aceite de Oliva'!$A$6:$A$257,"&gt;="&amp;$A273,'Aceite de Oliva'!$B$6:$B$257,"&lt;="&amp;$B273)</f>
        <v>0.11</v>
      </c>
      <c r="GL273" s="4">
        <f>SUMIFS('Aceite de Oliva'!GL$6:GL$257,'Aceite de Oliva'!$A$6:$A$257,"&gt;="&amp;$A273,'Aceite de Oliva'!$B$6:$B$257,"&lt;="&amp;$B273)</f>
        <v>0.16</v>
      </c>
      <c r="GM273" s="4">
        <f>SUMIFS('Aceite de Oliva'!GM$6:GM$257,'Aceite de Oliva'!$A$6:$A$257,"&gt;="&amp;$A273,'Aceite de Oliva'!$B$6:$B$257,"&lt;="&amp;$B273)</f>
        <v>0.14000000000000001</v>
      </c>
      <c r="GN273" s="4">
        <f>SUMIFS('Aceite de Oliva'!GN$6:GN$257,'Aceite de Oliva'!$A$6:$A$257,"&gt;="&amp;$A273,'Aceite de Oliva'!$B$6:$B$257,"&lt;="&amp;$B273)</f>
        <v>0</v>
      </c>
      <c r="GR273" s="4">
        <f>SUMIFS('Aceite de Oliva'!GR$6:GR$257,'Aceite de Oliva'!$A$6:$A$257,"&gt;="&amp;$A273,'Aceite de Oliva'!$B$6:$B$257,"&lt;="&amp;$B273)</f>
        <v>0.16</v>
      </c>
      <c r="GS273" s="4">
        <f>SUMIFS('Aceite de Oliva'!GS$6:GS$257,'Aceite de Oliva'!$A$6:$A$257,"&gt;="&amp;$A273,'Aceite de Oliva'!$B$6:$B$257,"&lt;="&amp;$B273)</f>
        <v>0</v>
      </c>
      <c r="GT273" s="4">
        <f>SUMIFS('Aceite de Oliva'!GT$6:GT$257,'Aceite de Oliva'!$A$6:$A$257,"&gt;="&amp;$A273,'Aceite de Oliva'!$B$6:$B$257,"&lt;="&amp;$B273)</f>
        <v>0.16999999999999998</v>
      </c>
      <c r="GU273" s="4">
        <f>SUMIFS('Aceite de Oliva'!GU$6:GU$257,'Aceite de Oliva'!$A$6:$A$257,"&gt;="&amp;$A273,'Aceite de Oliva'!$B$6:$B$257,"&lt;="&amp;$B273)</f>
        <v>0</v>
      </c>
      <c r="GY273" s="4">
        <f>SUMIFS('Aceite de Oliva'!GY$6:GY$257,'Aceite de Oliva'!$A$6:$A$257,"&gt;="&amp;$A273,'Aceite de Oliva'!$B$6:$B$257,"&lt;="&amp;$B273)</f>
        <v>0</v>
      </c>
      <c r="GZ273" s="4">
        <f>SUMIFS('Aceite de Oliva'!GZ$6:GZ$257,'Aceite de Oliva'!$A$6:$A$257,"&gt;="&amp;$A273,'Aceite de Oliva'!$B$6:$B$257,"&lt;="&amp;$B273)</f>
        <v>0</v>
      </c>
      <c r="HA273" s="4">
        <f>SUMIFS('Aceite de Oliva'!HA$6:HA$257,'Aceite de Oliva'!$A$6:$A$257,"&gt;="&amp;$A273,'Aceite de Oliva'!$B$6:$B$257,"&lt;="&amp;$B273)</f>
        <v>0</v>
      </c>
      <c r="HB273" s="4">
        <f>SUMIFS('Aceite de Oliva'!HB$6:HB$257,'Aceite de Oliva'!$A$6:$A$257,"&gt;="&amp;$A273,'Aceite de Oliva'!$B$6:$B$257,"&lt;="&amp;$B273)</f>
        <v>0</v>
      </c>
      <c r="HF273" s="4">
        <f>SUMIFS('Aceite de Oliva'!HF$6:HF$257,'Aceite de Oliva'!$A$6:$A$257,"&gt;="&amp;$A273,'Aceite de Oliva'!$B$6:$B$257,"&lt;="&amp;$B273)</f>
        <v>0.41</v>
      </c>
      <c r="HG273" s="4">
        <f>SUMIFS('Aceite de Oliva'!HG$6:HG$257,'Aceite de Oliva'!$A$6:$A$257,"&gt;="&amp;$A273,'Aceite de Oliva'!$B$6:$B$257,"&lt;="&amp;$B273)</f>
        <v>1.52</v>
      </c>
      <c r="HH273" s="4">
        <f>SUMIFS('Aceite de Oliva'!HH$6:HH$257,'Aceite de Oliva'!$A$6:$A$257,"&gt;="&amp;$A273,'Aceite de Oliva'!$B$6:$B$257,"&lt;="&amp;$B273)</f>
        <v>0.12</v>
      </c>
      <c r="HI273" s="4">
        <f>SUMIFS('Aceite de Oliva'!HI$6:HI$257,'Aceite de Oliva'!$A$6:$A$257,"&gt;="&amp;$A273,'Aceite de Oliva'!$B$6:$B$257,"&lt;="&amp;$B273)</f>
        <v>0</v>
      </c>
      <c r="HM273" s="4">
        <f>SUMIFS('Aceite de Oliva'!HM$6:HM$257,'Aceite de Oliva'!$A$6:$A$257,"&gt;="&amp;$A273,'Aceite de Oliva'!$B$6:$B$257,"&lt;="&amp;$B273)</f>
        <v>0.14000000000000001</v>
      </c>
      <c r="HN273" s="4">
        <f>SUMIFS('Aceite de Oliva'!HN$6:HN$257,'Aceite de Oliva'!$A$6:$A$257,"&gt;="&amp;$A273,'Aceite de Oliva'!$B$6:$B$257,"&lt;="&amp;$B273)</f>
        <v>0.36</v>
      </c>
      <c r="HO273" s="4">
        <f>SUMIFS('Aceite de Oliva'!HO$6:HO$257,'Aceite de Oliva'!$A$6:$A$257,"&gt;="&amp;$A273,'Aceite de Oliva'!$B$6:$B$257,"&lt;="&amp;$B273)</f>
        <v>0.1</v>
      </c>
      <c r="HP273" s="4">
        <f>SUMIFS('Aceite de Oliva'!HP$6:HP$257,'Aceite de Oliva'!$A$6:$A$257,"&gt;="&amp;$A273,'Aceite de Oliva'!$B$6:$B$257,"&lt;="&amp;$B273)</f>
        <v>0</v>
      </c>
      <c r="HT273" s="4">
        <f>SUMIFS('Aceite de Oliva'!HT$6:HT$257,'Aceite de Oliva'!$A$6:$A$257,"&gt;="&amp;$A273,'Aceite de Oliva'!$B$6:$B$257,"&lt;="&amp;$B273)</f>
        <v>0.12000000000000001</v>
      </c>
      <c r="HU273" s="4">
        <f>SUMIFS('Aceite de Oliva'!HU$6:HU$257,'Aceite de Oliva'!$A$6:$A$257,"&gt;="&amp;$A273,'Aceite de Oliva'!$B$6:$B$257,"&lt;="&amp;$B273)</f>
        <v>0.62</v>
      </c>
      <c r="HV273" s="4">
        <f>SUMIFS('Aceite de Oliva'!HV$6:HV$257,'Aceite de Oliva'!$A$6:$A$257,"&gt;="&amp;$A273,'Aceite de Oliva'!$B$6:$B$257,"&lt;="&amp;$B273)</f>
        <v>0.03</v>
      </c>
      <c r="HW273" s="4">
        <f>SUMIFS('Aceite de Oliva'!HW$6:HW$257,'Aceite de Oliva'!$A$6:$A$257,"&gt;="&amp;$A273,'Aceite de Oliva'!$B$6:$B$257,"&lt;="&amp;$B273)</f>
        <v>0</v>
      </c>
      <c r="IA273" s="4">
        <f>SUMIFS('Aceite de Oliva'!IA$6:IA$257,'Aceite de Oliva'!$A$6:$A$257,"&gt;="&amp;$A273,'Aceite de Oliva'!$B$6:$B$257,"&lt;="&amp;$B273)</f>
        <v>0.14000000000000001</v>
      </c>
      <c r="IB273" s="4">
        <f>SUMIFS('Aceite de Oliva'!IB$6:IB$257,'Aceite de Oliva'!$A$6:$A$257,"&gt;="&amp;$A273,'Aceite de Oliva'!$B$6:$B$257,"&lt;="&amp;$B273)</f>
        <v>0.61</v>
      </c>
      <c r="IC273" s="4">
        <f>SUMIFS('Aceite de Oliva'!IC$6:IC$257,'Aceite de Oliva'!$A$6:$A$257,"&gt;="&amp;$A273,'Aceite de Oliva'!$B$6:$B$257,"&lt;="&amp;$B273)</f>
        <v>7.0000000000000007E-2</v>
      </c>
      <c r="ID273" s="4">
        <f>SUMIFS('Aceite de Oliva'!ID$6:ID$257,'Aceite de Oliva'!$A$6:$A$257,"&gt;="&amp;$A273,'Aceite de Oliva'!$B$6:$B$257,"&lt;="&amp;$B273)</f>
        <v>0</v>
      </c>
      <c r="IH273" s="4">
        <f>SUMIFS('Aceite de Oliva'!IH$6:IH$257,'Aceite de Oliva'!$A$6:$A$257,"&gt;="&amp;$A273,'Aceite de Oliva'!$B$6:$B$257,"&lt;="&amp;$B273)</f>
        <v>0.19</v>
      </c>
      <c r="II273" s="4">
        <f>SUMIFS('Aceite de Oliva'!II$6:II$257,'Aceite de Oliva'!$A$6:$A$257,"&gt;="&amp;$A273,'Aceite de Oliva'!$B$6:$B$257,"&lt;="&amp;$B273)</f>
        <v>0.61</v>
      </c>
      <c r="IJ273" s="4">
        <f>SUMIFS('Aceite de Oliva'!IJ$6:IJ$257,'Aceite de Oliva'!$A$6:$A$257,"&gt;="&amp;$A273,'Aceite de Oliva'!$B$6:$B$257,"&lt;="&amp;$B273)</f>
        <v>0.17</v>
      </c>
      <c r="IK273" s="4">
        <f>SUMIFS('Aceite de Oliva'!IK$6:IK$257,'Aceite de Oliva'!$A$6:$A$257,"&gt;="&amp;$A273,'Aceite de Oliva'!$B$6:$B$257,"&lt;="&amp;$B273)</f>
        <v>0</v>
      </c>
      <c r="IO273" s="4">
        <f>SUMIFS('Aceite de Oliva'!IO$6:IO$257,'Aceite de Oliva'!$A$6:$A$257,"&gt;="&amp;$A273,'Aceite de Oliva'!$B$6:$B$257,"&lt;="&amp;$B273)</f>
        <v>0.05</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0.11</v>
      </c>
      <c r="IW273" s="4">
        <f>SUMIFS('Aceite de Oliva'!IW$6:IW$257,'Aceite de Oliva'!$A$6:$A$257,"&gt;="&amp;$A273,'Aceite de Oliva'!$B$6:$B$257,"&lt;="&amp;$B273)</f>
        <v>0.6</v>
      </c>
      <c r="IX273" s="4">
        <f>SUMIFS('Aceite de Oliva'!IX$6:IX$257,'Aceite de Oliva'!$A$6:$A$257,"&gt;="&amp;$A273,'Aceite de Oliva'!$B$6:$B$257,"&lt;="&amp;$B273)</f>
        <v>0</v>
      </c>
      <c r="IY273" s="4">
        <f>SUMIFS('Aceite de Oliva'!IY$6:IY$257,'Aceite de Oliva'!$A$6:$A$257,"&gt;="&amp;$A273,'Aceite de Oliva'!$B$6:$B$257,"&lt;="&amp;$B273)</f>
        <v>0</v>
      </c>
      <c r="JC273" s="4">
        <f>SUMIFS('Aceite de Oliva'!JC$6:JC$257,'Aceite de Oliva'!$A$6:$A$257,"&gt;="&amp;$A273,'Aceite de Oliva'!$B$6:$B$257,"&lt;="&amp;$B273)</f>
        <v>0.32</v>
      </c>
      <c r="JD273" s="4">
        <f>SUMIFS('Aceite de Oliva'!JD$6:JD$257,'Aceite de Oliva'!$A$6:$A$257,"&gt;="&amp;$A273,'Aceite de Oliva'!$B$6:$B$257,"&lt;="&amp;$B273)</f>
        <v>0.7</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0.1</v>
      </c>
      <c r="JK273" s="4">
        <f>SUMIFS('Aceite de Oliva'!JK$6:JK$257,'Aceite de Oliva'!$A$6:$A$257,"&gt;="&amp;$A273,'Aceite de Oliva'!$B$6:$B$257,"&lt;="&amp;$B273)</f>
        <v>0.53</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0.02</v>
      </c>
      <c r="JY273" s="4">
        <f>SUMIFS('Aceite de Oliva'!JY$6:JY$257,'Aceite de Oliva'!$A$6:$A$257,"&gt;="&amp;$A273,'Aceite de Oliva'!$B$6:$B$257,"&lt;="&amp;$B273)</f>
        <v>0</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0.15</v>
      </c>
      <c r="KF273" s="4">
        <f>SUMIFS('Aceite de Oliva'!KF$6:KF$257,'Aceite de Oliva'!$A$6:$A$257,"&gt;="&amp;$A273,'Aceite de Oliva'!$B$6:$B$257,"&lt;="&amp;$B273)</f>
        <v>0.57999999999999996</v>
      </c>
      <c r="KG273" s="4">
        <f>SUMIFS('Aceite de Oliva'!KG$6:KG$257,'Aceite de Oliva'!$A$6:$A$257,"&gt;="&amp;$A273,'Aceite de Oliva'!$B$6:$B$257,"&lt;="&amp;$B273)</f>
        <v>7.0000000000000007E-2</v>
      </c>
      <c r="KH273" s="4">
        <f>SUMIFS('Aceite de Oliva'!KH$6:KH$257,'Aceite de Oliva'!$A$6:$A$257,"&gt;="&amp;$A273,'Aceite de Oliva'!$B$6:$B$257,"&lt;="&amp;$B273)</f>
        <v>0</v>
      </c>
      <c r="KL273" s="4">
        <f>SUMIFS('Aceite de Oliva'!KL$6:KL$257,'Aceite de Oliva'!$A$6:$A$257,"&gt;="&amp;$A273,'Aceite de Oliva'!$B$6:$B$257,"&lt;="&amp;$B273)</f>
        <v>0.64</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0.16</v>
      </c>
      <c r="LO273" s="4">
        <f>SUMIFS('Aceite de Oliva'!LO$6:LO$257,'Aceite de Oliva'!$A$6:$A$257,"&gt;="&amp;$A273,'Aceite de Oliva'!$B$6:$B$257,"&lt;="&amp;$B273)</f>
        <v>0</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0.48</v>
      </c>
      <c r="LV273" s="4">
        <f>SUMIFS('Aceite de Oliva'!LV$6:LV$257,'Aceite de Oliva'!$A$6:$A$257,"&gt;="&amp;$A273,'Aceite de Oliva'!$B$6:$B$257,"&lt;="&amp;$B273)</f>
        <v>0.14000000000000001</v>
      </c>
      <c r="LW273" s="4">
        <f>SUMIFS('Aceite de Oliva'!LW$6:LW$257,'Aceite de Oliva'!$A$6:$A$257,"&gt;="&amp;$A273,'Aceite de Oliva'!$B$6:$B$257,"&lt;="&amp;$B273)</f>
        <v>0.63</v>
      </c>
      <c r="LX273" s="4">
        <f>SUMIFS('Aceite de Oliva'!LX$6:LX$257,'Aceite de Oliva'!$A$6:$A$257,"&gt;="&amp;$A273,'Aceite de Oliva'!$B$6:$B$257,"&lt;="&amp;$B273)</f>
        <v>0.38</v>
      </c>
      <c r="MB273" s="4">
        <f>SUMIFS('Aceite de Oliva'!MB$6:MB$257,'Aceite de Oliva'!$A$6:$A$257,"&gt;="&amp;$A273,'Aceite de Oliva'!$B$6:$B$257,"&lt;="&amp;$B273)</f>
        <v>0.33999999999999997</v>
      </c>
      <c r="MC273" s="4">
        <f>SUMIFS('Aceite de Oliva'!MC$6:MC$257,'Aceite de Oliva'!$A$6:$A$257,"&gt;="&amp;$A273,'Aceite de Oliva'!$B$6:$B$257,"&lt;="&amp;$B273)</f>
        <v>1.1499999999999999</v>
      </c>
      <c r="MD273" s="4">
        <f>SUMIFS('Aceite de Oliva'!MD$6:MD$257,'Aceite de Oliva'!$A$6:$A$257,"&gt;="&amp;$A273,'Aceite de Oliva'!$B$6:$B$257,"&lt;="&amp;$B273)</f>
        <v>0.05</v>
      </c>
      <c r="ME273" s="4">
        <f>SUMIFS('Aceite de Oliva'!ME$6:ME$257,'Aceite de Oliva'!$A$6:$A$257,"&gt;="&amp;$A273,'Aceite de Oliva'!$B$6:$B$257,"&lt;="&amp;$B273)</f>
        <v>0.65</v>
      </c>
      <c r="MI273" s="4">
        <f>SUMIFS('Aceite de Oliva'!MI$6:MI$257,'Aceite de Oliva'!$A$6:$A$257,"&gt;="&amp;$A273,'Aceite de Oliva'!$B$6:$B$257,"&lt;="&amp;$B273)</f>
        <v>0</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v>
      </c>
      <c r="MP273" s="4">
        <f>SUMIFS('Aceite de Oliva'!MP$6:MP$257,'Aceite de Oliva'!$A$6:$A$257,"&gt;="&amp;$A273,'Aceite de Oliva'!$B$6:$B$257,"&lt;="&amp;$B273)</f>
        <v>0.38</v>
      </c>
      <c r="MQ273" s="4">
        <f>SUMIFS('Aceite de Oliva'!MQ$6:MQ$257,'Aceite de Oliva'!$A$6:$A$257,"&gt;="&amp;$A273,'Aceite de Oliva'!$B$6:$B$257,"&lt;="&amp;$B273)</f>
        <v>0.42</v>
      </c>
      <c r="MR273" s="4">
        <f>SUMIFS('Aceite de Oliva'!MR$6:MR$257,'Aceite de Oliva'!$A$6:$A$257,"&gt;="&amp;$A273,'Aceite de Oliva'!$B$6:$B$257,"&lt;="&amp;$B273)</f>
        <v>0.28000000000000003</v>
      </c>
      <c r="MS273" s="4">
        <f>SUMIFS('Aceite de Oliva'!MS$6:MS$257,'Aceite de Oliva'!$A$6:$A$257,"&gt;="&amp;$A273,'Aceite de Oliva'!$B$6:$B$257,"&lt;="&amp;$B273)</f>
        <v>0</v>
      </c>
      <c r="MW273" s="4">
        <f>SUMIFS('Aceite de Oliva'!MW$6:MW$257,'Aceite de Oliva'!$A$6:$A$257,"&gt;="&amp;$A273,'Aceite de Oliva'!$B$6:$B$257,"&lt;="&amp;$B273)</f>
        <v>0.39</v>
      </c>
      <c r="MX273" s="4">
        <f>SUMIFS('Aceite de Oliva'!MX$6:MX$257,'Aceite de Oliva'!$A$6:$A$257,"&gt;="&amp;$A273,'Aceite de Oliva'!$B$6:$B$257,"&lt;="&amp;$B273)</f>
        <v>0.24</v>
      </c>
      <c r="MY273" s="4">
        <f>SUMIFS('Aceite de Oliva'!MY$6:MY$257,'Aceite de Oliva'!$A$6:$A$257,"&gt;="&amp;$A273,'Aceite de Oliva'!$B$6:$B$257,"&lt;="&amp;$B273)</f>
        <v>0.47</v>
      </c>
      <c r="MZ273" s="4">
        <f>SUMIFS('Aceite de Oliva'!MZ$6:MZ$257,'Aceite de Oliva'!$A$6:$A$257,"&gt;="&amp;$A273,'Aceite de Oliva'!$B$6:$B$257,"&lt;="&amp;$B273)</f>
        <v>0</v>
      </c>
      <c r="ND273" s="4">
        <f>SUMIFS('Aceite de Oliva'!ND$6:ND$257,'Aceite de Oliva'!$A$6:$A$257,"&gt;="&amp;$A273,'Aceite de Oliva'!$B$6:$B$257,"&lt;="&amp;$B273)</f>
        <v>0.55000000000000004</v>
      </c>
      <c r="NE273" s="4">
        <f>SUMIFS('Aceite de Oliva'!NE$6:NE$257,'Aceite de Oliva'!$A$6:$A$257,"&gt;="&amp;$A273,'Aceite de Oliva'!$B$6:$B$257,"&lt;="&amp;$B273)</f>
        <v>0.63</v>
      </c>
      <c r="NF273" s="4">
        <f>SUMIFS('Aceite de Oliva'!NF$6:NF$257,'Aceite de Oliva'!$A$6:$A$257,"&gt;="&amp;$A273,'Aceite de Oliva'!$B$6:$B$257,"&lt;="&amp;$B273)</f>
        <v>0.55000000000000004</v>
      </c>
      <c r="NG273" s="4">
        <f>SUMIFS('Aceite de Oliva'!NG$6:NG$257,'Aceite de Oliva'!$A$6:$A$257,"&gt;="&amp;$A273,'Aceite de Oliva'!$B$6:$B$257,"&lt;="&amp;$B273)</f>
        <v>0</v>
      </c>
      <c r="NK273" s="4">
        <f>SUMIFS('Aceite de Oliva'!NK$6:NK$257,'Aceite de Oliva'!$A$6:$A$257,"&gt;="&amp;$A273,'Aceite de Oliva'!$B$6:$B$257,"&lt;="&amp;$B273)</f>
        <v>0.55999999999999994</v>
      </c>
      <c r="NL273" s="4">
        <f>SUMIFS('Aceite de Oliva'!NL$6:NL$257,'Aceite de Oliva'!$A$6:$A$257,"&gt;="&amp;$A273,'Aceite de Oliva'!$B$6:$B$257,"&lt;="&amp;$B273)</f>
        <v>0</v>
      </c>
      <c r="NM273" s="4">
        <f>SUMIFS('Aceite de Oliva'!NM$6:NM$257,'Aceite de Oliva'!$A$6:$A$257,"&gt;="&amp;$A273,'Aceite de Oliva'!$B$6:$B$257,"&lt;="&amp;$B273)</f>
        <v>0.63</v>
      </c>
      <c r="NN273" s="4">
        <f>SUMIFS('Aceite de Oliva'!NN$6:NN$257,'Aceite de Oliva'!$A$6:$A$257,"&gt;="&amp;$A273,'Aceite de Oliva'!$B$6:$B$257,"&lt;="&amp;$B273)</f>
        <v>0.35</v>
      </c>
      <c r="NR273" s="4">
        <f>SUMIFS('Aceite de Oliva'!NR$6:NR$257,'Aceite de Oliva'!$A$6:$A$257,"&gt;="&amp;$A273,'Aceite de Oliva'!$B$6:$B$257,"&lt;="&amp;$B273)</f>
        <v>1.45</v>
      </c>
      <c r="NS273" s="4">
        <f>SUMIFS('Aceite de Oliva'!NS$6:NS$257,'Aceite de Oliva'!$A$6:$A$257,"&gt;="&amp;$A273,'Aceite de Oliva'!$B$6:$B$257,"&lt;="&amp;$B273)</f>
        <v>1.61</v>
      </c>
      <c r="NT273" s="4">
        <f>SUMIFS('Aceite de Oliva'!NT$6:NT$257,'Aceite de Oliva'!$A$6:$A$257,"&gt;="&amp;$A273,'Aceite de Oliva'!$B$6:$B$257,"&lt;="&amp;$B273)</f>
        <v>1.01</v>
      </c>
      <c r="NU273" s="4">
        <f>SUMIFS('Aceite de Oliva'!NU$6:NU$257,'Aceite de Oliva'!$A$6:$A$257,"&gt;="&amp;$A273,'Aceite de Oliva'!$B$6:$B$257,"&lt;="&amp;$B273)</f>
        <v>0.39</v>
      </c>
      <c r="NY273" s="4">
        <f>SUMIFS('Aceite de Oliva'!NY$6:NY$257,'Aceite de Oliva'!$A$6:$A$257,"&gt;="&amp;$A273,'Aceite de Oliva'!$B$6:$B$257,"&lt;="&amp;$B273)</f>
        <v>0.91999999999999993</v>
      </c>
      <c r="NZ273" s="4">
        <f>SUMIFS('Aceite de Oliva'!NZ$6:NZ$257,'Aceite de Oliva'!$A$6:$A$257,"&gt;="&amp;$A273,'Aceite de Oliva'!$B$6:$B$257,"&lt;="&amp;$B273)</f>
        <v>0.28999999999999998</v>
      </c>
      <c r="OA273" s="4">
        <f>SUMIFS('Aceite de Oliva'!OA$6:OA$257,'Aceite de Oliva'!$A$6:$A$257,"&gt;="&amp;$A273,'Aceite de Oliva'!$B$6:$B$257,"&lt;="&amp;$B273)</f>
        <v>0.31</v>
      </c>
      <c r="OB273" s="4">
        <f>SUMIFS('Aceite de Oliva'!OB$6:OB$257,'Aceite de Oliva'!$A$6:$A$257,"&gt;="&amp;$A273,'Aceite de Oliva'!$B$6:$B$257,"&lt;="&amp;$B273)</f>
        <v>0.57999999999999996</v>
      </c>
      <c r="OF273" s="4">
        <f>SUMIFS('Aceite de Oliva'!OF$6:OF$257,'Aceite de Oliva'!$A$6:$A$257,"&gt;="&amp;$A273,'Aceite de Oliva'!$B$6:$B$257,"&lt;="&amp;$B273)</f>
        <v>0.35</v>
      </c>
      <c r="OG273" s="4">
        <f>SUMIFS('Aceite de Oliva'!OG$6:OG$257,'Aceite de Oliva'!$A$6:$A$257,"&gt;="&amp;$A273,'Aceite de Oliva'!$B$6:$B$257,"&lt;="&amp;$B273)</f>
        <v>0</v>
      </c>
      <c r="OH273" s="4">
        <f>SUMIFS('Aceite de Oliva'!OH$6:OH$257,'Aceite de Oliva'!$A$6:$A$257,"&gt;="&amp;$A273,'Aceite de Oliva'!$B$6:$B$257,"&lt;="&amp;$B273)</f>
        <v>0.08</v>
      </c>
      <c r="OI273" s="4">
        <f>SUMIFS('Aceite de Oliva'!OI$6:OI$257,'Aceite de Oliva'!$A$6:$A$257,"&gt;="&amp;$A273,'Aceite de Oliva'!$B$6:$B$257,"&lt;="&amp;$B273)</f>
        <v>0</v>
      </c>
      <c r="OM273" s="4">
        <f>SUMIFS('Aceite de Oliva'!OM$6:OM$257,'Aceite de Oliva'!$A$6:$A$257,"&gt;="&amp;$A273,'Aceite de Oliva'!$B$6:$B$257,"&lt;="&amp;$B273)</f>
        <v>10.41</v>
      </c>
      <c r="ON273" s="4">
        <f>SUMIFS('Aceite de Oliva'!ON$6:ON$257,'Aceite de Oliva'!$A$6:$A$257,"&gt;="&amp;$A273,'Aceite de Oliva'!$B$6:$B$257,"&lt;="&amp;$B273)</f>
        <v>3.04</v>
      </c>
      <c r="OO273" s="4">
        <f>SUMIFS('Aceite de Oliva'!OO$6:OO$257,'Aceite de Oliva'!$A$6:$A$257,"&gt;="&amp;$A273,'Aceite de Oliva'!$B$6:$B$257,"&lt;="&amp;$B273)</f>
        <v>14.16</v>
      </c>
      <c r="OP273" s="4">
        <f>SUMIFS('Aceite de Oliva'!OP$6:OP$257,'Aceite de Oliva'!$A$6:$A$257,"&gt;="&amp;$A273,'Aceite de Oliva'!$B$6:$B$257,"&lt;="&amp;$B273)</f>
        <v>8.48</v>
      </c>
      <c r="OT273" s="4">
        <f>SUMIFS('Aceite de Oliva'!OT$6:OT$257,'Aceite de Oliva'!$A$6:$A$257,"&gt;="&amp;$A273,'Aceite de Oliva'!$B$6:$B$257,"&lt;="&amp;$B273)</f>
        <v>41.250000000000007</v>
      </c>
      <c r="OU273" s="4">
        <f>SUMIFS('Aceite de Oliva'!OU$6:OU$257,'Aceite de Oliva'!$A$6:$A$257,"&gt;="&amp;$A273,'Aceite de Oliva'!$B$6:$B$257,"&lt;="&amp;$B273)</f>
        <v>14.2</v>
      </c>
      <c r="OV273" s="4">
        <f>SUMIFS('Aceite de Oliva'!OV$6:OV$257,'Aceite de Oliva'!$A$6:$A$257,"&gt;="&amp;$A273,'Aceite de Oliva'!$B$6:$B$257,"&lt;="&amp;$B273)</f>
        <v>51.769999999999996</v>
      </c>
      <c r="OW273" s="4">
        <f>SUMIFS('Aceite de Oliva'!OW$6:OW$257,'Aceite de Oliva'!$A$6:$A$257,"&gt;="&amp;$A273,'Aceite de Oliva'!$B$6:$B$257,"&lt;="&amp;$B273)</f>
        <v>49.67</v>
      </c>
      <c r="PA273" s="4">
        <f>SUMIFS('Aceite de Oliva'!PA$6:PA$257,'Aceite de Oliva'!$A$6:$A$257,"&gt;="&amp;$A273,'Aceite de Oliva'!$B$6:$B$257,"&lt;="&amp;$B273)</f>
        <v>6.0900000000000007</v>
      </c>
      <c r="PB273" s="4">
        <f>SUMIFS('Aceite de Oliva'!PB$6:PB$257,'Aceite de Oliva'!$A$6:$A$257,"&gt;="&amp;$A273,'Aceite de Oliva'!$B$6:$B$257,"&lt;="&amp;$B273)</f>
        <v>3.52</v>
      </c>
      <c r="PC273" s="4">
        <f>SUMIFS('Aceite de Oliva'!PC$6:PC$257,'Aceite de Oliva'!$A$6:$A$257,"&gt;="&amp;$A273,'Aceite de Oliva'!$B$6:$B$257,"&lt;="&amp;$B273)</f>
        <v>5.7299999999999995</v>
      </c>
      <c r="PD273" s="4">
        <f>SUMIFS('Aceite de Oliva'!PD$6:PD$257,'Aceite de Oliva'!$A$6:$A$257,"&gt;="&amp;$A273,'Aceite de Oliva'!$B$6:$B$257,"&lt;="&amp;$B273)</f>
        <v>12.58</v>
      </c>
      <c r="PH273" s="4">
        <f>SUMIFS('Aceite de Oliva'!PH$6:PH$257,'Aceite de Oliva'!$A$6:$A$257,"&gt;="&amp;$A273,'Aceite de Oliva'!$B$6:$B$257,"&lt;="&amp;$B273)</f>
        <v>1.6600000000000001</v>
      </c>
      <c r="PI273" s="4">
        <f>SUMIFS('Aceite de Oliva'!PI$6:PI$257,'Aceite de Oliva'!$A$6:$A$257,"&gt;="&amp;$A273,'Aceite de Oliva'!$B$6:$B$257,"&lt;="&amp;$B273)</f>
        <v>2.04</v>
      </c>
      <c r="PJ273" s="4">
        <f>SUMIFS('Aceite de Oliva'!PJ$6:PJ$257,'Aceite de Oliva'!$A$6:$A$257,"&gt;="&amp;$A273,'Aceite de Oliva'!$B$6:$B$257,"&lt;="&amp;$B273)</f>
        <v>1.88</v>
      </c>
      <c r="PK273" s="4">
        <f>SUMIFS('Aceite de Oliva'!PK$6:PK$257,'Aceite de Oliva'!$A$6:$A$257,"&gt;="&amp;$A273,'Aceite de Oliva'!$B$6:$B$257,"&lt;="&amp;$B273)</f>
        <v>0.23</v>
      </c>
      <c r="PO273" s="4">
        <f>SUMIFS('Aceite de Oliva'!PO$6:PO$257,'Aceite de Oliva'!$A$6:$A$257,"&gt;="&amp;$A273,'Aceite de Oliva'!$B$6:$B$257,"&lt;="&amp;$B273)</f>
        <v>1.71</v>
      </c>
      <c r="PP273" s="4">
        <f>SUMIFS('Aceite de Oliva'!PP$6:PP$257,'Aceite de Oliva'!$A$6:$A$257,"&gt;="&amp;$A273,'Aceite de Oliva'!$B$6:$B$257,"&lt;="&amp;$B273)</f>
        <v>2.19</v>
      </c>
      <c r="PQ273" s="4">
        <f>SUMIFS('Aceite de Oliva'!PQ$6:PQ$257,'Aceite de Oliva'!$A$6:$A$257,"&gt;="&amp;$A273,'Aceite de Oliva'!$B$6:$B$257,"&lt;="&amp;$B273)</f>
        <v>0.54</v>
      </c>
      <c r="PR273" s="4">
        <f>SUMIFS('Aceite de Oliva'!PR$6:PR$257,'Aceite de Oliva'!$A$6:$A$257,"&gt;="&amp;$A273,'Aceite de Oliva'!$B$6:$B$257,"&lt;="&amp;$B273)</f>
        <v>5.05</v>
      </c>
      <c r="PV273" s="4">
        <f>SUMIFS('Aceite de Oliva'!PV$6:PV$257,'Aceite de Oliva'!$A$6:$A$257,"&gt;="&amp;$A273,'Aceite de Oliva'!$B$6:$B$257,"&lt;="&amp;$B273)</f>
        <v>1.33</v>
      </c>
      <c r="PW273" s="4">
        <f>SUMIFS('Aceite de Oliva'!PW$6:PW$257,'Aceite de Oliva'!$A$6:$A$257,"&gt;="&amp;$A273,'Aceite de Oliva'!$B$6:$B$257,"&lt;="&amp;$B273)</f>
        <v>2.4300000000000002</v>
      </c>
      <c r="PX273" s="4">
        <f>SUMIFS('Aceite de Oliva'!PX$6:PX$257,'Aceite de Oliva'!$A$6:$A$257,"&gt;="&amp;$A273,'Aceite de Oliva'!$B$6:$B$257,"&lt;="&amp;$B273)</f>
        <v>0.24</v>
      </c>
      <c r="PY273" s="4">
        <f>SUMIFS('Aceite de Oliva'!PY$6:PY$257,'Aceite de Oliva'!$A$6:$A$257,"&gt;="&amp;$A273,'Aceite de Oliva'!$B$6:$B$257,"&lt;="&amp;$B273)</f>
        <v>3.53</v>
      </c>
      <c r="QC273" s="4">
        <f>SUMIFS('Aceite de Oliva'!QC$6:QC$257,'Aceite de Oliva'!$A$6:$A$257,"&gt;="&amp;$A273,'Aceite de Oliva'!$B$6:$B$257,"&lt;="&amp;$B273)</f>
        <v>1.84</v>
      </c>
      <c r="QD273" s="4">
        <f>SUMIFS('Aceite de Oliva'!QD$6:QD$257,'Aceite de Oliva'!$A$6:$A$257,"&gt;="&amp;$A273,'Aceite de Oliva'!$B$6:$B$257,"&lt;="&amp;$B273)</f>
        <v>0.33999999999999997</v>
      </c>
      <c r="QE273" s="4">
        <f>SUMIFS('Aceite de Oliva'!QE$6:QE$257,'Aceite de Oliva'!$A$6:$A$257,"&gt;="&amp;$A273,'Aceite de Oliva'!$B$6:$B$257,"&lt;="&amp;$B273)</f>
        <v>2.67</v>
      </c>
      <c r="QF273" s="4">
        <f>SUMIFS('Aceite de Oliva'!QF$6:QF$257,'Aceite de Oliva'!$A$6:$A$257,"&gt;="&amp;$A273,'Aceite de Oliva'!$B$6:$B$257,"&lt;="&amp;$B273)</f>
        <v>0.75</v>
      </c>
      <c r="QJ273" s="4">
        <f>SUMIFS('Aceite de Oliva'!QJ$6:QJ$257,'Aceite de Oliva'!$A$6:$A$257,"&gt;="&amp;$A273,'Aceite de Oliva'!$B$6:$B$257,"&lt;="&amp;$B273)</f>
        <v>3.3899999999999997</v>
      </c>
      <c r="QK273" s="4">
        <f>SUMIFS('Aceite de Oliva'!QK$6:QK$257,'Aceite de Oliva'!$A$6:$A$257,"&gt;="&amp;$A273,'Aceite de Oliva'!$B$6:$B$257,"&lt;="&amp;$B273)</f>
        <v>1.1499999999999999</v>
      </c>
      <c r="QL273" s="4">
        <f>SUMIFS('Aceite de Oliva'!QL$6:QL$257,'Aceite de Oliva'!$A$6:$A$257,"&gt;="&amp;$A273,'Aceite de Oliva'!$B$6:$B$257,"&lt;="&amp;$B273)</f>
        <v>4.4000000000000004</v>
      </c>
      <c r="QM273" s="4">
        <f>SUMIFS('Aceite de Oliva'!QM$6:QM$257,'Aceite de Oliva'!$A$6:$A$257,"&gt;="&amp;$A273,'Aceite de Oliva'!$B$6:$B$257,"&lt;="&amp;$B273)</f>
        <v>0.92999999999999994</v>
      </c>
      <c r="QQ273" s="4">
        <f>SUMIFS('Aceite de Oliva'!QQ$6:QQ$257,'Aceite de Oliva'!$A$6:$A$257,"&gt;="&amp;$A273,'Aceite de Oliva'!$B$6:$B$257,"&lt;="&amp;$B273)</f>
        <v>6.72</v>
      </c>
      <c r="QR273" s="4">
        <f>SUMIFS('Aceite de Oliva'!QR$6:QR$257,'Aceite de Oliva'!$A$6:$A$257,"&gt;="&amp;$A273,'Aceite de Oliva'!$B$6:$B$257,"&lt;="&amp;$B273)</f>
        <v>12.31</v>
      </c>
      <c r="QS273" s="4">
        <f>SUMIFS('Aceite de Oliva'!QS$6:QS$257,'Aceite de Oliva'!$A$6:$A$257,"&gt;="&amp;$A273,'Aceite de Oliva'!$B$6:$B$257,"&lt;="&amp;$B273)</f>
        <v>6.27</v>
      </c>
      <c r="QT273" s="4">
        <f>SUMIFS('Aceite de Oliva'!QT$6:QT$257,'Aceite de Oliva'!$A$6:$A$257,"&gt;="&amp;$A273,'Aceite de Oliva'!$B$6:$B$257,"&lt;="&amp;$B273)</f>
        <v>1.24</v>
      </c>
      <c r="QX273" s="4">
        <f>SUMIFS('Aceite de Oliva'!QX$6:QX$257,'Aceite de Oliva'!$A$6:$A$257,"&gt;="&amp;$A273,'Aceite de Oliva'!$B$6:$B$257,"&lt;="&amp;$B273)</f>
        <v>1.2</v>
      </c>
      <c r="QY273" s="4">
        <f>SUMIFS('Aceite de Oliva'!QY$6:QY$257,'Aceite de Oliva'!$A$6:$A$257,"&gt;="&amp;$A273,'Aceite de Oliva'!$B$6:$B$257,"&lt;="&amp;$B273)</f>
        <v>3.95</v>
      </c>
      <c r="QZ273" s="4">
        <f>SUMIFS('Aceite de Oliva'!QZ$6:QZ$257,'Aceite de Oliva'!$A$6:$A$257,"&gt;="&amp;$A273,'Aceite de Oliva'!$B$6:$B$257,"&lt;="&amp;$B273)</f>
        <v>0.64</v>
      </c>
      <c r="RA273" s="4">
        <f>SUMIFS('Aceite de Oliva'!RA$6:RA$257,'Aceite de Oliva'!$A$6:$A$257,"&gt;="&amp;$A273,'Aceite de Oliva'!$B$6:$B$257,"&lt;="&amp;$B273)</f>
        <v>0</v>
      </c>
      <c r="RE273" s="4">
        <f>SUMIFS('Aceite de Oliva'!RE$6:RE$257,'Aceite de Oliva'!$A$6:$A$257,"&gt;="&amp;$A273,'Aceite de Oliva'!$B$6:$B$257,"&lt;="&amp;$B273)</f>
        <v>1.3900000000000001</v>
      </c>
      <c r="RF273" s="4">
        <f>SUMIFS('Aceite de Oliva'!RF$6:RF$257,'Aceite de Oliva'!$A$6:$A$257,"&gt;="&amp;$A273,'Aceite de Oliva'!$B$6:$B$257,"&lt;="&amp;$B273)</f>
        <v>5.580000000000001</v>
      </c>
      <c r="RG273" s="4">
        <f>SUMIFS('Aceite de Oliva'!RG$6:RG$257,'Aceite de Oliva'!$A$6:$A$257,"&gt;="&amp;$A273,'Aceite de Oliva'!$B$6:$B$257,"&lt;="&amp;$B273)</f>
        <v>0.21</v>
      </c>
      <c r="RH273" s="4">
        <f>SUMIFS('Aceite de Oliva'!RH$6:RH$257,'Aceite de Oliva'!$A$6:$A$257,"&gt;="&amp;$A273,'Aceite de Oliva'!$B$6:$B$257,"&lt;="&amp;$B273)</f>
        <v>0.28999999999999998</v>
      </c>
      <c r="RL273" s="4">
        <f>SUMIFS('Aceite de Oliva'!RL$6:RL$257,'Aceite de Oliva'!$A$6:$A$257,"&gt;="&amp;$A273,'Aceite de Oliva'!$B$6:$B$257,"&lt;="&amp;$B273)</f>
        <v>1.35</v>
      </c>
      <c r="RM273" s="4">
        <f>SUMIFS('Aceite de Oliva'!RM$6:RM$257,'Aceite de Oliva'!$A$6:$A$257,"&gt;="&amp;$A273,'Aceite de Oliva'!$B$6:$B$257,"&lt;="&amp;$B273)</f>
        <v>4.6900000000000004</v>
      </c>
      <c r="RN273" s="4">
        <f>SUMIFS('Aceite de Oliva'!RN$6:RN$257,'Aceite de Oliva'!$A$6:$A$257,"&gt;="&amp;$A273,'Aceite de Oliva'!$B$6:$B$257,"&lt;="&amp;$B273)</f>
        <v>0.71</v>
      </c>
      <c r="RO273" s="4">
        <f>SUMIFS('Aceite de Oliva'!RO$6:RO$257,'Aceite de Oliva'!$A$6:$A$257,"&gt;="&amp;$A273,'Aceite de Oliva'!$B$6:$B$257,"&lt;="&amp;$B273)</f>
        <v>0</v>
      </c>
      <c r="RS273" s="4">
        <f>SUMIFS('Aceite de Oliva'!RS$6:RS$257,'Aceite de Oliva'!$A$6:$A$257,"&gt;="&amp;$A273,'Aceite de Oliva'!$B$6:$B$257,"&lt;="&amp;$B273)</f>
        <v>0.52</v>
      </c>
      <c r="RT273" s="4">
        <f>SUMIFS('Aceite de Oliva'!RT$6:RT$257,'Aceite de Oliva'!$A$6:$A$257,"&gt;="&amp;$A273,'Aceite de Oliva'!$B$6:$B$257,"&lt;="&amp;$B273)</f>
        <v>0.77</v>
      </c>
      <c r="RU273" s="4">
        <f>SUMIFS('Aceite de Oliva'!RU$6:RU$257,'Aceite de Oliva'!$A$6:$A$257,"&gt;="&amp;$A273,'Aceite de Oliva'!$B$6:$B$257,"&lt;="&amp;$B273)</f>
        <v>0.4</v>
      </c>
      <c r="RV273" s="4">
        <f>SUMIFS('Aceite de Oliva'!RV$6:RV$257,'Aceite de Oliva'!$A$6:$A$257,"&gt;="&amp;$A273,'Aceite de Oliva'!$B$6:$B$257,"&lt;="&amp;$B273)</f>
        <v>0.3</v>
      </c>
      <c r="RZ273" s="4">
        <f>SUMIFS('Aceite de Oliva'!RZ$6:RZ$257,'Aceite de Oliva'!$A$6:$A$257,"&gt;="&amp;$A273,'Aceite de Oliva'!$B$6:$B$257,"&lt;="&amp;$B273)</f>
        <v>1.5</v>
      </c>
      <c r="SA273" s="4">
        <f>SUMIFS('Aceite de Oliva'!SA$6:SA$257,'Aceite de Oliva'!$A$6:$A$257,"&gt;="&amp;$A273,'Aceite de Oliva'!$B$6:$B$257,"&lt;="&amp;$B273)</f>
        <v>2.46</v>
      </c>
      <c r="SB273" s="4">
        <f>SUMIFS('Aceite de Oliva'!SB$6:SB$257,'Aceite de Oliva'!$A$6:$A$257,"&gt;="&amp;$A273,'Aceite de Oliva'!$B$6:$B$257,"&lt;="&amp;$B273)</f>
        <v>1.32</v>
      </c>
      <c r="SC273" s="4">
        <f>SUMIFS('Aceite de Oliva'!SC$6:SC$257,'Aceite de Oliva'!$A$6:$A$257,"&gt;="&amp;$A273,'Aceite de Oliva'!$B$6:$B$257,"&lt;="&amp;$B273)</f>
        <v>0.27</v>
      </c>
      <c r="SG273" s="4">
        <f>SUMIFS('Aceite de Oliva'!SG$6:SG$257,'Aceite de Oliva'!$A$6:$A$257,"&gt;="&amp;$A273,'Aceite de Oliva'!$B$6:$B$257,"&lt;="&amp;$B273)</f>
        <v>1.31</v>
      </c>
      <c r="SH273" s="4">
        <f>SUMIFS('Aceite de Oliva'!SH$6:SH$257,'Aceite de Oliva'!$A$6:$A$257,"&gt;="&amp;$A273,'Aceite de Oliva'!$B$6:$B$257,"&lt;="&amp;$B273)</f>
        <v>2.5299999999999998</v>
      </c>
      <c r="SI273" s="4">
        <f>SUMIFS('Aceite de Oliva'!SI$6:SI$257,'Aceite de Oliva'!$A$6:$A$257,"&gt;="&amp;$A273,'Aceite de Oliva'!$B$6:$B$257,"&lt;="&amp;$B273)</f>
        <v>0.98</v>
      </c>
      <c r="SJ273" s="4">
        <f>SUMIFS('Aceite de Oliva'!SJ$6:SJ$257,'Aceite de Oliva'!$A$6:$A$257,"&gt;="&amp;$A273,'Aceite de Oliva'!$B$6:$B$257,"&lt;="&amp;$B273)</f>
        <v>0.5</v>
      </c>
      <c r="SN273" s="4">
        <f>SUMIFS('Aceite de Oliva'!SN$6:SN$257,'Aceite de Oliva'!$A$6:$A$257,"&gt;="&amp;$A273,'Aceite de Oliva'!$B$6:$B$257,"&lt;="&amp;$B273)</f>
        <v>0.94</v>
      </c>
      <c r="SO273" s="4">
        <f>SUMIFS('Aceite de Oliva'!SO$6:SO$257,'Aceite de Oliva'!$A$6:$A$257,"&gt;="&amp;$A273,'Aceite de Oliva'!$B$6:$B$257,"&lt;="&amp;$B273)</f>
        <v>1.61</v>
      </c>
      <c r="SP273" s="4">
        <f>SUMIFS('Aceite de Oliva'!SP$6:SP$257,'Aceite de Oliva'!$A$6:$A$257,"&gt;="&amp;$A273,'Aceite de Oliva'!$B$6:$B$257,"&lt;="&amp;$B273)</f>
        <v>0.74</v>
      </c>
      <c r="SQ273" s="4">
        <f>SUMIFS('Aceite de Oliva'!SQ$6:SQ$257,'Aceite de Oliva'!$A$6:$A$257,"&gt;="&amp;$A273,'Aceite de Oliva'!$B$6:$B$257,"&lt;="&amp;$B273)</f>
        <v>0</v>
      </c>
      <c r="SU273" s="4">
        <f>SUMIFS('Aceite de Oliva'!SU$6:SU$257,'Aceite de Oliva'!$A$6:$A$257,"&gt;="&amp;$A273,'Aceite de Oliva'!$B$6:$B$257,"&lt;="&amp;$B273)</f>
        <v>1.1000000000000001</v>
      </c>
      <c r="SV273" s="4">
        <f>SUMIFS('Aceite de Oliva'!SV$6:SV$257,'Aceite de Oliva'!$A$6:$A$257,"&gt;="&amp;$A273,'Aceite de Oliva'!$B$6:$B$257,"&lt;="&amp;$B273)</f>
        <v>1.29</v>
      </c>
      <c r="SW273" s="4">
        <f>SUMIFS('Aceite de Oliva'!SW$6:SW$257,'Aceite de Oliva'!$A$6:$A$257,"&gt;="&amp;$A273,'Aceite de Oliva'!$B$6:$B$257,"&lt;="&amp;$B273)</f>
        <v>1.08</v>
      </c>
      <c r="SX273" s="4">
        <f>SUMIFS('Aceite de Oliva'!SX$6:SX$257,'Aceite de Oliva'!$A$6:$A$257,"&gt;="&amp;$A273,'Aceite de Oliva'!$B$6:$B$257,"&lt;="&amp;$B273)</f>
        <v>0</v>
      </c>
      <c r="TB273" s="4">
        <f>SUMIFS('Aceite de Oliva'!TB$6:TB$257,'Aceite de Oliva'!$A$6:$A$257,"&gt;="&amp;$A273,'Aceite de Oliva'!$B$6:$B$257,"&lt;="&amp;$B273)</f>
        <v>0.35</v>
      </c>
      <c r="TC273" s="4">
        <f>SUMIFS('Aceite de Oliva'!TC$6:TC$257,'Aceite de Oliva'!$A$6:$A$257,"&gt;="&amp;$A273,'Aceite de Oliva'!$B$6:$B$257,"&lt;="&amp;$B273)</f>
        <v>0.43000000000000005</v>
      </c>
      <c r="TD273" s="4">
        <f>SUMIFS('Aceite de Oliva'!TD$6:TD$257,'Aceite de Oliva'!$A$6:$A$257,"&gt;="&amp;$A273,'Aceite de Oliva'!$B$6:$B$257,"&lt;="&amp;$B273)</f>
        <v>0.42</v>
      </c>
      <c r="TE273" s="4">
        <f>SUMIFS('Aceite de Oliva'!TE$6:TE$257,'Aceite de Oliva'!$A$6:$A$257,"&gt;="&amp;$A273,'Aceite de Oliva'!$B$6:$B$257,"&lt;="&amp;$B273)</f>
        <v>0</v>
      </c>
      <c r="TI273" s="4">
        <f>SUMIFS('Aceite de Oliva'!TI$6:TI$257,'Aceite de Oliva'!$A$6:$A$257,"&gt;="&amp;$A273,'Aceite de Oliva'!$B$6:$B$257,"&lt;="&amp;$B273)</f>
        <v>0.25</v>
      </c>
      <c r="TJ273" s="4">
        <f>SUMIFS('Aceite de Oliva'!TJ$6:TJ$257,'Aceite de Oliva'!$A$6:$A$257,"&gt;="&amp;$A273,'Aceite de Oliva'!$B$6:$B$257,"&lt;="&amp;$B273)</f>
        <v>0.18</v>
      </c>
      <c r="TK273" s="4">
        <f>SUMIFS('Aceite de Oliva'!TK$6:TK$257,'Aceite de Oliva'!$A$6:$A$257,"&gt;="&amp;$A273,'Aceite de Oliva'!$B$6:$B$257,"&lt;="&amp;$B273)</f>
        <v>0.08</v>
      </c>
      <c r="TL273" s="4">
        <f>SUMIFS('Aceite de Oliva'!TL$6:TL$257,'Aceite de Oliva'!$A$6:$A$257,"&gt;="&amp;$A273,'Aceite de Oliva'!$B$6:$B$257,"&lt;="&amp;$B273)</f>
        <v>0</v>
      </c>
      <c r="TP273" s="4">
        <f>SUMIFS('Aceite de Oliva'!TP$6:TP$257,'Aceite de Oliva'!$A$6:$A$257,"&gt;="&amp;$A273,'Aceite de Oliva'!$B$6:$B$257,"&lt;="&amp;$B273)</f>
        <v>0.06</v>
      </c>
      <c r="TQ273" s="4">
        <f>SUMIFS('Aceite de Oliva'!TQ$6:TQ$257,'Aceite de Oliva'!$A$6:$A$257,"&gt;="&amp;$A273,'Aceite de Oliva'!$B$6:$B$257,"&lt;="&amp;$B273)</f>
        <v>0.19</v>
      </c>
      <c r="TR273" s="4">
        <f>SUMIFS('Aceite de Oliva'!TR$6:TR$257,'Aceite de Oliva'!$A$6:$A$257,"&gt;="&amp;$A273,'Aceite de Oliva'!$B$6:$B$257,"&lt;="&amp;$B273)</f>
        <v>0.03</v>
      </c>
      <c r="TS273" s="4">
        <f>SUMIFS('Aceite de Oliva'!TS$6:TS$257,'Aceite de Oliva'!$A$6:$A$257,"&gt;="&amp;$A273,'Aceite de Oliva'!$B$6:$B$257,"&lt;="&amp;$B273)</f>
        <v>0</v>
      </c>
      <c r="TW273" s="4">
        <f>SUMIFS('Aceite de Oliva'!TW$6:TW$257,'Aceite de Oliva'!$A$6:$A$257,"&gt;="&amp;$A273,'Aceite de Oliva'!$B$6:$B$257,"&lt;="&amp;$B273)</f>
        <v>0.16</v>
      </c>
      <c r="TX273" s="4">
        <f>SUMIFS('Aceite de Oliva'!TX$6:TX$257,'Aceite de Oliva'!$A$6:$A$257,"&gt;="&amp;$A273,'Aceite de Oliva'!$B$6:$B$257,"&lt;="&amp;$B273)</f>
        <v>0.19</v>
      </c>
      <c r="TY273" s="4">
        <f>SUMIFS('Aceite de Oliva'!TY$6:TY$257,'Aceite de Oliva'!$A$6:$A$257,"&gt;="&amp;$A273,'Aceite de Oliva'!$B$6:$B$257,"&lt;="&amp;$B273)</f>
        <v>7.0000000000000007E-2</v>
      </c>
      <c r="TZ273" s="4">
        <f>SUMIFS('Aceite de Oliva'!TZ$6:TZ$257,'Aceite de Oliva'!$A$6:$A$257,"&gt;="&amp;$A273,'Aceite de Oliva'!$B$6:$B$257,"&lt;="&amp;$B273)</f>
        <v>0.62</v>
      </c>
      <c r="UD273" s="4">
        <f>SUMIFS('Aceite de Oliva'!UD$6:UD$257,'Aceite de Oliva'!$A$6:$A$257,"&gt;="&amp;$A273,'Aceite de Oliva'!$B$6:$B$257,"&lt;="&amp;$B273)</f>
        <v>0.17</v>
      </c>
      <c r="UE273" s="4">
        <f>SUMIFS('Aceite de Oliva'!UE$6:UE$257,'Aceite de Oliva'!$A$6:$A$257,"&gt;="&amp;$A273,'Aceite de Oliva'!$B$6:$B$257,"&lt;="&amp;$B273)</f>
        <v>0.24</v>
      </c>
      <c r="UF273" s="4">
        <f>SUMIFS('Aceite de Oliva'!UF$6:UF$257,'Aceite de Oliva'!$A$6:$A$257,"&gt;="&amp;$A273,'Aceite de Oliva'!$B$6:$B$257,"&lt;="&amp;$B273)</f>
        <v>0.11</v>
      </c>
      <c r="UG273" s="4">
        <f>SUMIFS('Aceite de Oliva'!UG$6:UG$257,'Aceite de Oliva'!$A$6:$A$257,"&gt;="&amp;$A273,'Aceite de Oliva'!$B$6:$B$257,"&lt;="&amp;$B273)</f>
        <v>0.48</v>
      </c>
      <c r="UK273" s="4">
        <f>SUMIFS('Aceite de Oliva'!UK$6:UK$257,'Aceite de Oliva'!$A$6:$A$257,"&gt;="&amp;$A273,'Aceite de Oliva'!$B$6:$B$257,"&lt;="&amp;$B273)</f>
        <v>0.17</v>
      </c>
      <c r="UL273" s="4">
        <f>SUMIFS('Aceite de Oliva'!UL$6:UL$257,'Aceite de Oliva'!$A$6:$A$257,"&gt;="&amp;$A273,'Aceite de Oliva'!$B$6:$B$257,"&lt;="&amp;$B273)</f>
        <v>0</v>
      </c>
      <c r="UM273" s="4">
        <f>SUMIFS('Aceite de Oliva'!UM$6:UM$257,'Aceite de Oliva'!$A$6:$A$257,"&gt;="&amp;$A273,'Aceite de Oliva'!$B$6:$B$257,"&lt;="&amp;$B273)</f>
        <v>0.28999999999999998</v>
      </c>
      <c r="UN273" s="4">
        <f>SUMIFS('Aceite de Oliva'!UN$6:UN$257,'Aceite de Oliva'!$A$6:$A$257,"&gt;="&amp;$A273,'Aceite de Oliva'!$B$6:$B$257,"&lt;="&amp;$B273)</f>
        <v>0</v>
      </c>
      <c r="UR273" s="4">
        <f>SUMIFS('Aceite de Oliva'!UR$6:UR$257,'Aceite de Oliva'!$A$6:$A$257,"&gt;="&amp;$A273,'Aceite de Oliva'!$B$6:$B$257,"&lt;="&amp;$B273)</f>
        <v>0</v>
      </c>
      <c r="US273" s="4">
        <f>SUMIFS('Aceite de Oliva'!US$6:US$257,'Aceite de Oliva'!$A$6:$A$257,"&gt;="&amp;$A273,'Aceite de Oliva'!$B$6:$B$257,"&lt;="&amp;$B273)</f>
        <v>0</v>
      </c>
      <c r="UT273" s="4">
        <f>SUMIFS('Aceite de Oliva'!UT$6:UT$257,'Aceite de Oliva'!$A$6:$A$257,"&gt;="&amp;$A273,'Aceite de Oliva'!$B$6:$B$257,"&lt;="&amp;$B273)</f>
        <v>0</v>
      </c>
      <c r="UU273" s="4">
        <f>SUMIFS('Aceite de Oliva'!UU$6:UU$257,'Aceite de Oliva'!$A$6:$A$257,"&gt;="&amp;$A273,'Aceite de Oliva'!$B$6:$B$257,"&lt;="&amp;$B273)</f>
        <v>0</v>
      </c>
      <c r="UY273" s="4">
        <f>SUMIFS('Aceite de Oliva'!UY$6:UY$257,'Aceite de Oliva'!$A$6:$A$257,"&gt;="&amp;$A273,'Aceite de Oliva'!$B$6:$B$257,"&lt;="&amp;$B273)</f>
        <v>0.14000000000000001</v>
      </c>
      <c r="UZ273" s="4">
        <f>SUMIFS('Aceite de Oliva'!UZ$6:UZ$257,'Aceite de Oliva'!$A$6:$A$257,"&gt;="&amp;$A273,'Aceite de Oliva'!$B$6:$B$257,"&lt;="&amp;$B273)</f>
        <v>0</v>
      </c>
      <c r="VA273" s="4">
        <f>SUMIFS('Aceite de Oliva'!VA$6:VA$257,'Aceite de Oliva'!$A$6:$A$257,"&gt;="&amp;$A273,'Aceite de Oliva'!$B$6:$B$257,"&lt;="&amp;$B273)</f>
        <v>0.12</v>
      </c>
      <c r="VB273" s="4">
        <f>SUMIFS('Aceite de Oliva'!VB$6:VB$257,'Aceite de Oliva'!$A$6:$A$257,"&gt;="&amp;$A273,'Aceite de Oliva'!$B$6:$B$257,"&lt;="&amp;$B273)</f>
        <v>0</v>
      </c>
      <c r="VF273" s="4">
        <f>SUMIFS('Aceite de Oliva'!VF$6:VF$257,'Aceite de Oliva'!$A$6:$A$257,"&gt;="&amp;$A273,'Aceite de Oliva'!$B$6:$B$257,"&lt;="&amp;$B273)</f>
        <v>0.18</v>
      </c>
      <c r="VG273" s="4">
        <f>SUMIFS('Aceite de Oliva'!VG$6:VG$257,'Aceite de Oliva'!$A$6:$A$257,"&gt;="&amp;$A273,'Aceite de Oliva'!$B$6:$B$257,"&lt;="&amp;$B273)</f>
        <v>0.51</v>
      </c>
      <c r="VH273" s="4">
        <f>SUMIFS('Aceite de Oliva'!VH$6:VH$257,'Aceite de Oliva'!$A$6:$A$257,"&gt;="&amp;$A273,'Aceite de Oliva'!$B$6:$B$257,"&lt;="&amp;$B273)</f>
        <v>0.12</v>
      </c>
      <c r="VI273" s="4">
        <f>SUMIFS('Aceite de Oliva'!VI$6:VI$257,'Aceite de Oliva'!$A$6:$A$257,"&gt;="&amp;$A273,'Aceite de Oliva'!$B$6:$B$257,"&lt;="&amp;$B273)</f>
        <v>0</v>
      </c>
      <c r="VM273" s="4">
        <f>SUMIFS('Aceite de Oliva'!VM$6:VM$257,'Aceite de Oliva'!$A$6:$A$257,"&gt;="&amp;$A273,'Aceite de Oliva'!$B$6:$B$257,"&lt;="&amp;$B273)</f>
        <v>0.43999999999999995</v>
      </c>
      <c r="VN273" s="4">
        <f>SUMIFS('Aceite de Oliva'!VN$6:VN$257,'Aceite de Oliva'!$A$6:$A$257,"&gt;="&amp;$A273,'Aceite de Oliva'!$B$6:$B$257,"&lt;="&amp;$B273)</f>
        <v>0</v>
      </c>
      <c r="VO273" s="4">
        <f>SUMIFS('Aceite de Oliva'!VO$6:VO$257,'Aceite de Oliva'!$A$6:$A$257,"&gt;="&amp;$A273,'Aceite de Oliva'!$B$6:$B$257,"&lt;="&amp;$B273)</f>
        <v>0.65</v>
      </c>
      <c r="VP273" s="4">
        <f>SUMIFS('Aceite de Oliva'!VP$6:VP$257,'Aceite de Oliva'!$A$6:$A$257,"&gt;="&amp;$A273,'Aceite de Oliva'!$B$6:$B$257,"&lt;="&amp;$B273)</f>
        <v>0</v>
      </c>
      <c r="VT273" s="4">
        <f>SUMIFS('Aceite de Oliva'!VT$6:VT$257,'Aceite de Oliva'!$A$6:$A$257,"&gt;="&amp;$A273,'Aceite de Oliva'!$B$6:$B$257,"&lt;="&amp;$B273)</f>
        <v>0.08</v>
      </c>
      <c r="VU273" s="4">
        <f>SUMIFS('Aceite de Oliva'!VU$6:VU$257,'Aceite de Oliva'!$A$6:$A$257,"&gt;="&amp;$A273,'Aceite de Oliva'!$B$6:$B$257,"&lt;="&amp;$B273)</f>
        <v>0</v>
      </c>
      <c r="VV273" s="4">
        <f>SUMIFS('Aceite de Oliva'!VV$6:VV$257,'Aceite de Oliva'!$A$6:$A$257,"&gt;="&amp;$A273,'Aceite de Oliva'!$B$6:$B$257,"&lt;="&amp;$B273)</f>
        <v>0.06</v>
      </c>
      <c r="VW273" s="4">
        <f>SUMIFS('Aceite de Oliva'!VW$6:VW$257,'Aceite de Oliva'!$A$6:$A$257,"&gt;="&amp;$A273,'Aceite de Oliva'!$B$6:$B$257,"&lt;="&amp;$B273)</f>
        <v>0</v>
      </c>
      <c r="WA273" s="4">
        <f>SUMIFS('Aceite de Oliva'!WA$6:WA$257,'Aceite de Oliva'!$A$6:$A$257,"&gt;="&amp;$A273,'Aceite de Oliva'!$B$6:$B$257,"&lt;="&amp;$B273)</f>
        <v>0.14000000000000001</v>
      </c>
      <c r="WB273" s="4">
        <f>SUMIFS('Aceite de Oliva'!WB$6:WB$257,'Aceite de Oliva'!$A$6:$A$257,"&gt;="&amp;$A273,'Aceite de Oliva'!$B$6:$B$257,"&lt;="&amp;$B273)</f>
        <v>0.12</v>
      </c>
      <c r="WC273" s="4">
        <f>SUMIFS('Aceite de Oliva'!WC$6:WC$257,'Aceite de Oliva'!$A$6:$A$257,"&gt;="&amp;$A273,'Aceite de Oliva'!$B$6:$B$257,"&lt;="&amp;$B273)</f>
        <v>0.18</v>
      </c>
      <c r="WD273" s="4">
        <f>SUMIFS('Aceite de Oliva'!WD$6:WD$257,'Aceite de Oliva'!$A$6:$A$257,"&gt;="&amp;$A273,'Aceite de Oliva'!$B$6:$B$257,"&lt;="&amp;$B273)</f>
        <v>0</v>
      </c>
      <c r="WH273" s="4">
        <f>SUMIFS('Aceite de Oliva'!WH$6:WH$257,'Aceite de Oliva'!$A$6:$A$257,"&gt;="&amp;$A273,'Aceite de Oliva'!$B$6:$B$257,"&lt;="&amp;$B273)</f>
        <v>0.1</v>
      </c>
      <c r="WI273" s="4">
        <f>SUMIFS('Aceite de Oliva'!WI$6:WI$257,'Aceite de Oliva'!$A$6:$A$257,"&gt;="&amp;$A273,'Aceite de Oliva'!$B$6:$B$257,"&lt;="&amp;$B273)</f>
        <v>0</v>
      </c>
      <c r="WJ273" s="4">
        <f>SUMIFS('Aceite de Oliva'!WJ$6:WJ$257,'Aceite de Oliva'!$A$6:$A$257,"&gt;="&amp;$A273,'Aceite de Oliva'!$B$6:$B$257,"&lt;="&amp;$B273)</f>
        <v>0.05</v>
      </c>
      <c r="WK273" s="4">
        <f>SUMIFS('Aceite de Oliva'!WK$6:WK$257,'Aceite de Oliva'!$A$6:$A$257,"&gt;="&amp;$A273,'Aceite de Oliva'!$B$6:$B$257,"&lt;="&amp;$B273)</f>
        <v>0</v>
      </c>
      <c r="WO273" s="4">
        <f>SUMIFS('Aceite de Oliva'!WO$6:WO$257,'Aceite de Oliva'!$A$6:$A$257,"&gt;="&amp;$A273,'Aceite de Oliva'!$B$6:$B$257,"&lt;="&amp;$B273)</f>
        <v>0.08</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0.32</v>
      </c>
      <c r="WW273" s="4">
        <f>SUMIFS('Aceite de Oliva'!WW$6:WW$257,'Aceite de Oliva'!$A$6:$A$257,"&gt;="&amp;$A273,'Aceite de Oliva'!$B$6:$B$257,"&lt;="&amp;$B273)</f>
        <v>0</v>
      </c>
      <c r="WX273" s="4">
        <f>SUMIFS('Aceite de Oliva'!WX$6:WX$257,'Aceite de Oliva'!$A$6:$A$257,"&gt;="&amp;$A273,'Aceite de Oliva'!$B$6:$B$257,"&lt;="&amp;$B273)</f>
        <v>0.42</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0.09</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0.13</v>
      </c>
      <c r="XR273" s="4">
        <f>SUMIFS('Aceite de Oliva'!XR$6:XR$257,'Aceite de Oliva'!$A$6:$A$257,"&gt;="&amp;$A273,'Aceite de Oliva'!$B$6:$B$257,"&lt;="&amp;$B273)</f>
        <v>0</v>
      </c>
      <c r="XS273" s="4">
        <f>SUMIFS('Aceite de Oliva'!XS$6:XS$257,'Aceite de Oliva'!$A$6:$A$257,"&gt;="&amp;$A273,'Aceite de Oliva'!$B$6:$B$257,"&lt;="&amp;$B273)</f>
        <v>0.23</v>
      </c>
      <c r="XT273" s="4">
        <f>SUMIFS('Aceite de Oliva'!XT$6:XT$257,'Aceite de Oliva'!$A$6:$A$257,"&gt;="&amp;$A273,'Aceite de Oliva'!$B$6:$B$257,"&lt;="&amp;$B273)</f>
        <v>0</v>
      </c>
      <c r="XX273" s="4">
        <f>SUMIFS('Aceite de Oliva'!XX$6:XX$257,'Aceite de Oliva'!$A$6:$A$257,"&gt;="&amp;$A273,'Aceite de Oliva'!$B$6:$B$257,"&lt;="&amp;$B273)</f>
        <v>3.35</v>
      </c>
      <c r="XY273" s="4">
        <f>SUMIFS('Aceite de Oliva'!XY$6:XY$257,'Aceite de Oliva'!$A$6:$A$257,"&gt;="&amp;$A273,'Aceite de Oliva'!$B$6:$B$257,"&lt;="&amp;$B273)</f>
        <v>10</v>
      </c>
      <c r="XZ273" s="4">
        <f>SUMIFS('Aceite de Oliva'!XZ$6:XZ$257,'Aceite de Oliva'!$A$6:$A$257,"&gt;="&amp;$A273,'Aceite de Oliva'!$B$6:$B$257,"&lt;="&amp;$B273)</f>
        <v>1.1400000000000001</v>
      </c>
      <c r="YA273" s="4">
        <f>SUMIFS('Aceite de Oliva'!YA$6:YA$257,'Aceite de Oliva'!$A$6:$A$257,"&gt;="&amp;$A273,'Aceite de Oliva'!$B$6:$B$257,"&lt;="&amp;$B273)</f>
        <v>0.7</v>
      </c>
      <c r="YE273" s="4">
        <f>SUMIFS('Aceite de Oliva'!YE$6:YE$257,'Aceite de Oliva'!$A$6:$A$257,"&gt;="&amp;$A273,'Aceite de Oliva'!$B$6:$B$257,"&lt;="&amp;$B273)</f>
        <v>4.7799999999999994</v>
      </c>
      <c r="YF273" s="4">
        <f>SUMIFS('Aceite de Oliva'!YF$6:YF$257,'Aceite de Oliva'!$A$6:$A$257,"&gt;="&amp;$A273,'Aceite de Oliva'!$B$6:$B$257,"&lt;="&amp;$B273)</f>
        <v>5.2</v>
      </c>
      <c r="YG273" s="4">
        <f>SUMIFS('Aceite de Oliva'!YG$6:YG$257,'Aceite de Oliva'!$A$6:$A$257,"&gt;="&amp;$A273,'Aceite de Oliva'!$B$6:$B$257,"&lt;="&amp;$B273)</f>
        <v>3.8099999999999996</v>
      </c>
      <c r="YH273" s="4">
        <f>SUMIFS('Aceite de Oliva'!YH$6:YH$257,'Aceite de Oliva'!$A$6:$A$257,"&gt;="&amp;$A273,'Aceite de Oliva'!$B$6:$B$257,"&lt;="&amp;$B273)</f>
        <v>6.01</v>
      </c>
      <c r="YL273" s="4">
        <f>SUMIFS('Aceite de Oliva'!YL$6:YL$257,'Aceite de Oliva'!$A$6:$A$257,"&gt;="&amp;$A273,'Aceite de Oliva'!$B$6:$B$257,"&lt;="&amp;$B273)</f>
        <v>5.4</v>
      </c>
      <c r="YM273" s="4">
        <f>SUMIFS('Aceite de Oliva'!YM$6:YM$257,'Aceite de Oliva'!$A$6:$A$257,"&gt;="&amp;$A273,'Aceite de Oliva'!$B$6:$B$257,"&lt;="&amp;$B273)</f>
        <v>5.44</v>
      </c>
      <c r="YN273" s="4">
        <f>SUMIFS('Aceite de Oliva'!YN$6:YN$257,'Aceite de Oliva'!$A$6:$A$257,"&gt;="&amp;$A273,'Aceite de Oliva'!$B$6:$B$257,"&lt;="&amp;$B273)</f>
        <v>5.52</v>
      </c>
      <c r="YO273" s="4">
        <f>SUMIFS('Aceite de Oliva'!YO$6:YO$257,'Aceite de Oliva'!$A$6:$A$257,"&gt;="&amp;$A273,'Aceite de Oliva'!$B$6:$B$257,"&lt;="&amp;$B273)</f>
        <v>3.92</v>
      </c>
      <c r="YP273" s="4">
        <f>SUMIFS('Aceite de Oliva'!YP$6:YP$257,'Aceite de Oliva'!$A$6:$A$257,"&gt;="&amp;$A273,'Aceite de Oliva'!$B$6:$B$257,"&lt;="&amp;$B273)</f>
        <v>11.3</v>
      </c>
      <c r="YS273" s="4">
        <f>SUMIFS('Aceite de Oliva'!YS$6:YS$257,'Aceite de Oliva'!$A$6:$A$257,"&gt;="&amp;$A273,'Aceite de Oliva'!$B$6:$B$257,"&lt;="&amp;$B273)</f>
        <v>2.72</v>
      </c>
      <c r="YT273" s="4">
        <f>SUMIFS('Aceite de Oliva'!YT$6:YT$257,'Aceite de Oliva'!$A$6:$A$257,"&gt;="&amp;$A273,'Aceite de Oliva'!$B$6:$B$257,"&lt;="&amp;$B273)</f>
        <v>0.64</v>
      </c>
      <c r="YU273" s="4">
        <f>SUMIFS('Aceite de Oliva'!YU$6:YU$257,'Aceite de Oliva'!$A$6:$A$257,"&gt;="&amp;$A273,'Aceite de Oliva'!$B$6:$B$257,"&lt;="&amp;$B273)</f>
        <v>3.13</v>
      </c>
      <c r="YV273" s="4">
        <f>SUMIFS('Aceite de Oliva'!YV$6:YV$257,'Aceite de Oliva'!$A$6:$A$257,"&gt;="&amp;$A273,'Aceite de Oliva'!$B$6:$B$257,"&lt;="&amp;$B273)</f>
        <v>3.06</v>
      </c>
      <c r="YW273" s="4">
        <f>SUMIFS('Aceite de Oliva'!YW$6:YW$257,'Aceite de Oliva'!$A$6:$A$257,"&gt;="&amp;$A273,'Aceite de Oliva'!$B$6:$B$257,"&lt;="&amp;$B273)</f>
        <v>3.42</v>
      </c>
      <c r="YZ273" s="4">
        <f>SUMIFS('Aceite de Oliva'!YZ$6:YZ$257,'Aceite de Oliva'!$A$6:$A$257,"&gt;="&amp;$A273,'Aceite de Oliva'!$B$6:$B$257,"&lt;="&amp;$B273)</f>
        <v>0.81</v>
      </c>
      <c r="ZA273" s="4">
        <f>SUMIFS('Aceite de Oliva'!ZA$6:ZA$257,'Aceite de Oliva'!$A$6:$A$257,"&gt;="&amp;$A273,'Aceite de Oliva'!$B$6:$B$257,"&lt;="&amp;$B273)</f>
        <v>0.35</v>
      </c>
      <c r="ZB273" s="4">
        <f>SUMIFS('Aceite de Oliva'!ZB$6:ZB$257,'Aceite de Oliva'!$A$6:$A$257,"&gt;="&amp;$A273,'Aceite de Oliva'!$B$6:$B$257,"&lt;="&amp;$B273)</f>
        <v>1.01</v>
      </c>
      <c r="ZC273" s="4">
        <f>SUMIFS('Aceite de Oliva'!ZC$6:ZC$257,'Aceite de Oliva'!$A$6:$A$257,"&gt;="&amp;$A273,'Aceite de Oliva'!$B$6:$B$257,"&lt;="&amp;$B273)</f>
        <v>1.1100000000000001</v>
      </c>
      <c r="ZD273" s="4">
        <f>SUMIFS('Aceite de Oliva'!ZD$6:ZD$257,'Aceite de Oliva'!$A$6:$A$257,"&gt;="&amp;$A273,'Aceite de Oliva'!$B$6:$B$257,"&lt;="&amp;$B273)</f>
        <v>0.61</v>
      </c>
      <c r="ZG273" s="4">
        <f>SUMIFS('Aceite de Oliva'!ZG$6:ZG$257,'Aceite de Oliva'!$A$6:$A$257,"&gt;="&amp;$A273,'Aceite de Oliva'!$B$6:$B$257,"&lt;="&amp;$B273)</f>
        <v>2</v>
      </c>
      <c r="ZH273" s="4">
        <f>SUMIFS('Aceite de Oliva'!ZH$6:ZH$257,'Aceite de Oliva'!$A$6:$A$257,"&gt;="&amp;$A273,'Aceite de Oliva'!$B$6:$B$257,"&lt;="&amp;$B273)</f>
        <v>1.25</v>
      </c>
      <c r="ZI273" s="4">
        <f>SUMIFS('Aceite de Oliva'!ZI$6:ZI$257,'Aceite de Oliva'!$A$6:$A$257,"&gt;="&amp;$A273,'Aceite de Oliva'!$B$6:$B$257,"&lt;="&amp;$B273)</f>
        <v>2.36</v>
      </c>
      <c r="ZJ273" s="4">
        <f>SUMIFS('Aceite de Oliva'!ZJ$6:ZJ$257,'Aceite de Oliva'!$A$6:$A$257,"&gt;="&amp;$A273,'Aceite de Oliva'!$B$6:$B$257,"&lt;="&amp;$B273)</f>
        <v>1.2400000000000002</v>
      </c>
      <c r="ZK273" s="4">
        <f>SUMIFS('Aceite de Oliva'!ZK$6:ZK$257,'Aceite de Oliva'!$A$6:$A$257,"&gt;="&amp;$A273,'Aceite de Oliva'!$B$6:$B$257,"&lt;="&amp;$B273)</f>
        <v>6.85</v>
      </c>
    </row>
    <row r="274" spans="1:687" x14ac:dyDescent="0.25">
      <c r="A274" s="9">
        <f>'TAM Aceite de Oliva'!B22</f>
        <v>4.45</v>
      </c>
      <c r="B274" s="9">
        <f>'TAM Aceite de Oliva'!C22</f>
        <v>4.5999999999999996</v>
      </c>
      <c r="C274" s="9"/>
      <c r="D274" s="4">
        <f>SUMIFS('Aceite de Oliva'!D$6:D$257,'Aceite de Oliva'!$A$6:$A$257,"&gt;="&amp;$A274,'Aceite de Oliva'!$B$6:$B$257,"&lt;="&amp;$B274)</f>
        <v>1.77</v>
      </c>
      <c r="E274" s="4">
        <f>SUMIFS('Aceite de Oliva'!E$6:E$257,'Aceite de Oliva'!$A$6:$A$257,"&gt;="&amp;$A274,'Aceite de Oliva'!$B$6:$B$257,"&lt;="&amp;$B274)</f>
        <v>4.1399999999999997</v>
      </c>
      <c r="F274" s="4">
        <f>SUMIFS('Aceite de Oliva'!F$6:F$257,'Aceite de Oliva'!$A$6:$A$257,"&gt;="&amp;$A274,'Aceite de Oliva'!$B$6:$B$257,"&lt;="&amp;$B274)</f>
        <v>1.76</v>
      </c>
      <c r="G274" s="4">
        <f>SUMIFS('Aceite de Oliva'!G$6:G$257,'Aceite de Oliva'!$A$6:$A$257,"&gt;="&amp;$A274,'Aceite de Oliva'!$B$6:$B$257,"&lt;="&amp;$B274)</f>
        <v>0.52</v>
      </c>
      <c r="H274" s="9"/>
      <c r="I274" s="9"/>
      <c r="J274" s="9"/>
      <c r="K274" s="4">
        <f>SUMIFS('Aceite de Oliva'!K$6:K$257,'Aceite de Oliva'!$A$6:$A$257,"&gt;="&amp;$A274,'Aceite de Oliva'!$B$6:$B$257,"&lt;="&amp;$B274)</f>
        <v>2.98</v>
      </c>
      <c r="L274" s="4">
        <f>SUMIFS('Aceite de Oliva'!L$6:L$257,'Aceite de Oliva'!$A$6:$A$257,"&gt;="&amp;$A274,'Aceite de Oliva'!$B$6:$B$257,"&lt;="&amp;$B274)</f>
        <v>4.62</v>
      </c>
      <c r="M274" s="4">
        <f>SUMIFS('Aceite de Oliva'!M$6:M$257,'Aceite de Oliva'!$A$6:$A$257,"&gt;="&amp;$A274,'Aceite de Oliva'!$B$6:$B$257,"&lt;="&amp;$B274)</f>
        <v>3.06</v>
      </c>
      <c r="N274" s="4">
        <f>SUMIFS('Aceite de Oliva'!N$6:N$257,'Aceite de Oliva'!$A$6:$A$257,"&gt;="&amp;$A274,'Aceite de Oliva'!$B$6:$B$257,"&lt;="&amp;$B274)</f>
        <v>0.79</v>
      </c>
      <c r="O274" s="9"/>
      <c r="P274" s="9"/>
      <c r="Q274" s="9"/>
      <c r="R274" s="4">
        <f>SUMIFS('Aceite de Oliva'!R$6:R$257,'Aceite de Oliva'!$A$6:$A$257,"&gt;="&amp;$A274,'Aceite de Oliva'!$B$6:$B$257,"&lt;="&amp;$B274)</f>
        <v>1.75</v>
      </c>
      <c r="S274" s="4">
        <f>SUMIFS('Aceite de Oliva'!S$6:S$257,'Aceite de Oliva'!$A$6:$A$257,"&gt;="&amp;$A274,'Aceite de Oliva'!$B$6:$B$257,"&lt;="&amp;$B274)</f>
        <v>1.8299999999999998</v>
      </c>
      <c r="T274" s="4">
        <f>SUMIFS('Aceite de Oliva'!T$6:T$257,'Aceite de Oliva'!$A$6:$A$257,"&gt;="&amp;$A274,'Aceite de Oliva'!$B$6:$B$257,"&lt;="&amp;$B274)</f>
        <v>1.81</v>
      </c>
      <c r="U274" s="4">
        <f>SUMIFS('Aceite de Oliva'!U$6:U$257,'Aceite de Oliva'!$A$6:$A$257,"&gt;="&amp;$A274,'Aceite de Oliva'!$B$6:$B$257,"&lt;="&amp;$B274)</f>
        <v>1</v>
      </c>
      <c r="V274" s="9"/>
      <c r="W274" s="9"/>
      <c r="X274" s="9"/>
      <c r="Y274" s="4">
        <f>SUMIFS('Aceite de Oliva'!Y$6:Y$257,'Aceite de Oliva'!$A$6:$A$257,"&gt;="&amp;$A274,'Aceite de Oliva'!$B$6:$B$257,"&lt;="&amp;$B274)</f>
        <v>2.59</v>
      </c>
      <c r="Z274" s="4">
        <f>SUMIFS('Aceite de Oliva'!Z$6:Z$257,'Aceite de Oliva'!$A$6:$A$257,"&gt;="&amp;$A274,'Aceite de Oliva'!$B$6:$B$257,"&lt;="&amp;$B274)</f>
        <v>4.58</v>
      </c>
      <c r="AA274" s="4">
        <f>SUMIFS('Aceite de Oliva'!AA$6:AA$257,'Aceite de Oliva'!$A$6:$A$257,"&gt;="&amp;$A274,'Aceite de Oliva'!$B$6:$B$257,"&lt;="&amp;$B274)</f>
        <v>2.74</v>
      </c>
      <c r="AB274" s="4">
        <f>SUMIFS('Aceite de Oliva'!AB$6:AB$257,'Aceite de Oliva'!$A$6:$A$257,"&gt;="&amp;$A274,'Aceite de Oliva'!$B$6:$B$257,"&lt;="&amp;$B274)</f>
        <v>0.67</v>
      </c>
      <c r="AC274" s="9"/>
      <c r="AD274" s="9"/>
      <c r="AE274" s="9"/>
      <c r="AF274" s="4">
        <f>SUMIFS('Aceite de Oliva'!AF$6:AF$257,'Aceite de Oliva'!$A$6:$A$257,"&gt;="&amp;$A274,'Aceite de Oliva'!$B$6:$B$257,"&lt;="&amp;$B274)</f>
        <v>3.38</v>
      </c>
      <c r="AG274" s="4">
        <f>SUMIFS('Aceite de Oliva'!AG$6:AG$257,'Aceite de Oliva'!$A$6:$A$257,"&gt;="&amp;$A274,'Aceite de Oliva'!$B$6:$B$257,"&lt;="&amp;$B274)</f>
        <v>2.35</v>
      </c>
      <c r="AH274" s="4">
        <f>SUMIFS('Aceite de Oliva'!AH$6:AH$257,'Aceite de Oliva'!$A$6:$A$257,"&gt;="&amp;$A274,'Aceite de Oliva'!$B$6:$B$257,"&lt;="&amp;$B274)</f>
        <v>4.8499999999999996</v>
      </c>
      <c r="AI274" s="4">
        <f>SUMIFS('Aceite de Oliva'!AI$6:AI$257,'Aceite de Oliva'!$A$6:$A$257,"&gt;="&amp;$A274,'Aceite de Oliva'!$B$6:$B$257,"&lt;="&amp;$B274)</f>
        <v>1.73</v>
      </c>
      <c r="AJ274" s="9"/>
      <c r="AK274" s="9"/>
      <c r="AL274" s="9"/>
      <c r="AM274" s="4">
        <f>SUMIFS('Aceite de Oliva'!AM$6:AM$257,'Aceite de Oliva'!$A$6:$A$257,"&gt;="&amp;$A274,'Aceite de Oliva'!$B$6:$B$257,"&lt;="&amp;$B274)</f>
        <v>3.45</v>
      </c>
      <c r="AN274" s="4">
        <f>SUMIFS('Aceite de Oliva'!AN$6:AN$257,'Aceite de Oliva'!$A$6:$A$257,"&gt;="&amp;$A274,'Aceite de Oliva'!$B$6:$B$257,"&lt;="&amp;$B274)</f>
        <v>3.54</v>
      </c>
      <c r="AO274" s="4">
        <f>SUMIFS('Aceite de Oliva'!AO$6:AO$257,'Aceite de Oliva'!$A$6:$A$257,"&gt;="&amp;$A274,'Aceite de Oliva'!$B$6:$B$257,"&lt;="&amp;$B274)</f>
        <v>3.05</v>
      </c>
      <c r="AP274" s="4">
        <f>SUMIFS('Aceite de Oliva'!AP$6:AP$257,'Aceite de Oliva'!$A$6:$A$257,"&gt;="&amp;$A274,'Aceite de Oliva'!$B$6:$B$257,"&lt;="&amp;$B274)</f>
        <v>4.76</v>
      </c>
      <c r="AQ274" s="9"/>
      <c r="AR274" s="9"/>
      <c r="AT274" s="4">
        <f>SUMIFS('Aceite de Oliva'!AT$6:AT$257,'Aceite de Oliva'!$A$6:$A$257,"&gt;="&amp;$A274,'Aceite de Oliva'!$B$6:$B$257,"&lt;="&amp;$B274)</f>
        <v>3.49</v>
      </c>
      <c r="AU274" s="4">
        <f>SUMIFS('Aceite de Oliva'!AU$6:AU$257,'Aceite de Oliva'!$A$6:$A$257,"&gt;="&amp;$A274,'Aceite de Oliva'!$B$6:$B$257,"&lt;="&amp;$B274)</f>
        <v>6.07</v>
      </c>
      <c r="AV274" s="4">
        <f>SUMIFS('Aceite de Oliva'!AV$6:AV$257,'Aceite de Oliva'!$A$6:$A$257,"&gt;="&amp;$A274,'Aceite de Oliva'!$B$6:$B$257,"&lt;="&amp;$B274)</f>
        <v>3.9699999999999998</v>
      </c>
      <c r="AW274" s="4">
        <f>SUMIFS('Aceite de Oliva'!AW$6:AW$257,'Aceite de Oliva'!$A$6:$A$257,"&gt;="&amp;$A274,'Aceite de Oliva'!$B$6:$B$257,"&lt;="&amp;$B274)</f>
        <v>0</v>
      </c>
      <c r="BA274" s="4">
        <f>SUMIFS('Aceite de Oliva'!BA$6:BA$257,'Aceite de Oliva'!$A$6:$A$257,"&gt;="&amp;A274,'Aceite de Oliva'!$B$6:$B$257,"&lt;="&amp;B274)</f>
        <v>1.7</v>
      </c>
      <c r="BB274" s="4">
        <f>SUMIFS('Aceite de Oliva'!BB$6:BB$257,'Aceite de Oliva'!$A$6:$A$257,"&gt;="&amp;$A274,'Aceite de Oliva'!$B$6:$B$257,"&lt;="&amp;$B274)</f>
        <v>1.06</v>
      </c>
      <c r="BC274" s="4">
        <f>SUMIFS('Aceite de Oliva'!BC$6:BC$257,'Aceite de Oliva'!$A$6:$A$257,"&gt;="&amp;$A274,'Aceite de Oliva'!$B$6:$B$257,"&lt;="&amp;$B274)</f>
        <v>2.96</v>
      </c>
      <c r="BD274" s="4">
        <f>SUMIFS('Aceite de Oliva'!BD$6:BD$257,'Aceite de Oliva'!$A$6:$A$257,"&gt;="&amp;$A274,'Aceite de Oliva'!$B$6:$B$257,"&lt;="&amp;$B274)</f>
        <v>0</v>
      </c>
      <c r="BH274" s="4">
        <f>SUMIFS('Aceite de Oliva'!BH$6:BH$257,'Aceite de Oliva'!$A$6:$A$257,"&gt;="&amp;$A274,'Aceite de Oliva'!$B$6:$B$257,"&lt;="&amp;$B274)</f>
        <v>2.77</v>
      </c>
      <c r="BI274" s="4">
        <f>SUMIFS('Aceite de Oliva'!BI$6:BI$257,'Aceite de Oliva'!$A$6:$A$257,"&gt;="&amp;$A274,'Aceite de Oliva'!$B$6:$B$257,"&lt;="&amp;$B274)</f>
        <v>2.8899999999999997</v>
      </c>
      <c r="BJ274" s="4">
        <f>SUMIFS('Aceite de Oliva'!BJ$6:BJ$257,'Aceite de Oliva'!$A$6:$A$257,"&gt;="&amp;$A274,'Aceite de Oliva'!$B$6:$B$257,"&lt;="&amp;$B274)</f>
        <v>4.05</v>
      </c>
      <c r="BK274" s="4">
        <f>SUMIFS('Aceite de Oliva'!BK$6:BK$257,'Aceite de Oliva'!$A$6:$A$257,"&gt;="&amp;$A274,'Aceite de Oliva'!$B$6:$B$257,"&lt;="&amp;$B274)</f>
        <v>0.66</v>
      </c>
      <c r="BO274" s="4">
        <f>SUMIFS('Aceite de Oliva'!BO$6:BO$257,'Aceite de Oliva'!$A$6:$A$257,"&gt;="&amp;$A274,'Aceite de Oliva'!$B$6:$B$257,"&lt;="&amp;$B274)</f>
        <v>2.5300000000000002</v>
      </c>
      <c r="BP274" s="4">
        <f>SUMIFS('Aceite de Oliva'!BP$6:BP$257,'Aceite de Oliva'!$A$6:$A$257,"&gt;="&amp;$A274,'Aceite de Oliva'!$B$6:$B$257,"&lt;="&amp;$B274)</f>
        <v>3.68</v>
      </c>
      <c r="BQ274" s="4">
        <f>SUMIFS('Aceite de Oliva'!BQ$6:BQ$257,'Aceite de Oliva'!$A$6:$A$257,"&gt;="&amp;$A274,'Aceite de Oliva'!$B$6:$B$257,"&lt;="&amp;$B274)</f>
        <v>3.06</v>
      </c>
      <c r="BR274" s="4">
        <f>SUMIFS('Aceite de Oliva'!BR$6:BR$257,'Aceite de Oliva'!$A$6:$A$257,"&gt;="&amp;$A274,'Aceite de Oliva'!$B$6:$B$257,"&lt;="&amp;$B274)</f>
        <v>0.36</v>
      </c>
      <c r="BV274" s="4">
        <f>SUMIFS('Aceite de Oliva'!BV$6:BV$257,'Aceite de Oliva'!$A$6:$A$257,"&gt;="&amp;$A274,'Aceite de Oliva'!$B$6:$B$257,"&lt;="&amp;$B274)</f>
        <v>1.2000000000000002</v>
      </c>
      <c r="BW274" s="4">
        <f>SUMIFS('Aceite de Oliva'!BW$6:BW$257,'Aceite de Oliva'!$A$6:$A$257,"&gt;="&amp;$A274,'Aceite de Oliva'!$B$6:$B$257,"&lt;="&amp;$B274)</f>
        <v>2.0699999999999998</v>
      </c>
      <c r="BX274" s="4">
        <f>SUMIFS('Aceite de Oliva'!BX$6:BX$257,'Aceite de Oliva'!$A$6:$A$257,"&gt;="&amp;$A274,'Aceite de Oliva'!$B$6:$B$257,"&lt;="&amp;$B274)</f>
        <v>1.48</v>
      </c>
      <c r="BY274" s="4">
        <f>SUMIFS('Aceite de Oliva'!BY$6:BY$257,'Aceite de Oliva'!$A$6:$A$257,"&gt;="&amp;$A274,'Aceite de Oliva'!$B$6:$B$257,"&lt;="&amp;$B274)</f>
        <v>0.11</v>
      </c>
      <c r="CC274" s="4">
        <f>SUMIFS('Aceite de Oliva'!CC$6:CC$257,'Aceite de Oliva'!$A$6:$A$257,"&gt;="&amp;$A274,'Aceite de Oliva'!$B$6:$B$257,"&lt;="&amp;$B274)</f>
        <v>1.19</v>
      </c>
      <c r="CD274" s="4">
        <f>SUMIFS('Aceite de Oliva'!CD$6:CD$257,'Aceite de Oliva'!$A$6:$A$257,"&gt;="&amp;$A274,'Aceite de Oliva'!$B$6:$B$257,"&lt;="&amp;$B274)</f>
        <v>0.89</v>
      </c>
      <c r="CE274" s="4">
        <f>SUMIFS('Aceite de Oliva'!CE$6:CE$257,'Aceite de Oliva'!$A$6:$A$257,"&gt;="&amp;$A274,'Aceite de Oliva'!$B$6:$B$257,"&lt;="&amp;$B274)</f>
        <v>1.7</v>
      </c>
      <c r="CF274" s="4">
        <f>SUMIFS('Aceite de Oliva'!CF$6:CF$257,'Aceite de Oliva'!$A$6:$A$257,"&gt;="&amp;$A274,'Aceite de Oliva'!$B$6:$B$257,"&lt;="&amp;$B274)</f>
        <v>0</v>
      </c>
      <c r="CJ274" s="4">
        <f>SUMIFS('Aceite de Oliva'!CJ$6:CJ$257,'Aceite de Oliva'!$A$6:$A$257,"&gt;="&amp;$A274,'Aceite de Oliva'!$B$6:$B$257,"&lt;="&amp;$B274)</f>
        <v>1.2799999999999998</v>
      </c>
      <c r="CK274" s="4">
        <f>SUMIFS('Aceite de Oliva'!CK$6:CK$257,'Aceite de Oliva'!$A$6:$A$257,"&gt;="&amp;$A274,'Aceite de Oliva'!$B$6:$B$257,"&lt;="&amp;$B274)</f>
        <v>0.51</v>
      </c>
      <c r="CL274" s="4">
        <f>SUMIFS('Aceite de Oliva'!CL$6:CL$257,'Aceite de Oliva'!$A$6:$A$257,"&gt;="&amp;$A274,'Aceite de Oliva'!$B$6:$B$257,"&lt;="&amp;$B274)</f>
        <v>1.52</v>
      </c>
      <c r="CM274" s="4">
        <f>SUMIFS('Aceite de Oliva'!CM$6:CM$257,'Aceite de Oliva'!$A$6:$A$257,"&gt;="&amp;$A274,'Aceite de Oliva'!$B$6:$B$257,"&lt;="&amp;$B274)</f>
        <v>0.27</v>
      </c>
      <c r="CQ274" s="4">
        <f>SUMIFS('Aceite de Oliva'!CQ$6:CQ$257,'Aceite de Oliva'!$A$6:$A$257,"&gt;="&amp;$A274,'Aceite de Oliva'!$B$6:$B$257,"&lt;="&amp;$B274)</f>
        <v>0.37</v>
      </c>
      <c r="CR274" s="4">
        <f>SUMIFS('Aceite de Oliva'!CR$6:CR$257,'Aceite de Oliva'!$A$6:$A$257,"&gt;="&amp;$A274,'Aceite de Oliva'!$B$6:$B$257,"&lt;="&amp;$B274)</f>
        <v>0.29000000000000004</v>
      </c>
      <c r="CS274" s="4">
        <f>SUMIFS('Aceite de Oliva'!CS$6:CS$257,'Aceite de Oliva'!$A$6:$A$257,"&gt;="&amp;$A274,'Aceite de Oliva'!$B$6:$B$257,"&lt;="&amp;$B274)</f>
        <v>0.48000000000000004</v>
      </c>
      <c r="CT274" s="4">
        <f>SUMIFS('Aceite de Oliva'!CT$6:CT$257,'Aceite de Oliva'!$A$6:$A$257,"&gt;="&amp;$A274,'Aceite de Oliva'!$B$6:$B$257,"&lt;="&amp;$B274)</f>
        <v>0.19</v>
      </c>
      <c r="CX274" s="4">
        <f>SUMIFS('Aceite de Oliva'!CX$6:CX$257,'Aceite de Oliva'!$A$6:$A$257,"&gt;="&amp;$A274,'Aceite de Oliva'!$B$6:$B$257,"&lt;="&amp;$B274)</f>
        <v>0.66</v>
      </c>
      <c r="CY274" s="4">
        <f>SUMIFS('Aceite de Oliva'!CY$6:CY$257,'Aceite de Oliva'!$A$6:$A$257,"&gt;="&amp;$A274,'Aceite de Oliva'!$B$6:$B$257,"&lt;="&amp;$B274)</f>
        <v>2.33</v>
      </c>
      <c r="CZ274" s="4">
        <f>SUMIFS('Aceite de Oliva'!CZ$6:CZ$257,'Aceite de Oliva'!$A$6:$A$257,"&gt;="&amp;$A274,'Aceite de Oliva'!$B$6:$B$257,"&lt;="&amp;$B274)</f>
        <v>0.45</v>
      </c>
      <c r="DA274" s="4">
        <f>SUMIFS('Aceite de Oliva'!DA$6:DA$257,'Aceite de Oliva'!$A$6:$A$257,"&gt;="&amp;$A274,'Aceite de Oliva'!$B$6:$B$257,"&lt;="&amp;$B274)</f>
        <v>0</v>
      </c>
      <c r="DE274" s="4">
        <f>SUMIFS('Aceite de Oliva'!DE$6:DE$257,'Aceite de Oliva'!$A$6:$A$257,"&gt;="&amp;$A274,'Aceite de Oliva'!$B$6:$B$257,"&lt;="&amp;$B274)</f>
        <v>0.05</v>
      </c>
      <c r="DF274" s="4">
        <f>SUMIFS('Aceite de Oliva'!DF$6:DF$257,'Aceite de Oliva'!$A$6:$A$257,"&gt;="&amp;$A274,'Aceite de Oliva'!$B$6:$B$257,"&lt;="&amp;$B274)</f>
        <v>0.14000000000000001</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0.26</v>
      </c>
      <c r="DM274" s="4">
        <f>SUMIFS('Aceite de Oliva'!DM$6:DM$257,'Aceite de Oliva'!$A$6:$A$257,"&gt;="&amp;$A274,'Aceite de Oliva'!$B$6:$B$257,"&lt;="&amp;$B274)</f>
        <v>0</v>
      </c>
      <c r="DN274" s="4">
        <f>SUMIFS('Aceite de Oliva'!DN$6:DN$257,'Aceite de Oliva'!$A$6:$A$257,"&gt;="&amp;$A274,'Aceite de Oliva'!$B$6:$B$257,"&lt;="&amp;$B274)</f>
        <v>0.44</v>
      </c>
      <c r="DO274" s="4">
        <f>SUMIFS('Aceite de Oliva'!DO$6:DO$257,'Aceite de Oliva'!$A$6:$A$257,"&gt;="&amp;$A274,'Aceite de Oliva'!$B$6:$B$257,"&lt;="&amp;$B274)</f>
        <v>0</v>
      </c>
      <c r="DS274" s="4">
        <f>SUMIFS('Aceite de Oliva'!DS$6:DS$257,'Aceite de Oliva'!$A$6:$A$257,"&gt;="&amp;$A274,'Aceite de Oliva'!$B$6:$B$257,"&lt;="&amp;$B274)</f>
        <v>0.95</v>
      </c>
      <c r="DT274" s="4">
        <f>SUMIFS('Aceite de Oliva'!DT$6:DT$257,'Aceite de Oliva'!$A$6:$A$257,"&gt;="&amp;$A274,'Aceite de Oliva'!$B$6:$B$257,"&lt;="&amp;$B274)</f>
        <v>0</v>
      </c>
      <c r="DU274" s="4">
        <f>SUMIFS('Aceite de Oliva'!DU$6:DU$257,'Aceite de Oliva'!$A$6:$A$257,"&gt;="&amp;$A274,'Aceite de Oliva'!$B$6:$B$257,"&lt;="&amp;$B274)</f>
        <v>0.97</v>
      </c>
      <c r="DV274" s="4">
        <f>SUMIFS('Aceite de Oliva'!DV$6:DV$257,'Aceite de Oliva'!$A$6:$A$257,"&gt;="&amp;$A274,'Aceite de Oliva'!$B$6:$B$257,"&lt;="&amp;$B274)</f>
        <v>0</v>
      </c>
      <c r="DZ274" s="4">
        <f>SUMIFS('Aceite de Oliva'!DZ$6:DZ$257,'Aceite de Oliva'!$A$6:$A$257,"&gt;="&amp;$A274,'Aceite de Oliva'!$B$6:$B$257,"&lt;="&amp;$B274)</f>
        <v>1.89</v>
      </c>
      <c r="EA274" s="4">
        <f>SUMIFS('Aceite de Oliva'!EA$6:EA$257,'Aceite de Oliva'!$A$6:$A$257,"&gt;="&amp;$A274,'Aceite de Oliva'!$B$6:$B$257,"&lt;="&amp;$B274)</f>
        <v>2.31</v>
      </c>
      <c r="EB274" s="4">
        <f>SUMIFS('Aceite de Oliva'!EB$6:EB$257,'Aceite de Oliva'!$A$6:$A$257,"&gt;="&amp;$A274,'Aceite de Oliva'!$B$6:$B$257,"&lt;="&amp;$B274)</f>
        <v>1.19</v>
      </c>
      <c r="EC274" s="4">
        <f>SUMIFS('Aceite de Oliva'!EC$6:EC$257,'Aceite de Oliva'!$A$6:$A$257,"&gt;="&amp;$A274,'Aceite de Oliva'!$B$6:$B$257,"&lt;="&amp;$B274)</f>
        <v>0.7</v>
      </c>
      <c r="EG274" s="4">
        <f>SUMIFS('Aceite de Oliva'!EG$6:EG$257,'Aceite de Oliva'!$A$6:$A$257,"&gt;="&amp;$A274,'Aceite de Oliva'!$B$6:$B$257,"&lt;="&amp;$B274)</f>
        <v>1.3599999999999999</v>
      </c>
      <c r="EH274" s="4">
        <f>SUMIFS('Aceite de Oliva'!EH$6:EH$257,'Aceite de Oliva'!$A$6:$A$257,"&gt;="&amp;$A274,'Aceite de Oliva'!$B$6:$B$257,"&lt;="&amp;$B274)</f>
        <v>0.69000000000000006</v>
      </c>
      <c r="EI274" s="4">
        <f>SUMIFS('Aceite de Oliva'!EI$6:EI$257,'Aceite de Oliva'!$A$6:$A$257,"&gt;="&amp;$A274,'Aceite de Oliva'!$B$6:$B$257,"&lt;="&amp;$B274)</f>
        <v>1.6199999999999999</v>
      </c>
      <c r="EJ274" s="4">
        <f>SUMIFS('Aceite de Oliva'!EJ$6:EJ$257,'Aceite de Oliva'!$A$6:$A$257,"&gt;="&amp;$A274,'Aceite de Oliva'!$B$6:$B$257,"&lt;="&amp;$B274)</f>
        <v>1.6300000000000001</v>
      </c>
      <c r="EN274" s="4">
        <f>SUMIFS('Aceite de Oliva'!EN$6:EN$257,'Aceite de Oliva'!$A$6:$A$257,"&gt;="&amp;$A274,'Aceite de Oliva'!$B$6:$B$257,"&lt;="&amp;$B274)</f>
        <v>1.69</v>
      </c>
      <c r="EO274" s="4">
        <f>SUMIFS('Aceite de Oliva'!EO$6:EO$257,'Aceite de Oliva'!$A$6:$A$257,"&gt;="&amp;$A274,'Aceite de Oliva'!$B$6:$B$257,"&lt;="&amp;$B274)</f>
        <v>1.3</v>
      </c>
      <c r="EP274" s="4">
        <f>SUMIFS('Aceite de Oliva'!EP$6:EP$257,'Aceite de Oliva'!$A$6:$A$257,"&gt;="&amp;$A274,'Aceite de Oliva'!$B$6:$B$257,"&lt;="&amp;$B274)</f>
        <v>2.3200000000000003</v>
      </c>
      <c r="EQ274" s="4">
        <f>SUMIFS('Aceite de Oliva'!EQ$6:EQ$257,'Aceite de Oliva'!$A$6:$A$257,"&gt;="&amp;$A274,'Aceite de Oliva'!$B$6:$B$257,"&lt;="&amp;$B274)</f>
        <v>0.17</v>
      </c>
      <c r="EU274" s="4">
        <f>SUMIFS('Aceite de Oliva'!EU$6:EU$257,'Aceite de Oliva'!$A$6:$A$257,"&gt;="&amp;$A274,'Aceite de Oliva'!$B$6:$B$257,"&lt;="&amp;$B274)</f>
        <v>1.4300000000000002</v>
      </c>
      <c r="EV274" s="4">
        <f>SUMIFS('Aceite de Oliva'!EV$6:EV$257,'Aceite de Oliva'!$A$6:$A$257,"&gt;="&amp;$A274,'Aceite de Oliva'!$B$6:$B$257,"&lt;="&amp;$B274)</f>
        <v>1.25</v>
      </c>
      <c r="EW274" s="4">
        <f>SUMIFS('Aceite de Oliva'!EW$6:EW$257,'Aceite de Oliva'!$A$6:$A$257,"&gt;="&amp;$A274,'Aceite de Oliva'!$B$6:$B$257,"&lt;="&amp;$B274)</f>
        <v>1.8399999999999999</v>
      </c>
      <c r="EX274" s="4">
        <f>SUMIFS('Aceite de Oliva'!EX$6:EX$257,'Aceite de Oliva'!$A$6:$A$257,"&gt;="&amp;$A274,'Aceite de Oliva'!$B$6:$B$257,"&lt;="&amp;$B274)</f>
        <v>0.3</v>
      </c>
      <c r="FB274" s="4">
        <f>SUMIFS('Aceite de Oliva'!FB$6:FB$257,'Aceite de Oliva'!$A$6:$A$257,"&gt;="&amp;$A274,'Aceite de Oliva'!$B$6:$B$257,"&lt;="&amp;$B274)</f>
        <v>0.98</v>
      </c>
      <c r="FC274" s="4">
        <f>SUMIFS('Aceite de Oliva'!FC$6:FC$257,'Aceite de Oliva'!$A$6:$A$257,"&gt;="&amp;$A274,'Aceite de Oliva'!$B$6:$B$257,"&lt;="&amp;$B274)</f>
        <v>1.05</v>
      </c>
      <c r="FD274" s="4">
        <f>SUMIFS('Aceite de Oliva'!FD$6:FD$257,'Aceite de Oliva'!$A$6:$A$257,"&gt;="&amp;$A274,'Aceite de Oliva'!$B$6:$B$257,"&lt;="&amp;$B274)</f>
        <v>0.64</v>
      </c>
      <c r="FE274" s="4">
        <f>SUMIFS('Aceite de Oliva'!FE$6:FE$257,'Aceite de Oliva'!$A$6:$A$257,"&gt;="&amp;$A274,'Aceite de Oliva'!$B$6:$B$257,"&lt;="&amp;$B274)</f>
        <v>2.2799999999999998</v>
      </c>
      <c r="FI274" s="4">
        <f>SUMIFS('Aceite de Oliva'!FI$6:FI$257,'Aceite de Oliva'!$A$6:$A$257,"&gt;="&amp;$A274,'Aceite de Oliva'!$B$6:$B$257,"&lt;="&amp;$B274)</f>
        <v>1.05</v>
      </c>
      <c r="FJ274" s="4">
        <f>SUMIFS('Aceite de Oliva'!FJ$6:FJ$257,'Aceite de Oliva'!$A$6:$A$257,"&gt;="&amp;$A274,'Aceite de Oliva'!$B$6:$B$257,"&lt;="&amp;$B274)</f>
        <v>0.2</v>
      </c>
      <c r="FK274" s="4">
        <f>SUMIFS('Aceite de Oliva'!FK$6:FK$257,'Aceite de Oliva'!$A$6:$A$257,"&gt;="&amp;$A274,'Aceite de Oliva'!$B$6:$B$257,"&lt;="&amp;$B274)</f>
        <v>0.94000000000000006</v>
      </c>
      <c r="FL274" s="4">
        <f>SUMIFS('Aceite de Oliva'!FL$6:FL$257,'Aceite de Oliva'!$A$6:$A$257,"&gt;="&amp;$A274,'Aceite de Oliva'!$B$6:$B$257,"&lt;="&amp;$B274)</f>
        <v>1.62</v>
      </c>
      <c r="FP274" s="4">
        <f>SUMIFS('Aceite de Oliva'!FP$6:FP$257,'Aceite de Oliva'!$A$6:$A$257,"&gt;="&amp;$A274,'Aceite de Oliva'!$B$6:$B$257,"&lt;="&amp;$B274)</f>
        <v>0.73</v>
      </c>
      <c r="FQ274" s="4">
        <f>SUMIFS('Aceite de Oliva'!FQ$6:FQ$257,'Aceite de Oliva'!$A$6:$A$257,"&gt;="&amp;$A274,'Aceite de Oliva'!$B$6:$B$257,"&lt;="&amp;$B274)</f>
        <v>0.16</v>
      </c>
      <c r="FR274" s="4">
        <f>SUMIFS('Aceite de Oliva'!FR$6:FR$257,'Aceite de Oliva'!$A$6:$A$257,"&gt;="&amp;$A274,'Aceite de Oliva'!$B$6:$B$257,"&lt;="&amp;$B274)</f>
        <v>0.94000000000000006</v>
      </c>
      <c r="FS274" s="4">
        <f>SUMIFS('Aceite de Oliva'!FS$6:FS$257,'Aceite de Oliva'!$A$6:$A$257,"&gt;="&amp;$A274,'Aceite de Oliva'!$B$6:$B$257,"&lt;="&amp;$B274)</f>
        <v>0.1</v>
      </c>
      <c r="FW274" s="4">
        <f>SUMIFS('Aceite de Oliva'!FW$6:FW$257,'Aceite de Oliva'!$A$6:$A$257,"&gt;="&amp;$A274,'Aceite de Oliva'!$B$6:$B$257,"&lt;="&amp;$B274)</f>
        <v>0.17</v>
      </c>
      <c r="FX274" s="4">
        <f>SUMIFS('Aceite de Oliva'!FX$6:FX$257,'Aceite de Oliva'!$A$6:$A$257,"&gt;="&amp;$A274,'Aceite de Oliva'!$B$6:$B$257,"&lt;="&amp;$B274)</f>
        <v>0.4</v>
      </c>
      <c r="FY274" s="4">
        <f>SUMIFS('Aceite de Oliva'!FY$6:FY$257,'Aceite de Oliva'!$A$6:$A$257,"&gt;="&amp;$A274,'Aceite de Oliva'!$B$6:$B$257,"&lt;="&amp;$B274)</f>
        <v>0.18</v>
      </c>
      <c r="FZ274" s="4">
        <f>SUMIFS('Aceite de Oliva'!FZ$6:FZ$257,'Aceite de Oliva'!$A$6:$A$257,"&gt;="&amp;$A274,'Aceite de Oliva'!$B$6:$B$257,"&lt;="&amp;$B274)</f>
        <v>0</v>
      </c>
      <c r="GD274" s="4">
        <f>SUMIFS('Aceite de Oliva'!GD$6:GD$257,'Aceite de Oliva'!$A$6:$A$257,"&gt;="&amp;$A274,'Aceite de Oliva'!$B$6:$B$257,"&lt;="&amp;$B274)</f>
        <v>0.14000000000000001</v>
      </c>
      <c r="GE274" s="4">
        <f>SUMIFS('Aceite de Oliva'!GE$6:GE$257,'Aceite de Oliva'!$A$6:$A$257,"&gt;="&amp;$A274,'Aceite de Oliva'!$B$6:$B$257,"&lt;="&amp;$B274)</f>
        <v>0.47</v>
      </c>
      <c r="GF274" s="4">
        <f>SUMIFS('Aceite de Oliva'!GF$6:GF$257,'Aceite de Oliva'!$A$6:$A$257,"&gt;="&amp;$A274,'Aceite de Oliva'!$B$6:$B$257,"&lt;="&amp;$B274)</f>
        <v>0.1</v>
      </c>
      <c r="GG274" s="4">
        <f>SUMIFS('Aceite de Oliva'!GG$6:GG$257,'Aceite de Oliva'!$A$6:$A$257,"&gt;="&amp;$A274,'Aceite de Oliva'!$B$6:$B$257,"&lt;="&amp;$B274)</f>
        <v>0</v>
      </c>
      <c r="GK274" s="4">
        <f>SUMIFS('Aceite de Oliva'!GK$6:GK$257,'Aceite de Oliva'!$A$6:$A$257,"&gt;="&amp;$A274,'Aceite de Oliva'!$B$6:$B$257,"&lt;="&amp;$B274)</f>
        <v>0.09</v>
      </c>
      <c r="GL274" s="4">
        <f>SUMIFS('Aceite de Oliva'!GL$6:GL$257,'Aceite de Oliva'!$A$6:$A$257,"&gt;="&amp;$A274,'Aceite de Oliva'!$B$6:$B$257,"&lt;="&amp;$B274)</f>
        <v>0</v>
      </c>
      <c r="GM274" s="4">
        <f>SUMIFS('Aceite de Oliva'!GM$6:GM$257,'Aceite de Oliva'!$A$6:$A$257,"&gt;="&amp;$A274,'Aceite de Oliva'!$B$6:$B$257,"&lt;="&amp;$B274)</f>
        <v>0.14000000000000001</v>
      </c>
      <c r="GN274" s="4">
        <f>SUMIFS('Aceite de Oliva'!GN$6:GN$257,'Aceite de Oliva'!$A$6:$A$257,"&gt;="&amp;$A274,'Aceite de Oliva'!$B$6:$B$257,"&lt;="&amp;$B274)</f>
        <v>0</v>
      </c>
      <c r="GR274" s="4">
        <f>SUMIFS('Aceite de Oliva'!GR$6:GR$257,'Aceite de Oliva'!$A$6:$A$257,"&gt;="&amp;$A274,'Aceite de Oliva'!$B$6:$B$257,"&lt;="&amp;$B274)</f>
        <v>0.17</v>
      </c>
      <c r="GS274" s="4">
        <f>SUMIFS('Aceite de Oliva'!GS$6:GS$257,'Aceite de Oliva'!$A$6:$A$257,"&gt;="&amp;$A274,'Aceite de Oliva'!$B$6:$B$257,"&lt;="&amp;$B274)</f>
        <v>0</v>
      </c>
      <c r="GT274" s="4">
        <f>SUMIFS('Aceite de Oliva'!GT$6:GT$257,'Aceite de Oliva'!$A$6:$A$257,"&gt;="&amp;$A274,'Aceite de Oliva'!$B$6:$B$257,"&lt;="&amp;$B274)</f>
        <v>0.31</v>
      </c>
      <c r="GU274" s="4">
        <f>SUMIFS('Aceite de Oliva'!GU$6:GU$257,'Aceite de Oliva'!$A$6:$A$257,"&gt;="&amp;$A274,'Aceite de Oliva'!$B$6:$B$257,"&lt;="&amp;$B274)</f>
        <v>0</v>
      </c>
      <c r="GY274" s="4">
        <f>SUMIFS('Aceite de Oliva'!GY$6:GY$257,'Aceite de Oliva'!$A$6:$A$257,"&gt;="&amp;$A274,'Aceite de Oliva'!$B$6:$B$257,"&lt;="&amp;$B274)</f>
        <v>0.09</v>
      </c>
      <c r="GZ274" s="4">
        <f>SUMIFS('Aceite de Oliva'!GZ$6:GZ$257,'Aceite de Oliva'!$A$6:$A$257,"&gt;="&amp;$A274,'Aceite de Oliva'!$B$6:$B$257,"&lt;="&amp;$B274)</f>
        <v>0</v>
      </c>
      <c r="HA274" s="4">
        <f>SUMIFS('Aceite de Oliva'!HA$6:HA$257,'Aceite de Oliva'!$A$6:$A$257,"&gt;="&amp;$A274,'Aceite de Oliva'!$B$6:$B$257,"&lt;="&amp;$B274)</f>
        <v>0.14000000000000001</v>
      </c>
      <c r="HB274" s="4">
        <f>SUMIFS('Aceite de Oliva'!HB$6:HB$257,'Aceite de Oliva'!$A$6:$A$257,"&gt;="&amp;$A274,'Aceite de Oliva'!$B$6:$B$257,"&lt;="&amp;$B274)</f>
        <v>0</v>
      </c>
      <c r="HF274" s="4">
        <f>SUMIFS('Aceite de Oliva'!HF$6:HF$257,'Aceite de Oliva'!$A$6:$A$257,"&gt;="&amp;$A274,'Aceite de Oliva'!$B$6:$B$257,"&lt;="&amp;$B274)</f>
        <v>0.26</v>
      </c>
      <c r="HG274" s="4">
        <f>SUMIFS('Aceite de Oliva'!HG$6:HG$257,'Aceite de Oliva'!$A$6:$A$257,"&gt;="&amp;$A274,'Aceite de Oliva'!$B$6:$B$257,"&lt;="&amp;$B274)</f>
        <v>0</v>
      </c>
      <c r="HH274" s="4">
        <f>SUMIFS('Aceite de Oliva'!HH$6:HH$257,'Aceite de Oliva'!$A$6:$A$257,"&gt;="&amp;$A274,'Aceite de Oliva'!$B$6:$B$257,"&lt;="&amp;$B274)</f>
        <v>0.33</v>
      </c>
      <c r="HI274" s="4">
        <f>SUMIFS('Aceite de Oliva'!HI$6:HI$257,'Aceite de Oliva'!$A$6:$A$257,"&gt;="&amp;$A274,'Aceite de Oliva'!$B$6:$B$257,"&lt;="&amp;$B274)</f>
        <v>0</v>
      </c>
      <c r="HM274" s="4">
        <f>SUMIFS('Aceite de Oliva'!HM$6:HM$257,'Aceite de Oliva'!$A$6:$A$257,"&gt;="&amp;$A274,'Aceite de Oliva'!$B$6:$B$257,"&lt;="&amp;$B274)</f>
        <v>0.14000000000000001</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0.35</v>
      </c>
      <c r="HT274" s="4">
        <f>SUMIFS('Aceite de Oliva'!HT$6:HT$257,'Aceite de Oliva'!$A$6:$A$257,"&gt;="&amp;$A274,'Aceite de Oliva'!$B$6:$B$257,"&lt;="&amp;$B274)</f>
        <v>0.17</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0.22000000000000003</v>
      </c>
      <c r="IB274" s="4">
        <f>SUMIFS('Aceite de Oliva'!IB$6:IB$257,'Aceite de Oliva'!$A$6:$A$257,"&gt;="&amp;$A274,'Aceite de Oliva'!$B$6:$B$257,"&lt;="&amp;$B274)</f>
        <v>0</v>
      </c>
      <c r="IC274" s="4">
        <f>SUMIFS('Aceite de Oliva'!IC$6:IC$257,'Aceite de Oliva'!$A$6:$A$257,"&gt;="&amp;$A274,'Aceite de Oliva'!$B$6:$B$257,"&lt;="&amp;$B274)</f>
        <v>0.22</v>
      </c>
      <c r="ID274" s="4">
        <f>SUMIFS('Aceite de Oliva'!ID$6:ID$257,'Aceite de Oliva'!$A$6:$A$257,"&gt;="&amp;$A274,'Aceite de Oliva'!$B$6:$B$257,"&lt;="&amp;$B274)</f>
        <v>0.35</v>
      </c>
      <c r="IH274" s="4">
        <f>SUMIFS('Aceite de Oliva'!IH$6:IH$257,'Aceite de Oliva'!$A$6:$A$257,"&gt;="&amp;$A274,'Aceite de Oliva'!$B$6:$B$257,"&lt;="&amp;$B274)</f>
        <v>0.11</v>
      </c>
      <c r="II274" s="4">
        <f>SUMIFS('Aceite de Oliva'!II$6:II$257,'Aceite de Oliva'!$A$6:$A$257,"&gt;="&amp;$A274,'Aceite de Oliva'!$B$6:$B$257,"&lt;="&amp;$B274)</f>
        <v>0</v>
      </c>
      <c r="IJ274" s="4">
        <f>SUMIFS('Aceite de Oliva'!IJ$6:IJ$257,'Aceite de Oliva'!$A$6:$A$257,"&gt;="&amp;$A274,'Aceite de Oliva'!$B$6:$B$257,"&lt;="&amp;$B274)</f>
        <v>0.04</v>
      </c>
      <c r="IK274" s="4">
        <f>SUMIFS('Aceite de Oliva'!IK$6:IK$257,'Aceite de Oliva'!$A$6:$A$257,"&gt;="&amp;$A274,'Aceite de Oliva'!$B$6:$B$257,"&lt;="&amp;$B274)</f>
        <v>0</v>
      </c>
      <c r="IO274" s="4">
        <f>SUMIFS('Aceite de Oliva'!IO$6:IO$257,'Aceite de Oliva'!$A$6:$A$257,"&gt;="&amp;$A274,'Aceite de Oliva'!$B$6:$B$257,"&lt;="&amp;$B274)</f>
        <v>0.08</v>
      </c>
      <c r="IP274" s="4">
        <f>SUMIFS('Aceite de Oliva'!IP$6:IP$257,'Aceite de Oliva'!$A$6:$A$257,"&gt;="&amp;$A274,'Aceite de Oliva'!$B$6:$B$257,"&lt;="&amp;$B274)</f>
        <v>0</v>
      </c>
      <c r="IQ274" s="4">
        <f>SUMIFS('Aceite de Oliva'!IQ$6:IQ$257,'Aceite de Oliva'!$A$6:$A$257,"&gt;="&amp;$A274,'Aceite de Oliva'!$B$6:$B$257,"&lt;="&amp;$B274)</f>
        <v>0.14000000000000001</v>
      </c>
      <c r="IR274" s="4">
        <f>SUMIFS('Aceite de Oliva'!IR$6:IR$257,'Aceite de Oliva'!$A$6:$A$257,"&gt;="&amp;$A274,'Aceite de Oliva'!$B$6:$B$257,"&lt;="&amp;$B274)</f>
        <v>0</v>
      </c>
      <c r="IV274" s="4">
        <f>SUMIFS('Aceite de Oliva'!IV$6:IV$257,'Aceite de Oliva'!$A$6:$A$257,"&gt;="&amp;$A274,'Aceite de Oliva'!$B$6:$B$257,"&lt;="&amp;$B274)</f>
        <v>0.06</v>
      </c>
      <c r="IW274" s="4">
        <f>SUMIFS('Aceite de Oliva'!IW$6:IW$257,'Aceite de Oliva'!$A$6:$A$257,"&gt;="&amp;$A274,'Aceite de Oliva'!$B$6:$B$257,"&lt;="&amp;$B274)</f>
        <v>0</v>
      </c>
      <c r="IX274" s="4">
        <f>SUMIFS('Aceite de Oliva'!IX$6:IX$257,'Aceite de Oliva'!$A$6:$A$257,"&gt;="&amp;$A274,'Aceite de Oliva'!$B$6:$B$257,"&lt;="&amp;$B274)</f>
        <v>0.05</v>
      </c>
      <c r="IY274" s="4">
        <f>SUMIFS('Aceite de Oliva'!IY$6:IY$257,'Aceite de Oliva'!$A$6:$A$257,"&gt;="&amp;$A274,'Aceite de Oliva'!$B$6:$B$257,"&lt;="&amp;$B274)</f>
        <v>0</v>
      </c>
      <c r="JC274" s="4">
        <f>SUMIFS('Aceite de Oliva'!JC$6:JC$257,'Aceite de Oliva'!$A$6:$A$257,"&gt;="&amp;$A274,'Aceite de Oliva'!$B$6:$B$257,"&lt;="&amp;$B274)</f>
        <v>0.08</v>
      </c>
      <c r="JD274" s="4">
        <f>SUMIFS('Aceite de Oliva'!JD$6:JD$257,'Aceite de Oliva'!$A$6:$A$257,"&gt;="&amp;$A274,'Aceite de Oliva'!$B$6:$B$257,"&lt;="&amp;$B274)</f>
        <v>0</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0.08</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0.08</v>
      </c>
      <c r="JR274" s="4">
        <f>SUMIFS('Aceite de Oliva'!JR$6:JR$257,'Aceite de Oliva'!$A$6:$A$257,"&gt;="&amp;$A274,'Aceite de Oliva'!$B$6:$B$257,"&lt;="&amp;$B274)</f>
        <v>0</v>
      </c>
      <c r="JS274" s="4">
        <f>SUMIFS('Aceite de Oliva'!JS$6:JS$257,'Aceite de Oliva'!$A$6:$A$257,"&gt;="&amp;$A274,'Aceite de Oliva'!$B$6:$B$257,"&lt;="&amp;$B274)</f>
        <v>0.08</v>
      </c>
      <c r="JT274" s="4">
        <f>SUMIFS('Aceite de Oliva'!JT$6:JT$257,'Aceite de Oliva'!$A$6:$A$257,"&gt;="&amp;$A274,'Aceite de Oliva'!$B$6:$B$257,"&lt;="&amp;$B274)</f>
        <v>0</v>
      </c>
      <c r="JX274" s="4">
        <f>SUMIFS('Aceite de Oliva'!JX$6:JX$257,'Aceite de Oliva'!$A$6:$A$257,"&gt;="&amp;$A274,'Aceite de Oliva'!$B$6:$B$257,"&lt;="&amp;$B274)</f>
        <v>0.18000000000000002</v>
      </c>
      <c r="JY274" s="4">
        <f>SUMIFS('Aceite de Oliva'!JY$6:JY$257,'Aceite de Oliva'!$A$6:$A$257,"&gt;="&amp;$A274,'Aceite de Oliva'!$B$6:$B$257,"&lt;="&amp;$B274)</f>
        <v>0.06</v>
      </c>
      <c r="JZ274" s="4">
        <f>SUMIFS('Aceite de Oliva'!JZ$6:JZ$257,'Aceite de Oliva'!$A$6:$A$257,"&gt;="&amp;$A274,'Aceite de Oliva'!$B$6:$B$257,"&lt;="&amp;$B274)</f>
        <v>0.19</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v>
      </c>
      <c r="KM274" s="4">
        <f>SUMIFS('Aceite de Oliva'!KM$6:KM$257,'Aceite de Oliva'!$A$6:$A$257,"&gt;="&amp;$A274,'Aceite de Oliva'!$B$6:$B$257,"&lt;="&amp;$B274)</f>
        <v>0</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0.06</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0.03</v>
      </c>
      <c r="LO274" s="4">
        <f>SUMIFS('Aceite de Oliva'!LO$6:LO$257,'Aceite de Oliva'!$A$6:$A$257,"&gt;="&amp;$A274,'Aceite de Oliva'!$B$6:$B$257,"&lt;="&amp;$B274)</f>
        <v>0.13</v>
      </c>
      <c r="LP274" s="4">
        <f>SUMIFS('Aceite de Oliva'!LP$6:LP$257,'Aceite de Oliva'!$A$6:$A$257,"&gt;="&amp;$A274,'Aceite de Oliva'!$B$6:$B$257,"&lt;="&amp;$B274)</f>
        <v>0</v>
      </c>
      <c r="LQ274" s="4">
        <f>SUMIFS('Aceite de Oliva'!LQ$6:LQ$257,'Aceite de Oliva'!$A$6:$A$257,"&gt;="&amp;$A274,'Aceite de Oliva'!$B$6:$B$257,"&lt;="&amp;$B274)</f>
        <v>0</v>
      </c>
      <c r="LU274" s="4">
        <f>SUMIFS('Aceite de Oliva'!LU$6:LU$257,'Aceite de Oliva'!$A$6:$A$257,"&gt;="&amp;$A274,'Aceite de Oliva'!$B$6:$B$257,"&lt;="&amp;$B274)</f>
        <v>1.81</v>
      </c>
      <c r="LV274" s="4">
        <f>SUMIFS('Aceite de Oliva'!LV$6:LV$257,'Aceite de Oliva'!$A$6:$A$257,"&gt;="&amp;$A274,'Aceite de Oliva'!$B$6:$B$257,"&lt;="&amp;$B274)</f>
        <v>7.05</v>
      </c>
      <c r="LW274" s="4">
        <f>SUMIFS('Aceite de Oliva'!LW$6:LW$257,'Aceite de Oliva'!$A$6:$A$257,"&gt;="&amp;$A274,'Aceite de Oliva'!$B$6:$B$257,"&lt;="&amp;$B274)</f>
        <v>0.06</v>
      </c>
      <c r="LX274" s="4">
        <f>SUMIFS('Aceite de Oliva'!LX$6:LX$257,'Aceite de Oliva'!$A$6:$A$257,"&gt;="&amp;$A274,'Aceite de Oliva'!$B$6:$B$257,"&lt;="&amp;$B274)</f>
        <v>2.4300000000000002</v>
      </c>
      <c r="MB274" s="4">
        <f>SUMIFS('Aceite de Oliva'!MB$6:MB$257,'Aceite de Oliva'!$A$6:$A$257,"&gt;="&amp;$A274,'Aceite de Oliva'!$B$6:$B$257,"&lt;="&amp;$B274)</f>
        <v>1.04</v>
      </c>
      <c r="MC274" s="4">
        <f>SUMIFS('Aceite de Oliva'!MC$6:MC$257,'Aceite de Oliva'!$A$6:$A$257,"&gt;="&amp;$A274,'Aceite de Oliva'!$B$6:$B$257,"&lt;="&amp;$B274)</f>
        <v>4.62</v>
      </c>
      <c r="MD274" s="4">
        <f>SUMIFS('Aceite de Oliva'!MD$6:MD$257,'Aceite de Oliva'!$A$6:$A$257,"&gt;="&amp;$A274,'Aceite de Oliva'!$B$6:$B$257,"&lt;="&amp;$B274)</f>
        <v>0.25</v>
      </c>
      <c r="ME274" s="4">
        <f>SUMIFS('Aceite de Oliva'!ME$6:ME$257,'Aceite de Oliva'!$A$6:$A$257,"&gt;="&amp;$A274,'Aceite de Oliva'!$B$6:$B$257,"&lt;="&amp;$B274)</f>
        <v>0</v>
      </c>
      <c r="MI274" s="4">
        <f>SUMIFS('Aceite de Oliva'!MI$6:MI$257,'Aceite de Oliva'!$A$6:$A$257,"&gt;="&amp;$A274,'Aceite de Oliva'!$B$6:$B$257,"&lt;="&amp;$B274)</f>
        <v>0.3</v>
      </c>
      <c r="MJ274" s="4">
        <f>SUMIFS('Aceite de Oliva'!MJ$6:MJ$257,'Aceite de Oliva'!$A$6:$A$257,"&gt;="&amp;$A274,'Aceite de Oliva'!$B$6:$B$257,"&lt;="&amp;$B274)</f>
        <v>0.86</v>
      </c>
      <c r="MK274" s="4">
        <f>SUMIFS('Aceite de Oliva'!MK$6:MK$257,'Aceite de Oliva'!$A$6:$A$257,"&gt;="&amp;$A274,'Aceite de Oliva'!$B$6:$B$257,"&lt;="&amp;$B274)</f>
        <v>0</v>
      </c>
      <c r="ML274" s="4">
        <f>SUMIFS('Aceite de Oliva'!ML$6:ML$257,'Aceite de Oliva'!$A$6:$A$257,"&gt;="&amp;$A274,'Aceite de Oliva'!$B$6:$B$257,"&lt;="&amp;$B274)</f>
        <v>0.87</v>
      </c>
      <c r="MP274" s="4">
        <f>SUMIFS('Aceite de Oliva'!MP$6:MP$257,'Aceite de Oliva'!$A$6:$A$257,"&gt;="&amp;$A274,'Aceite de Oliva'!$B$6:$B$257,"&lt;="&amp;$B274)</f>
        <v>0.16</v>
      </c>
      <c r="MQ274" s="4">
        <f>SUMIFS('Aceite de Oliva'!MQ$6:MQ$257,'Aceite de Oliva'!$A$6:$A$257,"&gt;="&amp;$A274,'Aceite de Oliva'!$B$6:$B$257,"&lt;="&amp;$B274)</f>
        <v>0.18</v>
      </c>
      <c r="MR274" s="4">
        <f>SUMIFS('Aceite de Oliva'!MR$6:MR$257,'Aceite de Oliva'!$A$6:$A$257,"&gt;="&amp;$A274,'Aceite de Oliva'!$B$6:$B$257,"&lt;="&amp;$B274)</f>
        <v>0.14000000000000001</v>
      </c>
      <c r="MS274" s="4">
        <f>SUMIFS('Aceite de Oliva'!MS$6:MS$257,'Aceite de Oliva'!$A$6:$A$257,"&gt;="&amp;$A274,'Aceite de Oliva'!$B$6:$B$257,"&lt;="&amp;$B274)</f>
        <v>0</v>
      </c>
      <c r="MW274" s="4">
        <f>SUMIFS('Aceite de Oliva'!MW$6:MW$257,'Aceite de Oliva'!$A$6:$A$257,"&gt;="&amp;$A274,'Aceite de Oliva'!$B$6:$B$257,"&lt;="&amp;$B274)</f>
        <v>1.99</v>
      </c>
      <c r="MX274" s="4">
        <f>SUMIFS('Aceite de Oliva'!MX$6:MX$257,'Aceite de Oliva'!$A$6:$A$257,"&gt;="&amp;$A274,'Aceite de Oliva'!$B$6:$B$257,"&lt;="&amp;$B274)</f>
        <v>5.37</v>
      </c>
      <c r="MY274" s="4">
        <f>SUMIFS('Aceite de Oliva'!MY$6:MY$257,'Aceite de Oliva'!$A$6:$A$257,"&gt;="&amp;$A274,'Aceite de Oliva'!$B$6:$B$257,"&lt;="&amp;$B274)</f>
        <v>1.1300000000000001</v>
      </c>
      <c r="MZ274" s="4">
        <f>SUMIFS('Aceite de Oliva'!MZ$6:MZ$257,'Aceite de Oliva'!$A$6:$A$257,"&gt;="&amp;$A274,'Aceite de Oliva'!$B$6:$B$257,"&lt;="&amp;$B274)</f>
        <v>1.1200000000000001</v>
      </c>
      <c r="ND274" s="4">
        <f>SUMIFS('Aceite de Oliva'!ND$6:ND$257,'Aceite de Oliva'!$A$6:$A$257,"&gt;="&amp;$A274,'Aceite de Oliva'!$B$6:$B$257,"&lt;="&amp;$B274)</f>
        <v>0.99</v>
      </c>
      <c r="NE274" s="4">
        <f>SUMIFS('Aceite de Oliva'!NE$6:NE$257,'Aceite de Oliva'!$A$6:$A$257,"&gt;="&amp;$A274,'Aceite de Oliva'!$B$6:$B$257,"&lt;="&amp;$B274)</f>
        <v>0.56000000000000005</v>
      </c>
      <c r="NF274" s="4">
        <f>SUMIFS('Aceite de Oliva'!NF$6:NF$257,'Aceite de Oliva'!$A$6:$A$257,"&gt;="&amp;$A274,'Aceite de Oliva'!$B$6:$B$257,"&lt;="&amp;$B274)</f>
        <v>1.1499999999999999</v>
      </c>
      <c r="NG274" s="4">
        <f>SUMIFS('Aceite de Oliva'!NG$6:NG$257,'Aceite de Oliva'!$A$6:$A$257,"&gt;="&amp;$A274,'Aceite de Oliva'!$B$6:$B$257,"&lt;="&amp;$B274)</f>
        <v>0</v>
      </c>
      <c r="NK274" s="4">
        <f>SUMIFS('Aceite de Oliva'!NK$6:NK$257,'Aceite de Oliva'!$A$6:$A$257,"&gt;="&amp;$A274,'Aceite de Oliva'!$B$6:$B$257,"&lt;="&amp;$B274)</f>
        <v>0.61</v>
      </c>
      <c r="NL274" s="4">
        <f>SUMIFS('Aceite de Oliva'!NL$6:NL$257,'Aceite de Oliva'!$A$6:$A$257,"&gt;="&amp;$A274,'Aceite de Oliva'!$B$6:$B$257,"&lt;="&amp;$B274)</f>
        <v>1.31</v>
      </c>
      <c r="NM274" s="4">
        <f>SUMIFS('Aceite de Oliva'!NM$6:NM$257,'Aceite de Oliva'!$A$6:$A$257,"&gt;="&amp;$A274,'Aceite de Oliva'!$B$6:$B$257,"&lt;="&amp;$B274)</f>
        <v>0.65</v>
      </c>
      <c r="NN274" s="4">
        <f>SUMIFS('Aceite de Oliva'!NN$6:NN$257,'Aceite de Oliva'!$A$6:$A$257,"&gt;="&amp;$A274,'Aceite de Oliva'!$B$6:$B$257,"&lt;="&amp;$B274)</f>
        <v>0</v>
      </c>
      <c r="NR274" s="4">
        <f>SUMIFS('Aceite de Oliva'!NR$6:NR$257,'Aceite de Oliva'!$A$6:$A$257,"&gt;="&amp;$A274,'Aceite de Oliva'!$B$6:$B$257,"&lt;="&amp;$B274)</f>
        <v>0.99</v>
      </c>
      <c r="NS274" s="4">
        <f>SUMIFS('Aceite de Oliva'!NS$6:NS$257,'Aceite de Oliva'!$A$6:$A$257,"&gt;="&amp;$A274,'Aceite de Oliva'!$B$6:$B$257,"&lt;="&amp;$B274)</f>
        <v>0.92</v>
      </c>
      <c r="NT274" s="4">
        <f>SUMIFS('Aceite de Oliva'!NT$6:NT$257,'Aceite de Oliva'!$A$6:$A$257,"&gt;="&amp;$A274,'Aceite de Oliva'!$B$6:$B$257,"&lt;="&amp;$B274)</f>
        <v>1.19</v>
      </c>
      <c r="NU274" s="4">
        <f>SUMIFS('Aceite de Oliva'!NU$6:NU$257,'Aceite de Oliva'!$A$6:$A$257,"&gt;="&amp;$A274,'Aceite de Oliva'!$B$6:$B$257,"&lt;="&amp;$B274)</f>
        <v>0.74</v>
      </c>
      <c r="NY274" s="4">
        <f>SUMIFS('Aceite de Oliva'!NY$6:NY$257,'Aceite de Oliva'!$A$6:$A$257,"&gt;="&amp;$A274,'Aceite de Oliva'!$B$6:$B$257,"&lt;="&amp;$B274)</f>
        <v>0.69000000000000006</v>
      </c>
      <c r="NZ274" s="4">
        <f>SUMIFS('Aceite de Oliva'!NZ$6:NZ$257,'Aceite de Oliva'!$A$6:$A$257,"&gt;="&amp;$A274,'Aceite de Oliva'!$B$6:$B$257,"&lt;="&amp;$B274)</f>
        <v>1.1600000000000001</v>
      </c>
      <c r="OA274" s="4">
        <f>SUMIFS('Aceite de Oliva'!OA$6:OA$257,'Aceite de Oliva'!$A$6:$A$257,"&gt;="&amp;$A274,'Aceite de Oliva'!$B$6:$B$257,"&lt;="&amp;$B274)</f>
        <v>0.79</v>
      </c>
      <c r="OB274" s="4">
        <f>SUMIFS('Aceite de Oliva'!OB$6:OB$257,'Aceite de Oliva'!$A$6:$A$257,"&gt;="&amp;$A274,'Aceite de Oliva'!$B$6:$B$257,"&lt;="&amp;$B274)</f>
        <v>0</v>
      </c>
      <c r="OF274" s="4">
        <f>SUMIFS('Aceite de Oliva'!OF$6:OF$257,'Aceite de Oliva'!$A$6:$A$257,"&gt;="&amp;$A274,'Aceite de Oliva'!$B$6:$B$257,"&lt;="&amp;$B274)</f>
        <v>0.99</v>
      </c>
      <c r="OG274" s="4">
        <f>SUMIFS('Aceite de Oliva'!OG$6:OG$257,'Aceite de Oliva'!$A$6:$A$257,"&gt;="&amp;$A274,'Aceite de Oliva'!$B$6:$B$257,"&lt;="&amp;$B274)</f>
        <v>0.31</v>
      </c>
      <c r="OH274" s="4">
        <f>SUMIFS('Aceite de Oliva'!OH$6:OH$257,'Aceite de Oliva'!$A$6:$A$257,"&gt;="&amp;$A274,'Aceite de Oliva'!$B$6:$B$257,"&lt;="&amp;$B274)</f>
        <v>1.08</v>
      </c>
      <c r="OI274" s="4">
        <f>SUMIFS('Aceite de Oliva'!OI$6:OI$257,'Aceite de Oliva'!$A$6:$A$257,"&gt;="&amp;$A274,'Aceite de Oliva'!$B$6:$B$257,"&lt;="&amp;$B274)</f>
        <v>1.47</v>
      </c>
      <c r="OM274" s="4">
        <f>SUMIFS('Aceite de Oliva'!OM$6:OM$257,'Aceite de Oliva'!$A$6:$A$257,"&gt;="&amp;$A274,'Aceite de Oliva'!$B$6:$B$257,"&lt;="&amp;$B274)</f>
        <v>2.4500000000000002</v>
      </c>
      <c r="ON274" s="4">
        <f>SUMIFS('Aceite de Oliva'!ON$6:ON$257,'Aceite de Oliva'!$A$6:$A$257,"&gt;="&amp;$A274,'Aceite de Oliva'!$B$6:$B$257,"&lt;="&amp;$B274)</f>
        <v>3.1999999999999997</v>
      </c>
      <c r="OO274" s="4">
        <f>SUMIFS('Aceite de Oliva'!OO$6:OO$257,'Aceite de Oliva'!$A$6:$A$257,"&gt;="&amp;$A274,'Aceite de Oliva'!$B$6:$B$257,"&lt;="&amp;$B274)</f>
        <v>2.29</v>
      </c>
      <c r="OP274" s="4">
        <f>SUMIFS('Aceite de Oliva'!OP$6:OP$257,'Aceite de Oliva'!$A$6:$A$257,"&gt;="&amp;$A274,'Aceite de Oliva'!$B$6:$B$257,"&lt;="&amp;$B274)</f>
        <v>1.18</v>
      </c>
      <c r="OT274" s="4">
        <f>SUMIFS('Aceite de Oliva'!OT$6:OT$257,'Aceite de Oliva'!$A$6:$A$257,"&gt;="&amp;$A274,'Aceite de Oliva'!$B$6:$B$257,"&lt;="&amp;$B274)</f>
        <v>5.24</v>
      </c>
      <c r="OU274" s="4">
        <f>SUMIFS('Aceite de Oliva'!OU$6:OU$257,'Aceite de Oliva'!$A$6:$A$257,"&gt;="&amp;$A274,'Aceite de Oliva'!$B$6:$B$257,"&lt;="&amp;$B274)</f>
        <v>12.399999999999999</v>
      </c>
      <c r="OV274" s="4">
        <f>SUMIFS('Aceite de Oliva'!OV$6:OV$257,'Aceite de Oliva'!$A$6:$A$257,"&gt;="&amp;$A274,'Aceite de Oliva'!$B$6:$B$257,"&lt;="&amp;$B274)</f>
        <v>2.92</v>
      </c>
      <c r="OW274" s="4">
        <f>SUMIFS('Aceite de Oliva'!OW$6:OW$257,'Aceite de Oliva'!$A$6:$A$257,"&gt;="&amp;$A274,'Aceite de Oliva'!$B$6:$B$257,"&lt;="&amp;$B274)</f>
        <v>4.7300000000000004</v>
      </c>
      <c r="PA274" s="4">
        <f>SUMIFS('Aceite de Oliva'!PA$6:PA$257,'Aceite de Oliva'!$A$6:$A$257,"&gt;="&amp;$A274,'Aceite de Oliva'!$B$6:$B$257,"&lt;="&amp;$B274)</f>
        <v>2.2800000000000002</v>
      </c>
      <c r="PB274" s="4">
        <f>SUMIFS('Aceite de Oliva'!PB$6:PB$257,'Aceite de Oliva'!$A$6:$A$257,"&gt;="&amp;$A274,'Aceite de Oliva'!$B$6:$B$257,"&lt;="&amp;$B274)</f>
        <v>2.8</v>
      </c>
      <c r="PC274" s="4">
        <f>SUMIFS('Aceite de Oliva'!PC$6:PC$257,'Aceite de Oliva'!$A$6:$A$257,"&gt;="&amp;$A274,'Aceite de Oliva'!$B$6:$B$257,"&lt;="&amp;$B274)</f>
        <v>2.3899999999999997</v>
      </c>
      <c r="PD274" s="4">
        <f>SUMIFS('Aceite de Oliva'!PD$6:PD$257,'Aceite de Oliva'!$A$6:$A$257,"&gt;="&amp;$A274,'Aceite de Oliva'!$B$6:$B$257,"&lt;="&amp;$B274)</f>
        <v>1.61</v>
      </c>
      <c r="PH274" s="4">
        <f>SUMIFS('Aceite de Oliva'!PH$6:PH$257,'Aceite de Oliva'!$A$6:$A$257,"&gt;="&amp;$A274,'Aceite de Oliva'!$B$6:$B$257,"&lt;="&amp;$B274)</f>
        <v>1.2</v>
      </c>
      <c r="PI274" s="4">
        <f>SUMIFS('Aceite de Oliva'!PI$6:PI$257,'Aceite de Oliva'!$A$6:$A$257,"&gt;="&amp;$A274,'Aceite de Oliva'!$B$6:$B$257,"&lt;="&amp;$B274)</f>
        <v>2.88</v>
      </c>
      <c r="PJ274" s="4">
        <f>SUMIFS('Aceite de Oliva'!PJ$6:PJ$257,'Aceite de Oliva'!$A$6:$A$257,"&gt;="&amp;$A274,'Aceite de Oliva'!$B$6:$B$257,"&lt;="&amp;$B274)</f>
        <v>1.1299999999999999</v>
      </c>
      <c r="PK274" s="4">
        <f>SUMIFS('Aceite de Oliva'!PK$6:PK$257,'Aceite de Oliva'!$A$6:$A$257,"&gt;="&amp;$A274,'Aceite de Oliva'!$B$6:$B$257,"&lt;="&amp;$B274)</f>
        <v>0</v>
      </c>
      <c r="PO274" s="4">
        <f>SUMIFS('Aceite de Oliva'!PO$6:PO$257,'Aceite de Oliva'!$A$6:$A$257,"&gt;="&amp;$A274,'Aceite de Oliva'!$B$6:$B$257,"&lt;="&amp;$B274)</f>
        <v>1.21</v>
      </c>
      <c r="PP274" s="4">
        <f>SUMIFS('Aceite de Oliva'!PP$6:PP$257,'Aceite de Oliva'!$A$6:$A$257,"&gt;="&amp;$A274,'Aceite de Oliva'!$B$6:$B$257,"&lt;="&amp;$B274)</f>
        <v>0.61</v>
      </c>
      <c r="PQ274" s="4">
        <f>SUMIFS('Aceite de Oliva'!PQ$6:PQ$257,'Aceite de Oliva'!$A$6:$A$257,"&gt;="&amp;$A274,'Aceite de Oliva'!$B$6:$B$257,"&lt;="&amp;$B274)</f>
        <v>0.95</v>
      </c>
      <c r="PR274" s="4">
        <f>SUMIFS('Aceite de Oliva'!PR$6:PR$257,'Aceite de Oliva'!$A$6:$A$257,"&gt;="&amp;$A274,'Aceite de Oliva'!$B$6:$B$257,"&lt;="&amp;$B274)</f>
        <v>0.67999999999999994</v>
      </c>
      <c r="PV274" s="4">
        <f>SUMIFS('Aceite de Oliva'!PV$6:PV$257,'Aceite de Oliva'!$A$6:$A$257,"&gt;="&amp;$A274,'Aceite de Oliva'!$B$6:$B$257,"&lt;="&amp;$B274)</f>
        <v>1.57</v>
      </c>
      <c r="PW274" s="4">
        <f>SUMIFS('Aceite de Oliva'!PW$6:PW$257,'Aceite de Oliva'!$A$6:$A$257,"&gt;="&amp;$A274,'Aceite de Oliva'!$B$6:$B$257,"&lt;="&amp;$B274)</f>
        <v>1.1599999999999999</v>
      </c>
      <c r="PX274" s="4">
        <f>SUMIFS('Aceite de Oliva'!PX$6:PX$257,'Aceite de Oliva'!$A$6:$A$257,"&gt;="&amp;$A274,'Aceite de Oliva'!$B$6:$B$257,"&lt;="&amp;$B274)</f>
        <v>2.02</v>
      </c>
      <c r="PY274" s="4">
        <f>SUMIFS('Aceite de Oliva'!PY$6:PY$257,'Aceite de Oliva'!$A$6:$A$257,"&gt;="&amp;$A274,'Aceite de Oliva'!$B$6:$B$257,"&lt;="&amp;$B274)</f>
        <v>0.91</v>
      </c>
      <c r="QC274" s="4">
        <f>SUMIFS('Aceite de Oliva'!QC$6:QC$257,'Aceite de Oliva'!$A$6:$A$257,"&gt;="&amp;$A274,'Aceite de Oliva'!$B$6:$B$257,"&lt;="&amp;$B274)</f>
        <v>1.9</v>
      </c>
      <c r="QD274" s="4">
        <f>SUMIFS('Aceite de Oliva'!QD$6:QD$257,'Aceite de Oliva'!$A$6:$A$257,"&gt;="&amp;$A274,'Aceite de Oliva'!$B$6:$B$257,"&lt;="&amp;$B274)</f>
        <v>4.8599999999999994</v>
      </c>
      <c r="QE274" s="4">
        <f>SUMIFS('Aceite de Oliva'!QE$6:QE$257,'Aceite de Oliva'!$A$6:$A$257,"&gt;="&amp;$A274,'Aceite de Oliva'!$B$6:$B$257,"&lt;="&amp;$B274)</f>
        <v>1.08</v>
      </c>
      <c r="QF274" s="4">
        <f>SUMIFS('Aceite de Oliva'!QF$6:QF$257,'Aceite de Oliva'!$A$6:$A$257,"&gt;="&amp;$A274,'Aceite de Oliva'!$B$6:$B$257,"&lt;="&amp;$B274)</f>
        <v>1.53</v>
      </c>
      <c r="QJ274" s="4">
        <f>SUMIFS('Aceite de Oliva'!QJ$6:QJ$257,'Aceite de Oliva'!$A$6:$A$257,"&gt;="&amp;$A274,'Aceite de Oliva'!$B$6:$B$257,"&lt;="&amp;$B274)</f>
        <v>7.29</v>
      </c>
      <c r="QK274" s="4">
        <f>SUMIFS('Aceite de Oliva'!QK$6:QK$257,'Aceite de Oliva'!$A$6:$A$257,"&gt;="&amp;$A274,'Aceite de Oliva'!$B$6:$B$257,"&lt;="&amp;$B274)</f>
        <v>1.34</v>
      </c>
      <c r="QL274" s="4">
        <f>SUMIFS('Aceite de Oliva'!QL$6:QL$257,'Aceite de Oliva'!$A$6:$A$257,"&gt;="&amp;$A274,'Aceite de Oliva'!$B$6:$B$257,"&lt;="&amp;$B274)</f>
        <v>6.2</v>
      </c>
      <c r="QM274" s="4">
        <f>SUMIFS('Aceite de Oliva'!QM$6:QM$257,'Aceite de Oliva'!$A$6:$A$257,"&gt;="&amp;$A274,'Aceite de Oliva'!$B$6:$B$257,"&lt;="&amp;$B274)</f>
        <v>19.14</v>
      </c>
      <c r="QQ274" s="4">
        <f>SUMIFS('Aceite de Oliva'!QQ$6:QQ$257,'Aceite de Oliva'!$A$6:$A$257,"&gt;="&amp;$A274,'Aceite de Oliva'!$B$6:$B$257,"&lt;="&amp;$B274)</f>
        <v>10.94</v>
      </c>
      <c r="QR274" s="4">
        <f>SUMIFS('Aceite de Oliva'!QR$6:QR$257,'Aceite de Oliva'!$A$6:$A$257,"&gt;="&amp;$A274,'Aceite de Oliva'!$B$6:$B$257,"&lt;="&amp;$B274)</f>
        <v>8.84</v>
      </c>
      <c r="QS274" s="4">
        <f>SUMIFS('Aceite de Oliva'!QS$6:QS$257,'Aceite de Oliva'!$A$6:$A$257,"&gt;="&amp;$A274,'Aceite de Oliva'!$B$6:$B$257,"&lt;="&amp;$B274)</f>
        <v>11.27</v>
      </c>
      <c r="QT274" s="4">
        <f>SUMIFS('Aceite de Oliva'!QT$6:QT$257,'Aceite de Oliva'!$A$6:$A$257,"&gt;="&amp;$A274,'Aceite de Oliva'!$B$6:$B$257,"&lt;="&amp;$B274)</f>
        <v>16.68</v>
      </c>
      <c r="QX274" s="4">
        <f>SUMIFS('Aceite de Oliva'!QX$6:QX$257,'Aceite de Oliva'!$A$6:$A$257,"&gt;="&amp;$A274,'Aceite de Oliva'!$B$6:$B$257,"&lt;="&amp;$B274)</f>
        <v>1.49</v>
      </c>
      <c r="QY274" s="4">
        <f>SUMIFS('Aceite de Oliva'!QY$6:QY$257,'Aceite de Oliva'!$A$6:$A$257,"&gt;="&amp;$A274,'Aceite de Oliva'!$B$6:$B$257,"&lt;="&amp;$B274)</f>
        <v>3.7</v>
      </c>
      <c r="QZ274" s="4">
        <f>SUMIFS('Aceite de Oliva'!QZ$6:QZ$257,'Aceite de Oliva'!$A$6:$A$257,"&gt;="&amp;$A274,'Aceite de Oliva'!$B$6:$B$257,"&lt;="&amp;$B274)</f>
        <v>0.66</v>
      </c>
      <c r="RA274" s="4">
        <f>SUMIFS('Aceite de Oliva'!RA$6:RA$257,'Aceite de Oliva'!$A$6:$A$257,"&gt;="&amp;$A274,'Aceite de Oliva'!$B$6:$B$257,"&lt;="&amp;$B274)</f>
        <v>1.57</v>
      </c>
      <c r="RE274" s="4">
        <f>SUMIFS('Aceite de Oliva'!RE$6:RE$257,'Aceite de Oliva'!$A$6:$A$257,"&gt;="&amp;$A274,'Aceite de Oliva'!$B$6:$B$257,"&lt;="&amp;$B274)</f>
        <v>1.46</v>
      </c>
      <c r="RF274" s="4">
        <f>SUMIFS('Aceite de Oliva'!RF$6:RF$257,'Aceite de Oliva'!$A$6:$A$257,"&gt;="&amp;$A274,'Aceite de Oliva'!$B$6:$B$257,"&lt;="&amp;$B274)</f>
        <v>4.6900000000000004</v>
      </c>
      <c r="RG274" s="4">
        <f>SUMIFS('Aceite de Oliva'!RG$6:RG$257,'Aceite de Oliva'!$A$6:$A$257,"&gt;="&amp;$A274,'Aceite de Oliva'!$B$6:$B$257,"&lt;="&amp;$B274)</f>
        <v>0.52</v>
      </c>
      <c r="RH274" s="4">
        <f>SUMIFS('Aceite de Oliva'!RH$6:RH$257,'Aceite de Oliva'!$A$6:$A$257,"&gt;="&amp;$A274,'Aceite de Oliva'!$B$6:$B$257,"&lt;="&amp;$B274)</f>
        <v>0</v>
      </c>
      <c r="RL274" s="4">
        <f>SUMIFS('Aceite de Oliva'!RL$6:RL$257,'Aceite de Oliva'!$A$6:$A$257,"&gt;="&amp;$A274,'Aceite de Oliva'!$B$6:$B$257,"&lt;="&amp;$B274)</f>
        <v>0.49999999999999994</v>
      </c>
      <c r="RM274" s="4">
        <f>SUMIFS('Aceite de Oliva'!RM$6:RM$257,'Aceite de Oliva'!$A$6:$A$257,"&gt;="&amp;$A274,'Aceite de Oliva'!$B$6:$B$257,"&lt;="&amp;$B274)</f>
        <v>0.77</v>
      </c>
      <c r="RN274" s="4">
        <f>SUMIFS('Aceite de Oliva'!RN$6:RN$257,'Aceite de Oliva'!$A$6:$A$257,"&gt;="&amp;$A274,'Aceite de Oliva'!$B$6:$B$257,"&lt;="&amp;$B274)</f>
        <v>0.27</v>
      </c>
      <c r="RO274" s="4">
        <f>SUMIFS('Aceite de Oliva'!RO$6:RO$257,'Aceite de Oliva'!$A$6:$A$257,"&gt;="&amp;$A274,'Aceite de Oliva'!$B$6:$B$257,"&lt;="&amp;$B274)</f>
        <v>0</v>
      </c>
      <c r="RS274" s="4">
        <f>SUMIFS('Aceite de Oliva'!RS$6:RS$257,'Aceite de Oliva'!$A$6:$A$257,"&gt;="&amp;$A274,'Aceite de Oliva'!$B$6:$B$257,"&lt;="&amp;$B274)</f>
        <v>1.5</v>
      </c>
      <c r="RT274" s="4">
        <f>SUMIFS('Aceite de Oliva'!RT$6:RT$257,'Aceite de Oliva'!$A$6:$A$257,"&gt;="&amp;$A274,'Aceite de Oliva'!$B$6:$B$257,"&lt;="&amp;$B274)</f>
        <v>2.1</v>
      </c>
      <c r="RU274" s="4">
        <f>SUMIFS('Aceite de Oliva'!RU$6:RU$257,'Aceite de Oliva'!$A$6:$A$257,"&gt;="&amp;$A274,'Aceite de Oliva'!$B$6:$B$257,"&lt;="&amp;$B274)</f>
        <v>1.85</v>
      </c>
      <c r="RV274" s="4">
        <f>SUMIFS('Aceite de Oliva'!RV$6:RV$257,'Aceite de Oliva'!$A$6:$A$257,"&gt;="&amp;$A274,'Aceite de Oliva'!$B$6:$B$257,"&lt;="&amp;$B274)</f>
        <v>0</v>
      </c>
      <c r="RZ274" s="4">
        <f>SUMIFS('Aceite de Oliva'!RZ$6:RZ$257,'Aceite de Oliva'!$A$6:$A$257,"&gt;="&amp;$A274,'Aceite de Oliva'!$B$6:$B$257,"&lt;="&amp;$B274)</f>
        <v>2.73</v>
      </c>
      <c r="SA274" s="4">
        <f>SUMIFS('Aceite de Oliva'!SA$6:SA$257,'Aceite de Oliva'!$A$6:$A$257,"&gt;="&amp;$A274,'Aceite de Oliva'!$B$6:$B$257,"&lt;="&amp;$B274)</f>
        <v>3.0199999999999996</v>
      </c>
      <c r="SB274" s="4">
        <f>SUMIFS('Aceite de Oliva'!SB$6:SB$257,'Aceite de Oliva'!$A$6:$A$257,"&gt;="&amp;$A274,'Aceite de Oliva'!$B$6:$B$257,"&lt;="&amp;$B274)</f>
        <v>3.0700000000000003</v>
      </c>
      <c r="SC274" s="4">
        <f>SUMIFS('Aceite de Oliva'!SC$6:SC$257,'Aceite de Oliva'!$A$6:$A$257,"&gt;="&amp;$A274,'Aceite de Oliva'!$B$6:$B$257,"&lt;="&amp;$B274)</f>
        <v>1.83</v>
      </c>
      <c r="SG274" s="4">
        <f>SUMIFS('Aceite de Oliva'!SG$6:SG$257,'Aceite de Oliva'!$A$6:$A$257,"&gt;="&amp;$A274,'Aceite de Oliva'!$B$6:$B$257,"&lt;="&amp;$B274)</f>
        <v>1.9200000000000002</v>
      </c>
      <c r="SH274" s="4">
        <f>SUMIFS('Aceite de Oliva'!SH$6:SH$257,'Aceite de Oliva'!$A$6:$A$257,"&gt;="&amp;$A274,'Aceite de Oliva'!$B$6:$B$257,"&lt;="&amp;$B274)</f>
        <v>4.71</v>
      </c>
      <c r="SI274" s="4">
        <f>SUMIFS('Aceite de Oliva'!SI$6:SI$257,'Aceite de Oliva'!$A$6:$A$257,"&gt;="&amp;$A274,'Aceite de Oliva'!$B$6:$B$257,"&lt;="&amp;$B274)</f>
        <v>1.1100000000000001</v>
      </c>
      <c r="SJ274" s="4">
        <f>SUMIFS('Aceite de Oliva'!SJ$6:SJ$257,'Aceite de Oliva'!$A$6:$A$257,"&gt;="&amp;$A274,'Aceite de Oliva'!$B$6:$B$257,"&lt;="&amp;$B274)</f>
        <v>0.38</v>
      </c>
      <c r="SN274" s="4">
        <f>SUMIFS('Aceite de Oliva'!SN$6:SN$257,'Aceite de Oliva'!$A$6:$A$257,"&gt;="&amp;$A274,'Aceite de Oliva'!$B$6:$B$257,"&lt;="&amp;$B274)</f>
        <v>0.71000000000000008</v>
      </c>
      <c r="SO274" s="4">
        <f>SUMIFS('Aceite de Oliva'!SO$6:SO$257,'Aceite de Oliva'!$A$6:$A$257,"&gt;="&amp;$A274,'Aceite de Oliva'!$B$6:$B$257,"&lt;="&amp;$B274)</f>
        <v>0.98</v>
      </c>
      <c r="SP274" s="4">
        <f>SUMIFS('Aceite de Oliva'!SP$6:SP$257,'Aceite de Oliva'!$A$6:$A$257,"&gt;="&amp;$A274,'Aceite de Oliva'!$B$6:$B$257,"&lt;="&amp;$B274)</f>
        <v>0.43</v>
      </c>
      <c r="SQ274" s="4">
        <f>SUMIFS('Aceite de Oliva'!SQ$6:SQ$257,'Aceite de Oliva'!$A$6:$A$257,"&gt;="&amp;$A274,'Aceite de Oliva'!$B$6:$B$257,"&lt;="&amp;$B274)</f>
        <v>0.35</v>
      </c>
      <c r="SU274" s="4">
        <f>SUMIFS('Aceite de Oliva'!SU$6:SU$257,'Aceite de Oliva'!$A$6:$A$257,"&gt;="&amp;$A274,'Aceite de Oliva'!$B$6:$B$257,"&lt;="&amp;$B274)</f>
        <v>0.65999999999999992</v>
      </c>
      <c r="SV274" s="4">
        <f>SUMIFS('Aceite de Oliva'!SV$6:SV$257,'Aceite de Oliva'!$A$6:$A$257,"&gt;="&amp;$A274,'Aceite de Oliva'!$B$6:$B$257,"&lt;="&amp;$B274)</f>
        <v>1.1299999999999999</v>
      </c>
      <c r="SW274" s="4">
        <f>SUMIFS('Aceite de Oliva'!SW$6:SW$257,'Aceite de Oliva'!$A$6:$A$257,"&gt;="&amp;$A274,'Aceite de Oliva'!$B$6:$B$257,"&lt;="&amp;$B274)</f>
        <v>0.63</v>
      </c>
      <c r="SX274" s="4">
        <f>SUMIFS('Aceite de Oliva'!SX$6:SX$257,'Aceite de Oliva'!$A$6:$A$257,"&gt;="&amp;$A274,'Aceite de Oliva'!$B$6:$B$257,"&lt;="&amp;$B274)</f>
        <v>0.44</v>
      </c>
      <c r="TB274" s="4">
        <f>SUMIFS('Aceite de Oliva'!TB$6:TB$257,'Aceite de Oliva'!$A$6:$A$257,"&gt;="&amp;$A274,'Aceite de Oliva'!$B$6:$B$257,"&lt;="&amp;$B274)</f>
        <v>0.44</v>
      </c>
      <c r="TC274" s="4">
        <f>SUMIFS('Aceite de Oliva'!TC$6:TC$257,'Aceite de Oliva'!$A$6:$A$257,"&gt;="&amp;$A274,'Aceite de Oliva'!$B$6:$B$257,"&lt;="&amp;$B274)</f>
        <v>0.39</v>
      </c>
      <c r="TD274" s="4">
        <f>SUMIFS('Aceite de Oliva'!TD$6:TD$257,'Aceite de Oliva'!$A$6:$A$257,"&gt;="&amp;$A274,'Aceite de Oliva'!$B$6:$B$257,"&lt;="&amp;$B274)</f>
        <v>0.54</v>
      </c>
      <c r="TE274" s="4">
        <f>SUMIFS('Aceite de Oliva'!TE$6:TE$257,'Aceite de Oliva'!$A$6:$A$257,"&gt;="&amp;$A274,'Aceite de Oliva'!$B$6:$B$257,"&lt;="&amp;$B274)</f>
        <v>0.28000000000000003</v>
      </c>
      <c r="TI274" s="4">
        <f>SUMIFS('Aceite de Oliva'!TI$6:TI$257,'Aceite de Oliva'!$A$6:$A$257,"&gt;="&amp;$A274,'Aceite de Oliva'!$B$6:$B$257,"&lt;="&amp;$B274)</f>
        <v>0.18</v>
      </c>
      <c r="TJ274" s="4">
        <f>SUMIFS('Aceite de Oliva'!TJ$6:TJ$257,'Aceite de Oliva'!$A$6:$A$257,"&gt;="&amp;$A274,'Aceite de Oliva'!$B$6:$B$257,"&lt;="&amp;$B274)</f>
        <v>0</v>
      </c>
      <c r="TK274" s="4">
        <f>SUMIFS('Aceite de Oliva'!TK$6:TK$257,'Aceite de Oliva'!$A$6:$A$257,"&gt;="&amp;$A274,'Aceite de Oliva'!$B$6:$B$257,"&lt;="&amp;$B274)</f>
        <v>0.05</v>
      </c>
      <c r="TL274" s="4">
        <f>SUMIFS('Aceite de Oliva'!TL$6:TL$257,'Aceite de Oliva'!$A$6:$A$257,"&gt;="&amp;$A274,'Aceite de Oliva'!$B$6:$B$257,"&lt;="&amp;$B274)</f>
        <v>0</v>
      </c>
      <c r="TP274" s="4">
        <f>SUMIFS('Aceite de Oliva'!TP$6:TP$257,'Aceite de Oliva'!$A$6:$A$257,"&gt;="&amp;$A274,'Aceite de Oliva'!$B$6:$B$257,"&lt;="&amp;$B274)</f>
        <v>0.16</v>
      </c>
      <c r="TQ274" s="4">
        <f>SUMIFS('Aceite de Oliva'!TQ$6:TQ$257,'Aceite de Oliva'!$A$6:$A$257,"&gt;="&amp;$A274,'Aceite de Oliva'!$B$6:$B$257,"&lt;="&amp;$B274)</f>
        <v>0</v>
      </c>
      <c r="TR274" s="4">
        <f>SUMIFS('Aceite de Oliva'!TR$6:TR$257,'Aceite de Oliva'!$A$6:$A$257,"&gt;="&amp;$A274,'Aceite de Oliva'!$B$6:$B$257,"&lt;="&amp;$B274)</f>
        <v>0.11</v>
      </c>
      <c r="TS274" s="4">
        <f>SUMIFS('Aceite de Oliva'!TS$6:TS$257,'Aceite de Oliva'!$A$6:$A$257,"&gt;="&amp;$A274,'Aceite de Oliva'!$B$6:$B$257,"&lt;="&amp;$B274)</f>
        <v>0</v>
      </c>
      <c r="TW274" s="4">
        <f>SUMIFS('Aceite de Oliva'!TW$6:TW$257,'Aceite de Oliva'!$A$6:$A$257,"&gt;="&amp;$A274,'Aceite de Oliva'!$B$6:$B$257,"&lt;="&amp;$B274)</f>
        <v>7.0000000000000007E-2</v>
      </c>
      <c r="TX274" s="4">
        <f>SUMIFS('Aceite de Oliva'!TX$6:TX$257,'Aceite de Oliva'!$A$6:$A$257,"&gt;="&amp;$A274,'Aceite de Oliva'!$B$6:$B$257,"&lt;="&amp;$B274)</f>
        <v>0</v>
      </c>
      <c r="TY274" s="4">
        <f>SUMIFS('Aceite de Oliva'!TY$6:TY$257,'Aceite de Oliva'!$A$6:$A$257,"&gt;="&amp;$A274,'Aceite de Oliva'!$B$6:$B$257,"&lt;="&amp;$B274)</f>
        <v>0.11</v>
      </c>
      <c r="TZ274" s="4">
        <f>SUMIFS('Aceite de Oliva'!TZ$6:TZ$257,'Aceite de Oliva'!$A$6:$A$257,"&gt;="&amp;$A274,'Aceite de Oliva'!$B$6:$B$257,"&lt;="&amp;$B274)</f>
        <v>0</v>
      </c>
      <c r="UD274" s="4">
        <f>SUMIFS('Aceite de Oliva'!UD$6:UD$257,'Aceite de Oliva'!$A$6:$A$257,"&gt;="&amp;$A274,'Aceite de Oliva'!$B$6:$B$257,"&lt;="&amp;$B274)</f>
        <v>0.04</v>
      </c>
      <c r="UE274" s="4">
        <f>SUMIFS('Aceite de Oliva'!UE$6:UE$257,'Aceite de Oliva'!$A$6:$A$257,"&gt;="&amp;$A274,'Aceite de Oliva'!$B$6:$B$257,"&lt;="&amp;$B274)</f>
        <v>0.22</v>
      </c>
      <c r="UF274" s="4">
        <f>SUMIFS('Aceite de Oliva'!UF$6:UF$257,'Aceite de Oliva'!$A$6:$A$257,"&gt;="&amp;$A274,'Aceite de Oliva'!$B$6:$B$257,"&lt;="&amp;$B274)</f>
        <v>0</v>
      </c>
      <c r="UG274" s="4">
        <f>SUMIFS('Aceite de Oliva'!UG$6:UG$257,'Aceite de Oliva'!$A$6:$A$257,"&gt;="&amp;$A274,'Aceite de Oliva'!$B$6:$B$257,"&lt;="&amp;$B274)</f>
        <v>0</v>
      </c>
      <c r="UK274" s="4">
        <f>SUMIFS('Aceite de Oliva'!UK$6:UK$257,'Aceite de Oliva'!$A$6:$A$257,"&gt;="&amp;$A274,'Aceite de Oliva'!$B$6:$B$257,"&lt;="&amp;$B274)</f>
        <v>0</v>
      </c>
      <c r="UL274" s="4">
        <f>SUMIFS('Aceite de Oliva'!UL$6:UL$257,'Aceite de Oliva'!$A$6:$A$257,"&gt;="&amp;$A274,'Aceite de Oliva'!$B$6:$B$257,"&lt;="&amp;$B274)</f>
        <v>0</v>
      </c>
      <c r="UM274" s="4">
        <f>SUMIFS('Aceite de Oliva'!UM$6:UM$257,'Aceite de Oliva'!$A$6:$A$257,"&gt;="&amp;$A274,'Aceite de Oliva'!$B$6:$B$257,"&lt;="&amp;$B274)</f>
        <v>0</v>
      </c>
      <c r="UN274" s="4">
        <f>SUMIFS('Aceite de Oliva'!UN$6:UN$257,'Aceite de Oliva'!$A$6:$A$257,"&gt;="&amp;$A274,'Aceite de Oliva'!$B$6:$B$257,"&lt;="&amp;$B274)</f>
        <v>0</v>
      </c>
      <c r="UR274" s="4">
        <f>SUMIFS('Aceite de Oliva'!UR$6:UR$257,'Aceite de Oliva'!$A$6:$A$257,"&gt;="&amp;$A274,'Aceite de Oliva'!$B$6:$B$257,"&lt;="&amp;$B274)</f>
        <v>0.21</v>
      </c>
      <c r="US274" s="4">
        <f>SUMIFS('Aceite de Oliva'!US$6:US$257,'Aceite de Oliva'!$A$6:$A$257,"&gt;="&amp;$A274,'Aceite de Oliva'!$B$6:$B$257,"&lt;="&amp;$B274)</f>
        <v>0</v>
      </c>
      <c r="UT274" s="4">
        <f>SUMIFS('Aceite de Oliva'!UT$6:UT$257,'Aceite de Oliva'!$A$6:$A$257,"&gt;="&amp;$A274,'Aceite de Oliva'!$B$6:$B$257,"&lt;="&amp;$B274)</f>
        <v>0.2</v>
      </c>
      <c r="UU274" s="4">
        <f>SUMIFS('Aceite de Oliva'!UU$6:UU$257,'Aceite de Oliva'!$A$6:$A$257,"&gt;="&amp;$A274,'Aceite de Oliva'!$B$6:$B$257,"&lt;="&amp;$B274)</f>
        <v>0</v>
      </c>
      <c r="UY274" s="4">
        <f>SUMIFS('Aceite de Oliva'!UY$6:UY$257,'Aceite de Oliva'!$A$6:$A$257,"&gt;="&amp;$A274,'Aceite de Oliva'!$B$6:$B$257,"&lt;="&amp;$B274)</f>
        <v>0.22</v>
      </c>
      <c r="UZ274" s="4">
        <f>SUMIFS('Aceite de Oliva'!UZ$6:UZ$257,'Aceite de Oliva'!$A$6:$A$257,"&gt;="&amp;$A274,'Aceite de Oliva'!$B$6:$B$257,"&lt;="&amp;$B274)</f>
        <v>0</v>
      </c>
      <c r="VA274" s="4">
        <f>SUMIFS('Aceite de Oliva'!VA$6:VA$257,'Aceite de Oliva'!$A$6:$A$257,"&gt;="&amp;$A274,'Aceite de Oliva'!$B$6:$B$257,"&lt;="&amp;$B274)</f>
        <v>0.34</v>
      </c>
      <c r="VB274" s="4">
        <f>SUMIFS('Aceite de Oliva'!VB$6:VB$257,'Aceite de Oliva'!$A$6:$A$257,"&gt;="&amp;$A274,'Aceite de Oliva'!$B$6:$B$257,"&lt;="&amp;$B274)</f>
        <v>0</v>
      </c>
      <c r="VF274" s="4">
        <f>SUMIFS('Aceite de Oliva'!VF$6:VF$257,'Aceite de Oliva'!$A$6:$A$257,"&gt;="&amp;$A274,'Aceite de Oliva'!$B$6:$B$257,"&lt;="&amp;$B274)</f>
        <v>0.24</v>
      </c>
      <c r="VG274" s="4">
        <f>SUMIFS('Aceite de Oliva'!VG$6:VG$257,'Aceite de Oliva'!$A$6:$A$257,"&gt;="&amp;$A274,'Aceite de Oliva'!$B$6:$B$257,"&lt;="&amp;$B274)</f>
        <v>0</v>
      </c>
      <c r="VH274" s="4">
        <f>SUMIFS('Aceite de Oliva'!VH$6:VH$257,'Aceite de Oliva'!$A$6:$A$257,"&gt;="&amp;$A274,'Aceite de Oliva'!$B$6:$B$257,"&lt;="&amp;$B274)</f>
        <v>0.42000000000000004</v>
      </c>
      <c r="VI274" s="4">
        <f>SUMIFS('Aceite de Oliva'!VI$6:VI$257,'Aceite de Oliva'!$A$6:$A$257,"&gt;="&amp;$A274,'Aceite de Oliva'!$B$6:$B$257,"&lt;="&amp;$B274)</f>
        <v>0</v>
      </c>
      <c r="VM274" s="4">
        <f>SUMIFS('Aceite de Oliva'!VM$6:VM$257,'Aceite de Oliva'!$A$6:$A$257,"&gt;="&amp;$A274,'Aceite de Oliva'!$B$6:$B$257,"&lt;="&amp;$B274)</f>
        <v>0.22</v>
      </c>
      <c r="VN274" s="4">
        <f>SUMIFS('Aceite de Oliva'!VN$6:VN$257,'Aceite de Oliva'!$A$6:$A$257,"&gt;="&amp;$A274,'Aceite de Oliva'!$B$6:$B$257,"&lt;="&amp;$B274)</f>
        <v>0.54</v>
      </c>
      <c r="VO274" s="4">
        <f>SUMIFS('Aceite de Oliva'!VO$6:VO$257,'Aceite de Oliva'!$A$6:$A$257,"&gt;="&amp;$A274,'Aceite de Oliva'!$B$6:$B$257,"&lt;="&amp;$B274)</f>
        <v>0.16</v>
      </c>
      <c r="VP274" s="4">
        <f>SUMIFS('Aceite de Oliva'!VP$6:VP$257,'Aceite de Oliva'!$A$6:$A$257,"&gt;="&amp;$A274,'Aceite de Oliva'!$B$6:$B$257,"&lt;="&amp;$B274)</f>
        <v>0</v>
      </c>
      <c r="VT274" s="4">
        <f>SUMIFS('Aceite de Oliva'!VT$6:VT$257,'Aceite de Oliva'!$A$6:$A$257,"&gt;="&amp;$A274,'Aceite de Oliva'!$B$6:$B$257,"&lt;="&amp;$B274)</f>
        <v>0.06</v>
      </c>
      <c r="VU274" s="4">
        <f>SUMIFS('Aceite de Oliva'!VU$6:VU$257,'Aceite de Oliva'!$A$6:$A$257,"&gt;="&amp;$A274,'Aceite de Oliva'!$B$6:$B$257,"&lt;="&amp;$B274)</f>
        <v>0</v>
      </c>
      <c r="VV274" s="4">
        <f>SUMIFS('Aceite de Oliva'!VV$6:VV$257,'Aceite de Oliva'!$A$6:$A$257,"&gt;="&amp;$A274,'Aceite de Oliva'!$B$6:$B$257,"&lt;="&amp;$B274)</f>
        <v>0</v>
      </c>
      <c r="VW274" s="4">
        <f>SUMIFS('Aceite de Oliva'!VW$6:VW$257,'Aceite de Oliva'!$A$6:$A$257,"&gt;="&amp;$A274,'Aceite de Oliva'!$B$6:$B$257,"&lt;="&amp;$B274)</f>
        <v>0</v>
      </c>
      <c r="WA274" s="4">
        <f>SUMIFS('Aceite de Oliva'!WA$6:WA$257,'Aceite de Oliva'!$A$6:$A$257,"&gt;="&amp;$A274,'Aceite de Oliva'!$B$6:$B$257,"&lt;="&amp;$B274)</f>
        <v>0.04</v>
      </c>
      <c r="WB274" s="4">
        <f>SUMIFS('Aceite de Oliva'!WB$6:WB$257,'Aceite de Oliva'!$A$6:$A$257,"&gt;="&amp;$A274,'Aceite de Oliva'!$B$6:$B$257,"&lt;="&amp;$B274)</f>
        <v>0</v>
      </c>
      <c r="WC274" s="4">
        <f>SUMIFS('Aceite de Oliva'!WC$6:WC$257,'Aceite de Oliva'!$A$6:$A$257,"&gt;="&amp;$A274,'Aceite de Oliva'!$B$6:$B$257,"&lt;="&amp;$B274)</f>
        <v>0.06</v>
      </c>
      <c r="WD274" s="4">
        <f>SUMIFS('Aceite de Oliva'!WD$6:WD$257,'Aceite de Oliva'!$A$6:$A$257,"&gt;="&amp;$A274,'Aceite de Oliva'!$B$6:$B$257,"&lt;="&amp;$B274)</f>
        <v>0</v>
      </c>
      <c r="WH274" s="4">
        <f>SUMIFS('Aceite de Oliva'!WH$6:WH$257,'Aceite de Oliva'!$A$6:$A$257,"&gt;="&amp;$A274,'Aceite de Oliva'!$B$6:$B$257,"&lt;="&amp;$B274)</f>
        <v>0.08</v>
      </c>
      <c r="WI274" s="4">
        <f>SUMIFS('Aceite de Oliva'!WI$6:WI$257,'Aceite de Oliva'!$A$6:$A$257,"&gt;="&amp;$A274,'Aceite de Oliva'!$B$6:$B$257,"&lt;="&amp;$B274)</f>
        <v>0</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7.0000000000000007E-2</v>
      </c>
      <c r="WP274" s="4">
        <f>SUMIFS('Aceite de Oliva'!WP$6:WP$257,'Aceite de Oliva'!$A$6:$A$257,"&gt;="&amp;$A274,'Aceite de Oliva'!$B$6:$B$257,"&lt;="&amp;$B274)</f>
        <v>0.13</v>
      </c>
      <c r="WQ274" s="4">
        <f>SUMIFS('Aceite de Oliva'!WQ$6:WQ$257,'Aceite de Oliva'!$A$6:$A$257,"&gt;="&amp;$A274,'Aceite de Oliva'!$B$6:$B$257,"&lt;="&amp;$B274)</f>
        <v>7.0000000000000007E-2</v>
      </c>
      <c r="WR274" s="4">
        <f>SUMIFS('Aceite de Oliva'!WR$6:WR$257,'Aceite de Oliva'!$A$6:$A$257,"&gt;="&amp;$A274,'Aceite de Oliva'!$B$6:$B$257,"&lt;="&amp;$B274)</f>
        <v>0</v>
      </c>
      <c r="WV274" s="4">
        <f>SUMIFS('Aceite de Oliva'!WV$6:WV$257,'Aceite de Oliva'!$A$6:$A$257,"&gt;="&amp;$A274,'Aceite de Oliva'!$B$6:$B$257,"&lt;="&amp;$B274)</f>
        <v>0.3</v>
      </c>
      <c r="WW274" s="4">
        <f>SUMIFS('Aceite de Oliva'!WW$6:WW$257,'Aceite de Oliva'!$A$6:$A$257,"&gt;="&amp;$A274,'Aceite de Oliva'!$B$6:$B$257,"&lt;="&amp;$B274)</f>
        <v>0</v>
      </c>
      <c r="WX274" s="4">
        <f>SUMIFS('Aceite de Oliva'!WX$6:WX$257,'Aceite de Oliva'!$A$6:$A$257,"&gt;="&amp;$A274,'Aceite de Oliva'!$B$6:$B$257,"&lt;="&amp;$B274)</f>
        <v>0.2</v>
      </c>
      <c r="WY274" s="4">
        <f>SUMIFS('Aceite de Oliva'!WY$6:WY$257,'Aceite de Oliva'!$A$6:$A$257,"&gt;="&amp;$A274,'Aceite de Oliva'!$B$6:$B$257,"&lt;="&amp;$B274)</f>
        <v>0.78</v>
      </c>
      <c r="XC274" s="4">
        <f>SUMIFS('Aceite de Oliva'!XC$6:XC$257,'Aceite de Oliva'!$A$6:$A$257,"&gt;="&amp;$A274,'Aceite de Oliva'!$B$6:$B$257,"&lt;="&amp;$B274)</f>
        <v>0.04</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0.3</v>
      </c>
      <c r="XJ274" s="4">
        <f>SUMIFS('Aceite de Oliva'!XJ$6:XJ$257,'Aceite de Oliva'!$A$6:$A$257,"&gt;="&amp;$A274,'Aceite de Oliva'!$B$6:$B$257,"&lt;="&amp;$B274)</f>
        <v>0.03</v>
      </c>
      <c r="XK274" s="4">
        <f>SUMIFS('Aceite de Oliva'!XK$6:XK$257,'Aceite de Oliva'!$A$6:$A$257,"&gt;="&amp;$A274,'Aceite de Oliva'!$B$6:$B$257,"&lt;="&amp;$B274)</f>
        <v>0</v>
      </c>
      <c r="XL274" s="4">
        <f>SUMIFS('Aceite de Oliva'!XL$6:XL$257,'Aceite de Oliva'!$A$6:$A$257,"&gt;="&amp;$A274,'Aceite de Oliva'!$B$6:$B$257,"&lt;="&amp;$B274)</f>
        <v>0.05</v>
      </c>
      <c r="XM274" s="4">
        <f>SUMIFS('Aceite de Oliva'!XM$6:XM$257,'Aceite de Oliva'!$A$6:$A$257,"&gt;="&amp;$A274,'Aceite de Oliva'!$B$6:$B$257,"&lt;="&amp;$B274)</f>
        <v>0</v>
      </c>
      <c r="XQ274" s="4">
        <f>SUMIFS('Aceite de Oliva'!XQ$6:XQ$257,'Aceite de Oliva'!$A$6:$A$257,"&gt;="&amp;$A274,'Aceite de Oliva'!$B$6:$B$257,"&lt;="&amp;$B274)</f>
        <v>0.96</v>
      </c>
      <c r="XR274" s="4">
        <f>SUMIFS('Aceite de Oliva'!XR$6:XR$257,'Aceite de Oliva'!$A$6:$A$257,"&gt;="&amp;$A274,'Aceite de Oliva'!$B$6:$B$257,"&lt;="&amp;$B274)</f>
        <v>3.03</v>
      </c>
      <c r="XS274" s="4">
        <f>SUMIFS('Aceite de Oliva'!XS$6:XS$257,'Aceite de Oliva'!$A$6:$A$257,"&gt;="&amp;$A274,'Aceite de Oliva'!$B$6:$B$257,"&lt;="&amp;$B274)</f>
        <v>0.38</v>
      </c>
      <c r="XT274" s="4">
        <f>SUMIFS('Aceite de Oliva'!XT$6:XT$257,'Aceite de Oliva'!$A$6:$A$257,"&gt;="&amp;$A274,'Aceite de Oliva'!$B$6:$B$257,"&lt;="&amp;$B274)</f>
        <v>0.18</v>
      </c>
      <c r="XX274" s="4">
        <f>SUMIFS('Aceite de Oliva'!XX$6:XX$257,'Aceite de Oliva'!$A$6:$A$257,"&gt;="&amp;$A274,'Aceite de Oliva'!$B$6:$B$257,"&lt;="&amp;$B274)</f>
        <v>8.39</v>
      </c>
      <c r="XY274" s="4">
        <f>SUMIFS('Aceite de Oliva'!XY$6:XY$257,'Aceite de Oliva'!$A$6:$A$257,"&gt;="&amp;$A274,'Aceite de Oliva'!$B$6:$B$257,"&lt;="&amp;$B274)</f>
        <v>5.0199999999999996</v>
      </c>
      <c r="XZ274" s="4">
        <f>SUMIFS('Aceite de Oliva'!XZ$6:XZ$257,'Aceite de Oliva'!$A$6:$A$257,"&gt;="&amp;$A274,'Aceite de Oliva'!$B$6:$B$257,"&lt;="&amp;$B274)</f>
        <v>10.06</v>
      </c>
      <c r="YA274" s="4">
        <f>SUMIFS('Aceite de Oliva'!YA$6:YA$257,'Aceite de Oliva'!$A$6:$A$257,"&gt;="&amp;$A274,'Aceite de Oliva'!$B$6:$B$257,"&lt;="&amp;$B274)</f>
        <v>8.56</v>
      </c>
      <c r="YE274" s="4">
        <f>SUMIFS('Aceite de Oliva'!YE$6:YE$257,'Aceite de Oliva'!$A$6:$A$257,"&gt;="&amp;$A274,'Aceite de Oliva'!$B$6:$B$257,"&lt;="&amp;$B274)</f>
        <v>14.73</v>
      </c>
      <c r="YF274" s="4">
        <f>SUMIFS('Aceite de Oliva'!YF$6:YF$257,'Aceite de Oliva'!$A$6:$A$257,"&gt;="&amp;$A274,'Aceite de Oliva'!$B$6:$B$257,"&lt;="&amp;$B274)</f>
        <v>13.05</v>
      </c>
      <c r="YG274" s="4">
        <f>SUMIFS('Aceite de Oliva'!YG$6:YG$257,'Aceite de Oliva'!$A$6:$A$257,"&gt;="&amp;$A274,'Aceite de Oliva'!$B$6:$B$257,"&lt;="&amp;$B274)</f>
        <v>17.8</v>
      </c>
      <c r="YH274" s="4">
        <f>SUMIFS('Aceite de Oliva'!YH$6:YH$257,'Aceite de Oliva'!$A$6:$A$257,"&gt;="&amp;$A274,'Aceite de Oliva'!$B$6:$B$257,"&lt;="&amp;$B274)</f>
        <v>8.8699999999999992</v>
      </c>
      <c r="YL274" s="4">
        <f>SUMIFS('Aceite de Oliva'!YL$6:YL$257,'Aceite de Oliva'!$A$6:$A$257,"&gt;="&amp;$A274,'Aceite de Oliva'!$B$6:$B$257,"&lt;="&amp;$B274)</f>
        <v>20.66</v>
      </c>
      <c r="YM274" s="4">
        <f>SUMIFS('Aceite de Oliva'!YM$6:YM$257,'Aceite de Oliva'!$A$6:$A$257,"&gt;="&amp;$A274,'Aceite de Oliva'!$B$6:$B$257,"&lt;="&amp;$B274)</f>
        <v>9.23</v>
      </c>
      <c r="YN274" s="4">
        <f>SUMIFS('Aceite de Oliva'!YN$6:YN$257,'Aceite de Oliva'!$A$6:$A$257,"&gt;="&amp;$A274,'Aceite de Oliva'!$B$6:$B$257,"&lt;="&amp;$B274)</f>
        <v>25.14</v>
      </c>
      <c r="YO274" s="4">
        <f>SUMIFS('Aceite de Oliva'!YO$6:YO$257,'Aceite de Oliva'!$A$6:$A$257,"&gt;="&amp;$A274,'Aceite de Oliva'!$B$6:$B$257,"&lt;="&amp;$B274)</f>
        <v>25.57</v>
      </c>
      <c r="YP274" s="4">
        <f>SUMIFS('Aceite de Oliva'!YP$6:YP$257,'Aceite de Oliva'!$A$6:$A$257,"&gt;="&amp;$A274,'Aceite de Oliva'!$B$6:$B$257,"&lt;="&amp;$B274)</f>
        <v>23.580000000000002</v>
      </c>
      <c r="YS274" s="4">
        <f>SUMIFS('Aceite de Oliva'!YS$6:YS$257,'Aceite de Oliva'!$A$6:$A$257,"&gt;="&amp;$A274,'Aceite de Oliva'!$B$6:$B$257,"&lt;="&amp;$B274)</f>
        <v>2.98</v>
      </c>
      <c r="YT274" s="4">
        <f>SUMIFS('Aceite de Oliva'!YT$6:YT$257,'Aceite de Oliva'!$A$6:$A$257,"&gt;="&amp;$A274,'Aceite de Oliva'!$B$6:$B$257,"&lt;="&amp;$B274)</f>
        <v>3.62</v>
      </c>
      <c r="YU274" s="4">
        <f>SUMIFS('Aceite de Oliva'!YU$6:YU$257,'Aceite de Oliva'!$A$6:$A$257,"&gt;="&amp;$A274,'Aceite de Oliva'!$B$6:$B$257,"&lt;="&amp;$B274)</f>
        <v>2.7299999999999995</v>
      </c>
      <c r="YV274" s="4">
        <f>SUMIFS('Aceite de Oliva'!YV$6:YV$257,'Aceite de Oliva'!$A$6:$A$257,"&gt;="&amp;$A274,'Aceite de Oliva'!$B$6:$B$257,"&lt;="&amp;$B274)</f>
        <v>3.0599999999999996</v>
      </c>
      <c r="YW274" s="4">
        <f>SUMIFS('Aceite de Oliva'!YW$6:YW$257,'Aceite de Oliva'!$A$6:$A$257,"&gt;="&amp;$A274,'Aceite de Oliva'!$B$6:$B$257,"&lt;="&amp;$B274)</f>
        <v>1.21</v>
      </c>
      <c r="YZ274" s="4">
        <f>SUMIFS('Aceite de Oliva'!YZ$6:YZ$257,'Aceite de Oliva'!$A$6:$A$257,"&gt;="&amp;$A274,'Aceite de Oliva'!$B$6:$B$257,"&lt;="&amp;$B274)</f>
        <v>1.01</v>
      </c>
      <c r="ZA274" s="4">
        <f>SUMIFS('Aceite de Oliva'!ZA$6:ZA$257,'Aceite de Oliva'!$A$6:$A$257,"&gt;="&amp;$A274,'Aceite de Oliva'!$B$6:$B$257,"&lt;="&amp;$B274)</f>
        <v>2.4900000000000002</v>
      </c>
      <c r="ZB274" s="4">
        <f>SUMIFS('Aceite de Oliva'!ZB$6:ZB$257,'Aceite de Oliva'!$A$6:$A$257,"&gt;="&amp;$A274,'Aceite de Oliva'!$B$6:$B$257,"&lt;="&amp;$B274)</f>
        <v>0.66000000000000014</v>
      </c>
      <c r="ZC274" s="4">
        <f>SUMIFS('Aceite de Oliva'!ZC$6:ZC$257,'Aceite de Oliva'!$A$6:$A$257,"&gt;="&amp;$A274,'Aceite de Oliva'!$B$6:$B$257,"&lt;="&amp;$B274)</f>
        <v>0.81</v>
      </c>
      <c r="ZD274" s="4">
        <f>SUMIFS('Aceite de Oliva'!ZD$6:ZD$257,'Aceite de Oliva'!$A$6:$A$257,"&gt;="&amp;$A274,'Aceite de Oliva'!$B$6:$B$257,"&lt;="&amp;$B274)</f>
        <v>0</v>
      </c>
      <c r="ZG274" s="4">
        <f>SUMIFS('Aceite de Oliva'!ZG$6:ZG$257,'Aceite de Oliva'!$A$6:$A$257,"&gt;="&amp;$A274,'Aceite de Oliva'!$B$6:$B$257,"&lt;="&amp;$B274)</f>
        <v>0.97</v>
      </c>
      <c r="ZH274" s="4">
        <f>SUMIFS('Aceite de Oliva'!ZH$6:ZH$257,'Aceite de Oliva'!$A$6:$A$257,"&gt;="&amp;$A274,'Aceite de Oliva'!$B$6:$B$257,"&lt;="&amp;$B274)</f>
        <v>1.45</v>
      </c>
      <c r="ZI274" s="4">
        <f>SUMIFS('Aceite de Oliva'!ZI$6:ZI$257,'Aceite de Oliva'!$A$6:$A$257,"&gt;="&amp;$A274,'Aceite de Oliva'!$B$6:$B$257,"&lt;="&amp;$B274)</f>
        <v>0.89999999999999991</v>
      </c>
      <c r="ZJ274" s="4">
        <f>SUMIFS('Aceite de Oliva'!ZJ$6:ZJ$257,'Aceite de Oliva'!$A$6:$A$257,"&gt;="&amp;$A274,'Aceite de Oliva'!$B$6:$B$257,"&lt;="&amp;$B274)</f>
        <v>0.91</v>
      </c>
      <c r="ZK274" s="4">
        <f>SUMIFS('Aceite de Oliva'!ZK$6:ZK$257,'Aceite de Oliva'!$A$6:$A$257,"&gt;="&amp;$A274,'Aceite de Oliva'!$B$6:$B$257,"&lt;="&amp;$B274)</f>
        <v>0.86</v>
      </c>
    </row>
    <row r="275" spans="1:687" x14ac:dyDescent="0.25">
      <c r="A275" s="9">
        <f>'TAM Aceite de Oliva'!B23</f>
        <v>4.5999999999999996</v>
      </c>
      <c r="B275" s="9">
        <f>'TAM Aceite de Oliva'!C23</f>
        <v>4.75</v>
      </c>
      <c r="C275" s="9"/>
      <c r="D275" s="4">
        <f>SUMIFS('Aceite de Oliva'!D$6:D$257,'Aceite de Oliva'!$A$6:$A$257,"&gt;="&amp;$A275,'Aceite de Oliva'!$B$6:$B$257,"&lt;="&amp;$B275)</f>
        <v>2.6199999999999997</v>
      </c>
      <c r="E275" s="4">
        <f>SUMIFS('Aceite de Oliva'!E$6:E$257,'Aceite de Oliva'!$A$6:$A$257,"&gt;="&amp;$A275,'Aceite de Oliva'!$B$6:$B$257,"&lt;="&amp;$B275)</f>
        <v>2.3299999999999996</v>
      </c>
      <c r="F275" s="4">
        <f>SUMIFS('Aceite de Oliva'!F$6:F$257,'Aceite de Oliva'!$A$6:$A$257,"&gt;="&amp;$A275,'Aceite de Oliva'!$B$6:$B$257,"&lt;="&amp;$B275)</f>
        <v>3.52</v>
      </c>
      <c r="G275" s="4">
        <f>SUMIFS('Aceite de Oliva'!G$6:G$257,'Aceite de Oliva'!$A$6:$A$257,"&gt;="&amp;$A275,'Aceite de Oliva'!$B$6:$B$257,"&lt;="&amp;$B275)</f>
        <v>0.4</v>
      </c>
      <c r="H275" s="9"/>
      <c r="I275" s="9"/>
      <c r="J275" s="9"/>
      <c r="K275" s="4">
        <f>SUMIFS('Aceite de Oliva'!K$6:K$257,'Aceite de Oliva'!$A$6:$A$257,"&gt;="&amp;$A275,'Aceite de Oliva'!$B$6:$B$257,"&lt;="&amp;$B275)</f>
        <v>2.23</v>
      </c>
      <c r="L275" s="4">
        <f>SUMIFS('Aceite de Oliva'!L$6:L$257,'Aceite de Oliva'!$A$6:$A$257,"&gt;="&amp;$A275,'Aceite de Oliva'!$B$6:$B$257,"&lt;="&amp;$B275)</f>
        <v>4.18</v>
      </c>
      <c r="M275" s="4">
        <f>SUMIFS('Aceite de Oliva'!M$6:M$257,'Aceite de Oliva'!$A$6:$A$257,"&gt;="&amp;$A275,'Aceite de Oliva'!$B$6:$B$257,"&lt;="&amp;$B275)</f>
        <v>2.21</v>
      </c>
      <c r="N275" s="4">
        <f>SUMIFS('Aceite de Oliva'!N$6:N$257,'Aceite de Oliva'!$A$6:$A$257,"&gt;="&amp;$A275,'Aceite de Oliva'!$B$6:$B$257,"&lt;="&amp;$B275)</f>
        <v>0.58000000000000007</v>
      </c>
      <c r="O275" s="9"/>
      <c r="P275" s="9"/>
      <c r="Q275" s="9"/>
      <c r="R275" s="4">
        <f>SUMIFS('Aceite de Oliva'!R$6:R$257,'Aceite de Oliva'!$A$6:$A$257,"&gt;="&amp;$A275,'Aceite de Oliva'!$B$6:$B$257,"&lt;="&amp;$B275)</f>
        <v>2.6500000000000004</v>
      </c>
      <c r="S275" s="4">
        <f>SUMIFS('Aceite de Oliva'!S$6:S$257,'Aceite de Oliva'!$A$6:$A$257,"&gt;="&amp;$A275,'Aceite de Oliva'!$B$6:$B$257,"&lt;="&amp;$B275)</f>
        <v>2.65</v>
      </c>
      <c r="T275" s="4">
        <f>SUMIFS('Aceite de Oliva'!T$6:T$257,'Aceite de Oliva'!$A$6:$A$257,"&gt;="&amp;$A275,'Aceite de Oliva'!$B$6:$B$257,"&lt;="&amp;$B275)</f>
        <v>3.2199999999999998</v>
      </c>
      <c r="U275" s="4">
        <f>SUMIFS('Aceite de Oliva'!U$6:U$257,'Aceite de Oliva'!$A$6:$A$257,"&gt;="&amp;$A275,'Aceite de Oliva'!$B$6:$B$257,"&lt;="&amp;$B275)</f>
        <v>0.49</v>
      </c>
      <c r="V275" s="9"/>
      <c r="W275" s="9"/>
      <c r="X275" s="9"/>
      <c r="Y275" s="4">
        <f>SUMIFS('Aceite de Oliva'!Y$6:Y$257,'Aceite de Oliva'!$A$6:$A$257,"&gt;="&amp;$A275,'Aceite de Oliva'!$B$6:$B$257,"&lt;="&amp;$B275)</f>
        <v>0.56000000000000005</v>
      </c>
      <c r="Z275" s="4">
        <f>SUMIFS('Aceite de Oliva'!Z$6:Z$257,'Aceite de Oliva'!$A$6:$A$257,"&gt;="&amp;$A275,'Aceite de Oliva'!$B$6:$B$257,"&lt;="&amp;$B275)</f>
        <v>0</v>
      </c>
      <c r="AA275" s="4">
        <f>SUMIFS('Aceite de Oliva'!AA$6:AA$257,'Aceite de Oliva'!$A$6:$A$257,"&gt;="&amp;$A275,'Aceite de Oliva'!$B$6:$B$257,"&lt;="&amp;$B275)</f>
        <v>0.62</v>
      </c>
      <c r="AB275" s="4">
        <f>SUMIFS('Aceite de Oliva'!AB$6:AB$257,'Aceite de Oliva'!$A$6:$A$257,"&gt;="&amp;$A275,'Aceite de Oliva'!$B$6:$B$257,"&lt;="&amp;$B275)</f>
        <v>0</v>
      </c>
      <c r="AC275" s="9"/>
      <c r="AD275" s="9"/>
      <c r="AE275" s="9"/>
      <c r="AF275" s="4">
        <f>SUMIFS('Aceite de Oliva'!AF$6:AF$257,'Aceite de Oliva'!$A$6:$A$257,"&gt;="&amp;$A275,'Aceite de Oliva'!$B$6:$B$257,"&lt;="&amp;$B275)</f>
        <v>2.09</v>
      </c>
      <c r="AG275" s="4">
        <f>SUMIFS('Aceite de Oliva'!AG$6:AG$257,'Aceite de Oliva'!$A$6:$A$257,"&gt;="&amp;$A275,'Aceite de Oliva'!$B$6:$B$257,"&lt;="&amp;$B275)</f>
        <v>1.85</v>
      </c>
      <c r="AH275" s="4">
        <f>SUMIFS('Aceite de Oliva'!AH$6:AH$257,'Aceite de Oliva'!$A$6:$A$257,"&gt;="&amp;$A275,'Aceite de Oliva'!$B$6:$B$257,"&lt;="&amp;$B275)</f>
        <v>3.08</v>
      </c>
      <c r="AI275" s="4">
        <f>SUMIFS('Aceite de Oliva'!AI$6:AI$257,'Aceite de Oliva'!$A$6:$A$257,"&gt;="&amp;$A275,'Aceite de Oliva'!$B$6:$B$257,"&lt;="&amp;$B275)</f>
        <v>0.57999999999999996</v>
      </c>
      <c r="AJ275" s="9"/>
      <c r="AK275" s="9"/>
      <c r="AL275" s="9"/>
      <c r="AM275" s="4">
        <f>SUMIFS('Aceite de Oliva'!AM$6:AM$257,'Aceite de Oliva'!$A$6:$A$257,"&gt;="&amp;$A275,'Aceite de Oliva'!$B$6:$B$257,"&lt;="&amp;$B275)</f>
        <v>1.2600000000000002</v>
      </c>
      <c r="AN275" s="4">
        <f>SUMIFS('Aceite de Oliva'!AN$6:AN$257,'Aceite de Oliva'!$A$6:$A$257,"&gt;="&amp;$A275,'Aceite de Oliva'!$B$6:$B$257,"&lt;="&amp;$B275)</f>
        <v>1.71</v>
      </c>
      <c r="AO275" s="4">
        <f>SUMIFS('Aceite de Oliva'!AO$6:AO$257,'Aceite de Oliva'!$A$6:$A$257,"&gt;="&amp;$A275,'Aceite de Oliva'!$B$6:$B$257,"&lt;="&amp;$B275)</f>
        <v>1.42</v>
      </c>
      <c r="AP275" s="4">
        <f>SUMIFS('Aceite de Oliva'!AP$6:AP$257,'Aceite de Oliva'!$A$6:$A$257,"&gt;="&amp;$A275,'Aceite de Oliva'!$B$6:$B$257,"&lt;="&amp;$B275)</f>
        <v>0.56000000000000005</v>
      </c>
      <c r="AQ275" s="9"/>
      <c r="AR275" s="9"/>
      <c r="AT275" s="4">
        <f>SUMIFS('Aceite de Oliva'!AT$6:AT$257,'Aceite de Oliva'!$A$6:$A$257,"&gt;="&amp;$A275,'Aceite de Oliva'!$B$6:$B$257,"&lt;="&amp;$B275)</f>
        <v>1.22</v>
      </c>
      <c r="AU275" s="4">
        <f>SUMIFS('Aceite de Oliva'!AU$6:AU$257,'Aceite de Oliva'!$A$6:$A$257,"&gt;="&amp;$A275,'Aceite de Oliva'!$B$6:$B$257,"&lt;="&amp;$B275)</f>
        <v>2.09</v>
      </c>
      <c r="AV275" s="4">
        <f>SUMIFS('Aceite de Oliva'!AV$6:AV$257,'Aceite de Oliva'!$A$6:$A$257,"&gt;="&amp;$A275,'Aceite de Oliva'!$B$6:$B$257,"&lt;="&amp;$B275)</f>
        <v>1.27</v>
      </c>
      <c r="AW275" s="4">
        <f>SUMIFS('Aceite de Oliva'!AW$6:AW$257,'Aceite de Oliva'!$A$6:$A$257,"&gt;="&amp;$A275,'Aceite de Oliva'!$B$6:$B$257,"&lt;="&amp;$B275)</f>
        <v>0</v>
      </c>
      <c r="BA275" s="4">
        <f>SUMIFS('Aceite de Oliva'!BA$6:BA$257,'Aceite de Oliva'!$A$6:$A$257,"&gt;="&amp;A275,'Aceite de Oliva'!$B$6:$B$257,"&lt;="&amp;B275)</f>
        <v>1.02</v>
      </c>
      <c r="BB275" s="4">
        <f>SUMIFS('Aceite de Oliva'!BB$6:BB$257,'Aceite de Oliva'!$A$6:$A$257,"&gt;="&amp;$A275,'Aceite de Oliva'!$B$6:$B$257,"&lt;="&amp;$B275)</f>
        <v>0.66999999999999993</v>
      </c>
      <c r="BC275" s="4">
        <f>SUMIFS('Aceite de Oliva'!BC$6:BC$257,'Aceite de Oliva'!$A$6:$A$257,"&gt;="&amp;$A275,'Aceite de Oliva'!$B$6:$B$257,"&lt;="&amp;$B275)</f>
        <v>1.37</v>
      </c>
      <c r="BD275" s="4">
        <f>SUMIFS('Aceite de Oliva'!BD$6:BD$257,'Aceite de Oliva'!$A$6:$A$257,"&gt;="&amp;$A275,'Aceite de Oliva'!$B$6:$B$257,"&lt;="&amp;$B275)</f>
        <v>0</v>
      </c>
      <c r="BH275" s="4">
        <f>SUMIFS('Aceite de Oliva'!BH$6:BH$257,'Aceite de Oliva'!$A$6:$A$257,"&gt;="&amp;$A275,'Aceite de Oliva'!$B$6:$B$257,"&lt;="&amp;$B275)</f>
        <v>0.96999999999999986</v>
      </c>
      <c r="BI275" s="4">
        <f>SUMIFS('Aceite de Oliva'!BI$6:BI$257,'Aceite de Oliva'!$A$6:$A$257,"&gt;="&amp;$A275,'Aceite de Oliva'!$B$6:$B$257,"&lt;="&amp;$B275)</f>
        <v>0.2</v>
      </c>
      <c r="BJ275" s="4">
        <f>SUMIFS('Aceite de Oliva'!BJ$6:BJ$257,'Aceite de Oliva'!$A$6:$A$257,"&gt;="&amp;$A275,'Aceite de Oliva'!$B$6:$B$257,"&lt;="&amp;$B275)</f>
        <v>1.67</v>
      </c>
      <c r="BK275" s="4">
        <f>SUMIFS('Aceite de Oliva'!BK$6:BK$257,'Aceite de Oliva'!$A$6:$A$257,"&gt;="&amp;$A275,'Aceite de Oliva'!$B$6:$B$257,"&lt;="&amp;$B275)</f>
        <v>0</v>
      </c>
      <c r="BO275" s="4">
        <f>SUMIFS('Aceite de Oliva'!BO$6:BO$257,'Aceite de Oliva'!$A$6:$A$257,"&gt;="&amp;$A275,'Aceite de Oliva'!$B$6:$B$257,"&lt;="&amp;$B275)</f>
        <v>1.29</v>
      </c>
      <c r="BP275" s="4">
        <f>SUMIFS('Aceite de Oliva'!BP$6:BP$257,'Aceite de Oliva'!$A$6:$A$257,"&gt;="&amp;$A275,'Aceite de Oliva'!$B$6:$B$257,"&lt;="&amp;$B275)</f>
        <v>0.37</v>
      </c>
      <c r="BQ275" s="4">
        <f>SUMIFS('Aceite de Oliva'!BQ$6:BQ$257,'Aceite de Oliva'!$A$6:$A$257,"&gt;="&amp;$A275,'Aceite de Oliva'!$B$6:$B$257,"&lt;="&amp;$B275)</f>
        <v>2.12</v>
      </c>
      <c r="BR275" s="4">
        <f>SUMIFS('Aceite de Oliva'!BR$6:BR$257,'Aceite de Oliva'!$A$6:$A$257,"&gt;="&amp;$A275,'Aceite de Oliva'!$B$6:$B$257,"&lt;="&amp;$B275)</f>
        <v>0</v>
      </c>
      <c r="BV275" s="4">
        <f>SUMIFS('Aceite de Oliva'!BV$6:BV$257,'Aceite de Oliva'!$A$6:$A$257,"&gt;="&amp;$A275,'Aceite de Oliva'!$B$6:$B$257,"&lt;="&amp;$B275)</f>
        <v>0.99</v>
      </c>
      <c r="BW275" s="4">
        <f>SUMIFS('Aceite de Oliva'!BW$6:BW$257,'Aceite de Oliva'!$A$6:$A$257,"&gt;="&amp;$A275,'Aceite de Oliva'!$B$6:$B$257,"&lt;="&amp;$B275)</f>
        <v>0</v>
      </c>
      <c r="BX275" s="4">
        <f>SUMIFS('Aceite de Oliva'!BX$6:BX$257,'Aceite de Oliva'!$A$6:$A$257,"&gt;="&amp;$A275,'Aceite de Oliva'!$B$6:$B$257,"&lt;="&amp;$B275)</f>
        <v>1.9400000000000002</v>
      </c>
      <c r="BY275" s="4">
        <f>SUMIFS('Aceite de Oliva'!BY$6:BY$257,'Aceite de Oliva'!$A$6:$A$257,"&gt;="&amp;$A275,'Aceite de Oliva'!$B$6:$B$257,"&lt;="&amp;$B275)</f>
        <v>0.16</v>
      </c>
      <c r="CC275" s="4">
        <f>SUMIFS('Aceite de Oliva'!CC$6:CC$257,'Aceite de Oliva'!$A$6:$A$257,"&gt;="&amp;$A275,'Aceite de Oliva'!$B$6:$B$257,"&lt;="&amp;$B275)</f>
        <v>0.61</v>
      </c>
      <c r="CD275" s="4">
        <f>SUMIFS('Aceite de Oliva'!CD$6:CD$257,'Aceite de Oliva'!$A$6:$A$257,"&gt;="&amp;$A275,'Aceite de Oliva'!$B$6:$B$257,"&lt;="&amp;$B275)</f>
        <v>0.64</v>
      </c>
      <c r="CE275" s="4">
        <f>SUMIFS('Aceite de Oliva'!CE$6:CE$257,'Aceite de Oliva'!$A$6:$A$257,"&gt;="&amp;$A275,'Aceite de Oliva'!$B$6:$B$257,"&lt;="&amp;$B275)</f>
        <v>0.44</v>
      </c>
      <c r="CF275" s="4">
        <f>SUMIFS('Aceite de Oliva'!CF$6:CF$257,'Aceite de Oliva'!$A$6:$A$257,"&gt;="&amp;$A275,'Aceite de Oliva'!$B$6:$B$257,"&lt;="&amp;$B275)</f>
        <v>0</v>
      </c>
      <c r="CJ275" s="4">
        <f>SUMIFS('Aceite de Oliva'!CJ$6:CJ$257,'Aceite de Oliva'!$A$6:$A$257,"&gt;="&amp;$A275,'Aceite de Oliva'!$B$6:$B$257,"&lt;="&amp;$B275)</f>
        <v>0.54</v>
      </c>
      <c r="CK275" s="4">
        <f>SUMIFS('Aceite de Oliva'!CK$6:CK$257,'Aceite de Oliva'!$A$6:$A$257,"&gt;="&amp;$A275,'Aceite de Oliva'!$B$6:$B$257,"&lt;="&amp;$B275)</f>
        <v>0</v>
      </c>
      <c r="CL275" s="4">
        <f>SUMIFS('Aceite de Oliva'!CL$6:CL$257,'Aceite de Oliva'!$A$6:$A$257,"&gt;="&amp;$A275,'Aceite de Oliva'!$B$6:$B$257,"&lt;="&amp;$B275)</f>
        <v>0.89999999999999991</v>
      </c>
      <c r="CM275" s="4">
        <f>SUMIFS('Aceite de Oliva'!CM$6:CM$257,'Aceite de Oliva'!$A$6:$A$257,"&gt;="&amp;$A275,'Aceite de Oliva'!$B$6:$B$257,"&lt;="&amp;$B275)</f>
        <v>0</v>
      </c>
      <c r="CQ275" s="4">
        <f>SUMIFS('Aceite de Oliva'!CQ$6:CQ$257,'Aceite de Oliva'!$A$6:$A$257,"&gt;="&amp;$A275,'Aceite de Oliva'!$B$6:$B$257,"&lt;="&amp;$B275)</f>
        <v>0.11</v>
      </c>
      <c r="CR275" s="4">
        <f>SUMIFS('Aceite de Oliva'!CR$6:CR$257,'Aceite de Oliva'!$A$6:$A$257,"&gt;="&amp;$A275,'Aceite de Oliva'!$B$6:$B$257,"&lt;="&amp;$B275)</f>
        <v>0.3</v>
      </c>
      <c r="CS275" s="4">
        <f>SUMIFS('Aceite de Oliva'!CS$6:CS$257,'Aceite de Oliva'!$A$6:$A$257,"&gt;="&amp;$A275,'Aceite de Oliva'!$B$6:$B$257,"&lt;="&amp;$B275)</f>
        <v>0.1</v>
      </c>
      <c r="CT275" s="4">
        <f>SUMIFS('Aceite de Oliva'!CT$6:CT$257,'Aceite de Oliva'!$A$6:$A$257,"&gt;="&amp;$A275,'Aceite de Oliva'!$B$6:$B$257,"&lt;="&amp;$B275)</f>
        <v>0</v>
      </c>
      <c r="CX275" s="4">
        <f>SUMIFS('Aceite de Oliva'!CX$6:CX$257,'Aceite de Oliva'!$A$6:$A$257,"&gt;="&amp;$A275,'Aceite de Oliva'!$B$6:$B$257,"&lt;="&amp;$B275)</f>
        <v>0.52</v>
      </c>
      <c r="CY275" s="4">
        <f>SUMIFS('Aceite de Oliva'!CY$6:CY$257,'Aceite de Oliva'!$A$6:$A$257,"&gt;="&amp;$A275,'Aceite de Oliva'!$B$6:$B$257,"&lt;="&amp;$B275)</f>
        <v>0.41</v>
      </c>
      <c r="CZ275" s="4">
        <f>SUMIFS('Aceite de Oliva'!CZ$6:CZ$257,'Aceite de Oliva'!$A$6:$A$257,"&gt;="&amp;$A275,'Aceite de Oliva'!$B$6:$B$257,"&lt;="&amp;$B275)</f>
        <v>0.55000000000000004</v>
      </c>
      <c r="DA275" s="4">
        <f>SUMIFS('Aceite de Oliva'!DA$6:DA$257,'Aceite de Oliva'!$A$6:$A$257,"&gt;="&amp;$A275,'Aceite de Oliva'!$B$6:$B$257,"&lt;="&amp;$B275)</f>
        <v>0</v>
      </c>
      <c r="DE275" s="4">
        <f>SUMIFS('Aceite de Oliva'!DE$6:DE$257,'Aceite de Oliva'!$A$6:$A$257,"&gt;="&amp;$A275,'Aceite de Oliva'!$B$6:$B$257,"&lt;="&amp;$B275)</f>
        <v>0.04</v>
      </c>
      <c r="DF275" s="4">
        <f>SUMIFS('Aceite de Oliva'!DF$6:DF$257,'Aceite de Oliva'!$A$6:$A$257,"&gt;="&amp;$A275,'Aceite de Oliva'!$B$6:$B$257,"&lt;="&amp;$B275)</f>
        <v>0</v>
      </c>
      <c r="DG275" s="4">
        <f>SUMIFS('Aceite de Oliva'!DG$6:DG$257,'Aceite de Oliva'!$A$6:$A$257,"&gt;="&amp;$A275,'Aceite de Oliva'!$B$6:$B$257,"&lt;="&amp;$B275)</f>
        <v>0</v>
      </c>
      <c r="DH275" s="4">
        <f>SUMIFS('Aceite de Oliva'!DH$6:DH$257,'Aceite de Oliva'!$A$6:$A$257,"&gt;="&amp;$A275,'Aceite de Oliva'!$B$6:$B$257,"&lt;="&amp;$B275)</f>
        <v>0</v>
      </c>
      <c r="DL275" s="4">
        <f>SUMIFS('Aceite de Oliva'!DL$6:DL$257,'Aceite de Oliva'!$A$6:$A$257,"&gt;="&amp;$A275,'Aceite de Oliva'!$B$6:$B$257,"&lt;="&amp;$B275)</f>
        <v>0.04</v>
      </c>
      <c r="DM275" s="4">
        <f>SUMIFS('Aceite de Oliva'!DM$6:DM$257,'Aceite de Oliva'!$A$6:$A$257,"&gt;="&amp;$A275,'Aceite de Oliva'!$B$6:$B$257,"&lt;="&amp;$B275)</f>
        <v>0</v>
      </c>
      <c r="DN275" s="4">
        <f>SUMIFS('Aceite de Oliva'!DN$6:DN$257,'Aceite de Oliva'!$A$6:$A$257,"&gt;="&amp;$A275,'Aceite de Oliva'!$B$6:$B$257,"&lt;="&amp;$B275)</f>
        <v>0.08</v>
      </c>
      <c r="DO275" s="4">
        <f>SUMIFS('Aceite de Oliva'!DO$6:DO$257,'Aceite de Oliva'!$A$6:$A$257,"&gt;="&amp;$A275,'Aceite de Oliva'!$B$6:$B$257,"&lt;="&amp;$B275)</f>
        <v>0</v>
      </c>
      <c r="DS275" s="4">
        <f>SUMIFS('Aceite de Oliva'!DS$6:DS$257,'Aceite de Oliva'!$A$6:$A$257,"&gt;="&amp;$A275,'Aceite de Oliva'!$B$6:$B$257,"&lt;="&amp;$B275)</f>
        <v>0.03</v>
      </c>
      <c r="DT275" s="4">
        <f>SUMIFS('Aceite de Oliva'!DT$6:DT$257,'Aceite de Oliva'!$A$6:$A$257,"&gt;="&amp;$A275,'Aceite de Oliva'!$B$6:$B$257,"&lt;="&amp;$B275)</f>
        <v>0.19</v>
      </c>
      <c r="DU275" s="4">
        <f>SUMIFS('Aceite de Oliva'!DU$6:DU$257,'Aceite de Oliva'!$A$6:$A$257,"&gt;="&amp;$A275,'Aceite de Oliva'!$B$6:$B$257,"&lt;="&amp;$B275)</f>
        <v>0</v>
      </c>
      <c r="DV275" s="4">
        <f>SUMIFS('Aceite de Oliva'!DV$6:DV$257,'Aceite de Oliva'!$A$6:$A$257,"&gt;="&amp;$A275,'Aceite de Oliva'!$B$6:$B$257,"&lt;="&amp;$B275)</f>
        <v>0</v>
      </c>
      <c r="DZ275" s="4">
        <f>SUMIFS('Aceite de Oliva'!DZ$6:DZ$257,'Aceite de Oliva'!$A$6:$A$257,"&gt;="&amp;$A275,'Aceite de Oliva'!$B$6:$B$257,"&lt;="&amp;$B275)</f>
        <v>0.34</v>
      </c>
      <c r="EA275" s="4">
        <f>SUMIFS('Aceite de Oliva'!EA$6:EA$257,'Aceite de Oliva'!$A$6:$A$257,"&gt;="&amp;$A275,'Aceite de Oliva'!$B$6:$B$257,"&lt;="&amp;$B275)</f>
        <v>0</v>
      </c>
      <c r="EB275" s="4">
        <f>SUMIFS('Aceite de Oliva'!EB$6:EB$257,'Aceite de Oliva'!$A$6:$A$257,"&gt;="&amp;$A275,'Aceite de Oliva'!$B$6:$B$257,"&lt;="&amp;$B275)</f>
        <v>0.48</v>
      </c>
      <c r="EC275" s="4">
        <f>SUMIFS('Aceite de Oliva'!EC$6:EC$257,'Aceite de Oliva'!$A$6:$A$257,"&gt;="&amp;$A275,'Aceite de Oliva'!$B$6:$B$257,"&lt;="&amp;$B275)</f>
        <v>0</v>
      </c>
      <c r="EG275" s="4">
        <f>SUMIFS('Aceite de Oliva'!EG$6:EG$257,'Aceite de Oliva'!$A$6:$A$257,"&gt;="&amp;$A275,'Aceite de Oliva'!$B$6:$B$257,"&lt;="&amp;$B275)</f>
        <v>0.18</v>
      </c>
      <c r="EH275" s="4">
        <f>SUMIFS('Aceite de Oliva'!EH$6:EH$257,'Aceite de Oliva'!$A$6:$A$257,"&gt;="&amp;$A275,'Aceite de Oliva'!$B$6:$B$257,"&lt;="&amp;$B275)</f>
        <v>0.33</v>
      </c>
      <c r="EI275" s="4">
        <f>SUMIFS('Aceite de Oliva'!EI$6:EI$257,'Aceite de Oliva'!$A$6:$A$257,"&gt;="&amp;$A275,'Aceite de Oliva'!$B$6:$B$257,"&lt;="&amp;$B275)</f>
        <v>0.18</v>
      </c>
      <c r="EJ275" s="4">
        <f>SUMIFS('Aceite de Oliva'!EJ$6:EJ$257,'Aceite de Oliva'!$A$6:$A$257,"&gt;="&amp;$A275,'Aceite de Oliva'!$B$6:$B$257,"&lt;="&amp;$B275)</f>
        <v>0</v>
      </c>
      <c r="EN275" s="4">
        <f>SUMIFS('Aceite de Oliva'!EN$6:EN$257,'Aceite de Oliva'!$A$6:$A$257,"&gt;="&amp;$A275,'Aceite de Oliva'!$B$6:$B$257,"&lt;="&amp;$B275)</f>
        <v>0</v>
      </c>
      <c r="EO275" s="4">
        <f>SUMIFS('Aceite de Oliva'!EO$6:EO$257,'Aceite de Oliva'!$A$6:$A$257,"&gt;="&amp;$A275,'Aceite de Oliva'!$B$6:$B$257,"&lt;="&amp;$B275)</f>
        <v>0</v>
      </c>
      <c r="EP275" s="4">
        <f>SUMIFS('Aceite de Oliva'!EP$6:EP$257,'Aceite de Oliva'!$A$6:$A$257,"&gt;="&amp;$A275,'Aceite de Oliva'!$B$6:$B$257,"&lt;="&amp;$B275)</f>
        <v>0</v>
      </c>
      <c r="EQ275" s="4">
        <f>SUMIFS('Aceite de Oliva'!EQ$6:EQ$257,'Aceite de Oliva'!$A$6:$A$257,"&gt;="&amp;$A275,'Aceite de Oliva'!$B$6:$B$257,"&lt;="&amp;$B275)</f>
        <v>0</v>
      </c>
      <c r="EU275" s="4">
        <f>SUMIFS('Aceite de Oliva'!EU$6:EU$257,'Aceite de Oliva'!$A$6:$A$257,"&gt;="&amp;$A275,'Aceite de Oliva'!$B$6:$B$257,"&lt;="&amp;$B275)</f>
        <v>0.13</v>
      </c>
      <c r="EV275" s="4">
        <f>SUMIFS('Aceite de Oliva'!EV$6:EV$257,'Aceite de Oliva'!$A$6:$A$257,"&gt;="&amp;$A275,'Aceite de Oliva'!$B$6:$B$257,"&lt;="&amp;$B275)</f>
        <v>0</v>
      </c>
      <c r="EW275" s="4">
        <f>SUMIFS('Aceite de Oliva'!EW$6:EW$257,'Aceite de Oliva'!$A$6:$A$257,"&gt;="&amp;$A275,'Aceite de Oliva'!$B$6:$B$257,"&lt;="&amp;$B275)</f>
        <v>0.21</v>
      </c>
      <c r="EX275" s="4">
        <f>SUMIFS('Aceite de Oliva'!EX$6:EX$257,'Aceite de Oliva'!$A$6:$A$257,"&gt;="&amp;$A275,'Aceite de Oliva'!$B$6:$B$257,"&lt;="&amp;$B275)</f>
        <v>0</v>
      </c>
      <c r="FB275" s="4">
        <f>SUMIFS('Aceite de Oliva'!FB$6:FB$257,'Aceite de Oliva'!$A$6:$A$257,"&gt;="&amp;$A275,'Aceite de Oliva'!$B$6:$B$257,"&lt;="&amp;$B275)</f>
        <v>0.28000000000000003</v>
      </c>
      <c r="FC275" s="4">
        <f>SUMIFS('Aceite de Oliva'!FC$6:FC$257,'Aceite de Oliva'!$A$6:$A$257,"&gt;="&amp;$A275,'Aceite de Oliva'!$B$6:$B$257,"&lt;="&amp;$B275)</f>
        <v>0</v>
      </c>
      <c r="FD275" s="4">
        <f>SUMIFS('Aceite de Oliva'!FD$6:FD$257,'Aceite de Oliva'!$A$6:$A$257,"&gt;="&amp;$A275,'Aceite de Oliva'!$B$6:$B$257,"&lt;="&amp;$B275)</f>
        <v>0.12000000000000001</v>
      </c>
      <c r="FE275" s="4">
        <f>SUMIFS('Aceite de Oliva'!FE$6:FE$257,'Aceite de Oliva'!$A$6:$A$257,"&gt;="&amp;$A275,'Aceite de Oliva'!$B$6:$B$257,"&lt;="&amp;$B275)</f>
        <v>0</v>
      </c>
      <c r="FI275" s="4">
        <f>SUMIFS('Aceite de Oliva'!FI$6:FI$257,'Aceite de Oliva'!$A$6:$A$257,"&gt;="&amp;$A275,'Aceite de Oliva'!$B$6:$B$257,"&lt;="&amp;$B275)</f>
        <v>0.19</v>
      </c>
      <c r="FJ275" s="4">
        <f>SUMIFS('Aceite de Oliva'!FJ$6:FJ$257,'Aceite de Oliva'!$A$6:$A$257,"&gt;="&amp;$A275,'Aceite de Oliva'!$B$6:$B$257,"&lt;="&amp;$B275)</f>
        <v>0</v>
      </c>
      <c r="FK275" s="4">
        <f>SUMIFS('Aceite de Oliva'!FK$6:FK$257,'Aceite de Oliva'!$A$6:$A$257,"&gt;="&amp;$A275,'Aceite de Oliva'!$B$6:$B$257,"&lt;="&amp;$B275)</f>
        <v>0.27</v>
      </c>
      <c r="FL275" s="4">
        <f>SUMIFS('Aceite de Oliva'!FL$6:FL$257,'Aceite de Oliva'!$A$6:$A$257,"&gt;="&amp;$A275,'Aceite de Oliva'!$B$6:$B$257,"&lt;="&amp;$B275)</f>
        <v>0</v>
      </c>
      <c r="FP275" s="4">
        <f>SUMIFS('Aceite de Oliva'!FP$6:FP$257,'Aceite de Oliva'!$A$6:$A$257,"&gt;="&amp;$A275,'Aceite de Oliva'!$B$6:$B$257,"&lt;="&amp;$B275)</f>
        <v>0</v>
      </c>
      <c r="FQ275" s="4">
        <f>SUMIFS('Aceite de Oliva'!FQ$6:FQ$257,'Aceite de Oliva'!$A$6:$A$257,"&gt;="&amp;$A275,'Aceite de Oliva'!$B$6:$B$257,"&lt;="&amp;$B275)</f>
        <v>0</v>
      </c>
      <c r="FR275" s="4">
        <f>SUMIFS('Aceite de Oliva'!FR$6:FR$257,'Aceite de Oliva'!$A$6:$A$257,"&gt;="&amp;$A275,'Aceite de Oliva'!$B$6:$B$257,"&lt;="&amp;$B275)</f>
        <v>0</v>
      </c>
      <c r="FS275" s="4">
        <f>SUMIFS('Aceite de Oliva'!FS$6:FS$257,'Aceite de Oliva'!$A$6:$A$257,"&gt;="&amp;$A275,'Aceite de Oliva'!$B$6:$B$257,"&lt;="&amp;$B275)</f>
        <v>0</v>
      </c>
      <c r="FW275" s="4">
        <f>SUMIFS('Aceite de Oliva'!FW$6:FW$257,'Aceite de Oliva'!$A$6:$A$257,"&gt;="&amp;$A275,'Aceite de Oliva'!$B$6:$B$257,"&lt;="&amp;$B275)</f>
        <v>0</v>
      </c>
      <c r="FX275" s="4">
        <f>SUMIFS('Aceite de Oliva'!FX$6:FX$257,'Aceite de Oliva'!$A$6:$A$257,"&gt;="&amp;$A275,'Aceite de Oliva'!$B$6:$B$257,"&lt;="&amp;$B275)</f>
        <v>0</v>
      </c>
      <c r="FY275" s="4">
        <f>SUMIFS('Aceite de Oliva'!FY$6:FY$257,'Aceite de Oliva'!$A$6:$A$257,"&gt;="&amp;$A275,'Aceite de Oliva'!$B$6:$B$257,"&lt;="&amp;$B275)</f>
        <v>0</v>
      </c>
      <c r="FZ275" s="4">
        <f>SUMIFS('Aceite de Oliva'!FZ$6:FZ$257,'Aceite de Oliva'!$A$6:$A$257,"&gt;="&amp;$A275,'Aceite de Oliva'!$B$6:$B$257,"&lt;="&amp;$B275)</f>
        <v>0</v>
      </c>
      <c r="GD275" s="4">
        <f>SUMIFS('Aceite de Oliva'!GD$6:GD$257,'Aceite de Oliva'!$A$6:$A$257,"&gt;="&amp;$A275,'Aceite de Oliva'!$B$6:$B$257,"&lt;="&amp;$B275)</f>
        <v>0</v>
      </c>
      <c r="GE275" s="4">
        <f>SUMIFS('Aceite de Oliva'!GE$6:GE$257,'Aceite de Oliva'!$A$6:$A$257,"&gt;="&amp;$A275,'Aceite de Oliva'!$B$6:$B$257,"&lt;="&amp;$B275)</f>
        <v>0</v>
      </c>
      <c r="GF275" s="4">
        <f>SUMIFS('Aceite de Oliva'!GF$6:GF$257,'Aceite de Oliva'!$A$6:$A$257,"&gt;="&amp;$A275,'Aceite de Oliva'!$B$6:$B$257,"&lt;="&amp;$B275)</f>
        <v>0</v>
      </c>
      <c r="GG275" s="4">
        <f>SUMIFS('Aceite de Oliva'!GG$6:GG$257,'Aceite de Oliva'!$A$6:$A$257,"&gt;="&amp;$A275,'Aceite de Oliva'!$B$6:$B$257,"&lt;="&amp;$B275)</f>
        <v>0</v>
      </c>
      <c r="GK275" s="4">
        <f>SUMIFS('Aceite de Oliva'!GK$6:GK$257,'Aceite de Oliva'!$A$6:$A$257,"&gt;="&amp;$A275,'Aceite de Oliva'!$B$6:$B$257,"&lt;="&amp;$B275)</f>
        <v>0.01</v>
      </c>
      <c r="GL275" s="4">
        <f>SUMIFS('Aceite de Oliva'!GL$6:GL$257,'Aceite de Oliva'!$A$6:$A$257,"&gt;="&amp;$A275,'Aceite de Oliva'!$B$6:$B$257,"&lt;="&amp;$B275)</f>
        <v>0</v>
      </c>
      <c r="GM275" s="4">
        <f>SUMIFS('Aceite de Oliva'!GM$6:GM$257,'Aceite de Oliva'!$A$6:$A$257,"&gt;="&amp;$A275,'Aceite de Oliva'!$B$6:$B$257,"&lt;="&amp;$B275)</f>
        <v>0.03</v>
      </c>
      <c r="GN275" s="4">
        <f>SUMIFS('Aceite de Oliva'!GN$6:GN$257,'Aceite de Oliva'!$A$6:$A$257,"&gt;="&amp;$A275,'Aceite de Oliva'!$B$6:$B$257,"&lt;="&amp;$B275)</f>
        <v>0</v>
      </c>
      <c r="GR275" s="4">
        <f>SUMIFS('Aceite de Oliva'!GR$6:GR$257,'Aceite de Oliva'!$A$6:$A$257,"&gt;="&amp;$A275,'Aceite de Oliva'!$B$6:$B$257,"&lt;="&amp;$B275)</f>
        <v>0.06</v>
      </c>
      <c r="GS275" s="4">
        <f>SUMIFS('Aceite de Oliva'!GS$6:GS$257,'Aceite de Oliva'!$A$6:$A$257,"&gt;="&amp;$A275,'Aceite de Oliva'!$B$6:$B$257,"&lt;="&amp;$B275)</f>
        <v>0</v>
      </c>
      <c r="GT275" s="4">
        <f>SUMIFS('Aceite de Oliva'!GT$6:GT$257,'Aceite de Oliva'!$A$6:$A$257,"&gt;="&amp;$A275,'Aceite de Oliva'!$B$6:$B$257,"&lt;="&amp;$B275)</f>
        <v>0.1</v>
      </c>
      <c r="GU275" s="4">
        <f>SUMIFS('Aceite de Oliva'!GU$6:GU$257,'Aceite de Oliva'!$A$6:$A$257,"&gt;="&amp;$A275,'Aceite de Oliva'!$B$6:$B$257,"&lt;="&amp;$B275)</f>
        <v>0</v>
      </c>
      <c r="GY275" s="4">
        <f>SUMIFS('Aceite de Oliva'!GY$6:GY$257,'Aceite de Oliva'!$A$6:$A$257,"&gt;="&amp;$A275,'Aceite de Oliva'!$B$6:$B$257,"&lt;="&amp;$B275)</f>
        <v>0.22</v>
      </c>
      <c r="GZ275" s="4">
        <f>SUMIFS('Aceite de Oliva'!GZ$6:GZ$257,'Aceite de Oliva'!$A$6:$A$257,"&gt;="&amp;$A275,'Aceite de Oliva'!$B$6:$B$257,"&lt;="&amp;$B275)</f>
        <v>0</v>
      </c>
      <c r="HA275" s="4">
        <f>SUMIFS('Aceite de Oliva'!HA$6:HA$257,'Aceite de Oliva'!$A$6:$A$257,"&gt;="&amp;$A275,'Aceite de Oliva'!$B$6:$B$257,"&lt;="&amp;$B275)</f>
        <v>0.04</v>
      </c>
      <c r="HB275" s="4">
        <f>SUMIFS('Aceite de Oliva'!HB$6:HB$257,'Aceite de Oliva'!$A$6:$A$257,"&gt;="&amp;$A275,'Aceite de Oliva'!$B$6:$B$257,"&lt;="&amp;$B275)</f>
        <v>0</v>
      </c>
      <c r="HF275" s="4">
        <f>SUMIFS('Aceite de Oliva'!HF$6:HF$257,'Aceite de Oliva'!$A$6:$A$257,"&gt;="&amp;$A275,'Aceite de Oliva'!$B$6:$B$257,"&lt;="&amp;$B275)</f>
        <v>0</v>
      </c>
      <c r="HG275" s="4">
        <f>SUMIFS('Aceite de Oliva'!HG$6:HG$257,'Aceite de Oliva'!$A$6:$A$257,"&gt;="&amp;$A275,'Aceite de Oliva'!$B$6:$B$257,"&lt;="&amp;$B275)</f>
        <v>0</v>
      </c>
      <c r="HH275" s="4">
        <f>SUMIFS('Aceite de Oliva'!HH$6:HH$257,'Aceite de Oliva'!$A$6:$A$257,"&gt;="&amp;$A275,'Aceite de Oliva'!$B$6:$B$257,"&lt;="&amp;$B275)</f>
        <v>0</v>
      </c>
      <c r="HI275" s="4">
        <f>SUMIFS('Aceite de Oliva'!HI$6:HI$257,'Aceite de Oliva'!$A$6:$A$257,"&gt;="&amp;$A275,'Aceite de Oliva'!$B$6:$B$257,"&lt;="&amp;$B275)</f>
        <v>0</v>
      </c>
      <c r="HM275" s="4">
        <f>SUMIFS('Aceite de Oliva'!HM$6:HM$257,'Aceite de Oliva'!$A$6:$A$257,"&gt;="&amp;$A275,'Aceite de Oliva'!$B$6:$B$257,"&lt;="&amp;$B275)</f>
        <v>0</v>
      </c>
      <c r="HN275" s="4">
        <f>SUMIFS('Aceite de Oliva'!HN$6:HN$257,'Aceite de Oliva'!$A$6:$A$257,"&gt;="&amp;$A275,'Aceite de Oliva'!$B$6:$B$257,"&lt;="&amp;$B275)</f>
        <v>0</v>
      </c>
      <c r="HO275" s="4">
        <f>SUMIFS('Aceite de Oliva'!HO$6:HO$257,'Aceite de Oliva'!$A$6:$A$257,"&gt;="&amp;$A275,'Aceite de Oliva'!$B$6:$B$257,"&lt;="&amp;$B275)</f>
        <v>0</v>
      </c>
      <c r="HP275" s="4">
        <f>SUMIFS('Aceite de Oliva'!HP$6:HP$257,'Aceite de Oliva'!$A$6:$A$257,"&gt;="&amp;$A275,'Aceite de Oliva'!$B$6:$B$257,"&lt;="&amp;$B275)</f>
        <v>0</v>
      </c>
      <c r="HT275" s="4">
        <f>SUMIFS('Aceite de Oliva'!HT$6:HT$257,'Aceite de Oliva'!$A$6:$A$257,"&gt;="&amp;$A275,'Aceite de Oliva'!$B$6:$B$257,"&lt;="&amp;$B275)</f>
        <v>0.11</v>
      </c>
      <c r="HU275" s="4">
        <f>SUMIFS('Aceite de Oliva'!HU$6:HU$257,'Aceite de Oliva'!$A$6:$A$257,"&gt;="&amp;$A275,'Aceite de Oliva'!$B$6:$B$257,"&lt;="&amp;$B275)</f>
        <v>0</v>
      </c>
      <c r="HV275" s="4">
        <f>SUMIFS('Aceite de Oliva'!HV$6:HV$257,'Aceite de Oliva'!$A$6:$A$257,"&gt;="&amp;$A275,'Aceite de Oliva'!$B$6:$B$257,"&lt;="&amp;$B275)</f>
        <v>0</v>
      </c>
      <c r="HW275" s="4">
        <f>SUMIFS('Aceite de Oliva'!HW$6:HW$257,'Aceite de Oliva'!$A$6:$A$257,"&gt;="&amp;$A275,'Aceite de Oliva'!$B$6:$B$257,"&lt;="&amp;$B275)</f>
        <v>0</v>
      </c>
      <c r="IA275" s="4">
        <f>SUMIFS('Aceite de Oliva'!IA$6:IA$257,'Aceite de Oliva'!$A$6:$A$257,"&gt;="&amp;$A275,'Aceite de Oliva'!$B$6:$B$257,"&lt;="&amp;$B275)</f>
        <v>0.09</v>
      </c>
      <c r="IB275" s="4">
        <f>SUMIFS('Aceite de Oliva'!IB$6:IB$257,'Aceite de Oliva'!$A$6:$A$257,"&gt;="&amp;$A275,'Aceite de Oliva'!$B$6:$B$257,"&lt;="&amp;$B275)</f>
        <v>0</v>
      </c>
      <c r="IC275" s="4">
        <f>SUMIFS('Aceite de Oliva'!IC$6:IC$257,'Aceite de Oliva'!$A$6:$A$257,"&gt;="&amp;$A275,'Aceite de Oliva'!$B$6:$B$257,"&lt;="&amp;$B275)</f>
        <v>0</v>
      </c>
      <c r="ID275" s="4">
        <f>SUMIFS('Aceite de Oliva'!ID$6:ID$257,'Aceite de Oliva'!$A$6:$A$257,"&gt;="&amp;$A275,'Aceite de Oliva'!$B$6:$B$257,"&lt;="&amp;$B275)</f>
        <v>0</v>
      </c>
      <c r="IH275" s="4">
        <f>SUMIFS('Aceite de Oliva'!IH$6:IH$257,'Aceite de Oliva'!$A$6:$A$257,"&gt;="&amp;$A275,'Aceite de Oliva'!$B$6:$B$257,"&lt;="&amp;$B275)</f>
        <v>0.01</v>
      </c>
      <c r="II275" s="4">
        <f>SUMIFS('Aceite de Oliva'!II$6:II$257,'Aceite de Oliva'!$A$6:$A$257,"&gt;="&amp;$A275,'Aceite de Oliva'!$B$6:$B$257,"&lt;="&amp;$B275)</f>
        <v>0</v>
      </c>
      <c r="IJ275" s="4">
        <f>SUMIFS('Aceite de Oliva'!IJ$6:IJ$257,'Aceite de Oliva'!$A$6:$A$257,"&gt;="&amp;$A275,'Aceite de Oliva'!$B$6:$B$257,"&lt;="&amp;$B275)</f>
        <v>0.02</v>
      </c>
      <c r="IK275" s="4">
        <f>SUMIFS('Aceite de Oliva'!IK$6:IK$257,'Aceite de Oliva'!$A$6:$A$257,"&gt;="&amp;$A275,'Aceite de Oliva'!$B$6:$B$257,"&lt;="&amp;$B275)</f>
        <v>0</v>
      </c>
      <c r="IO275" s="4">
        <f>SUMIFS('Aceite de Oliva'!IO$6:IO$257,'Aceite de Oliva'!$A$6:$A$257,"&gt;="&amp;$A275,'Aceite de Oliva'!$B$6:$B$257,"&lt;="&amp;$B275)</f>
        <v>0.1</v>
      </c>
      <c r="IP275" s="4">
        <f>SUMIFS('Aceite de Oliva'!IP$6:IP$257,'Aceite de Oliva'!$A$6:$A$257,"&gt;="&amp;$A275,'Aceite de Oliva'!$B$6:$B$257,"&lt;="&amp;$B275)</f>
        <v>0</v>
      </c>
      <c r="IQ275" s="4">
        <f>SUMIFS('Aceite de Oliva'!IQ$6:IQ$257,'Aceite de Oliva'!$A$6:$A$257,"&gt;="&amp;$A275,'Aceite de Oliva'!$B$6:$B$257,"&lt;="&amp;$B275)</f>
        <v>0</v>
      </c>
      <c r="IR275" s="4">
        <f>SUMIFS('Aceite de Oliva'!IR$6:IR$257,'Aceite de Oliva'!$A$6:$A$257,"&gt;="&amp;$A275,'Aceite de Oliva'!$B$6:$B$257,"&lt;="&amp;$B275)</f>
        <v>0</v>
      </c>
      <c r="IV275" s="4">
        <f>SUMIFS('Aceite de Oliva'!IV$6:IV$257,'Aceite de Oliva'!$A$6:$A$257,"&gt;="&amp;$A275,'Aceite de Oliva'!$B$6:$B$257,"&lt;="&amp;$B275)</f>
        <v>0.21</v>
      </c>
      <c r="IW275" s="4">
        <f>SUMIFS('Aceite de Oliva'!IW$6:IW$257,'Aceite de Oliva'!$A$6:$A$257,"&gt;="&amp;$A275,'Aceite de Oliva'!$B$6:$B$257,"&lt;="&amp;$B275)</f>
        <v>0</v>
      </c>
      <c r="IX275" s="4">
        <f>SUMIFS('Aceite de Oliva'!IX$6:IX$257,'Aceite de Oliva'!$A$6:$A$257,"&gt;="&amp;$A275,'Aceite de Oliva'!$B$6:$B$257,"&lt;="&amp;$B275)</f>
        <v>0.18</v>
      </c>
      <c r="IY275" s="4">
        <f>SUMIFS('Aceite de Oliva'!IY$6:IY$257,'Aceite de Oliva'!$A$6:$A$257,"&gt;="&amp;$A275,'Aceite de Oliva'!$B$6:$B$257,"&lt;="&amp;$B275)</f>
        <v>0</v>
      </c>
      <c r="JC275" s="4">
        <f>SUMIFS('Aceite de Oliva'!JC$6:JC$257,'Aceite de Oliva'!$A$6:$A$257,"&gt;="&amp;$A275,'Aceite de Oliva'!$B$6:$B$257,"&lt;="&amp;$B275)</f>
        <v>0.18</v>
      </c>
      <c r="JD275" s="4">
        <f>SUMIFS('Aceite de Oliva'!JD$6:JD$257,'Aceite de Oliva'!$A$6:$A$257,"&gt;="&amp;$A275,'Aceite de Oliva'!$B$6:$B$257,"&lt;="&amp;$B275)</f>
        <v>0.33</v>
      </c>
      <c r="JE275" s="4">
        <f>SUMIFS('Aceite de Oliva'!JE$6:JE$257,'Aceite de Oliva'!$A$6:$A$257,"&gt;="&amp;$A275,'Aceite de Oliva'!$B$6:$B$257,"&lt;="&amp;$B275)</f>
        <v>0</v>
      </c>
      <c r="JF275" s="4">
        <f>SUMIFS('Aceite de Oliva'!JF$6:JF$257,'Aceite de Oliva'!$A$6:$A$257,"&gt;="&amp;$A275,'Aceite de Oliva'!$B$6:$B$257,"&lt;="&amp;$B275)</f>
        <v>0</v>
      </c>
      <c r="JJ275" s="4">
        <f>SUMIFS('Aceite de Oliva'!JJ$6:JJ$257,'Aceite de Oliva'!$A$6:$A$257,"&gt;="&amp;$A275,'Aceite de Oliva'!$B$6:$B$257,"&lt;="&amp;$B275)</f>
        <v>0.21000000000000002</v>
      </c>
      <c r="JK275" s="4">
        <f>SUMIFS('Aceite de Oliva'!JK$6:JK$257,'Aceite de Oliva'!$A$6:$A$257,"&gt;="&amp;$A275,'Aceite de Oliva'!$B$6:$B$257,"&lt;="&amp;$B275)</f>
        <v>0</v>
      </c>
      <c r="JL275" s="4">
        <f>SUMIFS('Aceite de Oliva'!JL$6:JL$257,'Aceite de Oliva'!$A$6:$A$257,"&gt;="&amp;$A275,'Aceite de Oliva'!$B$6:$B$257,"&lt;="&amp;$B275)</f>
        <v>0.14000000000000001</v>
      </c>
      <c r="JM275" s="4">
        <f>SUMIFS('Aceite de Oliva'!JM$6:JM$257,'Aceite de Oliva'!$A$6:$A$257,"&gt;="&amp;$A275,'Aceite de Oliva'!$B$6:$B$257,"&lt;="&amp;$B275)</f>
        <v>0</v>
      </c>
      <c r="JQ275" s="4">
        <f>SUMIFS('Aceite de Oliva'!JQ$6:JQ$257,'Aceite de Oliva'!$A$6:$A$257,"&gt;="&amp;$A275,'Aceite de Oliva'!$B$6:$B$257,"&lt;="&amp;$B275)</f>
        <v>0.2</v>
      </c>
      <c r="JR275" s="4">
        <f>SUMIFS('Aceite de Oliva'!JR$6:JR$257,'Aceite de Oliva'!$A$6:$A$257,"&gt;="&amp;$A275,'Aceite de Oliva'!$B$6:$B$257,"&lt;="&amp;$B275)</f>
        <v>0</v>
      </c>
      <c r="JS275" s="4">
        <f>SUMIFS('Aceite de Oliva'!JS$6:JS$257,'Aceite de Oliva'!$A$6:$A$257,"&gt;="&amp;$A275,'Aceite de Oliva'!$B$6:$B$257,"&lt;="&amp;$B275)</f>
        <v>0</v>
      </c>
      <c r="JT275" s="4">
        <f>SUMIFS('Aceite de Oliva'!JT$6:JT$257,'Aceite de Oliva'!$A$6:$A$257,"&gt;="&amp;$A275,'Aceite de Oliva'!$B$6:$B$257,"&lt;="&amp;$B275)</f>
        <v>0</v>
      </c>
      <c r="JX275" s="4">
        <f>SUMIFS('Aceite de Oliva'!JX$6:JX$257,'Aceite de Oliva'!$A$6:$A$257,"&gt;="&amp;$A275,'Aceite de Oliva'!$B$6:$B$257,"&lt;="&amp;$B275)</f>
        <v>0.1</v>
      </c>
      <c r="JY275" s="4">
        <f>SUMIFS('Aceite de Oliva'!JY$6:JY$257,'Aceite de Oliva'!$A$6:$A$257,"&gt;="&amp;$A275,'Aceite de Oliva'!$B$6:$B$257,"&lt;="&amp;$B275)</f>
        <v>0</v>
      </c>
      <c r="JZ275" s="4">
        <f>SUMIFS('Aceite de Oliva'!JZ$6:JZ$257,'Aceite de Oliva'!$A$6:$A$257,"&gt;="&amp;$A275,'Aceite de Oliva'!$B$6:$B$257,"&lt;="&amp;$B275)</f>
        <v>0</v>
      </c>
      <c r="KA275" s="4">
        <f>SUMIFS('Aceite de Oliva'!KA$6:KA$257,'Aceite de Oliva'!$A$6:$A$257,"&gt;="&amp;$A275,'Aceite de Oliva'!$B$6:$B$257,"&lt;="&amp;$B275)</f>
        <v>0</v>
      </c>
      <c r="KE275" s="4">
        <f>SUMIFS('Aceite de Oliva'!KE$6:KE$257,'Aceite de Oliva'!$A$6:$A$257,"&gt;="&amp;$A275,'Aceite de Oliva'!$B$6:$B$257,"&lt;="&amp;$B275)</f>
        <v>0</v>
      </c>
      <c r="KF275" s="4">
        <f>SUMIFS('Aceite de Oliva'!KF$6:KF$257,'Aceite de Oliva'!$A$6:$A$257,"&gt;="&amp;$A275,'Aceite de Oliva'!$B$6:$B$257,"&lt;="&amp;$B275)</f>
        <v>0</v>
      </c>
      <c r="KG275" s="4">
        <f>SUMIFS('Aceite de Oliva'!KG$6:KG$257,'Aceite de Oliva'!$A$6:$A$257,"&gt;="&amp;$A275,'Aceite de Oliva'!$B$6:$B$257,"&lt;="&amp;$B275)</f>
        <v>0</v>
      </c>
      <c r="KH275" s="4">
        <f>SUMIFS('Aceite de Oliva'!KH$6:KH$257,'Aceite de Oliva'!$A$6:$A$257,"&gt;="&amp;$A275,'Aceite de Oliva'!$B$6:$B$257,"&lt;="&amp;$B275)</f>
        <v>0</v>
      </c>
      <c r="KL275" s="4">
        <f>SUMIFS('Aceite de Oliva'!KL$6:KL$257,'Aceite de Oliva'!$A$6:$A$257,"&gt;="&amp;$A275,'Aceite de Oliva'!$B$6:$B$257,"&lt;="&amp;$B275)</f>
        <v>0.28000000000000003</v>
      </c>
      <c r="KM275" s="4">
        <f>SUMIFS('Aceite de Oliva'!KM$6:KM$257,'Aceite de Oliva'!$A$6:$A$257,"&gt;="&amp;$A275,'Aceite de Oliva'!$B$6:$B$257,"&lt;="&amp;$B275)</f>
        <v>0.34</v>
      </c>
      <c r="KN275" s="4">
        <f>SUMIFS('Aceite de Oliva'!KN$6:KN$257,'Aceite de Oliva'!$A$6:$A$257,"&gt;="&amp;$A275,'Aceite de Oliva'!$B$6:$B$257,"&lt;="&amp;$B275)</f>
        <v>0</v>
      </c>
      <c r="KO275" s="4">
        <f>SUMIFS('Aceite de Oliva'!KO$6:KO$257,'Aceite de Oliva'!$A$6:$A$257,"&gt;="&amp;$A275,'Aceite de Oliva'!$B$6:$B$257,"&lt;="&amp;$B275)</f>
        <v>0</v>
      </c>
      <c r="KS275" s="4">
        <f>SUMIFS('Aceite de Oliva'!KS$6:KS$257,'Aceite de Oliva'!$A$6:$A$257,"&gt;="&amp;$A275,'Aceite de Oliva'!$B$6:$B$257,"&lt;="&amp;$B275)</f>
        <v>0</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0.23</v>
      </c>
      <c r="LA275" s="4">
        <f>SUMIFS('Aceite de Oliva'!LA$6:LA$257,'Aceite de Oliva'!$A$6:$A$257,"&gt;="&amp;$A275,'Aceite de Oliva'!$B$6:$B$257,"&lt;="&amp;$B275)</f>
        <v>0</v>
      </c>
      <c r="LB275" s="4">
        <f>SUMIFS('Aceite de Oliva'!LB$6:LB$257,'Aceite de Oliva'!$A$6:$A$257,"&gt;="&amp;$A275,'Aceite de Oliva'!$B$6:$B$257,"&lt;="&amp;$B275)</f>
        <v>0</v>
      </c>
      <c r="LC275" s="4">
        <f>SUMIFS('Aceite de Oliva'!LC$6:LC$257,'Aceite de Oliva'!$A$6:$A$257,"&gt;="&amp;$A275,'Aceite de Oliva'!$B$6:$B$257,"&lt;="&amp;$B275)</f>
        <v>0</v>
      </c>
      <c r="LG275" s="4">
        <f>SUMIFS('Aceite de Oliva'!LG$6:LG$257,'Aceite de Oliva'!$A$6:$A$257,"&gt;="&amp;$A275,'Aceite de Oliva'!$B$6:$B$257,"&lt;="&amp;$B275)</f>
        <v>0.11</v>
      </c>
      <c r="LH275" s="4">
        <f>SUMIFS('Aceite de Oliva'!LH$6:LH$257,'Aceite de Oliva'!$A$6:$A$257,"&gt;="&amp;$A275,'Aceite de Oliva'!$B$6:$B$257,"&lt;="&amp;$B275)</f>
        <v>0</v>
      </c>
      <c r="LI275" s="4">
        <f>SUMIFS('Aceite de Oliva'!LI$6:LI$257,'Aceite de Oliva'!$A$6:$A$257,"&gt;="&amp;$A275,'Aceite de Oliva'!$B$6:$B$257,"&lt;="&amp;$B275)</f>
        <v>0</v>
      </c>
      <c r="LJ275" s="4">
        <f>SUMIFS('Aceite de Oliva'!LJ$6:LJ$257,'Aceite de Oliva'!$A$6:$A$257,"&gt;="&amp;$A275,'Aceite de Oliva'!$B$6:$B$257,"&lt;="&amp;$B275)</f>
        <v>0</v>
      </c>
      <c r="LN275" s="4">
        <f>SUMIFS('Aceite de Oliva'!LN$6:LN$257,'Aceite de Oliva'!$A$6:$A$257,"&gt;="&amp;$A275,'Aceite de Oliva'!$B$6:$B$257,"&lt;="&amp;$B275)</f>
        <v>0.14000000000000001</v>
      </c>
      <c r="LO275" s="4">
        <f>SUMIFS('Aceite de Oliva'!LO$6:LO$257,'Aceite de Oliva'!$A$6:$A$257,"&gt;="&amp;$A275,'Aceite de Oliva'!$B$6:$B$257,"&lt;="&amp;$B275)</f>
        <v>0</v>
      </c>
      <c r="LP275" s="4">
        <f>SUMIFS('Aceite de Oliva'!LP$6:LP$257,'Aceite de Oliva'!$A$6:$A$257,"&gt;="&amp;$A275,'Aceite de Oliva'!$B$6:$B$257,"&lt;="&amp;$B275)</f>
        <v>0.04</v>
      </c>
      <c r="LQ275" s="4">
        <f>SUMIFS('Aceite de Oliva'!LQ$6:LQ$257,'Aceite de Oliva'!$A$6:$A$257,"&gt;="&amp;$A275,'Aceite de Oliva'!$B$6:$B$257,"&lt;="&amp;$B275)</f>
        <v>0</v>
      </c>
      <c r="LU275" s="4">
        <f>SUMIFS('Aceite de Oliva'!LU$6:LU$257,'Aceite de Oliva'!$A$6:$A$257,"&gt;="&amp;$A275,'Aceite de Oliva'!$B$6:$B$257,"&lt;="&amp;$B275)</f>
        <v>0</v>
      </c>
      <c r="LV275" s="4">
        <f>SUMIFS('Aceite de Oliva'!LV$6:LV$257,'Aceite de Oliva'!$A$6:$A$257,"&gt;="&amp;$A275,'Aceite de Oliva'!$B$6:$B$257,"&lt;="&amp;$B275)</f>
        <v>0</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0.27</v>
      </c>
      <c r="MC275" s="4">
        <f>SUMIFS('Aceite de Oliva'!MC$6:MC$257,'Aceite de Oliva'!$A$6:$A$257,"&gt;="&amp;$A275,'Aceite de Oliva'!$B$6:$B$257,"&lt;="&amp;$B275)</f>
        <v>0</v>
      </c>
      <c r="MD275" s="4">
        <f>SUMIFS('Aceite de Oliva'!MD$6:MD$257,'Aceite de Oliva'!$A$6:$A$257,"&gt;="&amp;$A275,'Aceite de Oliva'!$B$6:$B$257,"&lt;="&amp;$B275)</f>
        <v>0.26</v>
      </c>
      <c r="ME275" s="4">
        <f>SUMIFS('Aceite de Oliva'!ME$6:ME$257,'Aceite de Oliva'!$A$6:$A$257,"&gt;="&amp;$A275,'Aceite de Oliva'!$B$6:$B$257,"&lt;="&amp;$B275)</f>
        <v>0</v>
      </c>
      <c r="MI275" s="4">
        <f>SUMIFS('Aceite de Oliva'!MI$6:MI$257,'Aceite de Oliva'!$A$6:$A$257,"&gt;="&amp;$A275,'Aceite de Oliva'!$B$6:$B$257,"&lt;="&amp;$B275)</f>
        <v>0.15</v>
      </c>
      <c r="MJ275" s="4">
        <f>SUMIFS('Aceite de Oliva'!MJ$6:MJ$257,'Aceite de Oliva'!$A$6:$A$257,"&gt;="&amp;$A275,'Aceite de Oliva'!$B$6:$B$257,"&lt;="&amp;$B275)</f>
        <v>0.72</v>
      </c>
      <c r="MK275" s="4">
        <f>SUMIFS('Aceite de Oliva'!MK$6:MK$257,'Aceite de Oliva'!$A$6:$A$257,"&gt;="&amp;$A275,'Aceite de Oliva'!$B$6:$B$257,"&lt;="&amp;$B275)</f>
        <v>0</v>
      </c>
      <c r="ML275" s="4">
        <f>SUMIFS('Aceite de Oliva'!ML$6:ML$257,'Aceite de Oliva'!$A$6:$A$257,"&gt;="&amp;$A275,'Aceite de Oliva'!$B$6:$B$257,"&lt;="&amp;$B275)</f>
        <v>0</v>
      </c>
      <c r="MP275" s="4">
        <f>SUMIFS('Aceite de Oliva'!MP$6:MP$257,'Aceite de Oliva'!$A$6:$A$257,"&gt;="&amp;$A275,'Aceite de Oliva'!$B$6:$B$257,"&lt;="&amp;$B275)</f>
        <v>0.63</v>
      </c>
      <c r="MQ275" s="4">
        <f>SUMIFS('Aceite de Oliva'!MQ$6:MQ$257,'Aceite de Oliva'!$A$6:$A$257,"&gt;="&amp;$A275,'Aceite de Oliva'!$B$6:$B$257,"&lt;="&amp;$B275)</f>
        <v>0</v>
      </c>
      <c r="MR275" s="4">
        <f>SUMIFS('Aceite de Oliva'!MR$6:MR$257,'Aceite de Oliva'!$A$6:$A$257,"&gt;="&amp;$A275,'Aceite de Oliva'!$B$6:$B$257,"&lt;="&amp;$B275)</f>
        <v>0.74</v>
      </c>
      <c r="MS275" s="4">
        <f>SUMIFS('Aceite de Oliva'!MS$6:MS$257,'Aceite de Oliva'!$A$6:$A$257,"&gt;="&amp;$A275,'Aceite de Oliva'!$B$6:$B$257,"&lt;="&amp;$B275)</f>
        <v>0</v>
      </c>
      <c r="MW275" s="4">
        <f>SUMIFS('Aceite de Oliva'!MW$6:MW$257,'Aceite de Oliva'!$A$6:$A$257,"&gt;="&amp;$A275,'Aceite de Oliva'!$B$6:$B$257,"&lt;="&amp;$B275)</f>
        <v>0.28999999999999998</v>
      </c>
      <c r="MX275" s="4">
        <f>SUMIFS('Aceite de Oliva'!MX$6:MX$257,'Aceite de Oliva'!$A$6:$A$257,"&gt;="&amp;$A275,'Aceite de Oliva'!$B$6:$B$257,"&lt;="&amp;$B275)</f>
        <v>0</v>
      </c>
      <c r="MY275" s="4">
        <f>SUMIFS('Aceite de Oliva'!MY$6:MY$257,'Aceite de Oliva'!$A$6:$A$257,"&gt;="&amp;$A275,'Aceite de Oliva'!$B$6:$B$257,"&lt;="&amp;$B275)</f>
        <v>0.18</v>
      </c>
      <c r="MZ275" s="4">
        <f>SUMIFS('Aceite de Oliva'!MZ$6:MZ$257,'Aceite de Oliva'!$A$6:$A$257,"&gt;="&amp;$A275,'Aceite de Oliva'!$B$6:$B$257,"&lt;="&amp;$B275)</f>
        <v>0</v>
      </c>
      <c r="ND275" s="4">
        <f>SUMIFS('Aceite de Oliva'!ND$6:ND$257,'Aceite de Oliva'!$A$6:$A$257,"&gt;="&amp;$A275,'Aceite de Oliva'!$B$6:$B$257,"&lt;="&amp;$B275)</f>
        <v>0.76</v>
      </c>
      <c r="NE275" s="4">
        <f>SUMIFS('Aceite de Oliva'!NE$6:NE$257,'Aceite de Oliva'!$A$6:$A$257,"&gt;="&amp;$A275,'Aceite de Oliva'!$B$6:$B$257,"&lt;="&amp;$B275)</f>
        <v>0</v>
      </c>
      <c r="NF275" s="4">
        <f>SUMIFS('Aceite de Oliva'!NF$6:NF$257,'Aceite de Oliva'!$A$6:$A$257,"&gt;="&amp;$A275,'Aceite de Oliva'!$B$6:$B$257,"&lt;="&amp;$B275)</f>
        <v>0.54</v>
      </c>
      <c r="NG275" s="4">
        <f>SUMIFS('Aceite de Oliva'!NG$6:NG$257,'Aceite de Oliva'!$A$6:$A$257,"&gt;="&amp;$A275,'Aceite de Oliva'!$B$6:$B$257,"&lt;="&amp;$B275)</f>
        <v>1.18</v>
      </c>
      <c r="NK275" s="4">
        <f>SUMIFS('Aceite de Oliva'!NK$6:NK$257,'Aceite de Oliva'!$A$6:$A$257,"&gt;="&amp;$A275,'Aceite de Oliva'!$B$6:$B$257,"&lt;="&amp;$B275)</f>
        <v>0.5</v>
      </c>
      <c r="NL275" s="4">
        <f>SUMIFS('Aceite de Oliva'!NL$6:NL$257,'Aceite de Oliva'!$A$6:$A$257,"&gt;="&amp;$A275,'Aceite de Oliva'!$B$6:$B$257,"&lt;="&amp;$B275)</f>
        <v>0</v>
      </c>
      <c r="NM275" s="4">
        <f>SUMIFS('Aceite de Oliva'!NM$6:NM$257,'Aceite de Oliva'!$A$6:$A$257,"&gt;="&amp;$A275,'Aceite de Oliva'!$B$6:$B$257,"&lt;="&amp;$B275)</f>
        <v>0.4</v>
      </c>
      <c r="NN275" s="4">
        <f>SUMIFS('Aceite de Oliva'!NN$6:NN$257,'Aceite de Oliva'!$A$6:$A$257,"&gt;="&amp;$A275,'Aceite de Oliva'!$B$6:$B$257,"&lt;="&amp;$B275)</f>
        <v>0</v>
      </c>
      <c r="NR275" s="4">
        <f>SUMIFS('Aceite de Oliva'!NR$6:NR$257,'Aceite de Oliva'!$A$6:$A$257,"&gt;="&amp;$A275,'Aceite de Oliva'!$B$6:$B$257,"&lt;="&amp;$B275)</f>
        <v>0.35</v>
      </c>
      <c r="NS275" s="4">
        <f>SUMIFS('Aceite de Oliva'!NS$6:NS$257,'Aceite de Oliva'!$A$6:$A$257,"&gt;="&amp;$A275,'Aceite de Oliva'!$B$6:$B$257,"&lt;="&amp;$B275)</f>
        <v>0.26</v>
      </c>
      <c r="NT275" s="4">
        <f>SUMIFS('Aceite de Oliva'!NT$6:NT$257,'Aceite de Oliva'!$A$6:$A$257,"&gt;="&amp;$A275,'Aceite de Oliva'!$B$6:$B$257,"&lt;="&amp;$B275)</f>
        <v>0.4</v>
      </c>
      <c r="NU275" s="4">
        <f>SUMIFS('Aceite de Oliva'!NU$6:NU$257,'Aceite de Oliva'!$A$6:$A$257,"&gt;="&amp;$A275,'Aceite de Oliva'!$B$6:$B$257,"&lt;="&amp;$B275)</f>
        <v>0</v>
      </c>
      <c r="NY275" s="4">
        <f>SUMIFS('Aceite de Oliva'!NY$6:NY$257,'Aceite de Oliva'!$A$6:$A$257,"&gt;="&amp;$A275,'Aceite de Oliva'!$B$6:$B$257,"&lt;="&amp;$B275)</f>
        <v>0.27999999999999997</v>
      </c>
      <c r="NZ275" s="4">
        <f>SUMIFS('Aceite de Oliva'!NZ$6:NZ$257,'Aceite de Oliva'!$A$6:$A$257,"&gt;="&amp;$A275,'Aceite de Oliva'!$B$6:$B$257,"&lt;="&amp;$B275)</f>
        <v>0.48</v>
      </c>
      <c r="OA275" s="4">
        <f>SUMIFS('Aceite de Oliva'!OA$6:OA$257,'Aceite de Oliva'!$A$6:$A$257,"&gt;="&amp;$A275,'Aceite de Oliva'!$B$6:$B$257,"&lt;="&amp;$B275)</f>
        <v>0.25</v>
      </c>
      <c r="OB275" s="4">
        <f>SUMIFS('Aceite de Oliva'!OB$6:OB$257,'Aceite de Oliva'!$A$6:$A$257,"&gt;="&amp;$A275,'Aceite de Oliva'!$B$6:$B$257,"&lt;="&amp;$B275)</f>
        <v>0</v>
      </c>
      <c r="OF275" s="4">
        <f>SUMIFS('Aceite de Oliva'!OF$6:OF$257,'Aceite de Oliva'!$A$6:$A$257,"&gt;="&amp;$A275,'Aceite de Oliva'!$B$6:$B$257,"&lt;="&amp;$B275)</f>
        <v>0.14000000000000001</v>
      </c>
      <c r="OG275" s="4">
        <f>SUMIFS('Aceite de Oliva'!OG$6:OG$257,'Aceite de Oliva'!$A$6:$A$257,"&gt;="&amp;$A275,'Aceite de Oliva'!$B$6:$B$257,"&lt;="&amp;$B275)</f>
        <v>0</v>
      </c>
      <c r="OH275" s="4">
        <f>SUMIFS('Aceite de Oliva'!OH$6:OH$257,'Aceite de Oliva'!$A$6:$A$257,"&gt;="&amp;$A275,'Aceite de Oliva'!$B$6:$B$257,"&lt;="&amp;$B275)</f>
        <v>0.24000000000000002</v>
      </c>
      <c r="OI275" s="4">
        <f>SUMIFS('Aceite de Oliva'!OI$6:OI$257,'Aceite de Oliva'!$A$6:$A$257,"&gt;="&amp;$A275,'Aceite de Oliva'!$B$6:$B$257,"&lt;="&amp;$B275)</f>
        <v>0</v>
      </c>
      <c r="OM275" s="4">
        <f>SUMIFS('Aceite de Oliva'!OM$6:OM$257,'Aceite de Oliva'!$A$6:$A$257,"&gt;="&amp;$A275,'Aceite de Oliva'!$B$6:$B$257,"&lt;="&amp;$B275)</f>
        <v>0.67</v>
      </c>
      <c r="ON275" s="4">
        <f>SUMIFS('Aceite de Oliva'!ON$6:ON$257,'Aceite de Oliva'!$A$6:$A$257,"&gt;="&amp;$A275,'Aceite de Oliva'!$B$6:$B$257,"&lt;="&amp;$B275)</f>
        <v>0.57000000000000006</v>
      </c>
      <c r="OO275" s="4">
        <f>SUMIFS('Aceite de Oliva'!OO$6:OO$257,'Aceite de Oliva'!$A$6:$A$257,"&gt;="&amp;$A275,'Aceite de Oliva'!$B$6:$B$257,"&lt;="&amp;$B275)</f>
        <v>0.35</v>
      </c>
      <c r="OP275" s="4">
        <f>SUMIFS('Aceite de Oliva'!OP$6:OP$257,'Aceite de Oliva'!$A$6:$A$257,"&gt;="&amp;$A275,'Aceite de Oliva'!$B$6:$B$257,"&lt;="&amp;$B275)</f>
        <v>0.88</v>
      </c>
      <c r="OT275" s="4">
        <f>SUMIFS('Aceite de Oliva'!OT$6:OT$257,'Aceite de Oliva'!$A$6:$A$257,"&gt;="&amp;$A275,'Aceite de Oliva'!$B$6:$B$257,"&lt;="&amp;$B275)</f>
        <v>1.4899999999999998</v>
      </c>
      <c r="OU275" s="4">
        <f>SUMIFS('Aceite de Oliva'!OU$6:OU$257,'Aceite de Oliva'!$A$6:$A$257,"&gt;="&amp;$A275,'Aceite de Oliva'!$B$6:$B$257,"&lt;="&amp;$B275)</f>
        <v>1.0699999999999998</v>
      </c>
      <c r="OV275" s="4">
        <f>SUMIFS('Aceite de Oliva'!OV$6:OV$257,'Aceite de Oliva'!$A$6:$A$257,"&gt;="&amp;$A275,'Aceite de Oliva'!$B$6:$B$257,"&lt;="&amp;$B275)</f>
        <v>1.28</v>
      </c>
      <c r="OW275" s="4">
        <f>SUMIFS('Aceite de Oliva'!OW$6:OW$257,'Aceite de Oliva'!$A$6:$A$257,"&gt;="&amp;$A275,'Aceite de Oliva'!$B$6:$B$257,"&lt;="&amp;$B275)</f>
        <v>0</v>
      </c>
      <c r="PA275" s="4">
        <f>SUMIFS('Aceite de Oliva'!PA$6:PA$257,'Aceite de Oliva'!$A$6:$A$257,"&gt;="&amp;$A275,'Aceite de Oliva'!$B$6:$B$257,"&lt;="&amp;$B275)</f>
        <v>1.75</v>
      </c>
      <c r="PB275" s="4">
        <f>SUMIFS('Aceite de Oliva'!PB$6:PB$257,'Aceite de Oliva'!$A$6:$A$257,"&gt;="&amp;$A275,'Aceite de Oliva'!$B$6:$B$257,"&lt;="&amp;$B275)</f>
        <v>3.52</v>
      </c>
      <c r="PC275" s="4">
        <f>SUMIFS('Aceite de Oliva'!PC$6:PC$257,'Aceite de Oliva'!$A$6:$A$257,"&gt;="&amp;$A275,'Aceite de Oliva'!$B$6:$B$257,"&lt;="&amp;$B275)</f>
        <v>1.3000000000000003</v>
      </c>
      <c r="PD275" s="4">
        <f>SUMIFS('Aceite de Oliva'!PD$6:PD$257,'Aceite de Oliva'!$A$6:$A$257,"&gt;="&amp;$A275,'Aceite de Oliva'!$B$6:$B$257,"&lt;="&amp;$B275)</f>
        <v>0.37</v>
      </c>
      <c r="PH275" s="4">
        <f>SUMIFS('Aceite de Oliva'!PH$6:PH$257,'Aceite de Oliva'!$A$6:$A$257,"&gt;="&amp;$A275,'Aceite de Oliva'!$B$6:$B$257,"&lt;="&amp;$B275)</f>
        <v>0.69</v>
      </c>
      <c r="PI275" s="4">
        <f>SUMIFS('Aceite de Oliva'!PI$6:PI$257,'Aceite de Oliva'!$A$6:$A$257,"&gt;="&amp;$A275,'Aceite de Oliva'!$B$6:$B$257,"&lt;="&amp;$B275)</f>
        <v>1.03</v>
      </c>
      <c r="PJ275" s="4">
        <f>SUMIFS('Aceite de Oliva'!PJ$6:PJ$257,'Aceite de Oliva'!$A$6:$A$257,"&gt;="&amp;$A275,'Aceite de Oliva'!$B$6:$B$257,"&lt;="&amp;$B275)</f>
        <v>0.69</v>
      </c>
      <c r="PK275" s="4">
        <f>SUMIFS('Aceite de Oliva'!PK$6:PK$257,'Aceite de Oliva'!$A$6:$A$257,"&gt;="&amp;$A275,'Aceite de Oliva'!$B$6:$B$257,"&lt;="&amp;$B275)</f>
        <v>0</v>
      </c>
      <c r="PO275" s="4">
        <f>SUMIFS('Aceite de Oliva'!PO$6:PO$257,'Aceite de Oliva'!$A$6:$A$257,"&gt;="&amp;$A275,'Aceite de Oliva'!$B$6:$B$257,"&lt;="&amp;$B275)</f>
        <v>0.66</v>
      </c>
      <c r="PP275" s="4">
        <f>SUMIFS('Aceite de Oliva'!PP$6:PP$257,'Aceite de Oliva'!$A$6:$A$257,"&gt;="&amp;$A275,'Aceite de Oliva'!$B$6:$B$257,"&lt;="&amp;$B275)</f>
        <v>1.42</v>
      </c>
      <c r="PQ275" s="4">
        <f>SUMIFS('Aceite de Oliva'!PQ$6:PQ$257,'Aceite de Oliva'!$A$6:$A$257,"&gt;="&amp;$A275,'Aceite de Oliva'!$B$6:$B$257,"&lt;="&amp;$B275)</f>
        <v>0.55000000000000004</v>
      </c>
      <c r="PR275" s="4">
        <f>SUMIFS('Aceite de Oliva'!PR$6:PR$257,'Aceite de Oliva'!$A$6:$A$257,"&gt;="&amp;$A275,'Aceite de Oliva'!$B$6:$B$257,"&lt;="&amp;$B275)</f>
        <v>0</v>
      </c>
      <c r="PV275" s="4">
        <f>SUMIFS('Aceite de Oliva'!PV$6:PV$257,'Aceite de Oliva'!$A$6:$A$257,"&gt;="&amp;$A275,'Aceite de Oliva'!$B$6:$B$257,"&lt;="&amp;$B275)</f>
        <v>0.30000000000000004</v>
      </c>
      <c r="PW275" s="4">
        <f>SUMIFS('Aceite de Oliva'!PW$6:PW$257,'Aceite de Oliva'!$A$6:$A$257,"&gt;="&amp;$A275,'Aceite de Oliva'!$B$6:$B$257,"&lt;="&amp;$B275)</f>
        <v>0.52</v>
      </c>
      <c r="PX275" s="4">
        <f>SUMIFS('Aceite de Oliva'!PX$6:PX$257,'Aceite de Oliva'!$A$6:$A$257,"&gt;="&amp;$A275,'Aceite de Oliva'!$B$6:$B$257,"&lt;="&amp;$B275)</f>
        <v>0.18</v>
      </c>
      <c r="PY275" s="4">
        <f>SUMIFS('Aceite de Oliva'!PY$6:PY$257,'Aceite de Oliva'!$A$6:$A$257,"&gt;="&amp;$A275,'Aceite de Oliva'!$B$6:$B$257,"&lt;="&amp;$B275)</f>
        <v>0.53</v>
      </c>
      <c r="QC275" s="4">
        <f>SUMIFS('Aceite de Oliva'!QC$6:QC$257,'Aceite de Oliva'!$A$6:$A$257,"&gt;="&amp;$A275,'Aceite de Oliva'!$B$6:$B$257,"&lt;="&amp;$B275)</f>
        <v>1.44</v>
      </c>
      <c r="QD275" s="4">
        <f>SUMIFS('Aceite de Oliva'!QD$6:QD$257,'Aceite de Oliva'!$A$6:$A$257,"&gt;="&amp;$A275,'Aceite de Oliva'!$B$6:$B$257,"&lt;="&amp;$B275)</f>
        <v>1.71</v>
      </c>
      <c r="QE275" s="4">
        <f>SUMIFS('Aceite de Oliva'!QE$6:QE$257,'Aceite de Oliva'!$A$6:$A$257,"&gt;="&amp;$A275,'Aceite de Oliva'!$B$6:$B$257,"&lt;="&amp;$B275)</f>
        <v>1.5099999999999998</v>
      </c>
      <c r="QF275" s="4">
        <f>SUMIFS('Aceite de Oliva'!QF$6:QF$257,'Aceite de Oliva'!$A$6:$A$257,"&gt;="&amp;$A275,'Aceite de Oliva'!$B$6:$B$257,"&lt;="&amp;$B275)</f>
        <v>0.54</v>
      </c>
      <c r="QJ275" s="4">
        <f>SUMIFS('Aceite de Oliva'!QJ$6:QJ$257,'Aceite de Oliva'!$A$6:$A$257,"&gt;="&amp;$A275,'Aceite de Oliva'!$B$6:$B$257,"&lt;="&amp;$B275)</f>
        <v>1.6</v>
      </c>
      <c r="QK275" s="4">
        <f>SUMIFS('Aceite de Oliva'!QK$6:QK$257,'Aceite de Oliva'!$A$6:$A$257,"&gt;="&amp;$A275,'Aceite de Oliva'!$B$6:$B$257,"&lt;="&amp;$B275)</f>
        <v>1.26</v>
      </c>
      <c r="QL275" s="4">
        <f>SUMIFS('Aceite de Oliva'!QL$6:QL$257,'Aceite de Oliva'!$A$6:$A$257,"&gt;="&amp;$A275,'Aceite de Oliva'!$B$6:$B$257,"&lt;="&amp;$B275)</f>
        <v>1.99</v>
      </c>
      <c r="QM275" s="4">
        <f>SUMIFS('Aceite de Oliva'!QM$6:QM$257,'Aceite de Oliva'!$A$6:$A$257,"&gt;="&amp;$A275,'Aceite de Oliva'!$B$6:$B$257,"&lt;="&amp;$B275)</f>
        <v>0.97</v>
      </c>
      <c r="QQ275" s="4">
        <f>SUMIFS('Aceite de Oliva'!QQ$6:QQ$257,'Aceite de Oliva'!$A$6:$A$257,"&gt;="&amp;$A275,'Aceite de Oliva'!$B$6:$B$257,"&lt;="&amp;$B275)</f>
        <v>5.0600000000000005</v>
      </c>
      <c r="QR275" s="4">
        <f>SUMIFS('Aceite de Oliva'!QR$6:QR$257,'Aceite de Oliva'!$A$6:$A$257,"&gt;="&amp;$A275,'Aceite de Oliva'!$B$6:$B$257,"&lt;="&amp;$B275)</f>
        <v>7.1199999999999992</v>
      </c>
      <c r="QS275" s="4">
        <f>SUMIFS('Aceite de Oliva'!QS$6:QS$257,'Aceite de Oliva'!$A$6:$A$257,"&gt;="&amp;$A275,'Aceite de Oliva'!$B$6:$B$257,"&lt;="&amp;$B275)</f>
        <v>5.26</v>
      </c>
      <c r="QT275" s="4">
        <f>SUMIFS('Aceite de Oliva'!QT$6:QT$257,'Aceite de Oliva'!$A$6:$A$257,"&gt;="&amp;$A275,'Aceite de Oliva'!$B$6:$B$257,"&lt;="&amp;$B275)</f>
        <v>1.65</v>
      </c>
      <c r="QX275" s="4">
        <f>SUMIFS('Aceite de Oliva'!QX$6:QX$257,'Aceite de Oliva'!$A$6:$A$257,"&gt;="&amp;$A275,'Aceite de Oliva'!$B$6:$B$257,"&lt;="&amp;$B275)</f>
        <v>1.1800000000000002</v>
      </c>
      <c r="QY275" s="4">
        <f>SUMIFS('Aceite de Oliva'!QY$6:QY$257,'Aceite de Oliva'!$A$6:$A$257,"&gt;="&amp;$A275,'Aceite de Oliva'!$B$6:$B$257,"&lt;="&amp;$B275)</f>
        <v>1.91</v>
      </c>
      <c r="QZ275" s="4">
        <f>SUMIFS('Aceite de Oliva'!QZ$6:QZ$257,'Aceite de Oliva'!$A$6:$A$257,"&gt;="&amp;$A275,'Aceite de Oliva'!$B$6:$B$257,"&lt;="&amp;$B275)</f>
        <v>0.59000000000000008</v>
      </c>
      <c r="RA275" s="4">
        <f>SUMIFS('Aceite de Oliva'!RA$6:RA$257,'Aceite de Oliva'!$A$6:$A$257,"&gt;="&amp;$A275,'Aceite de Oliva'!$B$6:$B$257,"&lt;="&amp;$B275)</f>
        <v>0.51</v>
      </c>
      <c r="RE275" s="4">
        <f>SUMIFS('Aceite de Oliva'!RE$6:RE$257,'Aceite de Oliva'!$A$6:$A$257,"&gt;="&amp;$A275,'Aceite de Oliva'!$B$6:$B$257,"&lt;="&amp;$B275)</f>
        <v>14.379999999999999</v>
      </c>
      <c r="RF275" s="4">
        <f>SUMIFS('Aceite de Oliva'!RF$6:RF$257,'Aceite de Oliva'!$A$6:$A$257,"&gt;="&amp;$A275,'Aceite de Oliva'!$B$6:$B$257,"&lt;="&amp;$B275)</f>
        <v>18.330000000000002</v>
      </c>
      <c r="RG275" s="4">
        <f>SUMIFS('Aceite de Oliva'!RG$6:RG$257,'Aceite de Oliva'!$A$6:$A$257,"&gt;="&amp;$A275,'Aceite de Oliva'!$B$6:$B$257,"&lt;="&amp;$B275)</f>
        <v>13.26</v>
      </c>
      <c r="RH275" s="4">
        <f>SUMIFS('Aceite de Oliva'!RH$6:RH$257,'Aceite de Oliva'!$A$6:$A$257,"&gt;="&amp;$A275,'Aceite de Oliva'!$B$6:$B$257,"&lt;="&amp;$B275)</f>
        <v>14.71</v>
      </c>
      <c r="RL275" s="4">
        <f>SUMIFS('Aceite de Oliva'!RL$6:RL$257,'Aceite de Oliva'!$A$6:$A$257,"&gt;="&amp;$A275,'Aceite de Oliva'!$B$6:$B$257,"&lt;="&amp;$B275)</f>
        <v>12.5</v>
      </c>
      <c r="RM275" s="4">
        <f>SUMIFS('Aceite de Oliva'!RM$6:RM$257,'Aceite de Oliva'!$A$6:$A$257,"&gt;="&amp;$A275,'Aceite de Oliva'!$B$6:$B$257,"&lt;="&amp;$B275)</f>
        <v>16.579999999999998</v>
      </c>
      <c r="RN275" s="4">
        <f>SUMIFS('Aceite de Oliva'!RN$6:RN$257,'Aceite de Oliva'!$A$6:$A$257,"&gt;="&amp;$A275,'Aceite de Oliva'!$B$6:$B$257,"&lt;="&amp;$B275)</f>
        <v>10.039999999999999</v>
      </c>
      <c r="RO275" s="4">
        <f>SUMIFS('Aceite de Oliva'!RO$6:RO$257,'Aceite de Oliva'!$A$6:$A$257,"&gt;="&amp;$A275,'Aceite de Oliva'!$B$6:$B$257,"&lt;="&amp;$B275)</f>
        <v>16.010000000000002</v>
      </c>
      <c r="RS275" s="4">
        <f>SUMIFS('Aceite de Oliva'!RS$6:RS$257,'Aceite de Oliva'!$A$6:$A$257,"&gt;="&amp;$A275,'Aceite de Oliva'!$B$6:$B$257,"&lt;="&amp;$B275)</f>
        <v>11.54</v>
      </c>
      <c r="RT275" s="4">
        <f>SUMIFS('Aceite de Oliva'!RT$6:RT$257,'Aceite de Oliva'!$A$6:$A$257,"&gt;="&amp;$A275,'Aceite de Oliva'!$B$6:$B$257,"&lt;="&amp;$B275)</f>
        <v>15.56</v>
      </c>
      <c r="RU275" s="4">
        <f>SUMIFS('Aceite de Oliva'!RU$6:RU$257,'Aceite de Oliva'!$A$6:$A$257,"&gt;="&amp;$A275,'Aceite de Oliva'!$B$6:$B$257,"&lt;="&amp;$B275)</f>
        <v>10.07</v>
      </c>
      <c r="RV275" s="4">
        <f>SUMIFS('Aceite de Oliva'!RV$6:RV$257,'Aceite de Oliva'!$A$6:$A$257,"&gt;="&amp;$A275,'Aceite de Oliva'!$B$6:$B$257,"&lt;="&amp;$B275)</f>
        <v>11.829999999999998</v>
      </c>
      <c r="RZ275" s="4">
        <f>SUMIFS('Aceite de Oliva'!RZ$6:RZ$257,'Aceite de Oliva'!$A$6:$A$257,"&gt;="&amp;$A275,'Aceite de Oliva'!$B$6:$B$257,"&lt;="&amp;$B275)</f>
        <v>3.46</v>
      </c>
      <c r="SA275" s="4">
        <f>SUMIFS('Aceite de Oliva'!SA$6:SA$257,'Aceite de Oliva'!$A$6:$A$257,"&gt;="&amp;$A275,'Aceite de Oliva'!$B$6:$B$257,"&lt;="&amp;$B275)</f>
        <v>6.67</v>
      </c>
      <c r="SB275" s="4">
        <f>SUMIFS('Aceite de Oliva'!SB$6:SB$257,'Aceite de Oliva'!$A$6:$A$257,"&gt;="&amp;$A275,'Aceite de Oliva'!$B$6:$B$257,"&lt;="&amp;$B275)</f>
        <v>2.64</v>
      </c>
      <c r="SC275" s="4">
        <f>SUMIFS('Aceite de Oliva'!SC$6:SC$257,'Aceite de Oliva'!$A$6:$A$257,"&gt;="&amp;$A275,'Aceite de Oliva'!$B$6:$B$257,"&lt;="&amp;$B275)</f>
        <v>2.9899999999999998</v>
      </c>
      <c r="SG275" s="4">
        <f>SUMIFS('Aceite de Oliva'!SG$6:SG$257,'Aceite de Oliva'!$A$6:$A$257,"&gt;="&amp;$A275,'Aceite de Oliva'!$B$6:$B$257,"&lt;="&amp;$B275)</f>
        <v>1.37</v>
      </c>
      <c r="SH275" s="4">
        <f>SUMIFS('Aceite de Oliva'!SH$6:SH$257,'Aceite de Oliva'!$A$6:$A$257,"&gt;="&amp;$A275,'Aceite de Oliva'!$B$6:$B$257,"&lt;="&amp;$B275)</f>
        <v>1.19</v>
      </c>
      <c r="SI275" s="4">
        <f>SUMIFS('Aceite de Oliva'!SI$6:SI$257,'Aceite de Oliva'!$A$6:$A$257,"&gt;="&amp;$A275,'Aceite de Oliva'!$B$6:$B$257,"&lt;="&amp;$B275)</f>
        <v>1.78</v>
      </c>
      <c r="SJ275" s="4">
        <f>SUMIFS('Aceite de Oliva'!SJ$6:SJ$257,'Aceite de Oliva'!$A$6:$A$257,"&gt;="&amp;$A275,'Aceite de Oliva'!$B$6:$B$257,"&lt;="&amp;$B275)</f>
        <v>0</v>
      </c>
      <c r="SN275" s="4">
        <f>SUMIFS('Aceite de Oliva'!SN$6:SN$257,'Aceite de Oliva'!$A$6:$A$257,"&gt;="&amp;$A275,'Aceite de Oliva'!$B$6:$B$257,"&lt;="&amp;$B275)</f>
        <v>1.7200000000000002</v>
      </c>
      <c r="SO275" s="4">
        <f>SUMIFS('Aceite de Oliva'!SO$6:SO$257,'Aceite de Oliva'!$A$6:$A$257,"&gt;="&amp;$A275,'Aceite de Oliva'!$B$6:$B$257,"&lt;="&amp;$B275)</f>
        <v>1.47</v>
      </c>
      <c r="SP275" s="4">
        <f>SUMIFS('Aceite de Oliva'!SP$6:SP$257,'Aceite de Oliva'!$A$6:$A$257,"&gt;="&amp;$A275,'Aceite de Oliva'!$B$6:$B$257,"&lt;="&amp;$B275)</f>
        <v>2.12</v>
      </c>
      <c r="SQ275" s="4">
        <f>SUMIFS('Aceite de Oliva'!SQ$6:SQ$257,'Aceite de Oliva'!$A$6:$A$257,"&gt;="&amp;$A275,'Aceite de Oliva'!$B$6:$B$257,"&lt;="&amp;$B275)</f>
        <v>0.55000000000000004</v>
      </c>
      <c r="SU275" s="4">
        <f>SUMIFS('Aceite de Oliva'!SU$6:SU$257,'Aceite de Oliva'!$A$6:$A$257,"&gt;="&amp;$A275,'Aceite de Oliva'!$B$6:$B$257,"&lt;="&amp;$B275)</f>
        <v>0.57000000000000006</v>
      </c>
      <c r="SV275" s="4">
        <f>SUMIFS('Aceite de Oliva'!SV$6:SV$257,'Aceite de Oliva'!$A$6:$A$257,"&gt;="&amp;$A275,'Aceite de Oliva'!$B$6:$B$257,"&lt;="&amp;$B275)</f>
        <v>0</v>
      </c>
      <c r="SW275" s="4">
        <f>SUMIFS('Aceite de Oliva'!SW$6:SW$257,'Aceite de Oliva'!$A$6:$A$257,"&gt;="&amp;$A275,'Aceite de Oliva'!$B$6:$B$257,"&lt;="&amp;$B275)</f>
        <v>0.9</v>
      </c>
      <c r="SX275" s="4">
        <f>SUMIFS('Aceite de Oliva'!SX$6:SX$257,'Aceite de Oliva'!$A$6:$A$257,"&gt;="&amp;$A275,'Aceite de Oliva'!$B$6:$B$257,"&lt;="&amp;$B275)</f>
        <v>0</v>
      </c>
      <c r="TB275" s="4">
        <f>SUMIFS('Aceite de Oliva'!TB$6:TB$257,'Aceite de Oliva'!$A$6:$A$257,"&gt;="&amp;$A275,'Aceite de Oliva'!$B$6:$B$257,"&lt;="&amp;$B275)</f>
        <v>0.19</v>
      </c>
      <c r="TC275" s="4">
        <f>SUMIFS('Aceite de Oliva'!TC$6:TC$257,'Aceite de Oliva'!$A$6:$A$257,"&gt;="&amp;$A275,'Aceite de Oliva'!$B$6:$B$257,"&lt;="&amp;$B275)</f>
        <v>0.33</v>
      </c>
      <c r="TD275" s="4">
        <f>SUMIFS('Aceite de Oliva'!TD$6:TD$257,'Aceite de Oliva'!$A$6:$A$257,"&gt;="&amp;$A275,'Aceite de Oliva'!$B$6:$B$257,"&lt;="&amp;$B275)</f>
        <v>0.19</v>
      </c>
      <c r="TE275" s="4">
        <f>SUMIFS('Aceite de Oliva'!TE$6:TE$257,'Aceite de Oliva'!$A$6:$A$257,"&gt;="&amp;$A275,'Aceite de Oliva'!$B$6:$B$257,"&lt;="&amp;$B275)</f>
        <v>0</v>
      </c>
      <c r="TI275" s="4">
        <f>SUMIFS('Aceite de Oliva'!TI$6:TI$257,'Aceite de Oliva'!$A$6:$A$257,"&gt;="&amp;$A275,'Aceite de Oliva'!$B$6:$B$257,"&lt;="&amp;$B275)</f>
        <v>0.04</v>
      </c>
      <c r="TJ275" s="4">
        <f>SUMIFS('Aceite de Oliva'!TJ$6:TJ$257,'Aceite de Oliva'!$A$6:$A$257,"&gt;="&amp;$A275,'Aceite de Oliva'!$B$6:$B$257,"&lt;="&amp;$B275)</f>
        <v>0.19</v>
      </c>
      <c r="TK275" s="4">
        <f>SUMIFS('Aceite de Oliva'!TK$6:TK$257,'Aceite de Oliva'!$A$6:$A$257,"&gt;="&amp;$A275,'Aceite de Oliva'!$B$6:$B$257,"&lt;="&amp;$B275)</f>
        <v>0</v>
      </c>
      <c r="TL275" s="4">
        <f>SUMIFS('Aceite de Oliva'!TL$6:TL$257,'Aceite de Oliva'!$A$6:$A$257,"&gt;="&amp;$A275,'Aceite de Oliva'!$B$6:$B$257,"&lt;="&amp;$B275)</f>
        <v>0</v>
      </c>
      <c r="TP275" s="4">
        <f>SUMIFS('Aceite de Oliva'!TP$6:TP$257,'Aceite de Oliva'!$A$6:$A$257,"&gt;="&amp;$A275,'Aceite de Oliva'!$B$6:$B$257,"&lt;="&amp;$B275)</f>
        <v>0</v>
      </c>
      <c r="TQ275" s="4">
        <f>SUMIFS('Aceite de Oliva'!TQ$6:TQ$257,'Aceite de Oliva'!$A$6:$A$257,"&gt;="&amp;$A275,'Aceite de Oliva'!$B$6:$B$257,"&lt;="&amp;$B275)</f>
        <v>0</v>
      </c>
      <c r="TR275" s="4">
        <f>SUMIFS('Aceite de Oliva'!TR$6:TR$257,'Aceite de Oliva'!$A$6:$A$257,"&gt;="&amp;$A275,'Aceite de Oliva'!$B$6:$B$257,"&lt;="&amp;$B275)</f>
        <v>0</v>
      </c>
      <c r="TS275" s="4">
        <f>SUMIFS('Aceite de Oliva'!TS$6:TS$257,'Aceite de Oliva'!$A$6:$A$257,"&gt;="&amp;$A275,'Aceite de Oliva'!$B$6:$B$257,"&lt;="&amp;$B275)</f>
        <v>0</v>
      </c>
      <c r="TW275" s="4">
        <f>SUMIFS('Aceite de Oliva'!TW$6:TW$257,'Aceite de Oliva'!$A$6:$A$257,"&gt;="&amp;$A275,'Aceite de Oliva'!$B$6:$B$257,"&lt;="&amp;$B275)</f>
        <v>0.08</v>
      </c>
      <c r="TX275" s="4">
        <f>SUMIFS('Aceite de Oliva'!TX$6:TX$257,'Aceite de Oliva'!$A$6:$A$257,"&gt;="&amp;$A275,'Aceite de Oliva'!$B$6:$B$257,"&lt;="&amp;$B275)</f>
        <v>0</v>
      </c>
      <c r="TY275" s="4">
        <f>SUMIFS('Aceite de Oliva'!TY$6:TY$257,'Aceite de Oliva'!$A$6:$A$257,"&gt;="&amp;$A275,'Aceite de Oliva'!$B$6:$B$257,"&lt;="&amp;$B275)</f>
        <v>0</v>
      </c>
      <c r="TZ275" s="4">
        <f>SUMIFS('Aceite de Oliva'!TZ$6:TZ$257,'Aceite de Oliva'!$A$6:$A$257,"&gt;="&amp;$A275,'Aceite de Oliva'!$B$6:$B$257,"&lt;="&amp;$B275)</f>
        <v>0</v>
      </c>
      <c r="UD275" s="4">
        <f>SUMIFS('Aceite de Oliva'!UD$6:UD$257,'Aceite de Oliva'!$A$6:$A$257,"&gt;="&amp;$A275,'Aceite de Oliva'!$B$6:$B$257,"&lt;="&amp;$B275)</f>
        <v>0.11</v>
      </c>
      <c r="UE275" s="4">
        <f>SUMIFS('Aceite de Oliva'!UE$6:UE$257,'Aceite de Oliva'!$A$6:$A$257,"&gt;="&amp;$A275,'Aceite de Oliva'!$B$6:$B$257,"&lt;="&amp;$B275)</f>
        <v>0</v>
      </c>
      <c r="UF275" s="4">
        <f>SUMIFS('Aceite de Oliva'!UF$6:UF$257,'Aceite de Oliva'!$A$6:$A$257,"&gt;="&amp;$A275,'Aceite de Oliva'!$B$6:$B$257,"&lt;="&amp;$B275)</f>
        <v>0</v>
      </c>
      <c r="UG275" s="4">
        <f>SUMIFS('Aceite de Oliva'!UG$6:UG$257,'Aceite de Oliva'!$A$6:$A$257,"&gt;="&amp;$A275,'Aceite de Oliva'!$B$6:$B$257,"&lt;="&amp;$B275)</f>
        <v>0</v>
      </c>
      <c r="UK275" s="4">
        <f>SUMIFS('Aceite de Oliva'!UK$6:UK$257,'Aceite de Oliva'!$A$6:$A$257,"&gt;="&amp;$A275,'Aceite de Oliva'!$B$6:$B$257,"&lt;="&amp;$B275)</f>
        <v>0.25</v>
      </c>
      <c r="UL275" s="4">
        <f>SUMIFS('Aceite de Oliva'!UL$6:UL$257,'Aceite de Oliva'!$A$6:$A$257,"&gt;="&amp;$A275,'Aceite de Oliva'!$B$6:$B$257,"&lt;="&amp;$B275)</f>
        <v>0.22</v>
      </c>
      <c r="UM275" s="4">
        <f>SUMIFS('Aceite de Oliva'!UM$6:UM$257,'Aceite de Oliva'!$A$6:$A$257,"&gt;="&amp;$A275,'Aceite de Oliva'!$B$6:$B$257,"&lt;="&amp;$B275)</f>
        <v>0.33</v>
      </c>
      <c r="UN275" s="4">
        <f>SUMIFS('Aceite de Oliva'!UN$6:UN$257,'Aceite de Oliva'!$A$6:$A$257,"&gt;="&amp;$A275,'Aceite de Oliva'!$B$6:$B$257,"&lt;="&amp;$B275)</f>
        <v>0</v>
      </c>
      <c r="UR275" s="4">
        <f>SUMIFS('Aceite de Oliva'!UR$6:UR$257,'Aceite de Oliva'!$A$6:$A$257,"&gt;="&amp;$A275,'Aceite de Oliva'!$B$6:$B$257,"&lt;="&amp;$B275)</f>
        <v>0.23</v>
      </c>
      <c r="US275" s="4">
        <f>SUMIFS('Aceite de Oliva'!US$6:US$257,'Aceite de Oliva'!$A$6:$A$257,"&gt;="&amp;$A275,'Aceite de Oliva'!$B$6:$B$257,"&lt;="&amp;$B275)</f>
        <v>0.27</v>
      </c>
      <c r="UT275" s="4">
        <f>SUMIFS('Aceite de Oliva'!UT$6:UT$257,'Aceite de Oliva'!$A$6:$A$257,"&gt;="&amp;$A275,'Aceite de Oliva'!$B$6:$B$257,"&lt;="&amp;$B275)</f>
        <v>0.28000000000000003</v>
      </c>
      <c r="UU275" s="4">
        <f>SUMIFS('Aceite de Oliva'!UU$6:UU$257,'Aceite de Oliva'!$A$6:$A$257,"&gt;="&amp;$A275,'Aceite de Oliva'!$B$6:$B$257,"&lt;="&amp;$B275)</f>
        <v>0</v>
      </c>
      <c r="UY275" s="4">
        <f>SUMIFS('Aceite de Oliva'!UY$6:UY$257,'Aceite de Oliva'!$A$6:$A$257,"&gt;="&amp;$A275,'Aceite de Oliva'!$B$6:$B$257,"&lt;="&amp;$B275)</f>
        <v>0</v>
      </c>
      <c r="UZ275" s="4">
        <f>SUMIFS('Aceite de Oliva'!UZ$6:UZ$257,'Aceite de Oliva'!$A$6:$A$257,"&gt;="&amp;$A275,'Aceite de Oliva'!$B$6:$B$257,"&lt;="&amp;$B275)</f>
        <v>0</v>
      </c>
      <c r="VA275" s="4">
        <f>SUMIFS('Aceite de Oliva'!VA$6:VA$257,'Aceite de Oliva'!$A$6:$A$257,"&gt;="&amp;$A275,'Aceite de Oliva'!$B$6:$B$257,"&lt;="&amp;$B275)</f>
        <v>0</v>
      </c>
      <c r="VB275" s="4">
        <f>SUMIFS('Aceite de Oliva'!VB$6:VB$257,'Aceite de Oliva'!$A$6:$A$257,"&gt;="&amp;$A275,'Aceite de Oliva'!$B$6:$B$257,"&lt;="&amp;$B275)</f>
        <v>0</v>
      </c>
      <c r="VF275" s="4">
        <f>SUMIFS('Aceite de Oliva'!VF$6:VF$257,'Aceite de Oliva'!$A$6:$A$257,"&gt;="&amp;$A275,'Aceite de Oliva'!$B$6:$B$257,"&lt;="&amp;$B275)</f>
        <v>0</v>
      </c>
      <c r="VG275" s="4">
        <f>SUMIFS('Aceite de Oliva'!VG$6:VG$257,'Aceite de Oliva'!$A$6:$A$257,"&gt;="&amp;$A275,'Aceite de Oliva'!$B$6:$B$257,"&lt;="&amp;$B275)</f>
        <v>0</v>
      </c>
      <c r="VH275" s="4">
        <f>SUMIFS('Aceite de Oliva'!VH$6:VH$257,'Aceite de Oliva'!$A$6:$A$257,"&gt;="&amp;$A275,'Aceite de Oliva'!$B$6:$B$257,"&lt;="&amp;$B275)</f>
        <v>0</v>
      </c>
      <c r="VI275" s="4">
        <f>SUMIFS('Aceite de Oliva'!VI$6:VI$257,'Aceite de Oliva'!$A$6:$A$257,"&gt;="&amp;$A275,'Aceite de Oliva'!$B$6:$B$257,"&lt;="&amp;$B275)</f>
        <v>0</v>
      </c>
      <c r="VM275" s="4">
        <f>SUMIFS('Aceite de Oliva'!VM$6:VM$257,'Aceite de Oliva'!$A$6:$A$257,"&gt;="&amp;$A275,'Aceite de Oliva'!$B$6:$B$257,"&lt;="&amp;$B275)</f>
        <v>0</v>
      </c>
      <c r="VN275" s="4">
        <f>SUMIFS('Aceite de Oliva'!VN$6:VN$257,'Aceite de Oliva'!$A$6:$A$257,"&gt;="&amp;$A275,'Aceite de Oliva'!$B$6:$B$257,"&lt;="&amp;$B275)</f>
        <v>0</v>
      </c>
      <c r="VO275" s="4">
        <f>SUMIFS('Aceite de Oliva'!VO$6:VO$257,'Aceite de Oliva'!$A$6:$A$257,"&gt;="&amp;$A275,'Aceite de Oliva'!$B$6:$B$257,"&lt;="&amp;$B275)</f>
        <v>0</v>
      </c>
      <c r="VP275" s="4">
        <f>SUMIFS('Aceite de Oliva'!VP$6:VP$257,'Aceite de Oliva'!$A$6:$A$257,"&gt;="&amp;$A275,'Aceite de Oliva'!$B$6:$B$257,"&lt;="&amp;$B275)</f>
        <v>0</v>
      </c>
      <c r="VT275" s="4">
        <f>SUMIFS('Aceite de Oliva'!VT$6:VT$257,'Aceite de Oliva'!$A$6:$A$257,"&gt;="&amp;$A275,'Aceite de Oliva'!$B$6:$B$257,"&lt;="&amp;$B275)</f>
        <v>0</v>
      </c>
      <c r="VU275" s="4">
        <f>SUMIFS('Aceite de Oliva'!VU$6:VU$257,'Aceite de Oliva'!$A$6:$A$257,"&gt;="&amp;$A275,'Aceite de Oliva'!$B$6:$B$257,"&lt;="&amp;$B275)</f>
        <v>0</v>
      </c>
      <c r="VV275" s="4">
        <f>SUMIFS('Aceite de Oliva'!VV$6:VV$257,'Aceite de Oliva'!$A$6:$A$257,"&gt;="&amp;$A275,'Aceite de Oliva'!$B$6:$B$257,"&lt;="&amp;$B275)</f>
        <v>0</v>
      </c>
      <c r="VW275" s="4">
        <f>SUMIFS('Aceite de Oliva'!VW$6:VW$257,'Aceite de Oliva'!$A$6:$A$257,"&gt;="&amp;$A275,'Aceite de Oliva'!$B$6:$B$257,"&lt;="&amp;$B275)</f>
        <v>0</v>
      </c>
      <c r="WA275" s="4">
        <f>SUMIFS('Aceite de Oliva'!WA$6:WA$257,'Aceite de Oliva'!$A$6:$A$257,"&gt;="&amp;$A275,'Aceite de Oliva'!$B$6:$B$257,"&lt;="&amp;$B275)</f>
        <v>0</v>
      </c>
      <c r="WB275" s="4">
        <f>SUMIFS('Aceite de Oliva'!WB$6:WB$257,'Aceite de Oliva'!$A$6:$A$257,"&gt;="&amp;$A275,'Aceite de Oliva'!$B$6:$B$257,"&lt;="&amp;$B275)</f>
        <v>0</v>
      </c>
      <c r="WC275" s="4">
        <f>SUMIFS('Aceite de Oliva'!WC$6:WC$257,'Aceite de Oliva'!$A$6:$A$257,"&gt;="&amp;$A275,'Aceite de Oliva'!$B$6:$B$257,"&lt;="&amp;$B275)</f>
        <v>0</v>
      </c>
      <c r="WD275" s="4">
        <f>SUMIFS('Aceite de Oliva'!WD$6:WD$257,'Aceite de Oliva'!$A$6:$A$257,"&gt;="&amp;$A275,'Aceite de Oliva'!$B$6:$B$257,"&lt;="&amp;$B275)</f>
        <v>0</v>
      </c>
      <c r="WH275" s="4">
        <f>SUMIFS('Aceite de Oliva'!WH$6:WH$257,'Aceite de Oliva'!$A$6:$A$257,"&gt;="&amp;$A275,'Aceite de Oliva'!$B$6:$B$257,"&lt;="&amp;$B275)</f>
        <v>0.09</v>
      </c>
      <c r="WI275" s="4">
        <f>SUMIFS('Aceite de Oliva'!WI$6:WI$257,'Aceite de Oliva'!$A$6:$A$257,"&gt;="&amp;$A275,'Aceite de Oliva'!$B$6:$B$257,"&lt;="&amp;$B275)</f>
        <v>0</v>
      </c>
      <c r="WJ275" s="4">
        <f>SUMIFS('Aceite de Oliva'!WJ$6:WJ$257,'Aceite de Oliva'!$A$6:$A$257,"&gt;="&amp;$A275,'Aceite de Oliva'!$B$6:$B$257,"&lt;="&amp;$B275)</f>
        <v>0.15</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v>
      </c>
      <c r="WR275" s="4">
        <f>SUMIFS('Aceite de Oliva'!WR$6:WR$257,'Aceite de Oliva'!$A$6:$A$257,"&gt;="&amp;$A275,'Aceite de Oliva'!$B$6:$B$257,"&lt;="&amp;$B275)</f>
        <v>0.77</v>
      </c>
      <c r="WV275" s="4">
        <f>SUMIFS('Aceite de Oliva'!WV$6:WV$257,'Aceite de Oliva'!$A$6:$A$257,"&gt;="&amp;$A275,'Aceite de Oliva'!$B$6:$B$257,"&lt;="&amp;$B275)</f>
        <v>0</v>
      </c>
      <c r="WW275" s="4">
        <f>SUMIFS('Aceite de Oliva'!WW$6:WW$257,'Aceite de Oliva'!$A$6:$A$257,"&gt;="&amp;$A275,'Aceite de Oliva'!$B$6:$B$257,"&lt;="&amp;$B275)</f>
        <v>0</v>
      </c>
      <c r="WX275" s="4">
        <f>SUMIFS('Aceite de Oliva'!WX$6:WX$257,'Aceite de Oliva'!$A$6:$A$257,"&gt;="&amp;$A275,'Aceite de Oliva'!$B$6:$B$257,"&lt;="&amp;$B275)</f>
        <v>0</v>
      </c>
      <c r="WY275" s="4">
        <f>SUMIFS('Aceite de Oliva'!WY$6:WY$257,'Aceite de Oliva'!$A$6:$A$257,"&gt;="&amp;$A275,'Aceite de Oliva'!$B$6:$B$257,"&lt;="&amp;$B275)</f>
        <v>0</v>
      </c>
      <c r="XC275" s="4">
        <f>SUMIFS('Aceite de Oliva'!XC$6:XC$257,'Aceite de Oliva'!$A$6:$A$257,"&gt;="&amp;$A275,'Aceite de Oliva'!$B$6:$B$257,"&lt;="&amp;$B275)</f>
        <v>0.16</v>
      </c>
      <c r="XD275" s="4">
        <f>SUMIFS('Aceite de Oliva'!XD$6:XD$257,'Aceite de Oliva'!$A$6:$A$257,"&gt;="&amp;$A275,'Aceite de Oliva'!$B$6:$B$257,"&lt;="&amp;$B275)</f>
        <v>0</v>
      </c>
      <c r="XE275" s="4">
        <f>SUMIFS('Aceite de Oliva'!XE$6:XE$257,'Aceite de Oliva'!$A$6:$A$257,"&gt;="&amp;$A275,'Aceite de Oliva'!$B$6:$B$257,"&lt;="&amp;$B275)</f>
        <v>0</v>
      </c>
      <c r="XF275" s="4">
        <f>SUMIFS('Aceite de Oliva'!XF$6:XF$257,'Aceite de Oliva'!$A$6:$A$257,"&gt;="&amp;$A275,'Aceite de Oliva'!$B$6:$B$257,"&lt;="&amp;$B275)</f>
        <v>1.33</v>
      </c>
      <c r="XJ275" s="4">
        <f>SUMIFS('Aceite de Oliva'!XJ$6:XJ$257,'Aceite de Oliva'!$A$6:$A$257,"&gt;="&amp;$A275,'Aceite de Oliva'!$B$6:$B$257,"&lt;="&amp;$B275)</f>
        <v>0.17</v>
      </c>
      <c r="XK275" s="4">
        <f>SUMIFS('Aceite de Oliva'!XK$6:XK$257,'Aceite de Oliva'!$A$6:$A$257,"&gt;="&amp;$A275,'Aceite de Oliva'!$B$6:$B$257,"&lt;="&amp;$B275)</f>
        <v>0</v>
      </c>
      <c r="XL275" s="4">
        <f>SUMIFS('Aceite de Oliva'!XL$6:XL$257,'Aceite de Oliva'!$A$6:$A$257,"&gt;="&amp;$A275,'Aceite de Oliva'!$B$6:$B$257,"&lt;="&amp;$B275)</f>
        <v>0.12</v>
      </c>
      <c r="XM275" s="4">
        <f>SUMIFS('Aceite de Oliva'!XM$6:XM$257,'Aceite de Oliva'!$A$6:$A$257,"&gt;="&amp;$A275,'Aceite de Oliva'!$B$6:$B$257,"&lt;="&amp;$B275)</f>
        <v>0</v>
      </c>
      <c r="XQ275" s="4">
        <f>SUMIFS('Aceite de Oliva'!XQ$6:XQ$257,'Aceite de Oliva'!$A$6:$A$257,"&gt;="&amp;$A275,'Aceite de Oliva'!$B$6:$B$257,"&lt;="&amp;$B275)</f>
        <v>0.06</v>
      </c>
      <c r="XR275" s="4">
        <f>SUMIFS('Aceite de Oliva'!XR$6:XR$257,'Aceite de Oliva'!$A$6:$A$257,"&gt;="&amp;$A275,'Aceite de Oliva'!$B$6:$B$257,"&lt;="&amp;$B275)</f>
        <v>0</v>
      </c>
      <c r="XS275" s="4">
        <f>SUMIFS('Aceite de Oliva'!XS$6:XS$257,'Aceite de Oliva'!$A$6:$A$257,"&gt;="&amp;$A275,'Aceite de Oliva'!$B$6:$B$257,"&lt;="&amp;$B275)</f>
        <v>7.0000000000000007E-2</v>
      </c>
      <c r="XT275" s="4">
        <f>SUMIFS('Aceite de Oliva'!XT$6:XT$257,'Aceite de Oliva'!$A$6:$A$257,"&gt;="&amp;$A275,'Aceite de Oliva'!$B$6:$B$257,"&lt;="&amp;$B275)</f>
        <v>0.17</v>
      </c>
      <c r="XX275" s="4">
        <f>SUMIFS('Aceite de Oliva'!XX$6:XX$257,'Aceite de Oliva'!$A$6:$A$257,"&gt;="&amp;$A275,'Aceite de Oliva'!$B$6:$B$257,"&lt;="&amp;$B275)</f>
        <v>2.5599999999999996</v>
      </c>
      <c r="XY275" s="4">
        <f>SUMIFS('Aceite de Oliva'!XY$6:XY$257,'Aceite de Oliva'!$A$6:$A$257,"&gt;="&amp;$A275,'Aceite de Oliva'!$B$6:$B$257,"&lt;="&amp;$B275)</f>
        <v>0.79</v>
      </c>
      <c r="XZ275" s="4">
        <f>SUMIFS('Aceite de Oliva'!XZ$6:XZ$257,'Aceite de Oliva'!$A$6:$A$257,"&gt;="&amp;$A275,'Aceite de Oliva'!$B$6:$B$257,"&lt;="&amp;$B275)</f>
        <v>2.14</v>
      </c>
      <c r="YA275" s="4">
        <f>SUMIFS('Aceite de Oliva'!YA$6:YA$257,'Aceite de Oliva'!$A$6:$A$257,"&gt;="&amp;$A275,'Aceite de Oliva'!$B$6:$B$257,"&lt;="&amp;$B275)</f>
        <v>6.62</v>
      </c>
      <c r="YE275" s="4">
        <f>SUMIFS('Aceite de Oliva'!YE$6:YE$257,'Aceite de Oliva'!$A$6:$A$257,"&gt;="&amp;$A275,'Aceite de Oliva'!$B$6:$B$257,"&lt;="&amp;$B275)</f>
        <v>26.72</v>
      </c>
      <c r="YF275" s="4">
        <f>SUMIFS('Aceite de Oliva'!YF$6:YF$257,'Aceite de Oliva'!$A$6:$A$257,"&gt;="&amp;$A275,'Aceite de Oliva'!$B$6:$B$257,"&lt;="&amp;$B275)</f>
        <v>7.6800000000000006</v>
      </c>
      <c r="YG275" s="4">
        <f>SUMIFS('Aceite de Oliva'!YG$6:YG$257,'Aceite de Oliva'!$A$6:$A$257,"&gt;="&amp;$A275,'Aceite de Oliva'!$B$6:$B$257,"&lt;="&amp;$B275)</f>
        <v>35.03</v>
      </c>
      <c r="YH275" s="4">
        <f>SUMIFS('Aceite de Oliva'!YH$6:YH$257,'Aceite de Oliva'!$A$6:$A$257,"&gt;="&amp;$A275,'Aceite de Oliva'!$B$6:$B$257,"&lt;="&amp;$B275)</f>
        <v>29.45</v>
      </c>
      <c r="YL275" s="4">
        <f>SUMIFS('Aceite de Oliva'!YL$6:YL$257,'Aceite de Oliva'!$A$6:$A$257,"&gt;="&amp;$A275,'Aceite de Oliva'!$B$6:$B$257,"&lt;="&amp;$B275)</f>
        <v>2.5700000000000003</v>
      </c>
      <c r="YM275" s="4">
        <f>SUMIFS('Aceite de Oliva'!YM$6:YM$257,'Aceite de Oliva'!$A$6:$A$257,"&gt;="&amp;$A275,'Aceite de Oliva'!$B$6:$B$257,"&lt;="&amp;$B275)</f>
        <v>1.25</v>
      </c>
      <c r="YN275" s="4">
        <f>SUMIFS('Aceite de Oliva'!YN$6:YN$257,'Aceite de Oliva'!$A$6:$A$257,"&gt;="&amp;$A275,'Aceite de Oliva'!$B$6:$B$257,"&lt;="&amp;$B275)</f>
        <v>2.83</v>
      </c>
      <c r="YO275" s="4">
        <f>SUMIFS('Aceite de Oliva'!YO$6:YO$257,'Aceite de Oliva'!$A$6:$A$257,"&gt;="&amp;$A275,'Aceite de Oliva'!$B$6:$B$257,"&lt;="&amp;$B275)</f>
        <v>2.92</v>
      </c>
      <c r="YP275" s="4">
        <f>SUMIFS('Aceite de Oliva'!YP$6:YP$257,'Aceite de Oliva'!$A$6:$A$257,"&gt;="&amp;$A275,'Aceite de Oliva'!$B$6:$B$257,"&lt;="&amp;$B275)</f>
        <v>2.5</v>
      </c>
      <c r="YS275" s="4">
        <f>SUMIFS('Aceite de Oliva'!YS$6:YS$257,'Aceite de Oliva'!$A$6:$A$257,"&gt;="&amp;$A275,'Aceite de Oliva'!$B$6:$B$257,"&lt;="&amp;$B275)</f>
        <v>0.71</v>
      </c>
      <c r="YT275" s="4">
        <f>SUMIFS('Aceite de Oliva'!YT$6:YT$257,'Aceite de Oliva'!$A$6:$A$257,"&gt;="&amp;$A275,'Aceite de Oliva'!$B$6:$B$257,"&lt;="&amp;$B275)</f>
        <v>0.24</v>
      </c>
      <c r="YU275" s="4">
        <f>SUMIFS('Aceite de Oliva'!YU$6:YU$257,'Aceite de Oliva'!$A$6:$A$257,"&gt;="&amp;$A275,'Aceite de Oliva'!$B$6:$B$257,"&lt;="&amp;$B275)</f>
        <v>0.77</v>
      </c>
      <c r="YV275" s="4">
        <f>SUMIFS('Aceite de Oliva'!YV$6:YV$257,'Aceite de Oliva'!$A$6:$A$257,"&gt;="&amp;$A275,'Aceite de Oliva'!$B$6:$B$257,"&lt;="&amp;$B275)</f>
        <v>0.73</v>
      </c>
      <c r="YW275" s="4">
        <f>SUMIFS('Aceite de Oliva'!YW$6:YW$257,'Aceite de Oliva'!$A$6:$A$257,"&gt;="&amp;$A275,'Aceite de Oliva'!$B$6:$B$257,"&lt;="&amp;$B275)</f>
        <v>0.9</v>
      </c>
      <c r="YZ275" s="4">
        <f>SUMIFS('Aceite de Oliva'!YZ$6:YZ$257,'Aceite de Oliva'!$A$6:$A$257,"&gt;="&amp;$A275,'Aceite de Oliva'!$B$6:$B$257,"&lt;="&amp;$B275)</f>
        <v>0.35</v>
      </c>
      <c r="ZA275" s="4">
        <f>SUMIFS('Aceite de Oliva'!ZA$6:ZA$257,'Aceite de Oliva'!$A$6:$A$257,"&gt;="&amp;$A275,'Aceite de Oliva'!$B$6:$B$257,"&lt;="&amp;$B275)</f>
        <v>0</v>
      </c>
      <c r="ZB275" s="4">
        <f>SUMIFS('Aceite de Oliva'!ZB$6:ZB$257,'Aceite de Oliva'!$A$6:$A$257,"&gt;="&amp;$A275,'Aceite de Oliva'!$B$6:$B$257,"&lt;="&amp;$B275)</f>
        <v>0.29000000000000004</v>
      </c>
      <c r="ZC275" s="4">
        <f>SUMIFS('Aceite de Oliva'!ZC$6:ZC$257,'Aceite de Oliva'!$A$6:$A$257,"&gt;="&amp;$A275,'Aceite de Oliva'!$B$6:$B$257,"&lt;="&amp;$B275)</f>
        <v>0.37</v>
      </c>
      <c r="ZD275" s="4">
        <f>SUMIFS('Aceite de Oliva'!ZD$6:ZD$257,'Aceite de Oliva'!$A$6:$A$257,"&gt;="&amp;$A275,'Aceite de Oliva'!$B$6:$B$257,"&lt;="&amp;$B275)</f>
        <v>0</v>
      </c>
      <c r="ZG275" s="4">
        <f>SUMIFS('Aceite de Oliva'!ZG$6:ZG$257,'Aceite de Oliva'!$A$6:$A$257,"&gt;="&amp;$A275,'Aceite de Oliva'!$B$6:$B$257,"&lt;="&amp;$B275)</f>
        <v>0.62000000000000011</v>
      </c>
      <c r="ZH275" s="4">
        <f>SUMIFS('Aceite de Oliva'!ZH$6:ZH$257,'Aceite de Oliva'!$A$6:$A$257,"&gt;="&amp;$A275,'Aceite de Oliva'!$B$6:$B$257,"&lt;="&amp;$B275)</f>
        <v>0.12</v>
      </c>
      <c r="ZI275" s="4">
        <f>SUMIFS('Aceite de Oliva'!ZI$6:ZI$257,'Aceite de Oliva'!$A$6:$A$257,"&gt;="&amp;$A275,'Aceite de Oliva'!$B$6:$B$257,"&lt;="&amp;$B275)</f>
        <v>0.76</v>
      </c>
      <c r="ZJ275" s="4">
        <f>SUMIFS('Aceite de Oliva'!ZJ$6:ZJ$257,'Aceite de Oliva'!$A$6:$A$257,"&gt;="&amp;$A275,'Aceite de Oliva'!$B$6:$B$257,"&lt;="&amp;$B275)</f>
        <v>0.80999999999999994</v>
      </c>
      <c r="ZK275" s="4">
        <f>SUMIFS('Aceite de Oliva'!ZK$6:ZK$257,'Aceite de Oliva'!$A$6:$A$257,"&gt;="&amp;$A275,'Aceite de Oliva'!$B$6:$B$257,"&lt;="&amp;$B275)</f>
        <v>0.57999999999999996</v>
      </c>
    </row>
    <row r="276" spans="1:687" x14ac:dyDescent="0.25">
      <c r="A276" s="9">
        <f>'TAM Aceite de Oliva'!B24</f>
        <v>4.75</v>
      </c>
      <c r="B276" s="9">
        <f>'TAM Aceite de Oliva'!C24</f>
        <v>4.9000000000000004</v>
      </c>
      <c r="C276" s="9"/>
      <c r="D276" s="4">
        <f>SUMIFS('Aceite de Oliva'!D$6:D$257,'Aceite de Oliva'!$A$6:$A$257,"&gt;="&amp;$A276,'Aceite de Oliva'!$B$6:$B$257,"&lt;="&amp;$B276)</f>
        <v>1.72</v>
      </c>
      <c r="E276" s="4">
        <f>SUMIFS('Aceite de Oliva'!E$6:E$257,'Aceite de Oliva'!$A$6:$A$257,"&gt;="&amp;$A276,'Aceite de Oliva'!$B$6:$B$257,"&lt;="&amp;$B276)</f>
        <v>2.29</v>
      </c>
      <c r="F276" s="4">
        <f>SUMIFS('Aceite de Oliva'!F$6:F$257,'Aceite de Oliva'!$A$6:$A$257,"&gt;="&amp;$A276,'Aceite de Oliva'!$B$6:$B$257,"&lt;="&amp;$B276)</f>
        <v>1.73</v>
      </c>
      <c r="G276" s="4">
        <f>SUMIFS('Aceite de Oliva'!G$6:G$257,'Aceite de Oliva'!$A$6:$A$257,"&gt;="&amp;$A276,'Aceite de Oliva'!$B$6:$B$257,"&lt;="&amp;$B276)</f>
        <v>1.55</v>
      </c>
      <c r="H276" s="9"/>
      <c r="I276" s="9"/>
      <c r="J276" s="9"/>
      <c r="K276" s="4">
        <f>SUMIFS('Aceite de Oliva'!K$6:K$257,'Aceite de Oliva'!$A$6:$A$257,"&gt;="&amp;$A276,'Aceite de Oliva'!$B$6:$B$257,"&lt;="&amp;$B276)</f>
        <v>1.67</v>
      </c>
      <c r="L276" s="4">
        <f>SUMIFS('Aceite de Oliva'!L$6:L$257,'Aceite de Oliva'!$A$6:$A$257,"&gt;="&amp;$A276,'Aceite de Oliva'!$B$6:$B$257,"&lt;="&amp;$B276)</f>
        <v>2.81</v>
      </c>
      <c r="M276" s="4">
        <f>SUMIFS('Aceite de Oliva'!M$6:M$257,'Aceite de Oliva'!$A$6:$A$257,"&gt;="&amp;$A276,'Aceite de Oliva'!$B$6:$B$257,"&lt;="&amp;$B276)</f>
        <v>2.02</v>
      </c>
      <c r="N276" s="4">
        <f>SUMIFS('Aceite de Oliva'!N$6:N$257,'Aceite de Oliva'!$A$6:$A$257,"&gt;="&amp;$A276,'Aceite de Oliva'!$B$6:$B$257,"&lt;="&amp;$B276)</f>
        <v>0</v>
      </c>
      <c r="O276" s="9"/>
      <c r="P276" s="9"/>
      <c r="Q276" s="9"/>
      <c r="R276" s="4">
        <f>SUMIFS('Aceite de Oliva'!R$6:R$257,'Aceite de Oliva'!$A$6:$A$257,"&gt;="&amp;$A276,'Aceite de Oliva'!$B$6:$B$257,"&lt;="&amp;$B276)</f>
        <v>2.64</v>
      </c>
      <c r="S276" s="4">
        <f>SUMIFS('Aceite de Oliva'!S$6:S$257,'Aceite de Oliva'!$A$6:$A$257,"&gt;="&amp;$A276,'Aceite de Oliva'!$B$6:$B$257,"&lt;="&amp;$B276)</f>
        <v>3.98</v>
      </c>
      <c r="T276" s="4">
        <f>SUMIFS('Aceite de Oliva'!T$6:T$257,'Aceite de Oliva'!$A$6:$A$257,"&gt;="&amp;$A276,'Aceite de Oliva'!$B$6:$B$257,"&lt;="&amp;$B276)</f>
        <v>2.9</v>
      </c>
      <c r="U276" s="4">
        <f>SUMIFS('Aceite de Oliva'!U$6:U$257,'Aceite de Oliva'!$A$6:$A$257,"&gt;="&amp;$A276,'Aceite de Oliva'!$B$6:$B$257,"&lt;="&amp;$B276)</f>
        <v>0.93</v>
      </c>
      <c r="V276" s="9"/>
      <c r="W276" s="9"/>
      <c r="X276" s="9"/>
      <c r="Y276" s="4">
        <f>SUMIFS('Aceite de Oliva'!Y$6:Y$257,'Aceite de Oliva'!$A$6:$A$257,"&gt;="&amp;$A276,'Aceite de Oliva'!$B$6:$B$257,"&lt;="&amp;$B276)</f>
        <v>1.96</v>
      </c>
      <c r="Z276" s="4">
        <f>SUMIFS('Aceite de Oliva'!Z$6:Z$257,'Aceite de Oliva'!$A$6:$A$257,"&gt;="&amp;$A276,'Aceite de Oliva'!$B$6:$B$257,"&lt;="&amp;$B276)</f>
        <v>5.98</v>
      </c>
      <c r="AA276" s="4">
        <f>SUMIFS('Aceite de Oliva'!AA$6:AA$257,'Aceite de Oliva'!$A$6:$A$257,"&gt;="&amp;$A276,'Aceite de Oliva'!$B$6:$B$257,"&lt;="&amp;$B276)</f>
        <v>1.22</v>
      </c>
      <c r="AB276" s="4">
        <f>SUMIFS('Aceite de Oliva'!AB$6:AB$257,'Aceite de Oliva'!$A$6:$A$257,"&gt;="&amp;$A276,'Aceite de Oliva'!$B$6:$B$257,"&lt;="&amp;$B276)</f>
        <v>1.1500000000000001</v>
      </c>
      <c r="AC276" s="9"/>
      <c r="AD276" s="9"/>
      <c r="AE276" s="9"/>
      <c r="AF276" s="4">
        <f>SUMIFS('Aceite de Oliva'!AF$6:AF$257,'Aceite de Oliva'!$A$6:$A$257,"&gt;="&amp;$A276,'Aceite de Oliva'!$B$6:$B$257,"&lt;="&amp;$B276)</f>
        <v>3.9299999999999997</v>
      </c>
      <c r="AG276" s="4">
        <f>SUMIFS('Aceite de Oliva'!AG$6:AG$257,'Aceite de Oliva'!$A$6:$A$257,"&gt;="&amp;$A276,'Aceite de Oliva'!$B$6:$B$257,"&lt;="&amp;$B276)</f>
        <v>4.32</v>
      </c>
      <c r="AH276" s="4">
        <f>SUMIFS('Aceite de Oliva'!AH$6:AH$257,'Aceite de Oliva'!$A$6:$A$257,"&gt;="&amp;$A276,'Aceite de Oliva'!$B$6:$B$257,"&lt;="&amp;$B276)</f>
        <v>6.04</v>
      </c>
      <c r="AI276" s="4">
        <f>SUMIFS('Aceite de Oliva'!AI$6:AI$257,'Aceite de Oliva'!$A$6:$A$257,"&gt;="&amp;$A276,'Aceite de Oliva'!$B$6:$B$257,"&lt;="&amp;$B276)</f>
        <v>0</v>
      </c>
      <c r="AJ276" s="9"/>
      <c r="AK276" s="9"/>
      <c r="AL276" s="9"/>
      <c r="AM276" s="4">
        <f>SUMIFS('Aceite de Oliva'!AM$6:AM$257,'Aceite de Oliva'!$A$6:$A$257,"&gt;="&amp;$A276,'Aceite de Oliva'!$B$6:$B$257,"&lt;="&amp;$B276)</f>
        <v>3.04</v>
      </c>
      <c r="AN276" s="4">
        <f>SUMIFS('Aceite de Oliva'!AN$6:AN$257,'Aceite de Oliva'!$A$6:$A$257,"&gt;="&amp;$A276,'Aceite de Oliva'!$B$6:$B$257,"&lt;="&amp;$B276)</f>
        <v>1.9500000000000002</v>
      </c>
      <c r="AO276" s="4">
        <f>SUMIFS('Aceite de Oliva'!AO$6:AO$257,'Aceite de Oliva'!$A$6:$A$257,"&gt;="&amp;$A276,'Aceite de Oliva'!$B$6:$B$257,"&lt;="&amp;$B276)</f>
        <v>5</v>
      </c>
      <c r="AP276" s="4">
        <f>SUMIFS('Aceite de Oliva'!AP$6:AP$257,'Aceite de Oliva'!$A$6:$A$257,"&gt;="&amp;$A276,'Aceite de Oliva'!$B$6:$B$257,"&lt;="&amp;$B276)</f>
        <v>0.16</v>
      </c>
      <c r="AQ276" s="9"/>
      <c r="AR276" s="9"/>
      <c r="AT276" s="4">
        <f>SUMIFS('Aceite de Oliva'!AT$6:AT$257,'Aceite de Oliva'!$A$6:$A$257,"&gt;="&amp;$A276,'Aceite de Oliva'!$B$6:$B$257,"&lt;="&amp;$B276)</f>
        <v>4.42</v>
      </c>
      <c r="AU276" s="4">
        <f>SUMIFS('Aceite de Oliva'!AU$6:AU$257,'Aceite de Oliva'!$A$6:$A$257,"&gt;="&amp;$A276,'Aceite de Oliva'!$B$6:$B$257,"&lt;="&amp;$B276)</f>
        <v>2.77</v>
      </c>
      <c r="AV276" s="4">
        <f>SUMIFS('Aceite de Oliva'!AV$6:AV$257,'Aceite de Oliva'!$A$6:$A$257,"&gt;="&amp;$A276,'Aceite de Oliva'!$B$6:$B$257,"&lt;="&amp;$B276)</f>
        <v>6.7899999999999991</v>
      </c>
      <c r="AW276" s="4">
        <f>SUMIFS('Aceite de Oliva'!AW$6:AW$257,'Aceite de Oliva'!$A$6:$A$257,"&gt;="&amp;$A276,'Aceite de Oliva'!$B$6:$B$257,"&lt;="&amp;$B276)</f>
        <v>0.66</v>
      </c>
      <c r="BA276" s="4">
        <f>SUMIFS('Aceite de Oliva'!BA$6:BA$257,'Aceite de Oliva'!$A$6:$A$257,"&gt;="&amp;A276,'Aceite de Oliva'!$B$6:$B$257,"&lt;="&amp;B276)</f>
        <v>2.04</v>
      </c>
      <c r="BB276" s="4">
        <f>SUMIFS('Aceite de Oliva'!BB$6:BB$257,'Aceite de Oliva'!$A$6:$A$257,"&gt;="&amp;$A276,'Aceite de Oliva'!$B$6:$B$257,"&lt;="&amp;$B276)</f>
        <v>1.55</v>
      </c>
      <c r="BC276" s="4">
        <f>SUMIFS('Aceite de Oliva'!BC$6:BC$257,'Aceite de Oliva'!$A$6:$A$257,"&gt;="&amp;$A276,'Aceite de Oliva'!$B$6:$B$257,"&lt;="&amp;$B276)</f>
        <v>3.75</v>
      </c>
      <c r="BD276" s="4">
        <f>SUMIFS('Aceite de Oliva'!BD$6:BD$257,'Aceite de Oliva'!$A$6:$A$257,"&gt;="&amp;$A276,'Aceite de Oliva'!$B$6:$B$257,"&lt;="&amp;$B276)</f>
        <v>0.28999999999999998</v>
      </c>
      <c r="BH276" s="4">
        <f>SUMIFS('Aceite de Oliva'!BH$6:BH$257,'Aceite de Oliva'!$A$6:$A$257,"&gt;="&amp;$A276,'Aceite de Oliva'!$B$6:$B$257,"&lt;="&amp;$B276)</f>
        <v>1.6100000000000003</v>
      </c>
      <c r="BI276" s="4">
        <f>SUMIFS('Aceite de Oliva'!BI$6:BI$257,'Aceite de Oliva'!$A$6:$A$257,"&gt;="&amp;$A276,'Aceite de Oliva'!$B$6:$B$257,"&lt;="&amp;$B276)</f>
        <v>1.88</v>
      </c>
      <c r="BJ276" s="4">
        <f>SUMIFS('Aceite de Oliva'!BJ$6:BJ$257,'Aceite de Oliva'!$A$6:$A$257,"&gt;="&amp;$A276,'Aceite de Oliva'!$B$6:$B$257,"&lt;="&amp;$B276)</f>
        <v>2.3199999999999998</v>
      </c>
      <c r="BK276" s="4">
        <f>SUMIFS('Aceite de Oliva'!BK$6:BK$257,'Aceite de Oliva'!$A$6:$A$257,"&gt;="&amp;$A276,'Aceite de Oliva'!$B$6:$B$257,"&lt;="&amp;$B276)</f>
        <v>0.1</v>
      </c>
      <c r="BO276" s="4">
        <f>SUMIFS('Aceite de Oliva'!BO$6:BO$257,'Aceite de Oliva'!$A$6:$A$257,"&gt;="&amp;$A276,'Aceite de Oliva'!$B$6:$B$257,"&lt;="&amp;$B276)</f>
        <v>1.49</v>
      </c>
      <c r="BP276" s="4">
        <f>SUMIFS('Aceite de Oliva'!BP$6:BP$257,'Aceite de Oliva'!$A$6:$A$257,"&gt;="&amp;$A276,'Aceite de Oliva'!$B$6:$B$257,"&lt;="&amp;$B276)</f>
        <v>0.98</v>
      </c>
      <c r="BQ276" s="4">
        <f>SUMIFS('Aceite de Oliva'!BQ$6:BQ$257,'Aceite de Oliva'!$A$6:$A$257,"&gt;="&amp;$A276,'Aceite de Oliva'!$B$6:$B$257,"&lt;="&amp;$B276)</f>
        <v>2.4500000000000002</v>
      </c>
      <c r="BR276" s="4">
        <f>SUMIFS('Aceite de Oliva'!BR$6:BR$257,'Aceite de Oliva'!$A$6:$A$257,"&gt;="&amp;$A276,'Aceite de Oliva'!$B$6:$B$257,"&lt;="&amp;$B276)</f>
        <v>0</v>
      </c>
      <c r="BV276" s="4">
        <f>SUMIFS('Aceite de Oliva'!BV$6:BV$257,'Aceite de Oliva'!$A$6:$A$257,"&gt;="&amp;$A276,'Aceite de Oliva'!$B$6:$B$257,"&lt;="&amp;$B276)</f>
        <v>1.1199999999999999</v>
      </c>
      <c r="BW276" s="4">
        <f>SUMIFS('Aceite de Oliva'!BW$6:BW$257,'Aceite de Oliva'!$A$6:$A$257,"&gt;="&amp;$A276,'Aceite de Oliva'!$B$6:$B$257,"&lt;="&amp;$B276)</f>
        <v>0.25</v>
      </c>
      <c r="BX276" s="4">
        <f>SUMIFS('Aceite de Oliva'!BX$6:BX$257,'Aceite de Oliva'!$A$6:$A$257,"&gt;="&amp;$A276,'Aceite de Oliva'!$B$6:$B$257,"&lt;="&amp;$B276)</f>
        <v>1.85</v>
      </c>
      <c r="BY276" s="4">
        <f>SUMIFS('Aceite de Oliva'!BY$6:BY$257,'Aceite de Oliva'!$A$6:$A$257,"&gt;="&amp;$A276,'Aceite de Oliva'!$B$6:$B$257,"&lt;="&amp;$B276)</f>
        <v>0</v>
      </c>
      <c r="CC276" s="4">
        <f>SUMIFS('Aceite de Oliva'!CC$6:CC$257,'Aceite de Oliva'!$A$6:$A$257,"&gt;="&amp;$A276,'Aceite de Oliva'!$B$6:$B$257,"&lt;="&amp;$B276)</f>
        <v>1.29</v>
      </c>
      <c r="CD276" s="4">
        <f>SUMIFS('Aceite de Oliva'!CD$6:CD$257,'Aceite de Oliva'!$A$6:$A$257,"&gt;="&amp;$A276,'Aceite de Oliva'!$B$6:$B$257,"&lt;="&amp;$B276)</f>
        <v>0.79</v>
      </c>
      <c r="CE276" s="4">
        <f>SUMIFS('Aceite de Oliva'!CE$6:CE$257,'Aceite de Oliva'!$A$6:$A$257,"&gt;="&amp;$A276,'Aceite de Oliva'!$B$6:$B$257,"&lt;="&amp;$B276)</f>
        <v>1.9000000000000001</v>
      </c>
      <c r="CF276" s="4">
        <f>SUMIFS('Aceite de Oliva'!CF$6:CF$257,'Aceite de Oliva'!$A$6:$A$257,"&gt;="&amp;$A276,'Aceite de Oliva'!$B$6:$B$257,"&lt;="&amp;$B276)</f>
        <v>0</v>
      </c>
      <c r="CJ276" s="4">
        <f>SUMIFS('Aceite de Oliva'!CJ$6:CJ$257,'Aceite de Oliva'!$A$6:$A$257,"&gt;="&amp;$A276,'Aceite de Oliva'!$B$6:$B$257,"&lt;="&amp;$B276)</f>
        <v>1.73</v>
      </c>
      <c r="CK276" s="4">
        <f>SUMIFS('Aceite de Oliva'!CK$6:CK$257,'Aceite de Oliva'!$A$6:$A$257,"&gt;="&amp;$A276,'Aceite de Oliva'!$B$6:$B$257,"&lt;="&amp;$B276)</f>
        <v>0.45999999999999996</v>
      </c>
      <c r="CL276" s="4">
        <f>SUMIFS('Aceite de Oliva'!CL$6:CL$257,'Aceite de Oliva'!$A$6:$A$257,"&gt;="&amp;$A276,'Aceite de Oliva'!$B$6:$B$257,"&lt;="&amp;$B276)</f>
        <v>2.96</v>
      </c>
      <c r="CM276" s="4">
        <f>SUMIFS('Aceite de Oliva'!CM$6:CM$257,'Aceite de Oliva'!$A$6:$A$257,"&gt;="&amp;$A276,'Aceite de Oliva'!$B$6:$B$257,"&lt;="&amp;$B276)</f>
        <v>0</v>
      </c>
      <c r="CQ276" s="4">
        <f>SUMIFS('Aceite de Oliva'!CQ$6:CQ$257,'Aceite de Oliva'!$A$6:$A$257,"&gt;="&amp;$A276,'Aceite de Oliva'!$B$6:$B$257,"&lt;="&amp;$B276)</f>
        <v>0.19</v>
      </c>
      <c r="CR276" s="4">
        <f>SUMIFS('Aceite de Oliva'!CR$6:CR$257,'Aceite de Oliva'!$A$6:$A$257,"&gt;="&amp;$A276,'Aceite de Oliva'!$B$6:$B$257,"&lt;="&amp;$B276)</f>
        <v>0</v>
      </c>
      <c r="CS276" s="4">
        <f>SUMIFS('Aceite de Oliva'!CS$6:CS$257,'Aceite de Oliva'!$A$6:$A$257,"&gt;="&amp;$A276,'Aceite de Oliva'!$B$6:$B$257,"&lt;="&amp;$B276)</f>
        <v>0.27</v>
      </c>
      <c r="CT276" s="4">
        <f>SUMIFS('Aceite de Oliva'!CT$6:CT$257,'Aceite de Oliva'!$A$6:$A$257,"&gt;="&amp;$A276,'Aceite de Oliva'!$B$6:$B$257,"&lt;="&amp;$B276)</f>
        <v>0.18</v>
      </c>
      <c r="CX276" s="4">
        <f>SUMIFS('Aceite de Oliva'!CX$6:CX$257,'Aceite de Oliva'!$A$6:$A$257,"&gt;="&amp;$A276,'Aceite de Oliva'!$B$6:$B$257,"&lt;="&amp;$B276)</f>
        <v>0.25</v>
      </c>
      <c r="CY276" s="4">
        <f>SUMIFS('Aceite de Oliva'!CY$6:CY$257,'Aceite de Oliva'!$A$6:$A$257,"&gt;="&amp;$A276,'Aceite de Oliva'!$B$6:$B$257,"&lt;="&amp;$B276)</f>
        <v>0</v>
      </c>
      <c r="CZ276" s="4">
        <f>SUMIFS('Aceite de Oliva'!CZ$6:CZ$257,'Aceite de Oliva'!$A$6:$A$257,"&gt;="&amp;$A276,'Aceite de Oliva'!$B$6:$B$257,"&lt;="&amp;$B276)</f>
        <v>0.45</v>
      </c>
      <c r="DA276" s="4">
        <f>SUMIFS('Aceite de Oliva'!DA$6:DA$257,'Aceite de Oliva'!$A$6:$A$257,"&gt;="&amp;$A276,'Aceite de Oliva'!$B$6:$B$257,"&lt;="&amp;$B276)</f>
        <v>0</v>
      </c>
      <c r="DE276" s="4">
        <f>SUMIFS('Aceite de Oliva'!DE$6:DE$257,'Aceite de Oliva'!$A$6:$A$257,"&gt;="&amp;$A276,'Aceite de Oliva'!$B$6:$B$257,"&lt;="&amp;$B276)</f>
        <v>0.79</v>
      </c>
      <c r="DF276" s="4">
        <f>SUMIFS('Aceite de Oliva'!DF$6:DF$257,'Aceite de Oliva'!$A$6:$A$257,"&gt;="&amp;$A276,'Aceite de Oliva'!$B$6:$B$257,"&lt;="&amp;$B276)</f>
        <v>0.28000000000000003</v>
      </c>
      <c r="DG276" s="4">
        <f>SUMIFS('Aceite de Oliva'!DG$6:DG$257,'Aceite de Oliva'!$A$6:$A$257,"&gt;="&amp;$A276,'Aceite de Oliva'!$B$6:$B$257,"&lt;="&amp;$B276)</f>
        <v>1.36</v>
      </c>
      <c r="DH276" s="4">
        <f>SUMIFS('Aceite de Oliva'!DH$6:DH$257,'Aceite de Oliva'!$A$6:$A$257,"&gt;="&amp;$A276,'Aceite de Oliva'!$B$6:$B$257,"&lt;="&amp;$B276)</f>
        <v>0</v>
      </c>
      <c r="DL276" s="4">
        <f>SUMIFS('Aceite de Oliva'!DL$6:DL$257,'Aceite de Oliva'!$A$6:$A$257,"&gt;="&amp;$A276,'Aceite de Oliva'!$B$6:$B$257,"&lt;="&amp;$B276)</f>
        <v>1.33</v>
      </c>
      <c r="DM276" s="4">
        <f>SUMIFS('Aceite de Oliva'!DM$6:DM$257,'Aceite de Oliva'!$A$6:$A$257,"&gt;="&amp;$A276,'Aceite de Oliva'!$B$6:$B$257,"&lt;="&amp;$B276)</f>
        <v>0.49</v>
      </c>
      <c r="DN276" s="4">
        <f>SUMIFS('Aceite de Oliva'!DN$6:DN$257,'Aceite de Oliva'!$A$6:$A$257,"&gt;="&amp;$A276,'Aceite de Oliva'!$B$6:$B$257,"&lt;="&amp;$B276)</f>
        <v>1.94</v>
      </c>
      <c r="DO276" s="4">
        <f>SUMIFS('Aceite de Oliva'!DO$6:DO$257,'Aceite de Oliva'!$A$6:$A$257,"&gt;="&amp;$A276,'Aceite de Oliva'!$B$6:$B$257,"&lt;="&amp;$B276)</f>
        <v>0.65</v>
      </c>
      <c r="DS276" s="4">
        <f>SUMIFS('Aceite de Oliva'!DS$6:DS$257,'Aceite de Oliva'!$A$6:$A$257,"&gt;="&amp;$A276,'Aceite de Oliva'!$B$6:$B$257,"&lt;="&amp;$B276)</f>
        <v>1.21</v>
      </c>
      <c r="DT276" s="4">
        <f>SUMIFS('Aceite de Oliva'!DT$6:DT$257,'Aceite de Oliva'!$A$6:$A$257,"&gt;="&amp;$A276,'Aceite de Oliva'!$B$6:$B$257,"&lt;="&amp;$B276)</f>
        <v>1.1000000000000001</v>
      </c>
      <c r="DU276" s="4">
        <f>SUMIFS('Aceite de Oliva'!DU$6:DU$257,'Aceite de Oliva'!$A$6:$A$257,"&gt;="&amp;$A276,'Aceite de Oliva'!$B$6:$B$257,"&lt;="&amp;$B276)</f>
        <v>1.58</v>
      </c>
      <c r="DV276" s="4">
        <f>SUMIFS('Aceite de Oliva'!DV$6:DV$257,'Aceite de Oliva'!$A$6:$A$257,"&gt;="&amp;$A276,'Aceite de Oliva'!$B$6:$B$257,"&lt;="&amp;$B276)</f>
        <v>0</v>
      </c>
      <c r="DZ276" s="4">
        <f>SUMIFS('Aceite de Oliva'!DZ$6:DZ$257,'Aceite de Oliva'!$A$6:$A$257,"&gt;="&amp;$A276,'Aceite de Oliva'!$B$6:$B$257,"&lt;="&amp;$B276)</f>
        <v>0.60000000000000009</v>
      </c>
      <c r="EA276" s="4">
        <f>SUMIFS('Aceite de Oliva'!EA$6:EA$257,'Aceite de Oliva'!$A$6:$A$257,"&gt;="&amp;$A276,'Aceite de Oliva'!$B$6:$B$257,"&lt;="&amp;$B276)</f>
        <v>0.34</v>
      </c>
      <c r="EB276" s="4">
        <f>SUMIFS('Aceite de Oliva'!EB$6:EB$257,'Aceite de Oliva'!$A$6:$A$257,"&gt;="&amp;$A276,'Aceite de Oliva'!$B$6:$B$257,"&lt;="&amp;$B276)</f>
        <v>0.67</v>
      </c>
      <c r="EC276" s="4">
        <f>SUMIFS('Aceite de Oliva'!EC$6:EC$257,'Aceite de Oliva'!$A$6:$A$257,"&gt;="&amp;$A276,'Aceite de Oliva'!$B$6:$B$257,"&lt;="&amp;$B276)</f>
        <v>0</v>
      </c>
      <c r="EG276" s="4">
        <f>SUMIFS('Aceite de Oliva'!EG$6:EG$257,'Aceite de Oliva'!$A$6:$A$257,"&gt;="&amp;$A276,'Aceite de Oliva'!$B$6:$B$257,"&lt;="&amp;$B276)</f>
        <v>0.82000000000000006</v>
      </c>
      <c r="EH276" s="4">
        <f>SUMIFS('Aceite de Oliva'!EH$6:EH$257,'Aceite de Oliva'!$A$6:$A$257,"&gt;="&amp;$A276,'Aceite de Oliva'!$B$6:$B$257,"&lt;="&amp;$B276)</f>
        <v>1.1099999999999999</v>
      </c>
      <c r="EI276" s="4">
        <f>SUMIFS('Aceite de Oliva'!EI$6:EI$257,'Aceite de Oliva'!$A$6:$A$257,"&gt;="&amp;$A276,'Aceite de Oliva'!$B$6:$B$257,"&lt;="&amp;$B276)</f>
        <v>0.88</v>
      </c>
      <c r="EJ276" s="4">
        <f>SUMIFS('Aceite de Oliva'!EJ$6:EJ$257,'Aceite de Oliva'!$A$6:$A$257,"&gt;="&amp;$A276,'Aceite de Oliva'!$B$6:$B$257,"&lt;="&amp;$B276)</f>
        <v>0</v>
      </c>
      <c r="EN276" s="4">
        <f>SUMIFS('Aceite de Oliva'!EN$6:EN$257,'Aceite de Oliva'!$A$6:$A$257,"&gt;="&amp;$A276,'Aceite de Oliva'!$B$6:$B$257,"&lt;="&amp;$B276)</f>
        <v>0.27</v>
      </c>
      <c r="EO276" s="4">
        <f>SUMIFS('Aceite de Oliva'!EO$6:EO$257,'Aceite de Oliva'!$A$6:$A$257,"&gt;="&amp;$A276,'Aceite de Oliva'!$B$6:$B$257,"&lt;="&amp;$B276)</f>
        <v>0</v>
      </c>
      <c r="EP276" s="4">
        <f>SUMIFS('Aceite de Oliva'!EP$6:EP$257,'Aceite de Oliva'!$A$6:$A$257,"&gt;="&amp;$A276,'Aceite de Oliva'!$B$6:$B$257,"&lt;="&amp;$B276)</f>
        <v>0.45</v>
      </c>
      <c r="EQ276" s="4">
        <f>SUMIFS('Aceite de Oliva'!EQ$6:EQ$257,'Aceite de Oliva'!$A$6:$A$257,"&gt;="&amp;$A276,'Aceite de Oliva'!$B$6:$B$257,"&lt;="&amp;$B276)</f>
        <v>0</v>
      </c>
      <c r="EU276" s="4">
        <f>SUMIFS('Aceite de Oliva'!EU$6:EU$257,'Aceite de Oliva'!$A$6:$A$257,"&gt;="&amp;$A276,'Aceite de Oliva'!$B$6:$B$257,"&lt;="&amp;$B276)</f>
        <v>0.5</v>
      </c>
      <c r="EV276" s="4">
        <f>SUMIFS('Aceite de Oliva'!EV$6:EV$257,'Aceite de Oliva'!$A$6:$A$257,"&gt;="&amp;$A276,'Aceite de Oliva'!$B$6:$B$257,"&lt;="&amp;$B276)</f>
        <v>0</v>
      </c>
      <c r="EW276" s="4">
        <f>SUMIFS('Aceite de Oliva'!EW$6:EW$257,'Aceite de Oliva'!$A$6:$A$257,"&gt;="&amp;$A276,'Aceite de Oliva'!$B$6:$B$257,"&lt;="&amp;$B276)</f>
        <v>0.82000000000000006</v>
      </c>
      <c r="EX276" s="4">
        <f>SUMIFS('Aceite de Oliva'!EX$6:EX$257,'Aceite de Oliva'!$A$6:$A$257,"&gt;="&amp;$A276,'Aceite de Oliva'!$B$6:$B$257,"&lt;="&amp;$B276)</f>
        <v>0</v>
      </c>
      <c r="FB276" s="4">
        <f>SUMIFS('Aceite de Oliva'!FB$6:FB$257,'Aceite de Oliva'!$A$6:$A$257,"&gt;="&amp;$A276,'Aceite de Oliva'!$B$6:$B$257,"&lt;="&amp;$B276)</f>
        <v>0.18</v>
      </c>
      <c r="FC276" s="4">
        <f>SUMIFS('Aceite de Oliva'!FC$6:FC$257,'Aceite de Oliva'!$A$6:$A$257,"&gt;="&amp;$A276,'Aceite de Oliva'!$B$6:$B$257,"&lt;="&amp;$B276)</f>
        <v>0</v>
      </c>
      <c r="FD276" s="4">
        <f>SUMIFS('Aceite de Oliva'!FD$6:FD$257,'Aceite de Oliva'!$A$6:$A$257,"&gt;="&amp;$A276,'Aceite de Oliva'!$B$6:$B$257,"&lt;="&amp;$B276)</f>
        <v>0.23</v>
      </c>
      <c r="FE276" s="4">
        <f>SUMIFS('Aceite de Oliva'!FE$6:FE$257,'Aceite de Oliva'!$A$6:$A$257,"&gt;="&amp;$A276,'Aceite de Oliva'!$B$6:$B$257,"&lt;="&amp;$B276)</f>
        <v>0</v>
      </c>
      <c r="FI276" s="4">
        <f>SUMIFS('Aceite de Oliva'!FI$6:FI$257,'Aceite de Oliva'!$A$6:$A$257,"&gt;="&amp;$A276,'Aceite de Oliva'!$B$6:$B$257,"&lt;="&amp;$B276)</f>
        <v>0.28999999999999998</v>
      </c>
      <c r="FJ276" s="4">
        <f>SUMIFS('Aceite de Oliva'!FJ$6:FJ$257,'Aceite de Oliva'!$A$6:$A$257,"&gt;="&amp;$A276,'Aceite de Oliva'!$B$6:$B$257,"&lt;="&amp;$B276)</f>
        <v>0.12</v>
      </c>
      <c r="FK276" s="4">
        <f>SUMIFS('Aceite de Oliva'!FK$6:FK$257,'Aceite de Oliva'!$A$6:$A$257,"&gt;="&amp;$A276,'Aceite de Oliva'!$B$6:$B$257,"&lt;="&amp;$B276)</f>
        <v>0.33</v>
      </c>
      <c r="FL276" s="4">
        <f>SUMIFS('Aceite de Oliva'!FL$6:FL$257,'Aceite de Oliva'!$A$6:$A$257,"&gt;="&amp;$A276,'Aceite de Oliva'!$B$6:$B$257,"&lt;="&amp;$B276)</f>
        <v>0</v>
      </c>
      <c r="FP276" s="4">
        <f>SUMIFS('Aceite de Oliva'!FP$6:FP$257,'Aceite de Oliva'!$A$6:$A$257,"&gt;="&amp;$A276,'Aceite de Oliva'!$B$6:$B$257,"&lt;="&amp;$B276)</f>
        <v>0.13</v>
      </c>
      <c r="FQ276" s="4">
        <f>SUMIFS('Aceite de Oliva'!FQ$6:FQ$257,'Aceite de Oliva'!$A$6:$A$257,"&gt;="&amp;$A276,'Aceite de Oliva'!$B$6:$B$257,"&lt;="&amp;$B276)</f>
        <v>0</v>
      </c>
      <c r="FR276" s="4">
        <f>SUMIFS('Aceite de Oliva'!FR$6:FR$257,'Aceite de Oliva'!$A$6:$A$257,"&gt;="&amp;$A276,'Aceite de Oliva'!$B$6:$B$257,"&lt;="&amp;$B276)</f>
        <v>0.22</v>
      </c>
      <c r="FS276" s="4">
        <f>SUMIFS('Aceite de Oliva'!FS$6:FS$257,'Aceite de Oliva'!$A$6:$A$257,"&gt;="&amp;$A276,'Aceite de Oliva'!$B$6:$B$257,"&lt;="&amp;$B276)</f>
        <v>0</v>
      </c>
      <c r="FW276" s="4">
        <f>SUMIFS('Aceite de Oliva'!FW$6:FW$257,'Aceite de Oliva'!$A$6:$A$257,"&gt;="&amp;$A276,'Aceite de Oliva'!$B$6:$B$257,"&lt;="&amp;$B276)</f>
        <v>0.15</v>
      </c>
      <c r="FX276" s="4">
        <f>SUMIFS('Aceite de Oliva'!FX$6:FX$257,'Aceite de Oliva'!$A$6:$A$257,"&gt;="&amp;$A276,'Aceite de Oliva'!$B$6:$B$257,"&lt;="&amp;$B276)</f>
        <v>0</v>
      </c>
      <c r="FY276" s="4">
        <f>SUMIFS('Aceite de Oliva'!FY$6:FY$257,'Aceite de Oliva'!$A$6:$A$257,"&gt;="&amp;$A276,'Aceite de Oliva'!$B$6:$B$257,"&lt;="&amp;$B276)</f>
        <v>0.24</v>
      </c>
      <c r="FZ276" s="4">
        <f>SUMIFS('Aceite de Oliva'!FZ$6:FZ$257,'Aceite de Oliva'!$A$6:$A$257,"&gt;="&amp;$A276,'Aceite de Oliva'!$B$6:$B$257,"&lt;="&amp;$B276)</f>
        <v>0</v>
      </c>
      <c r="GD276" s="4">
        <f>SUMIFS('Aceite de Oliva'!GD$6:GD$257,'Aceite de Oliva'!$A$6:$A$257,"&gt;="&amp;$A276,'Aceite de Oliva'!$B$6:$B$257,"&lt;="&amp;$B276)</f>
        <v>0.28000000000000003</v>
      </c>
      <c r="GE276" s="4">
        <f>SUMIFS('Aceite de Oliva'!GE$6:GE$257,'Aceite de Oliva'!$A$6:$A$257,"&gt;="&amp;$A276,'Aceite de Oliva'!$B$6:$B$257,"&lt;="&amp;$B276)</f>
        <v>0</v>
      </c>
      <c r="GF276" s="4">
        <f>SUMIFS('Aceite de Oliva'!GF$6:GF$257,'Aceite de Oliva'!$A$6:$A$257,"&gt;="&amp;$A276,'Aceite de Oliva'!$B$6:$B$257,"&lt;="&amp;$B276)</f>
        <v>0.35</v>
      </c>
      <c r="GG276" s="4">
        <f>SUMIFS('Aceite de Oliva'!GG$6:GG$257,'Aceite de Oliva'!$A$6:$A$257,"&gt;="&amp;$A276,'Aceite de Oliva'!$B$6:$B$257,"&lt;="&amp;$B276)</f>
        <v>0</v>
      </c>
      <c r="GK276" s="4">
        <f>SUMIFS('Aceite de Oliva'!GK$6:GK$257,'Aceite de Oliva'!$A$6:$A$257,"&gt;="&amp;$A276,'Aceite de Oliva'!$B$6:$B$257,"&lt;="&amp;$B276)</f>
        <v>0.2</v>
      </c>
      <c r="GL276" s="4">
        <f>SUMIFS('Aceite de Oliva'!GL$6:GL$257,'Aceite de Oliva'!$A$6:$A$257,"&gt;="&amp;$A276,'Aceite de Oliva'!$B$6:$B$257,"&lt;="&amp;$B276)</f>
        <v>0.38</v>
      </c>
      <c r="GM276" s="4">
        <f>SUMIFS('Aceite de Oliva'!GM$6:GM$257,'Aceite de Oliva'!$A$6:$A$257,"&gt;="&amp;$A276,'Aceite de Oliva'!$B$6:$B$257,"&lt;="&amp;$B276)</f>
        <v>0.23</v>
      </c>
      <c r="GN276" s="4">
        <f>SUMIFS('Aceite de Oliva'!GN$6:GN$257,'Aceite de Oliva'!$A$6:$A$257,"&gt;="&amp;$A276,'Aceite de Oliva'!$B$6:$B$257,"&lt;="&amp;$B276)</f>
        <v>0</v>
      </c>
      <c r="GR276" s="4">
        <f>SUMIFS('Aceite de Oliva'!GR$6:GR$257,'Aceite de Oliva'!$A$6:$A$257,"&gt;="&amp;$A276,'Aceite de Oliva'!$B$6:$B$257,"&lt;="&amp;$B276)</f>
        <v>0.35</v>
      </c>
      <c r="GS276" s="4">
        <f>SUMIFS('Aceite de Oliva'!GS$6:GS$257,'Aceite de Oliva'!$A$6:$A$257,"&gt;="&amp;$A276,'Aceite de Oliva'!$B$6:$B$257,"&lt;="&amp;$B276)</f>
        <v>0</v>
      </c>
      <c r="GT276" s="4">
        <f>SUMIFS('Aceite de Oliva'!GT$6:GT$257,'Aceite de Oliva'!$A$6:$A$257,"&gt;="&amp;$A276,'Aceite de Oliva'!$B$6:$B$257,"&lt;="&amp;$B276)</f>
        <v>0.18</v>
      </c>
      <c r="GU276" s="4">
        <f>SUMIFS('Aceite de Oliva'!GU$6:GU$257,'Aceite de Oliva'!$A$6:$A$257,"&gt;="&amp;$A276,'Aceite de Oliva'!$B$6:$B$257,"&lt;="&amp;$B276)</f>
        <v>0.5</v>
      </c>
      <c r="GY276" s="4">
        <f>SUMIFS('Aceite de Oliva'!GY$6:GY$257,'Aceite de Oliva'!$A$6:$A$257,"&gt;="&amp;$A276,'Aceite de Oliva'!$B$6:$B$257,"&lt;="&amp;$B276)</f>
        <v>0.1</v>
      </c>
      <c r="GZ276" s="4">
        <f>SUMIFS('Aceite de Oliva'!GZ$6:GZ$257,'Aceite de Oliva'!$A$6:$A$257,"&gt;="&amp;$A276,'Aceite de Oliva'!$B$6:$B$257,"&lt;="&amp;$B276)</f>
        <v>0</v>
      </c>
      <c r="HA276" s="4">
        <f>SUMIFS('Aceite de Oliva'!HA$6:HA$257,'Aceite de Oliva'!$A$6:$A$257,"&gt;="&amp;$A276,'Aceite de Oliva'!$B$6:$B$257,"&lt;="&amp;$B276)</f>
        <v>0.18</v>
      </c>
      <c r="HB276" s="4">
        <f>SUMIFS('Aceite de Oliva'!HB$6:HB$257,'Aceite de Oliva'!$A$6:$A$257,"&gt;="&amp;$A276,'Aceite de Oliva'!$B$6:$B$257,"&lt;="&amp;$B276)</f>
        <v>0</v>
      </c>
      <c r="HF276" s="4">
        <f>SUMIFS('Aceite de Oliva'!HF$6:HF$257,'Aceite de Oliva'!$A$6:$A$257,"&gt;="&amp;$A276,'Aceite de Oliva'!$B$6:$B$257,"&lt;="&amp;$B276)</f>
        <v>0.13</v>
      </c>
      <c r="HG276" s="4">
        <f>SUMIFS('Aceite de Oliva'!HG$6:HG$257,'Aceite de Oliva'!$A$6:$A$257,"&gt;="&amp;$A276,'Aceite de Oliva'!$B$6:$B$257,"&lt;="&amp;$B276)</f>
        <v>0</v>
      </c>
      <c r="HH276" s="4">
        <f>SUMIFS('Aceite de Oliva'!HH$6:HH$257,'Aceite de Oliva'!$A$6:$A$257,"&gt;="&amp;$A276,'Aceite de Oliva'!$B$6:$B$257,"&lt;="&amp;$B276)</f>
        <v>0.09</v>
      </c>
      <c r="HI276" s="4">
        <f>SUMIFS('Aceite de Oliva'!HI$6:HI$257,'Aceite de Oliva'!$A$6:$A$257,"&gt;="&amp;$A276,'Aceite de Oliva'!$B$6:$B$257,"&lt;="&amp;$B276)</f>
        <v>0</v>
      </c>
      <c r="HM276" s="4">
        <f>SUMIFS('Aceite de Oliva'!HM$6:HM$257,'Aceite de Oliva'!$A$6:$A$257,"&gt;="&amp;$A276,'Aceite de Oliva'!$B$6:$B$257,"&lt;="&amp;$B276)</f>
        <v>0.13</v>
      </c>
      <c r="HN276" s="4">
        <f>SUMIFS('Aceite de Oliva'!HN$6:HN$257,'Aceite de Oliva'!$A$6:$A$257,"&gt;="&amp;$A276,'Aceite de Oliva'!$B$6:$B$257,"&lt;="&amp;$B276)</f>
        <v>0</v>
      </c>
      <c r="HO276" s="4">
        <f>SUMIFS('Aceite de Oliva'!HO$6:HO$257,'Aceite de Oliva'!$A$6:$A$257,"&gt;="&amp;$A276,'Aceite de Oliva'!$B$6:$B$257,"&lt;="&amp;$B276)</f>
        <v>0.24</v>
      </c>
      <c r="HP276" s="4">
        <f>SUMIFS('Aceite de Oliva'!HP$6:HP$257,'Aceite de Oliva'!$A$6:$A$257,"&gt;="&amp;$A276,'Aceite de Oliva'!$B$6:$B$257,"&lt;="&amp;$B276)</f>
        <v>0</v>
      </c>
      <c r="HT276" s="4">
        <f>SUMIFS('Aceite de Oliva'!HT$6:HT$257,'Aceite de Oliva'!$A$6:$A$257,"&gt;="&amp;$A276,'Aceite de Oliva'!$B$6:$B$257,"&lt;="&amp;$B276)</f>
        <v>0.22</v>
      </c>
      <c r="HU276" s="4">
        <f>SUMIFS('Aceite de Oliva'!HU$6:HU$257,'Aceite de Oliva'!$A$6:$A$257,"&gt;="&amp;$A276,'Aceite de Oliva'!$B$6:$B$257,"&lt;="&amp;$B276)</f>
        <v>0</v>
      </c>
      <c r="HV276" s="4">
        <f>SUMIFS('Aceite de Oliva'!HV$6:HV$257,'Aceite de Oliva'!$A$6:$A$257,"&gt;="&amp;$A276,'Aceite de Oliva'!$B$6:$B$257,"&lt;="&amp;$B276)</f>
        <v>0.38</v>
      </c>
      <c r="HW276" s="4">
        <f>SUMIFS('Aceite de Oliva'!HW$6:HW$257,'Aceite de Oliva'!$A$6:$A$257,"&gt;="&amp;$A276,'Aceite de Oliva'!$B$6:$B$257,"&lt;="&amp;$B276)</f>
        <v>0</v>
      </c>
      <c r="IA276" s="4">
        <f>SUMIFS('Aceite de Oliva'!IA$6:IA$257,'Aceite de Oliva'!$A$6:$A$257,"&gt;="&amp;$A276,'Aceite de Oliva'!$B$6:$B$257,"&lt;="&amp;$B276)</f>
        <v>0.06</v>
      </c>
      <c r="IB276" s="4">
        <f>SUMIFS('Aceite de Oliva'!IB$6:IB$257,'Aceite de Oliva'!$A$6:$A$257,"&gt;="&amp;$A276,'Aceite de Oliva'!$B$6:$B$257,"&lt;="&amp;$B276)</f>
        <v>0</v>
      </c>
      <c r="IC276" s="4">
        <f>SUMIFS('Aceite de Oliva'!IC$6:IC$257,'Aceite de Oliva'!$A$6:$A$257,"&gt;="&amp;$A276,'Aceite de Oliva'!$B$6:$B$257,"&lt;="&amp;$B276)</f>
        <v>0.11</v>
      </c>
      <c r="ID276" s="4">
        <f>SUMIFS('Aceite de Oliva'!ID$6:ID$257,'Aceite de Oliva'!$A$6:$A$257,"&gt;="&amp;$A276,'Aceite de Oliva'!$B$6:$B$257,"&lt;="&amp;$B276)</f>
        <v>0</v>
      </c>
      <c r="IH276" s="4">
        <f>SUMIFS('Aceite de Oliva'!IH$6:IH$257,'Aceite de Oliva'!$A$6:$A$257,"&gt;="&amp;$A276,'Aceite de Oliva'!$B$6:$B$257,"&lt;="&amp;$B276)</f>
        <v>0.04</v>
      </c>
      <c r="II276" s="4">
        <f>SUMIFS('Aceite de Oliva'!II$6:II$257,'Aceite de Oliva'!$A$6:$A$257,"&gt;="&amp;$A276,'Aceite de Oliva'!$B$6:$B$257,"&lt;="&amp;$B276)</f>
        <v>0</v>
      </c>
      <c r="IJ276" s="4">
        <f>SUMIFS('Aceite de Oliva'!IJ$6:IJ$257,'Aceite de Oliva'!$A$6:$A$257,"&gt;="&amp;$A276,'Aceite de Oliva'!$B$6:$B$257,"&lt;="&amp;$B276)</f>
        <v>7.0000000000000007E-2</v>
      </c>
      <c r="IK276" s="4">
        <f>SUMIFS('Aceite de Oliva'!IK$6:IK$257,'Aceite de Oliva'!$A$6:$A$257,"&gt;="&amp;$A276,'Aceite de Oliva'!$B$6:$B$257,"&lt;="&amp;$B276)</f>
        <v>0</v>
      </c>
      <c r="IO276" s="4">
        <f>SUMIFS('Aceite de Oliva'!IO$6:IO$257,'Aceite de Oliva'!$A$6:$A$257,"&gt;="&amp;$A276,'Aceite de Oliva'!$B$6:$B$257,"&lt;="&amp;$B276)</f>
        <v>0.28999999999999998</v>
      </c>
      <c r="IP276" s="4">
        <f>SUMIFS('Aceite de Oliva'!IP$6:IP$257,'Aceite de Oliva'!$A$6:$A$257,"&gt;="&amp;$A276,'Aceite de Oliva'!$B$6:$B$257,"&lt;="&amp;$B276)</f>
        <v>0</v>
      </c>
      <c r="IQ276" s="4">
        <f>SUMIFS('Aceite de Oliva'!IQ$6:IQ$257,'Aceite de Oliva'!$A$6:$A$257,"&gt;="&amp;$A276,'Aceite de Oliva'!$B$6:$B$257,"&lt;="&amp;$B276)</f>
        <v>0.49</v>
      </c>
      <c r="IR276" s="4">
        <f>SUMIFS('Aceite de Oliva'!IR$6:IR$257,'Aceite de Oliva'!$A$6:$A$257,"&gt;="&amp;$A276,'Aceite de Oliva'!$B$6:$B$257,"&lt;="&amp;$B276)</f>
        <v>0</v>
      </c>
      <c r="IV276" s="4">
        <f>SUMIFS('Aceite de Oliva'!IV$6:IV$257,'Aceite de Oliva'!$A$6:$A$257,"&gt;="&amp;$A276,'Aceite de Oliva'!$B$6:$B$257,"&lt;="&amp;$B276)</f>
        <v>0.62</v>
      </c>
      <c r="IW276" s="4">
        <f>SUMIFS('Aceite de Oliva'!IW$6:IW$257,'Aceite de Oliva'!$A$6:$A$257,"&gt;="&amp;$A276,'Aceite de Oliva'!$B$6:$B$257,"&lt;="&amp;$B276)</f>
        <v>0</v>
      </c>
      <c r="IX276" s="4">
        <f>SUMIFS('Aceite de Oliva'!IX$6:IX$257,'Aceite de Oliva'!$A$6:$A$257,"&gt;="&amp;$A276,'Aceite de Oliva'!$B$6:$B$257,"&lt;="&amp;$B276)</f>
        <v>0.14000000000000001</v>
      </c>
      <c r="IY276" s="4">
        <f>SUMIFS('Aceite de Oliva'!IY$6:IY$257,'Aceite de Oliva'!$A$6:$A$257,"&gt;="&amp;$A276,'Aceite de Oliva'!$B$6:$B$257,"&lt;="&amp;$B276)</f>
        <v>0</v>
      </c>
      <c r="JC276" s="4">
        <f>SUMIFS('Aceite de Oliva'!JC$6:JC$257,'Aceite de Oliva'!$A$6:$A$257,"&gt;="&amp;$A276,'Aceite de Oliva'!$B$6:$B$257,"&lt;="&amp;$B276)</f>
        <v>0.28000000000000003</v>
      </c>
      <c r="JD276" s="4">
        <f>SUMIFS('Aceite de Oliva'!JD$6:JD$257,'Aceite de Oliva'!$A$6:$A$257,"&gt;="&amp;$A276,'Aceite de Oliva'!$B$6:$B$257,"&lt;="&amp;$B276)</f>
        <v>0</v>
      </c>
      <c r="JE276" s="4">
        <f>SUMIFS('Aceite de Oliva'!JE$6:JE$257,'Aceite de Oliva'!$A$6:$A$257,"&gt;="&amp;$A276,'Aceite de Oliva'!$B$6:$B$257,"&lt;="&amp;$B276)</f>
        <v>0.23</v>
      </c>
      <c r="JF276" s="4">
        <f>SUMIFS('Aceite de Oliva'!JF$6:JF$257,'Aceite de Oliva'!$A$6:$A$257,"&gt;="&amp;$A276,'Aceite de Oliva'!$B$6:$B$257,"&lt;="&amp;$B276)</f>
        <v>0</v>
      </c>
      <c r="JJ276" s="4">
        <f>SUMIFS('Aceite de Oliva'!JJ$6:JJ$257,'Aceite de Oliva'!$A$6:$A$257,"&gt;="&amp;$A276,'Aceite de Oliva'!$B$6:$B$257,"&lt;="&amp;$B276)</f>
        <v>0.32</v>
      </c>
      <c r="JK276" s="4">
        <f>SUMIFS('Aceite de Oliva'!JK$6:JK$257,'Aceite de Oliva'!$A$6:$A$257,"&gt;="&amp;$A276,'Aceite de Oliva'!$B$6:$B$257,"&lt;="&amp;$B276)</f>
        <v>0</v>
      </c>
      <c r="JL276" s="4">
        <f>SUMIFS('Aceite de Oliva'!JL$6:JL$257,'Aceite de Oliva'!$A$6:$A$257,"&gt;="&amp;$A276,'Aceite de Oliva'!$B$6:$B$257,"&lt;="&amp;$B276)</f>
        <v>0.45999999999999996</v>
      </c>
      <c r="JM276" s="4">
        <f>SUMIFS('Aceite de Oliva'!JM$6:JM$257,'Aceite de Oliva'!$A$6:$A$257,"&gt;="&amp;$A276,'Aceite de Oliva'!$B$6:$B$257,"&lt;="&amp;$B276)</f>
        <v>0</v>
      </c>
      <c r="JQ276" s="4">
        <f>SUMIFS('Aceite de Oliva'!JQ$6:JQ$257,'Aceite de Oliva'!$A$6:$A$257,"&gt;="&amp;$A276,'Aceite de Oliva'!$B$6:$B$257,"&lt;="&amp;$B276)</f>
        <v>0.42000000000000004</v>
      </c>
      <c r="JR276" s="4">
        <f>SUMIFS('Aceite de Oliva'!JR$6:JR$257,'Aceite de Oliva'!$A$6:$A$257,"&gt;="&amp;$A276,'Aceite de Oliva'!$B$6:$B$257,"&lt;="&amp;$B276)</f>
        <v>0</v>
      </c>
      <c r="JS276" s="4">
        <f>SUMIFS('Aceite de Oliva'!JS$6:JS$257,'Aceite de Oliva'!$A$6:$A$257,"&gt;="&amp;$A276,'Aceite de Oliva'!$B$6:$B$257,"&lt;="&amp;$B276)</f>
        <v>0.72</v>
      </c>
      <c r="JT276" s="4">
        <f>SUMIFS('Aceite de Oliva'!JT$6:JT$257,'Aceite de Oliva'!$A$6:$A$257,"&gt;="&amp;$A276,'Aceite de Oliva'!$B$6:$B$257,"&lt;="&amp;$B276)</f>
        <v>0</v>
      </c>
      <c r="JX276" s="4">
        <f>SUMIFS('Aceite de Oliva'!JX$6:JX$257,'Aceite de Oliva'!$A$6:$A$257,"&gt;="&amp;$A276,'Aceite de Oliva'!$B$6:$B$257,"&lt;="&amp;$B276)</f>
        <v>0.08</v>
      </c>
      <c r="JY276" s="4">
        <f>SUMIFS('Aceite de Oliva'!JY$6:JY$257,'Aceite de Oliva'!$A$6:$A$257,"&gt;="&amp;$A276,'Aceite de Oliva'!$B$6:$B$257,"&lt;="&amp;$B276)</f>
        <v>0</v>
      </c>
      <c r="JZ276" s="4">
        <f>SUMIFS('Aceite de Oliva'!JZ$6:JZ$257,'Aceite de Oliva'!$A$6:$A$257,"&gt;="&amp;$A276,'Aceite de Oliva'!$B$6:$B$257,"&lt;="&amp;$B276)</f>
        <v>0.13</v>
      </c>
      <c r="KA276" s="4">
        <f>SUMIFS('Aceite de Oliva'!KA$6:KA$257,'Aceite de Oliva'!$A$6:$A$257,"&gt;="&amp;$A276,'Aceite de Oliva'!$B$6:$B$257,"&lt;="&amp;$B276)</f>
        <v>0</v>
      </c>
      <c r="KE276" s="4">
        <f>SUMIFS('Aceite de Oliva'!KE$6:KE$257,'Aceite de Oliva'!$A$6:$A$257,"&gt;="&amp;$A276,'Aceite de Oliva'!$B$6:$B$257,"&lt;="&amp;$B276)</f>
        <v>0.17</v>
      </c>
      <c r="KF276" s="4">
        <f>SUMIFS('Aceite de Oliva'!KF$6:KF$257,'Aceite de Oliva'!$A$6:$A$257,"&gt;="&amp;$A276,'Aceite de Oliva'!$B$6:$B$257,"&lt;="&amp;$B276)</f>
        <v>0</v>
      </c>
      <c r="KG276" s="4">
        <f>SUMIFS('Aceite de Oliva'!KG$6:KG$257,'Aceite de Oliva'!$A$6:$A$257,"&gt;="&amp;$A276,'Aceite de Oliva'!$B$6:$B$257,"&lt;="&amp;$B276)</f>
        <v>0.09</v>
      </c>
      <c r="KH276" s="4">
        <f>SUMIFS('Aceite de Oliva'!KH$6:KH$257,'Aceite de Oliva'!$A$6:$A$257,"&gt;="&amp;$A276,'Aceite de Oliva'!$B$6:$B$257,"&lt;="&amp;$B276)</f>
        <v>0</v>
      </c>
      <c r="KL276" s="4">
        <f>SUMIFS('Aceite de Oliva'!KL$6:KL$257,'Aceite de Oliva'!$A$6:$A$257,"&gt;="&amp;$A276,'Aceite de Oliva'!$B$6:$B$257,"&lt;="&amp;$B276)</f>
        <v>0.1</v>
      </c>
      <c r="KM276" s="4">
        <f>SUMIFS('Aceite de Oliva'!KM$6:KM$257,'Aceite de Oliva'!$A$6:$A$257,"&gt;="&amp;$A276,'Aceite de Oliva'!$B$6:$B$257,"&lt;="&amp;$B276)</f>
        <v>0</v>
      </c>
      <c r="KN276" s="4">
        <f>SUMIFS('Aceite de Oliva'!KN$6:KN$257,'Aceite de Oliva'!$A$6:$A$257,"&gt;="&amp;$A276,'Aceite de Oliva'!$B$6:$B$257,"&lt;="&amp;$B276)</f>
        <v>0.17</v>
      </c>
      <c r="KO276" s="4">
        <f>SUMIFS('Aceite de Oliva'!KO$6:KO$257,'Aceite de Oliva'!$A$6:$A$257,"&gt;="&amp;$A276,'Aceite de Oliva'!$B$6:$B$257,"&lt;="&amp;$B276)</f>
        <v>0</v>
      </c>
      <c r="KS276" s="4">
        <f>SUMIFS('Aceite de Oliva'!KS$6:KS$257,'Aceite de Oliva'!$A$6:$A$257,"&gt;="&amp;$A276,'Aceite de Oliva'!$B$6:$B$257,"&lt;="&amp;$B276)</f>
        <v>0.09</v>
      </c>
      <c r="KT276" s="4">
        <f>SUMIFS('Aceite de Oliva'!KT$6:KT$257,'Aceite de Oliva'!$A$6:$A$257,"&gt;="&amp;$A276,'Aceite de Oliva'!$B$6:$B$257,"&lt;="&amp;$B276)</f>
        <v>0</v>
      </c>
      <c r="KU276" s="4">
        <f>SUMIFS('Aceite de Oliva'!KU$6:KU$257,'Aceite de Oliva'!$A$6:$A$257,"&gt;="&amp;$A276,'Aceite de Oliva'!$B$6:$B$257,"&lt;="&amp;$B276)</f>
        <v>0</v>
      </c>
      <c r="KV276" s="4">
        <f>SUMIFS('Aceite de Oliva'!KV$6:KV$257,'Aceite de Oliva'!$A$6:$A$257,"&gt;="&amp;$A276,'Aceite de Oliva'!$B$6:$B$257,"&lt;="&amp;$B276)</f>
        <v>0</v>
      </c>
      <c r="KZ276" s="4">
        <f>SUMIFS('Aceite de Oliva'!KZ$6:KZ$257,'Aceite de Oliva'!$A$6:$A$257,"&gt;="&amp;$A276,'Aceite de Oliva'!$B$6:$B$257,"&lt;="&amp;$B276)</f>
        <v>0.54</v>
      </c>
      <c r="LA276" s="4">
        <f>SUMIFS('Aceite de Oliva'!LA$6:LA$257,'Aceite de Oliva'!$A$6:$A$257,"&gt;="&amp;$A276,'Aceite de Oliva'!$B$6:$B$257,"&lt;="&amp;$B276)</f>
        <v>0</v>
      </c>
      <c r="LB276" s="4">
        <f>SUMIFS('Aceite de Oliva'!LB$6:LB$257,'Aceite de Oliva'!$A$6:$A$257,"&gt;="&amp;$A276,'Aceite de Oliva'!$B$6:$B$257,"&lt;="&amp;$B276)</f>
        <v>0.87000000000000011</v>
      </c>
      <c r="LC276" s="4">
        <f>SUMIFS('Aceite de Oliva'!LC$6:LC$257,'Aceite de Oliva'!$A$6:$A$257,"&gt;="&amp;$A276,'Aceite de Oliva'!$B$6:$B$257,"&lt;="&amp;$B276)</f>
        <v>0.14000000000000001</v>
      </c>
      <c r="LG276" s="4">
        <f>SUMIFS('Aceite de Oliva'!LG$6:LG$257,'Aceite de Oliva'!$A$6:$A$257,"&gt;="&amp;$A276,'Aceite de Oliva'!$B$6:$B$257,"&lt;="&amp;$B276)</f>
        <v>0.06</v>
      </c>
      <c r="LH276" s="4">
        <f>SUMIFS('Aceite de Oliva'!LH$6:LH$257,'Aceite de Oliva'!$A$6:$A$257,"&gt;="&amp;$A276,'Aceite de Oliva'!$B$6:$B$257,"&lt;="&amp;$B276)</f>
        <v>0</v>
      </c>
      <c r="LI276" s="4">
        <f>SUMIFS('Aceite de Oliva'!LI$6:LI$257,'Aceite de Oliva'!$A$6:$A$257,"&gt;="&amp;$A276,'Aceite de Oliva'!$B$6:$B$257,"&lt;="&amp;$B276)</f>
        <v>0.1</v>
      </c>
      <c r="LJ276" s="4">
        <f>SUMIFS('Aceite de Oliva'!LJ$6:LJ$257,'Aceite de Oliva'!$A$6:$A$257,"&gt;="&amp;$A276,'Aceite de Oliva'!$B$6:$B$257,"&lt;="&amp;$B276)</f>
        <v>0</v>
      </c>
      <c r="LN276" s="4">
        <f>SUMIFS('Aceite de Oliva'!LN$6:LN$257,'Aceite de Oliva'!$A$6:$A$257,"&gt;="&amp;$A276,'Aceite de Oliva'!$B$6:$B$257,"&lt;="&amp;$B276)</f>
        <v>0.21</v>
      </c>
      <c r="LO276" s="4">
        <f>SUMIFS('Aceite de Oliva'!LO$6:LO$257,'Aceite de Oliva'!$A$6:$A$257,"&gt;="&amp;$A276,'Aceite de Oliva'!$B$6:$B$257,"&lt;="&amp;$B276)</f>
        <v>0</v>
      </c>
      <c r="LP276" s="4">
        <f>SUMIFS('Aceite de Oliva'!LP$6:LP$257,'Aceite de Oliva'!$A$6:$A$257,"&gt;="&amp;$A276,'Aceite de Oliva'!$B$6:$B$257,"&lt;="&amp;$B276)</f>
        <v>0.35</v>
      </c>
      <c r="LQ276" s="4">
        <f>SUMIFS('Aceite de Oliva'!LQ$6:LQ$257,'Aceite de Oliva'!$A$6:$A$257,"&gt;="&amp;$A276,'Aceite de Oliva'!$B$6:$B$257,"&lt;="&amp;$B276)</f>
        <v>0</v>
      </c>
      <c r="LU276" s="4">
        <f>SUMIFS('Aceite de Oliva'!LU$6:LU$257,'Aceite de Oliva'!$A$6:$A$257,"&gt;="&amp;$A276,'Aceite de Oliva'!$B$6:$B$257,"&lt;="&amp;$B276)</f>
        <v>0.33999999999999997</v>
      </c>
      <c r="LV276" s="4">
        <f>SUMIFS('Aceite de Oliva'!LV$6:LV$257,'Aceite de Oliva'!$A$6:$A$257,"&gt;="&amp;$A276,'Aceite de Oliva'!$B$6:$B$257,"&lt;="&amp;$B276)</f>
        <v>1.03</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0.42000000000000004</v>
      </c>
      <c r="MC276" s="4">
        <f>SUMIFS('Aceite de Oliva'!MC$6:MC$257,'Aceite de Oliva'!$A$6:$A$257,"&gt;="&amp;$A276,'Aceite de Oliva'!$B$6:$B$257,"&lt;="&amp;$B276)</f>
        <v>0.80999999999999994</v>
      </c>
      <c r="MD276" s="4">
        <f>SUMIFS('Aceite de Oliva'!MD$6:MD$257,'Aceite de Oliva'!$A$6:$A$257,"&gt;="&amp;$A276,'Aceite de Oliva'!$B$6:$B$257,"&lt;="&amp;$B276)</f>
        <v>0.38</v>
      </c>
      <c r="ME276" s="4">
        <f>SUMIFS('Aceite de Oliva'!ME$6:ME$257,'Aceite de Oliva'!$A$6:$A$257,"&gt;="&amp;$A276,'Aceite de Oliva'!$B$6:$B$257,"&lt;="&amp;$B276)</f>
        <v>0.31</v>
      </c>
      <c r="MI276" s="4">
        <f>SUMIFS('Aceite de Oliva'!MI$6:MI$257,'Aceite de Oliva'!$A$6:$A$257,"&gt;="&amp;$A276,'Aceite de Oliva'!$B$6:$B$257,"&lt;="&amp;$B276)</f>
        <v>0.94000000000000006</v>
      </c>
      <c r="MJ276" s="4">
        <f>SUMIFS('Aceite de Oliva'!MJ$6:MJ$257,'Aceite de Oliva'!$A$6:$A$257,"&gt;="&amp;$A276,'Aceite de Oliva'!$B$6:$B$257,"&lt;="&amp;$B276)</f>
        <v>3.85</v>
      </c>
      <c r="MK276" s="4">
        <f>SUMIFS('Aceite de Oliva'!MK$6:MK$257,'Aceite de Oliva'!$A$6:$A$257,"&gt;="&amp;$A276,'Aceite de Oliva'!$B$6:$B$257,"&lt;="&amp;$B276)</f>
        <v>0.34</v>
      </c>
      <c r="ML276" s="4">
        <f>SUMIFS('Aceite de Oliva'!ML$6:ML$257,'Aceite de Oliva'!$A$6:$A$257,"&gt;="&amp;$A276,'Aceite de Oliva'!$B$6:$B$257,"&lt;="&amp;$B276)</f>
        <v>0</v>
      </c>
      <c r="MP276" s="4">
        <f>SUMIFS('Aceite de Oliva'!MP$6:MP$257,'Aceite de Oliva'!$A$6:$A$257,"&gt;="&amp;$A276,'Aceite de Oliva'!$B$6:$B$257,"&lt;="&amp;$B276)</f>
        <v>1.1499999999999999</v>
      </c>
      <c r="MQ276" s="4">
        <f>SUMIFS('Aceite de Oliva'!MQ$6:MQ$257,'Aceite de Oliva'!$A$6:$A$257,"&gt;="&amp;$A276,'Aceite de Oliva'!$B$6:$B$257,"&lt;="&amp;$B276)</f>
        <v>1.42</v>
      </c>
      <c r="MR276" s="4">
        <f>SUMIFS('Aceite de Oliva'!MR$6:MR$257,'Aceite de Oliva'!$A$6:$A$257,"&gt;="&amp;$A276,'Aceite de Oliva'!$B$6:$B$257,"&lt;="&amp;$B276)</f>
        <v>0.94</v>
      </c>
      <c r="MS276" s="4">
        <f>SUMIFS('Aceite de Oliva'!MS$6:MS$257,'Aceite de Oliva'!$A$6:$A$257,"&gt;="&amp;$A276,'Aceite de Oliva'!$B$6:$B$257,"&lt;="&amp;$B276)</f>
        <v>0</v>
      </c>
      <c r="MW276" s="4">
        <f>SUMIFS('Aceite de Oliva'!MW$6:MW$257,'Aceite de Oliva'!$A$6:$A$257,"&gt;="&amp;$A276,'Aceite de Oliva'!$B$6:$B$257,"&lt;="&amp;$B276)</f>
        <v>0.65</v>
      </c>
      <c r="MX276" s="4">
        <f>SUMIFS('Aceite de Oliva'!MX$6:MX$257,'Aceite de Oliva'!$A$6:$A$257,"&gt;="&amp;$A276,'Aceite de Oliva'!$B$6:$B$257,"&lt;="&amp;$B276)</f>
        <v>1.06</v>
      </c>
      <c r="MY276" s="4">
        <f>SUMIFS('Aceite de Oliva'!MY$6:MY$257,'Aceite de Oliva'!$A$6:$A$257,"&gt;="&amp;$A276,'Aceite de Oliva'!$B$6:$B$257,"&lt;="&amp;$B276)</f>
        <v>0.39</v>
      </c>
      <c r="MZ276" s="4">
        <f>SUMIFS('Aceite de Oliva'!MZ$6:MZ$257,'Aceite de Oliva'!$A$6:$A$257,"&gt;="&amp;$A276,'Aceite de Oliva'!$B$6:$B$257,"&lt;="&amp;$B276)</f>
        <v>0.54</v>
      </c>
      <c r="ND276" s="4">
        <f>SUMIFS('Aceite de Oliva'!ND$6:ND$257,'Aceite de Oliva'!$A$6:$A$257,"&gt;="&amp;$A276,'Aceite de Oliva'!$B$6:$B$257,"&lt;="&amp;$B276)</f>
        <v>2.2000000000000002</v>
      </c>
      <c r="NE276" s="4">
        <f>SUMIFS('Aceite de Oliva'!NE$6:NE$257,'Aceite de Oliva'!$A$6:$A$257,"&gt;="&amp;$A276,'Aceite de Oliva'!$B$6:$B$257,"&lt;="&amp;$B276)</f>
        <v>10.220000000000001</v>
      </c>
      <c r="NF276" s="4">
        <f>SUMIFS('Aceite de Oliva'!NF$6:NF$257,'Aceite de Oliva'!$A$6:$A$257,"&gt;="&amp;$A276,'Aceite de Oliva'!$B$6:$B$257,"&lt;="&amp;$B276)</f>
        <v>0.34</v>
      </c>
      <c r="NG276" s="4">
        <f>SUMIFS('Aceite de Oliva'!NG$6:NG$257,'Aceite de Oliva'!$A$6:$A$257,"&gt;="&amp;$A276,'Aceite de Oliva'!$B$6:$B$257,"&lt;="&amp;$B276)</f>
        <v>0</v>
      </c>
      <c r="NK276" s="4">
        <f>SUMIFS('Aceite de Oliva'!NK$6:NK$257,'Aceite de Oliva'!$A$6:$A$257,"&gt;="&amp;$A276,'Aceite de Oliva'!$B$6:$B$257,"&lt;="&amp;$B276)</f>
        <v>2.17</v>
      </c>
      <c r="NL276" s="4">
        <f>SUMIFS('Aceite de Oliva'!NL$6:NL$257,'Aceite de Oliva'!$A$6:$A$257,"&gt;="&amp;$A276,'Aceite de Oliva'!$B$6:$B$257,"&lt;="&amp;$B276)</f>
        <v>7.0500000000000007</v>
      </c>
      <c r="NM276" s="4">
        <f>SUMIFS('Aceite de Oliva'!NM$6:NM$257,'Aceite de Oliva'!$A$6:$A$257,"&gt;="&amp;$A276,'Aceite de Oliva'!$B$6:$B$257,"&lt;="&amp;$B276)</f>
        <v>1.08</v>
      </c>
      <c r="NN276" s="4">
        <f>SUMIFS('Aceite de Oliva'!NN$6:NN$257,'Aceite de Oliva'!$A$6:$A$257,"&gt;="&amp;$A276,'Aceite de Oliva'!$B$6:$B$257,"&lt;="&amp;$B276)</f>
        <v>0</v>
      </c>
      <c r="NR276" s="4">
        <f>SUMIFS('Aceite de Oliva'!NR$6:NR$257,'Aceite de Oliva'!$A$6:$A$257,"&gt;="&amp;$A276,'Aceite de Oliva'!$B$6:$B$257,"&lt;="&amp;$B276)</f>
        <v>1.99</v>
      </c>
      <c r="NS276" s="4">
        <f>SUMIFS('Aceite de Oliva'!NS$6:NS$257,'Aceite de Oliva'!$A$6:$A$257,"&gt;="&amp;$A276,'Aceite de Oliva'!$B$6:$B$257,"&lt;="&amp;$B276)</f>
        <v>7.57</v>
      </c>
      <c r="NT276" s="4">
        <f>SUMIFS('Aceite de Oliva'!NT$6:NT$257,'Aceite de Oliva'!$A$6:$A$257,"&gt;="&amp;$A276,'Aceite de Oliva'!$B$6:$B$257,"&lt;="&amp;$B276)</f>
        <v>0.82000000000000006</v>
      </c>
      <c r="NU276" s="4">
        <f>SUMIFS('Aceite de Oliva'!NU$6:NU$257,'Aceite de Oliva'!$A$6:$A$257,"&gt;="&amp;$A276,'Aceite de Oliva'!$B$6:$B$257,"&lt;="&amp;$B276)</f>
        <v>0</v>
      </c>
      <c r="NY276" s="4">
        <f>SUMIFS('Aceite de Oliva'!NY$6:NY$257,'Aceite de Oliva'!$A$6:$A$257,"&gt;="&amp;$A276,'Aceite de Oliva'!$B$6:$B$257,"&lt;="&amp;$B276)</f>
        <v>0.74</v>
      </c>
      <c r="NZ276" s="4">
        <f>SUMIFS('Aceite de Oliva'!NZ$6:NZ$257,'Aceite de Oliva'!$A$6:$A$257,"&gt;="&amp;$A276,'Aceite de Oliva'!$B$6:$B$257,"&lt;="&amp;$B276)</f>
        <v>0.98</v>
      </c>
      <c r="OA276" s="4">
        <f>SUMIFS('Aceite de Oliva'!OA$6:OA$257,'Aceite de Oliva'!$A$6:$A$257,"&gt;="&amp;$A276,'Aceite de Oliva'!$B$6:$B$257,"&lt;="&amp;$B276)</f>
        <v>0.25</v>
      </c>
      <c r="OB276" s="4">
        <f>SUMIFS('Aceite de Oliva'!OB$6:OB$257,'Aceite de Oliva'!$A$6:$A$257,"&gt;="&amp;$A276,'Aceite de Oliva'!$B$6:$B$257,"&lt;="&amp;$B276)</f>
        <v>1.71</v>
      </c>
      <c r="OF276" s="4">
        <f>SUMIFS('Aceite de Oliva'!OF$6:OF$257,'Aceite de Oliva'!$A$6:$A$257,"&gt;="&amp;$A276,'Aceite de Oliva'!$B$6:$B$257,"&lt;="&amp;$B276)</f>
        <v>2.97</v>
      </c>
      <c r="OG276" s="4">
        <f>SUMIFS('Aceite de Oliva'!OG$6:OG$257,'Aceite de Oliva'!$A$6:$A$257,"&gt;="&amp;$A276,'Aceite de Oliva'!$B$6:$B$257,"&lt;="&amp;$B276)</f>
        <v>9.85</v>
      </c>
      <c r="OH276" s="4">
        <f>SUMIFS('Aceite de Oliva'!OH$6:OH$257,'Aceite de Oliva'!$A$6:$A$257,"&gt;="&amp;$A276,'Aceite de Oliva'!$B$6:$B$257,"&lt;="&amp;$B276)</f>
        <v>1.21</v>
      </c>
      <c r="OI276" s="4">
        <f>SUMIFS('Aceite de Oliva'!OI$6:OI$257,'Aceite de Oliva'!$A$6:$A$257,"&gt;="&amp;$A276,'Aceite de Oliva'!$B$6:$B$257,"&lt;="&amp;$B276)</f>
        <v>0.62</v>
      </c>
      <c r="OM276" s="4">
        <f>SUMIFS('Aceite de Oliva'!OM$6:OM$257,'Aceite de Oliva'!$A$6:$A$257,"&gt;="&amp;$A276,'Aceite de Oliva'!$B$6:$B$257,"&lt;="&amp;$B276)</f>
        <v>1.51</v>
      </c>
      <c r="ON276" s="4">
        <f>SUMIFS('Aceite de Oliva'!ON$6:ON$257,'Aceite de Oliva'!$A$6:$A$257,"&gt;="&amp;$A276,'Aceite de Oliva'!$B$6:$B$257,"&lt;="&amp;$B276)</f>
        <v>0.64</v>
      </c>
      <c r="OO276" s="4">
        <f>SUMIFS('Aceite de Oliva'!OO$6:OO$257,'Aceite de Oliva'!$A$6:$A$257,"&gt;="&amp;$A276,'Aceite de Oliva'!$B$6:$B$257,"&lt;="&amp;$B276)</f>
        <v>1.44</v>
      </c>
      <c r="OP276" s="4">
        <f>SUMIFS('Aceite de Oliva'!OP$6:OP$257,'Aceite de Oliva'!$A$6:$A$257,"&gt;="&amp;$A276,'Aceite de Oliva'!$B$6:$B$257,"&lt;="&amp;$B276)</f>
        <v>1.54</v>
      </c>
      <c r="OT276" s="4">
        <f>SUMIFS('Aceite de Oliva'!OT$6:OT$257,'Aceite de Oliva'!$A$6:$A$257,"&gt;="&amp;$A276,'Aceite de Oliva'!$B$6:$B$257,"&lt;="&amp;$B276)</f>
        <v>1.8900000000000001</v>
      </c>
      <c r="OU276" s="4">
        <f>SUMIFS('Aceite de Oliva'!OU$6:OU$257,'Aceite de Oliva'!$A$6:$A$257,"&gt;="&amp;$A276,'Aceite de Oliva'!$B$6:$B$257,"&lt;="&amp;$B276)</f>
        <v>2.0700000000000003</v>
      </c>
      <c r="OV276" s="4">
        <f>SUMIFS('Aceite de Oliva'!OV$6:OV$257,'Aceite de Oliva'!$A$6:$A$257,"&gt;="&amp;$A276,'Aceite de Oliva'!$B$6:$B$257,"&lt;="&amp;$B276)</f>
        <v>1.8199999999999998</v>
      </c>
      <c r="OW276" s="4">
        <f>SUMIFS('Aceite de Oliva'!OW$6:OW$257,'Aceite de Oliva'!$A$6:$A$257,"&gt;="&amp;$A276,'Aceite de Oliva'!$B$6:$B$257,"&lt;="&amp;$B276)</f>
        <v>1.51</v>
      </c>
      <c r="PA276" s="4">
        <f>SUMIFS('Aceite de Oliva'!PA$6:PA$257,'Aceite de Oliva'!$A$6:$A$257,"&gt;="&amp;$A276,'Aceite de Oliva'!$B$6:$B$257,"&lt;="&amp;$B276)</f>
        <v>0.62</v>
      </c>
      <c r="PB276" s="4">
        <f>SUMIFS('Aceite de Oliva'!PB$6:PB$257,'Aceite de Oliva'!$A$6:$A$257,"&gt;="&amp;$A276,'Aceite de Oliva'!$B$6:$B$257,"&lt;="&amp;$B276)</f>
        <v>1.7999999999999998</v>
      </c>
      <c r="PC276" s="4">
        <f>SUMIFS('Aceite de Oliva'!PC$6:PC$257,'Aceite de Oliva'!$A$6:$A$257,"&gt;="&amp;$A276,'Aceite de Oliva'!$B$6:$B$257,"&lt;="&amp;$B276)</f>
        <v>0.18</v>
      </c>
      <c r="PD276" s="4">
        <f>SUMIFS('Aceite de Oliva'!PD$6:PD$257,'Aceite de Oliva'!$A$6:$A$257,"&gt;="&amp;$A276,'Aceite de Oliva'!$B$6:$B$257,"&lt;="&amp;$B276)</f>
        <v>0</v>
      </c>
      <c r="PH276" s="4">
        <f>SUMIFS('Aceite de Oliva'!PH$6:PH$257,'Aceite de Oliva'!$A$6:$A$257,"&gt;="&amp;$A276,'Aceite de Oliva'!$B$6:$B$257,"&lt;="&amp;$B276)</f>
        <v>0.66</v>
      </c>
      <c r="PI276" s="4">
        <f>SUMIFS('Aceite de Oliva'!PI$6:PI$257,'Aceite de Oliva'!$A$6:$A$257,"&gt;="&amp;$A276,'Aceite de Oliva'!$B$6:$B$257,"&lt;="&amp;$B276)</f>
        <v>1.9000000000000001</v>
      </c>
      <c r="PJ276" s="4">
        <f>SUMIFS('Aceite de Oliva'!PJ$6:PJ$257,'Aceite de Oliva'!$A$6:$A$257,"&gt;="&amp;$A276,'Aceite de Oliva'!$B$6:$B$257,"&lt;="&amp;$B276)</f>
        <v>0.52</v>
      </c>
      <c r="PK276" s="4">
        <f>SUMIFS('Aceite de Oliva'!PK$6:PK$257,'Aceite de Oliva'!$A$6:$A$257,"&gt;="&amp;$A276,'Aceite de Oliva'!$B$6:$B$257,"&lt;="&amp;$B276)</f>
        <v>0</v>
      </c>
      <c r="PO276" s="4">
        <f>SUMIFS('Aceite de Oliva'!PO$6:PO$257,'Aceite de Oliva'!$A$6:$A$257,"&gt;="&amp;$A276,'Aceite de Oliva'!$B$6:$B$257,"&lt;="&amp;$B276)</f>
        <v>1.18</v>
      </c>
      <c r="PP276" s="4">
        <f>SUMIFS('Aceite de Oliva'!PP$6:PP$257,'Aceite de Oliva'!$A$6:$A$257,"&gt;="&amp;$A276,'Aceite de Oliva'!$B$6:$B$257,"&lt;="&amp;$B276)</f>
        <v>1.67</v>
      </c>
      <c r="PQ276" s="4">
        <f>SUMIFS('Aceite de Oliva'!PQ$6:PQ$257,'Aceite de Oliva'!$A$6:$A$257,"&gt;="&amp;$A276,'Aceite de Oliva'!$B$6:$B$257,"&lt;="&amp;$B276)</f>
        <v>1.08</v>
      </c>
      <c r="PR276" s="4">
        <f>SUMIFS('Aceite de Oliva'!PR$6:PR$257,'Aceite de Oliva'!$A$6:$A$257,"&gt;="&amp;$A276,'Aceite de Oliva'!$B$6:$B$257,"&lt;="&amp;$B276)</f>
        <v>0</v>
      </c>
      <c r="PV276" s="4">
        <f>SUMIFS('Aceite de Oliva'!PV$6:PV$257,'Aceite de Oliva'!$A$6:$A$257,"&gt;="&amp;$A276,'Aceite de Oliva'!$B$6:$B$257,"&lt;="&amp;$B276)</f>
        <v>0.6</v>
      </c>
      <c r="PW276" s="4">
        <f>SUMIFS('Aceite de Oliva'!PW$6:PW$257,'Aceite de Oliva'!$A$6:$A$257,"&gt;="&amp;$A276,'Aceite de Oliva'!$B$6:$B$257,"&lt;="&amp;$B276)</f>
        <v>0.82000000000000006</v>
      </c>
      <c r="PX276" s="4">
        <f>SUMIFS('Aceite de Oliva'!PX$6:PX$257,'Aceite de Oliva'!$A$6:$A$257,"&gt;="&amp;$A276,'Aceite de Oliva'!$B$6:$B$257,"&lt;="&amp;$B276)</f>
        <v>0.5</v>
      </c>
      <c r="PY276" s="4">
        <f>SUMIFS('Aceite de Oliva'!PY$6:PY$257,'Aceite de Oliva'!$A$6:$A$257,"&gt;="&amp;$A276,'Aceite de Oliva'!$B$6:$B$257,"&lt;="&amp;$B276)</f>
        <v>0.39</v>
      </c>
      <c r="QC276" s="4">
        <f>SUMIFS('Aceite de Oliva'!QC$6:QC$257,'Aceite de Oliva'!$A$6:$A$257,"&gt;="&amp;$A276,'Aceite de Oliva'!$B$6:$B$257,"&lt;="&amp;$B276)</f>
        <v>0.41000000000000003</v>
      </c>
      <c r="QD276" s="4">
        <f>SUMIFS('Aceite de Oliva'!QD$6:QD$257,'Aceite de Oliva'!$A$6:$A$257,"&gt;="&amp;$A276,'Aceite de Oliva'!$B$6:$B$257,"&lt;="&amp;$B276)</f>
        <v>1</v>
      </c>
      <c r="QE276" s="4">
        <f>SUMIFS('Aceite de Oliva'!QE$6:QE$257,'Aceite de Oliva'!$A$6:$A$257,"&gt;="&amp;$A276,'Aceite de Oliva'!$B$6:$B$257,"&lt;="&amp;$B276)</f>
        <v>0.35</v>
      </c>
      <c r="QF276" s="4">
        <f>SUMIFS('Aceite de Oliva'!QF$6:QF$257,'Aceite de Oliva'!$A$6:$A$257,"&gt;="&amp;$A276,'Aceite de Oliva'!$B$6:$B$257,"&lt;="&amp;$B276)</f>
        <v>0</v>
      </c>
      <c r="QJ276" s="4">
        <f>SUMIFS('Aceite de Oliva'!QJ$6:QJ$257,'Aceite de Oliva'!$A$6:$A$257,"&gt;="&amp;$A276,'Aceite de Oliva'!$B$6:$B$257,"&lt;="&amp;$B276)</f>
        <v>1.79</v>
      </c>
      <c r="QK276" s="4">
        <f>SUMIFS('Aceite de Oliva'!QK$6:QK$257,'Aceite de Oliva'!$A$6:$A$257,"&gt;="&amp;$A276,'Aceite de Oliva'!$B$6:$B$257,"&lt;="&amp;$B276)</f>
        <v>2.4</v>
      </c>
      <c r="QL276" s="4">
        <f>SUMIFS('Aceite de Oliva'!QL$6:QL$257,'Aceite de Oliva'!$A$6:$A$257,"&gt;="&amp;$A276,'Aceite de Oliva'!$B$6:$B$257,"&lt;="&amp;$B276)</f>
        <v>1.6</v>
      </c>
      <c r="QM276" s="4">
        <f>SUMIFS('Aceite de Oliva'!QM$6:QM$257,'Aceite de Oliva'!$A$6:$A$257,"&gt;="&amp;$A276,'Aceite de Oliva'!$B$6:$B$257,"&lt;="&amp;$B276)</f>
        <v>0.62</v>
      </c>
      <c r="QQ276" s="4">
        <f>SUMIFS('Aceite de Oliva'!QQ$6:QQ$257,'Aceite de Oliva'!$A$6:$A$257,"&gt;="&amp;$A276,'Aceite de Oliva'!$B$6:$B$257,"&lt;="&amp;$B276)</f>
        <v>4.82</v>
      </c>
      <c r="QR276" s="4">
        <f>SUMIFS('Aceite de Oliva'!QR$6:QR$257,'Aceite de Oliva'!$A$6:$A$257,"&gt;="&amp;$A276,'Aceite de Oliva'!$B$6:$B$257,"&lt;="&amp;$B276)</f>
        <v>2.88</v>
      </c>
      <c r="QS276" s="4">
        <f>SUMIFS('Aceite de Oliva'!QS$6:QS$257,'Aceite de Oliva'!$A$6:$A$257,"&gt;="&amp;$A276,'Aceite de Oliva'!$B$6:$B$257,"&lt;="&amp;$B276)</f>
        <v>5.51</v>
      </c>
      <c r="QT276" s="4">
        <f>SUMIFS('Aceite de Oliva'!QT$6:QT$257,'Aceite de Oliva'!$A$6:$A$257,"&gt;="&amp;$A276,'Aceite de Oliva'!$B$6:$B$257,"&lt;="&amp;$B276)</f>
        <v>2.61</v>
      </c>
      <c r="QX276" s="4">
        <f>SUMIFS('Aceite de Oliva'!QX$6:QX$257,'Aceite de Oliva'!$A$6:$A$257,"&gt;="&amp;$A276,'Aceite de Oliva'!$B$6:$B$257,"&lt;="&amp;$B276)</f>
        <v>3.7699999999999996</v>
      </c>
      <c r="QY276" s="4">
        <f>SUMIFS('Aceite de Oliva'!QY$6:QY$257,'Aceite de Oliva'!$A$6:$A$257,"&gt;="&amp;$A276,'Aceite de Oliva'!$B$6:$B$257,"&lt;="&amp;$B276)</f>
        <v>3.44</v>
      </c>
      <c r="QZ276" s="4">
        <f>SUMIFS('Aceite de Oliva'!QZ$6:QZ$257,'Aceite de Oliva'!$A$6:$A$257,"&gt;="&amp;$A276,'Aceite de Oliva'!$B$6:$B$257,"&lt;="&amp;$B276)</f>
        <v>4.0200000000000005</v>
      </c>
      <c r="RA276" s="4">
        <f>SUMIFS('Aceite de Oliva'!RA$6:RA$257,'Aceite de Oliva'!$A$6:$A$257,"&gt;="&amp;$A276,'Aceite de Oliva'!$B$6:$B$257,"&lt;="&amp;$B276)</f>
        <v>0.61</v>
      </c>
      <c r="RE276" s="4">
        <f>SUMIFS('Aceite de Oliva'!RE$6:RE$257,'Aceite de Oliva'!$A$6:$A$257,"&gt;="&amp;$A276,'Aceite de Oliva'!$B$6:$B$257,"&lt;="&amp;$B276)</f>
        <v>43.570000000000007</v>
      </c>
      <c r="RF276" s="4">
        <f>SUMIFS('Aceite de Oliva'!RF$6:RF$257,'Aceite de Oliva'!$A$6:$A$257,"&gt;="&amp;$A276,'Aceite de Oliva'!$B$6:$B$257,"&lt;="&amp;$B276)</f>
        <v>10.57</v>
      </c>
      <c r="RG276" s="4">
        <f>SUMIFS('Aceite de Oliva'!RG$6:RG$257,'Aceite de Oliva'!$A$6:$A$257,"&gt;="&amp;$A276,'Aceite de Oliva'!$B$6:$B$257,"&lt;="&amp;$B276)</f>
        <v>55.239999999999995</v>
      </c>
      <c r="RH276" s="4">
        <f>SUMIFS('Aceite de Oliva'!RH$6:RH$257,'Aceite de Oliva'!$A$6:$A$257,"&gt;="&amp;$A276,'Aceite de Oliva'!$B$6:$B$257,"&lt;="&amp;$B276)</f>
        <v>54.699999999999996</v>
      </c>
      <c r="RL276" s="4">
        <f>SUMIFS('Aceite de Oliva'!RL$6:RL$257,'Aceite de Oliva'!$A$6:$A$257,"&gt;="&amp;$A276,'Aceite de Oliva'!$B$6:$B$257,"&lt;="&amp;$B276)</f>
        <v>47.660000000000004</v>
      </c>
      <c r="RM276" s="4">
        <f>SUMIFS('Aceite de Oliva'!RM$6:RM$257,'Aceite de Oliva'!$A$6:$A$257,"&gt;="&amp;$A276,'Aceite de Oliva'!$B$6:$B$257,"&lt;="&amp;$B276)</f>
        <v>23.720000000000002</v>
      </c>
      <c r="RN276" s="4">
        <f>SUMIFS('Aceite de Oliva'!RN$6:RN$257,'Aceite de Oliva'!$A$6:$A$257,"&gt;="&amp;$A276,'Aceite de Oliva'!$B$6:$B$257,"&lt;="&amp;$B276)</f>
        <v>57.09</v>
      </c>
      <c r="RO276" s="4">
        <f>SUMIFS('Aceite de Oliva'!RO$6:RO$257,'Aceite de Oliva'!$A$6:$A$257,"&gt;="&amp;$A276,'Aceite de Oliva'!$B$6:$B$257,"&lt;="&amp;$B276)</f>
        <v>59.22</v>
      </c>
      <c r="RS276" s="4">
        <f>SUMIFS('Aceite de Oliva'!RS$6:RS$257,'Aceite de Oliva'!$A$6:$A$257,"&gt;="&amp;$A276,'Aceite de Oliva'!$B$6:$B$257,"&lt;="&amp;$B276)</f>
        <v>40.25</v>
      </c>
      <c r="RT276" s="4">
        <f>SUMIFS('Aceite de Oliva'!RT$6:RT$257,'Aceite de Oliva'!$A$6:$A$257,"&gt;="&amp;$A276,'Aceite de Oliva'!$B$6:$B$257,"&lt;="&amp;$B276)</f>
        <v>29.68</v>
      </c>
      <c r="RU276" s="4">
        <f>SUMIFS('Aceite de Oliva'!RU$6:RU$257,'Aceite de Oliva'!$A$6:$A$257,"&gt;="&amp;$A276,'Aceite de Oliva'!$B$6:$B$257,"&lt;="&amp;$B276)</f>
        <v>43.03</v>
      </c>
      <c r="RV276" s="4">
        <f>SUMIFS('Aceite de Oliva'!RV$6:RV$257,'Aceite de Oliva'!$A$6:$A$257,"&gt;="&amp;$A276,'Aceite de Oliva'!$B$6:$B$257,"&lt;="&amp;$B276)</f>
        <v>52.519999999999996</v>
      </c>
      <c r="RZ276" s="4">
        <f>SUMIFS('Aceite de Oliva'!RZ$6:RZ$257,'Aceite de Oliva'!$A$6:$A$257,"&gt;="&amp;$A276,'Aceite de Oliva'!$B$6:$B$257,"&lt;="&amp;$B276)</f>
        <v>13.19</v>
      </c>
      <c r="SA276" s="4">
        <f>SUMIFS('Aceite de Oliva'!SA$6:SA$257,'Aceite de Oliva'!$A$6:$A$257,"&gt;="&amp;$A276,'Aceite de Oliva'!$B$6:$B$257,"&lt;="&amp;$B276)</f>
        <v>14.85</v>
      </c>
      <c r="SB276" s="4">
        <f>SUMIFS('Aceite de Oliva'!SB$6:SB$257,'Aceite de Oliva'!$A$6:$A$257,"&gt;="&amp;$A276,'Aceite de Oliva'!$B$6:$B$257,"&lt;="&amp;$B276)</f>
        <v>13.32</v>
      </c>
      <c r="SC276" s="4">
        <f>SUMIFS('Aceite de Oliva'!SC$6:SC$257,'Aceite de Oliva'!$A$6:$A$257,"&gt;="&amp;$A276,'Aceite de Oliva'!$B$6:$B$257,"&lt;="&amp;$B276)</f>
        <v>12.31</v>
      </c>
      <c r="SG276" s="4">
        <f>SUMIFS('Aceite de Oliva'!SG$6:SG$257,'Aceite de Oliva'!$A$6:$A$257,"&gt;="&amp;$A276,'Aceite de Oliva'!$B$6:$B$257,"&lt;="&amp;$B276)</f>
        <v>11.430000000000001</v>
      </c>
      <c r="SH276" s="4">
        <f>SUMIFS('Aceite de Oliva'!SH$6:SH$257,'Aceite de Oliva'!$A$6:$A$257,"&gt;="&amp;$A276,'Aceite de Oliva'!$B$6:$B$257,"&lt;="&amp;$B276)</f>
        <v>15.73</v>
      </c>
      <c r="SI276" s="4">
        <f>SUMIFS('Aceite de Oliva'!SI$6:SI$257,'Aceite de Oliva'!$A$6:$A$257,"&gt;="&amp;$A276,'Aceite de Oliva'!$B$6:$B$257,"&lt;="&amp;$B276)</f>
        <v>8.0500000000000007</v>
      </c>
      <c r="SJ276" s="4">
        <f>SUMIFS('Aceite de Oliva'!SJ$6:SJ$257,'Aceite de Oliva'!$A$6:$A$257,"&gt;="&amp;$A276,'Aceite de Oliva'!$B$6:$B$257,"&lt;="&amp;$B276)</f>
        <v>18.09</v>
      </c>
      <c r="SN276" s="4">
        <f>SUMIFS('Aceite de Oliva'!SN$6:SN$257,'Aceite de Oliva'!$A$6:$A$257,"&gt;="&amp;$A276,'Aceite de Oliva'!$B$6:$B$257,"&lt;="&amp;$B276)</f>
        <v>3.17</v>
      </c>
      <c r="SO276" s="4">
        <f>SUMIFS('Aceite de Oliva'!SO$6:SO$257,'Aceite de Oliva'!$A$6:$A$257,"&gt;="&amp;$A276,'Aceite de Oliva'!$B$6:$B$257,"&lt;="&amp;$B276)</f>
        <v>7.6499999999999995</v>
      </c>
      <c r="SP276" s="4">
        <f>SUMIFS('Aceite de Oliva'!SP$6:SP$257,'Aceite de Oliva'!$A$6:$A$257,"&gt;="&amp;$A276,'Aceite de Oliva'!$B$6:$B$257,"&lt;="&amp;$B276)</f>
        <v>1.23</v>
      </c>
      <c r="SQ276" s="4">
        <f>SUMIFS('Aceite de Oliva'!SQ$6:SQ$257,'Aceite de Oliva'!$A$6:$A$257,"&gt;="&amp;$A276,'Aceite de Oliva'!$B$6:$B$257,"&lt;="&amp;$B276)</f>
        <v>3.85</v>
      </c>
      <c r="SU276" s="4">
        <f>SUMIFS('Aceite de Oliva'!SU$6:SU$257,'Aceite de Oliva'!$A$6:$A$257,"&gt;="&amp;$A276,'Aceite de Oliva'!$B$6:$B$257,"&lt;="&amp;$B276)</f>
        <v>1.22</v>
      </c>
      <c r="SV276" s="4">
        <f>SUMIFS('Aceite de Oliva'!SV$6:SV$257,'Aceite de Oliva'!$A$6:$A$257,"&gt;="&amp;$A276,'Aceite de Oliva'!$B$6:$B$257,"&lt;="&amp;$B276)</f>
        <v>2.8600000000000003</v>
      </c>
      <c r="SW276" s="4">
        <f>SUMIFS('Aceite de Oliva'!SW$6:SW$257,'Aceite de Oliva'!$A$6:$A$257,"&gt;="&amp;$A276,'Aceite de Oliva'!$B$6:$B$257,"&lt;="&amp;$B276)</f>
        <v>0.89</v>
      </c>
      <c r="SX276" s="4">
        <f>SUMIFS('Aceite de Oliva'!SX$6:SX$257,'Aceite de Oliva'!$A$6:$A$257,"&gt;="&amp;$A276,'Aceite de Oliva'!$B$6:$B$257,"&lt;="&amp;$B276)</f>
        <v>0.68</v>
      </c>
      <c r="TB276" s="4">
        <f>SUMIFS('Aceite de Oliva'!TB$6:TB$257,'Aceite de Oliva'!$A$6:$A$257,"&gt;="&amp;$A276,'Aceite de Oliva'!$B$6:$B$257,"&lt;="&amp;$B276)</f>
        <v>0.3</v>
      </c>
      <c r="TC276" s="4">
        <f>SUMIFS('Aceite de Oliva'!TC$6:TC$257,'Aceite de Oliva'!$A$6:$A$257,"&gt;="&amp;$A276,'Aceite de Oliva'!$B$6:$B$257,"&lt;="&amp;$B276)</f>
        <v>0</v>
      </c>
      <c r="TD276" s="4">
        <f>SUMIFS('Aceite de Oliva'!TD$6:TD$257,'Aceite de Oliva'!$A$6:$A$257,"&gt;="&amp;$A276,'Aceite de Oliva'!$B$6:$B$257,"&lt;="&amp;$B276)</f>
        <v>0.52</v>
      </c>
      <c r="TE276" s="4">
        <f>SUMIFS('Aceite de Oliva'!TE$6:TE$257,'Aceite de Oliva'!$A$6:$A$257,"&gt;="&amp;$A276,'Aceite de Oliva'!$B$6:$B$257,"&lt;="&amp;$B276)</f>
        <v>0</v>
      </c>
      <c r="TI276" s="4">
        <f>SUMIFS('Aceite de Oliva'!TI$6:TI$257,'Aceite de Oliva'!$A$6:$A$257,"&gt;="&amp;$A276,'Aceite de Oliva'!$B$6:$B$257,"&lt;="&amp;$B276)</f>
        <v>0.23</v>
      </c>
      <c r="TJ276" s="4">
        <f>SUMIFS('Aceite de Oliva'!TJ$6:TJ$257,'Aceite de Oliva'!$A$6:$A$257,"&gt;="&amp;$A276,'Aceite de Oliva'!$B$6:$B$257,"&lt;="&amp;$B276)</f>
        <v>0</v>
      </c>
      <c r="TK276" s="4">
        <f>SUMIFS('Aceite de Oliva'!TK$6:TK$257,'Aceite de Oliva'!$A$6:$A$257,"&gt;="&amp;$A276,'Aceite de Oliva'!$B$6:$B$257,"&lt;="&amp;$B276)</f>
        <v>0.32999999999999996</v>
      </c>
      <c r="TL276" s="4">
        <f>SUMIFS('Aceite de Oliva'!TL$6:TL$257,'Aceite de Oliva'!$A$6:$A$257,"&gt;="&amp;$A276,'Aceite de Oliva'!$B$6:$B$257,"&lt;="&amp;$B276)</f>
        <v>0</v>
      </c>
      <c r="TP276" s="4">
        <f>SUMIFS('Aceite de Oliva'!TP$6:TP$257,'Aceite de Oliva'!$A$6:$A$257,"&gt;="&amp;$A276,'Aceite de Oliva'!$B$6:$B$257,"&lt;="&amp;$B276)</f>
        <v>0</v>
      </c>
      <c r="TQ276" s="4">
        <f>SUMIFS('Aceite de Oliva'!TQ$6:TQ$257,'Aceite de Oliva'!$A$6:$A$257,"&gt;="&amp;$A276,'Aceite de Oliva'!$B$6:$B$257,"&lt;="&amp;$B276)</f>
        <v>0</v>
      </c>
      <c r="TR276" s="4">
        <f>SUMIFS('Aceite de Oliva'!TR$6:TR$257,'Aceite de Oliva'!$A$6:$A$257,"&gt;="&amp;$A276,'Aceite de Oliva'!$B$6:$B$257,"&lt;="&amp;$B276)</f>
        <v>0</v>
      </c>
      <c r="TS276" s="4">
        <f>SUMIFS('Aceite de Oliva'!TS$6:TS$257,'Aceite de Oliva'!$A$6:$A$257,"&gt;="&amp;$A276,'Aceite de Oliva'!$B$6:$B$257,"&lt;="&amp;$B276)</f>
        <v>0</v>
      </c>
      <c r="TW276" s="4">
        <f>SUMIFS('Aceite de Oliva'!TW$6:TW$257,'Aceite de Oliva'!$A$6:$A$257,"&gt;="&amp;$A276,'Aceite de Oliva'!$B$6:$B$257,"&lt;="&amp;$B276)</f>
        <v>0.11</v>
      </c>
      <c r="TX276" s="4">
        <f>SUMIFS('Aceite de Oliva'!TX$6:TX$257,'Aceite de Oliva'!$A$6:$A$257,"&gt;="&amp;$A276,'Aceite de Oliva'!$B$6:$B$257,"&lt;="&amp;$B276)</f>
        <v>0</v>
      </c>
      <c r="TY276" s="4">
        <f>SUMIFS('Aceite de Oliva'!TY$6:TY$257,'Aceite de Oliva'!$A$6:$A$257,"&gt;="&amp;$A276,'Aceite de Oliva'!$B$6:$B$257,"&lt;="&amp;$B276)</f>
        <v>0.19</v>
      </c>
      <c r="TZ276" s="4">
        <f>SUMIFS('Aceite de Oliva'!TZ$6:TZ$257,'Aceite de Oliva'!$A$6:$A$257,"&gt;="&amp;$A276,'Aceite de Oliva'!$B$6:$B$257,"&lt;="&amp;$B276)</f>
        <v>0</v>
      </c>
      <c r="UD276" s="4">
        <f>SUMIFS('Aceite de Oliva'!UD$6:UD$257,'Aceite de Oliva'!$A$6:$A$257,"&gt;="&amp;$A276,'Aceite de Oliva'!$B$6:$B$257,"&lt;="&amp;$B276)</f>
        <v>0.17</v>
      </c>
      <c r="UE276" s="4">
        <f>SUMIFS('Aceite de Oliva'!UE$6:UE$257,'Aceite de Oliva'!$A$6:$A$257,"&gt;="&amp;$A276,'Aceite de Oliva'!$B$6:$B$257,"&lt;="&amp;$B276)</f>
        <v>0.2</v>
      </c>
      <c r="UF276" s="4">
        <f>SUMIFS('Aceite de Oliva'!UF$6:UF$257,'Aceite de Oliva'!$A$6:$A$257,"&gt;="&amp;$A276,'Aceite de Oliva'!$B$6:$B$257,"&lt;="&amp;$B276)</f>
        <v>0.22</v>
      </c>
      <c r="UG276" s="4">
        <f>SUMIFS('Aceite de Oliva'!UG$6:UG$257,'Aceite de Oliva'!$A$6:$A$257,"&gt;="&amp;$A276,'Aceite de Oliva'!$B$6:$B$257,"&lt;="&amp;$B276)</f>
        <v>0</v>
      </c>
      <c r="UK276" s="4">
        <f>SUMIFS('Aceite de Oliva'!UK$6:UK$257,'Aceite de Oliva'!$A$6:$A$257,"&gt;="&amp;$A276,'Aceite de Oliva'!$B$6:$B$257,"&lt;="&amp;$B276)</f>
        <v>0.24000000000000002</v>
      </c>
      <c r="UL276" s="4">
        <f>SUMIFS('Aceite de Oliva'!UL$6:UL$257,'Aceite de Oliva'!$A$6:$A$257,"&gt;="&amp;$A276,'Aceite de Oliva'!$B$6:$B$257,"&lt;="&amp;$B276)</f>
        <v>0</v>
      </c>
      <c r="UM276" s="4">
        <f>SUMIFS('Aceite de Oliva'!UM$6:UM$257,'Aceite de Oliva'!$A$6:$A$257,"&gt;="&amp;$A276,'Aceite de Oliva'!$B$6:$B$257,"&lt;="&amp;$B276)</f>
        <v>0.4</v>
      </c>
      <c r="UN276" s="4">
        <f>SUMIFS('Aceite de Oliva'!UN$6:UN$257,'Aceite de Oliva'!$A$6:$A$257,"&gt;="&amp;$A276,'Aceite de Oliva'!$B$6:$B$257,"&lt;="&amp;$B276)</f>
        <v>0</v>
      </c>
      <c r="UR276" s="4">
        <f>SUMIFS('Aceite de Oliva'!UR$6:UR$257,'Aceite de Oliva'!$A$6:$A$257,"&gt;="&amp;$A276,'Aceite de Oliva'!$B$6:$B$257,"&lt;="&amp;$B276)</f>
        <v>0.64</v>
      </c>
      <c r="US276" s="4">
        <f>SUMIFS('Aceite de Oliva'!US$6:US$257,'Aceite de Oliva'!$A$6:$A$257,"&gt;="&amp;$A276,'Aceite de Oliva'!$B$6:$B$257,"&lt;="&amp;$B276)</f>
        <v>0</v>
      </c>
      <c r="UT276" s="4">
        <f>SUMIFS('Aceite de Oliva'!UT$6:UT$257,'Aceite de Oliva'!$A$6:$A$257,"&gt;="&amp;$A276,'Aceite de Oliva'!$B$6:$B$257,"&lt;="&amp;$B276)</f>
        <v>1.03</v>
      </c>
      <c r="UU276" s="4">
        <f>SUMIFS('Aceite de Oliva'!UU$6:UU$257,'Aceite de Oliva'!$A$6:$A$257,"&gt;="&amp;$A276,'Aceite de Oliva'!$B$6:$B$257,"&lt;="&amp;$B276)</f>
        <v>0.49</v>
      </c>
      <c r="UY276" s="4">
        <f>SUMIFS('Aceite de Oliva'!UY$6:UY$257,'Aceite de Oliva'!$A$6:$A$257,"&gt;="&amp;$A276,'Aceite de Oliva'!$B$6:$B$257,"&lt;="&amp;$B276)</f>
        <v>0.71</v>
      </c>
      <c r="UZ276" s="4">
        <f>SUMIFS('Aceite de Oliva'!UZ$6:UZ$257,'Aceite de Oliva'!$A$6:$A$257,"&gt;="&amp;$A276,'Aceite de Oliva'!$B$6:$B$257,"&lt;="&amp;$B276)</f>
        <v>0</v>
      </c>
      <c r="VA276" s="4">
        <f>SUMIFS('Aceite de Oliva'!VA$6:VA$257,'Aceite de Oliva'!$A$6:$A$257,"&gt;="&amp;$A276,'Aceite de Oliva'!$B$6:$B$257,"&lt;="&amp;$B276)</f>
        <v>0.44</v>
      </c>
      <c r="VB276" s="4">
        <f>SUMIFS('Aceite de Oliva'!VB$6:VB$257,'Aceite de Oliva'!$A$6:$A$257,"&gt;="&amp;$A276,'Aceite de Oliva'!$B$6:$B$257,"&lt;="&amp;$B276)</f>
        <v>3.17</v>
      </c>
      <c r="VF276" s="4">
        <f>SUMIFS('Aceite de Oliva'!VF$6:VF$257,'Aceite de Oliva'!$A$6:$A$257,"&gt;="&amp;$A276,'Aceite de Oliva'!$B$6:$B$257,"&lt;="&amp;$B276)</f>
        <v>0.33</v>
      </c>
      <c r="VG276" s="4">
        <f>SUMIFS('Aceite de Oliva'!VG$6:VG$257,'Aceite de Oliva'!$A$6:$A$257,"&gt;="&amp;$A276,'Aceite de Oliva'!$B$6:$B$257,"&lt;="&amp;$B276)</f>
        <v>0</v>
      </c>
      <c r="VH276" s="4">
        <f>SUMIFS('Aceite de Oliva'!VH$6:VH$257,'Aceite de Oliva'!$A$6:$A$257,"&gt;="&amp;$A276,'Aceite de Oliva'!$B$6:$B$257,"&lt;="&amp;$B276)</f>
        <v>0.13</v>
      </c>
      <c r="VI276" s="4">
        <f>SUMIFS('Aceite de Oliva'!VI$6:VI$257,'Aceite de Oliva'!$A$6:$A$257,"&gt;="&amp;$A276,'Aceite de Oliva'!$B$6:$B$257,"&lt;="&amp;$B276)</f>
        <v>2.14</v>
      </c>
      <c r="VM276" s="4">
        <f>SUMIFS('Aceite de Oliva'!VM$6:VM$257,'Aceite de Oliva'!$A$6:$A$257,"&gt;="&amp;$A276,'Aceite de Oliva'!$B$6:$B$257,"&lt;="&amp;$B276)</f>
        <v>0</v>
      </c>
      <c r="VN276" s="4">
        <f>SUMIFS('Aceite de Oliva'!VN$6:VN$257,'Aceite de Oliva'!$A$6:$A$257,"&gt;="&amp;$A276,'Aceite de Oliva'!$B$6:$B$257,"&lt;="&amp;$B276)</f>
        <v>0</v>
      </c>
      <c r="VO276" s="4">
        <f>SUMIFS('Aceite de Oliva'!VO$6:VO$257,'Aceite de Oliva'!$A$6:$A$257,"&gt;="&amp;$A276,'Aceite de Oliva'!$B$6:$B$257,"&lt;="&amp;$B276)</f>
        <v>0</v>
      </c>
      <c r="VP276" s="4">
        <f>SUMIFS('Aceite de Oliva'!VP$6:VP$257,'Aceite de Oliva'!$A$6:$A$257,"&gt;="&amp;$A276,'Aceite de Oliva'!$B$6:$B$257,"&lt;="&amp;$B276)</f>
        <v>0</v>
      </c>
      <c r="VT276" s="4">
        <f>SUMIFS('Aceite de Oliva'!VT$6:VT$257,'Aceite de Oliva'!$A$6:$A$257,"&gt;="&amp;$A276,'Aceite de Oliva'!$B$6:$B$257,"&lt;="&amp;$B276)</f>
        <v>0</v>
      </c>
      <c r="VU276" s="4">
        <f>SUMIFS('Aceite de Oliva'!VU$6:VU$257,'Aceite de Oliva'!$A$6:$A$257,"&gt;="&amp;$A276,'Aceite de Oliva'!$B$6:$B$257,"&lt;="&amp;$B276)</f>
        <v>0</v>
      </c>
      <c r="VV276" s="4">
        <f>SUMIFS('Aceite de Oliva'!VV$6:VV$257,'Aceite de Oliva'!$A$6:$A$257,"&gt;="&amp;$A276,'Aceite de Oliva'!$B$6:$B$257,"&lt;="&amp;$B276)</f>
        <v>0</v>
      </c>
      <c r="VW276" s="4">
        <f>SUMIFS('Aceite de Oliva'!VW$6:VW$257,'Aceite de Oliva'!$A$6:$A$257,"&gt;="&amp;$A276,'Aceite de Oliva'!$B$6:$B$257,"&lt;="&amp;$B276)</f>
        <v>0</v>
      </c>
      <c r="WA276" s="4">
        <f>SUMIFS('Aceite de Oliva'!WA$6:WA$257,'Aceite de Oliva'!$A$6:$A$257,"&gt;="&amp;$A276,'Aceite de Oliva'!$B$6:$B$257,"&lt;="&amp;$B276)</f>
        <v>0.05</v>
      </c>
      <c r="WB276" s="4">
        <f>SUMIFS('Aceite de Oliva'!WB$6:WB$257,'Aceite de Oliva'!$A$6:$A$257,"&gt;="&amp;$A276,'Aceite de Oliva'!$B$6:$B$257,"&lt;="&amp;$B276)</f>
        <v>0.22</v>
      </c>
      <c r="WC276" s="4">
        <f>SUMIFS('Aceite de Oliva'!WC$6:WC$257,'Aceite de Oliva'!$A$6:$A$257,"&gt;="&amp;$A276,'Aceite de Oliva'!$B$6:$B$257,"&lt;="&amp;$B276)</f>
        <v>0</v>
      </c>
      <c r="WD276" s="4">
        <f>SUMIFS('Aceite de Oliva'!WD$6:WD$257,'Aceite de Oliva'!$A$6:$A$257,"&gt;="&amp;$A276,'Aceite de Oliva'!$B$6:$B$257,"&lt;="&amp;$B276)</f>
        <v>0</v>
      </c>
      <c r="WH276" s="4">
        <f>SUMIFS('Aceite de Oliva'!WH$6:WH$257,'Aceite de Oliva'!$A$6:$A$257,"&gt;="&amp;$A276,'Aceite de Oliva'!$B$6:$B$257,"&lt;="&amp;$B276)</f>
        <v>0</v>
      </c>
      <c r="WI276" s="4">
        <f>SUMIFS('Aceite de Oliva'!WI$6:WI$257,'Aceite de Oliva'!$A$6:$A$257,"&gt;="&amp;$A276,'Aceite de Oliva'!$B$6:$B$257,"&lt;="&amp;$B276)</f>
        <v>0</v>
      </c>
      <c r="WJ276" s="4">
        <f>SUMIFS('Aceite de Oliva'!WJ$6:WJ$257,'Aceite de Oliva'!$A$6:$A$257,"&gt;="&amp;$A276,'Aceite de Oliva'!$B$6:$B$257,"&lt;="&amp;$B276)</f>
        <v>0</v>
      </c>
      <c r="WK276" s="4">
        <f>SUMIFS('Aceite de Oliva'!WK$6:WK$257,'Aceite de Oliva'!$A$6:$A$257,"&gt;="&amp;$A276,'Aceite de Oliva'!$B$6:$B$257,"&lt;="&amp;$B276)</f>
        <v>0</v>
      </c>
      <c r="WO276" s="4">
        <f>SUMIFS('Aceite de Oliva'!WO$6:WO$257,'Aceite de Oliva'!$A$6:$A$257,"&gt;="&amp;$A276,'Aceite de Oliva'!$B$6:$B$257,"&lt;="&amp;$B276)</f>
        <v>0.08</v>
      </c>
      <c r="WP276" s="4">
        <f>SUMIFS('Aceite de Oliva'!WP$6:WP$257,'Aceite de Oliva'!$A$6:$A$257,"&gt;="&amp;$A276,'Aceite de Oliva'!$B$6:$B$257,"&lt;="&amp;$B276)</f>
        <v>0</v>
      </c>
      <c r="WQ276" s="4">
        <f>SUMIFS('Aceite de Oliva'!WQ$6:WQ$257,'Aceite de Oliva'!$A$6:$A$257,"&gt;="&amp;$A276,'Aceite de Oliva'!$B$6:$B$257,"&lt;="&amp;$B276)</f>
        <v>0.12</v>
      </c>
      <c r="WR276" s="4">
        <f>SUMIFS('Aceite de Oliva'!WR$6:WR$257,'Aceite de Oliva'!$A$6:$A$257,"&gt;="&amp;$A276,'Aceite de Oliva'!$B$6:$B$257,"&lt;="&amp;$B276)</f>
        <v>0</v>
      </c>
      <c r="WV276" s="4">
        <f>SUMIFS('Aceite de Oliva'!WV$6:WV$257,'Aceite de Oliva'!$A$6:$A$257,"&gt;="&amp;$A276,'Aceite de Oliva'!$B$6:$B$257,"&lt;="&amp;$B276)</f>
        <v>0</v>
      </c>
      <c r="WW276" s="4">
        <f>SUMIFS('Aceite de Oliva'!WW$6:WW$257,'Aceite de Oliva'!$A$6:$A$257,"&gt;="&amp;$A276,'Aceite de Oliva'!$B$6:$B$257,"&lt;="&amp;$B276)</f>
        <v>0</v>
      </c>
      <c r="WX276" s="4">
        <f>SUMIFS('Aceite de Oliva'!WX$6:WX$257,'Aceite de Oliva'!$A$6:$A$257,"&gt;="&amp;$A276,'Aceite de Oliva'!$B$6:$B$257,"&lt;="&amp;$B276)</f>
        <v>0</v>
      </c>
      <c r="WY276" s="4">
        <f>SUMIFS('Aceite de Oliva'!WY$6:WY$257,'Aceite de Oliva'!$A$6:$A$257,"&gt;="&amp;$A276,'Aceite de Oliva'!$B$6:$B$257,"&lt;="&amp;$B276)</f>
        <v>0</v>
      </c>
      <c r="XC276" s="4">
        <f>SUMIFS('Aceite de Oliva'!XC$6:XC$257,'Aceite de Oliva'!$A$6:$A$257,"&gt;="&amp;$A276,'Aceite de Oliva'!$B$6:$B$257,"&lt;="&amp;$B276)</f>
        <v>0.17</v>
      </c>
      <c r="XD276" s="4">
        <f>SUMIFS('Aceite de Oliva'!XD$6:XD$257,'Aceite de Oliva'!$A$6:$A$257,"&gt;="&amp;$A276,'Aceite de Oliva'!$B$6:$B$257,"&lt;="&amp;$B276)</f>
        <v>0</v>
      </c>
      <c r="XE276" s="4">
        <f>SUMIFS('Aceite de Oliva'!XE$6:XE$257,'Aceite de Oliva'!$A$6:$A$257,"&gt;="&amp;$A276,'Aceite de Oliva'!$B$6:$B$257,"&lt;="&amp;$B276)</f>
        <v>0.16</v>
      </c>
      <c r="XF276" s="4">
        <f>SUMIFS('Aceite de Oliva'!XF$6:XF$257,'Aceite de Oliva'!$A$6:$A$257,"&gt;="&amp;$A276,'Aceite de Oliva'!$B$6:$B$257,"&lt;="&amp;$B276)</f>
        <v>0</v>
      </c>
      <c r="XJ276" s="4">
        <f>SUMIFS('Aceite de Oliva'!XJ$6:XJ$257,'Aceite de Oliva'!$A$6:$A$257,"&gt;="&amp;$A276,'Aceite de Oliva'!$B$6:$B$257,"&lt;="&amp;$B276)</f>
        <v>0.05</v>
      </c>
      <c r="XK276" s="4">
        <f>SUMIFS('Aceite de Oliva'!XK$6:XK$257,'Aceite de Oliva'!$A$6:$A$257,"&gt;="&amp;$A276,'Aceite de Oliva'!$B$6:$B$257,"&lt;="&amp;$B276)</f>
        <v>0</v>
      </c>
      <c r="XL276" s="4">
        <f>SUMIFS('Aceite de Oliva'!XL$6:XL$257,'Aceite de Oliva'!$A$6:$A$257,"&gt;="&amp;$A276,'Aceite de Oliva'!$B$6:$B$257,"&lt;="&amp;$B276)</f>
        <v>0.09</v>
      </c>
      <c r="XM276" s="4">
        <f>SUMIFS('Aceite de Oliva'!XM$6:XM$257,'Aceite de Oliva'!$A$6:$A$257,"&gt;="&amp;$A276,'Aceite de Oliva'!$B$6:$B$257,"&lt;="&amp;$B276)</f>
        <v>0</v>
      </c>
      <c r="XQ276" s="4">
        <f>SUMIFS('Aceite de Oliva'!XQ$6:XQ$257,'Aceite de Oliva'!$A$6:$A$257,"&gt;="&amp;$A276,'Aceite de Oliva'!$B$6:$B$257,"&lt;="&amp;$B276)</f>
        <v>6.02</v>
      </c>
      <c r="XR276" s="4">
        <f>SUMIFS('Aceite de Oliva'!XR$6:XR$257,'Aceite de Oliva'!$A$6:$A$257,"&gt;="&amp;$A276,'Aceite de Oliva'!$B$6:$B$257,"&lt;="&amp;$B276)</f>
        <v>9.2199999999999989</v>
      </c>
      <c r="XS276" s="4">
        <f>SUMIFS('Aceite de Oliva'!XS$6:XS$257,'Aceite de Oliva'!$A$6:$A$257,"&gt;="&amp;$A276,'Aceite de Oliva'!$B$6:$B$257,"&lt;="&amp;$B276)</f>
        <v>4.97</v>
      </c>
      <c r="XT276" s="4">
        <f>SUMIFS('Aceite de Oliva'!XT$6:XT$257,'Aceite de Oliva'!$A$6:$A$257,"&gt;="&amp;$A276,'Aceite de Oliva'!$B$6:$B$257,"&lt;="&amp;$B276)</f>
        <v>7.66</v>
      </c>
      <c r="XX276" s="4">
        <f>SUMIFS('Aceite de Oliva'!XX$6:XX$257,'Aceite de Oliva'!$A$6:$A$257,"&gt;="&amp;$A276,'Aceite de Oliva'!$B$6:$B$257,"&lt;="&amp;$B276)</f>
        <v>14.639999999999999</v>
      </c>
      <c r="XY276" s="4">
        <f>SUMIFS('Aceite de Oliva'!XY$6:XY$257,'Aceite de Oliva'!$A$6:$A$257,"&gt;="&amp;$A276,'Aceite de Oliva'!$B$6:$B$257,"&lt;="&amp;$B276)</f>
        <v>11.25</v>
      </c>
      <c r="XZ276" s="4">
        <f>SUMIFS('Aceite de Oliva'!XZ$6:XZ$257,'Aceite de Oliva'!$A$6:$A$257,"&gt;="&amp;$A276,'Aceite de Oliva'!$B$6:$B$257,"&lt;="&amp;$B276)</f>
        <v>15.31</v>
      </c>
      <c r="YA276" s="4">
        <f>SUMIFS('Aceite de Oliva'!YA$6:YA$257,'Aceite de Oliva'!$A$6:$A$257,"&gt;="&amp;$A276,'Aceite de Oliva'!$B$6:$B$257,"&lt;="&amp;$B276)</f>
        <v>21.42</v>
      </c>
      <c r="YE276" s="4">
        <f>SUMIFS('Aceite de Oliva'!YE$6:YE$257,'Aceite de Oliva'!$A$6:$A$257,"&gt;="&amp;$A276,'Aceite de Oliva'!$B$6:$B$257,"&lt;="&amp;$B276)</f>
        <v>8.33</v>
      </c>
      <c r="YF276" s="4">
        <f>SUMIFS('Aceite de Oliva'!YF$6:YF$257,'Aceite de Oliva'!$A$6:$A$257,"&gt;="&amp;$A276,'Aceite de Oliva'!$B$6:$B$257,"&lt;="&amp;$B276)</f>
        <v>5.19</v>
      </c>
      <c r="YG276" s="4">
        <f>SUMIFS('Aceite de Oliva'!YG$6:YG$257,'Aceite de Oliva'!$A$6:$A$257,"&gt;="&amp;$A276,'Aceite de Oliva'!$B$6:$B$257,"&lt;="&amp;$B276)</f>
        <v>11.09</v>
      </c>
      <c r="YH276" s="4">
        <f>SUMIFS('Aceite de Oliva'!YH$6:YH$257,'Aceite de Oliva'!$A$6:$A$257,"&gt;="&amp;$A276,'Aceite de Oliva'!$B$6:$B$257,"&lt;="&amp;$B276)</f>
        <v>2.0499999999999998</v>
      </c>
      <c r="YL276" s="4">
        <f>SUMIFS('Aceite de Oliva'!YL$6:YL$257,'Aceite de Oliva'!$A$6:$A$257,"&gt;="&amp;$A276,'Aceite de Oliva'!$B$6:$B$257,"&lt;="&amp;$B276)</f>
        <v>2.4699999999999998</v>
      </c>
      <c r="YM276" s="4">
        <f>SUMIFS('Aceite de Oliva'!YM$6:YM$257,'Aceite de Oliva'!$A$6:$A$257,"&gt;="&amp;$A276,'Aceite de Oliva'!$B$6:$B$257,"&lt;="&amp;$B276)</f>
        <v>2.13</v>
      </c>
      <c r="YN276" s="4">
        <f>SUMIFS('Aceite de Oliva'!YN$6:YN$257,'Aceite de Oliva'!$A$6:$A$257,"&gt;="&amp;$A276,'Aceite de Oliva'!$B$6:$B$257,"&lt;="&amp;$B276)</f>
        <v>2.64</v>
      </c>
      <c r="YO276" s="4">
        <f>SUMIFS('Aceite de Oliva'!YO$6:YO$257,'Aceite de Oliva'!$A$6:$A$257,"&gt;="&amp;$A276,'Aceite de Oliva'!$B$6:$B$257,"&lt;="&amp;$B276)</f>
        <v>3.32</v>
      </c>
      <c r="YP276" s="4">
        <f>SUMIFS('Aceite de Oliva'!YP$6:YP$257,'Aceite de Oliva'!$A$6:$A$257,"&gt;="&amp;$A276,'Aceite de Oliva'!$B$6:$B$257,"&lt;="&amp;$B276)</f>
        <v>0.19</v>
      </c>
      <c r="YS276" s="4">
        <f>SUMIFS('Aceite de Oliva'!YS$6:YS$257,'Aceite de Oliva'!$A$6:$A$257,"&gt;="&amp;$A276,'Aceite de Oliva'!$B$6:$B$257,"&lt;="&amp;$B276)</f>
        <v>0.79</v>
      </c>
      <c r="YT276" s="4">
        <f>SUMIFS('Aceite de Oliva'!YT$6:YT$257,'Aceite de Oliva'!$A$6:$A$257,"&gt;="&amp;$A276,'Aceite de Oliva'!$B$6:$B$257,"&lt;="&amp;$B276)</f>
        <v>0</v>
      </c>
      <c r="YU276" s="4">
        <f>SUMIFS('Aceite de Oliva'!YU$6:YU$257,'Aceite de Oliva'!$A$6:$A$257,"&gt;="&amp;$A276,'Aceite de Oliva'!$B$6:$B$257,"&lt;="&amp;$B276)</f>
        <v>1</v>
      </c>
      <c r="YV276" s="4">
        <f>SUMIFS('Aceite de Oliva'!YV$6:YV$257,'Aceite de Oliva'!$A$6:$A$257,"&gt;="&amp;$A276,'Aceite de Oliva'!$B$6:$B$257,"&lt;="&amp;$B276)</f>
        <v>1.24</v>
      </c>
      <c r="YW276" s="4">
        <f>SUMIFS('Aceite de Oliva'!YW$6:YW$257,'Aceite de Oliva'!$A$6:$A$257,"&gt;="&amp;$A276,'Aceite de Oliva'!$B$6:$B$257,"&lt;="&amp;$B276)</f>
        <v>0</v>
      </c>
      <c r="YZ276" s="4">
        <f>SUMIFS('Aceite de Oliva'!YZ$6:YZ$257,'Aceite de Oliva'!$A$6:$A$257,"&gt;="&amp;$A276,'Aceite de Oliva'!$B$6:$B$257,"&lt;="&amp;$B276)</f>
        <v>0.67999999999999994</v>
      </c>
      <c r="ZA276" s="4">
        <f>SUMIFS('Aceite de Oliva'!ZA$6:ZA$257,'Aceite de Oliva'!$A$6:$A$257,"&gt;="&amp;$A276,'Aceite de Oliva'!$B$6:$B$257,"&lt;="&amp;$B276)</f>
        <v>0.65</v>
      </c>
      <c r="ZB276" s="4">
        <f>SUMIFS('Aceite de Oliva'!ZB$6:ZB$257,'Aceite de Oliva'!$A$6:$A$257,"&gt;="&amp;$A276,'Aceite de Oliva'!$B$6:$B$257,"&lt;="&amp;$B276)</f>
        <v>0.74</v>
      </c>
      <c r="ZC276" s="4">
        <f>SUMIFS('Aceite de Oliva'!ZC$6:ZC$257,'Aceite de Oliva'!$A$6:$A$257,"&gt;="&amp;$A276,'Aceite de Oliva'!$B$6:$B$257,"&lt;="&amp;$B276)</f>
        <v>0.91</v>
      </c>
      <c r="ZD276" s="4">
        <f>SUMIFS('Aceite de Oliva'!ZD$6:ZD$257,'Aceite de Oliva'!$A$6:$A$257,"&gt;="&amp;$A276,'Aceite de Oliva'!$B$6:$B$257,"&lt;="&amp;$B276)</f>
        <v>0</v>
      </c>
      <c r="ZG276" s="4">
        <f>SUMIFS('Aceite de Oliva'!ZG$6:ZG$257,'Aceite de Oliva'!$A$6:$A$257,"&gt;="&amp;$A276,'Aceite de Oliva'!$B$6:$B$257,"&lt;="&amp;$B276)</f>
        <v>0.49</v>
      </c>
      <c r="ZH276" s="4">
        <f>SUMIFS('Aceite de Oliva'!ZH$6:ZH$257,'Aceite de Oliva'!$A$6:$A$257,"&gt;="&amp;$A276,'Aceite de Oliva'!$B$6:$B$257,"&lt;="&amp;$B276)</f>
        <v>0.75</v>
      </c>
      <c r="ZI276" s="4">
        <f>SUMIFS('Aceite de Oliva'!ZI$6:ZI$257,'Aceite de Oliva'!$A$6:$A$257,"&gt;="&amp;$A276,'Aceite de Oliva'!$B$6:$B$257,"&lt;="&amp;$B276)</f>
        <v>0.43999999999999995</v>
      </c>
      <c r="ZJ276" s="4">
        <f>SUMIFS('Aceite de Oliva'!ZJ$6:ZJ$257,'Aceite de Oliva'!$A$6:$A$257,"&gt;="&amp;$A276,'Aceite de Oliva'!$B$6:$B$257,"&lt;="&amp;$B276)</f>
        <v>0.42</v>
      </c>
      <c r="ZK276" s="4">
        <f>SUMIFS('Aceite de Oliva'!ZK$6:ZK$257,'Aceite de Oliva'!$A$6:$A$257,"&gt;="&amp;$A276,'Aceite de Oliva'!$B$6:$B$257,"&lt;="&amp;$B276)</f>
        <v>0.53</v>
      </c>
    </row>
    <row r="277" spans="1:687" x14ac:dyDescent="0.25">
      <c r="A277" s="9">
        <f>'TAM Aceite de Oliva'!B25</f>
        <v>4.9000000000000004</v>
      </c>
      <c r="B277" s="9">
        <f>'TAM Aceite de Oliva'!C25</f>
        <v>5.05</v>
      </c>
      <c r="C277" s="9"/>
      <c r="D277" s="4">
        <f>SUMIFS('Aceite de Oliva'!D$6:D$257,'Aceite de Oliva'!$A$6:$A$257,"&gt;="&amp;$A277,'Aceite de Oliva'!$B$6:$B$257,"&lt;="&amp;$B277)</f>
        <v>1.81</v>
      </c>
      <c r="E277" s="4">
        <f>SUMIFS('Aceite de Oliva'!E$6:E$257,'Aceite de Oliva'!$A$6:$A$257,"&gt;="&amp;$A277,'Aceite de Oliva'!$B$6:$B$257,"&lt;="&amp;$B277)</f>
        <v>2.79</v>
      </c>
      <c r="F277" s="4">
        <f>SUMIFS('Aceite de Oliva'!F$6:F$257,'Aceite de Oliva'!$A$6:$A$257,"&gt;="&amp;$A277,'Aceite de Oliva'!$B$6:$B$257,"&lt;="&amp;$B277)</f>
        <v>2.2999999999999998</v>
      </c>
      <c r="G277" s="4">
        <f>SUMIFS('Aceite de Oliva'!G$6:G$257,'Aceite de Oliva'!$A$6:$A$257,"&gt;="&amp;$A277,'Aceite de Oliva'!$B$6:$B$257,"&lt;="&amp;$B277)</f>
        <v>0.16</v>
      </c>
      <c r="H277" s="9"/>
      <c r="I277" s="9"/>
      <c r="J277" s="9"/>
      <c r="K277" s="4">
        <f>SUMIFS('Aceite de Oliva'!K$6:K$257,'Aceite de Oliva'!$A$6:$A$257,"&gt;="&amp;$A277,'Aceite de Oliva'!$B$6:$B$257,"&lt;="&amp;$B277)</f>
        <v>4.8699999999999992</v>
      </c>
      <c r="L277" s="4">
        <f>SUMIFS('Aceite de Oliva'!L$6:L$257,'Aceite de Oliva'!$A$6:$A$257,"&gt;="&amp;$A277,'Aceite de Oliva'!$B$6:$B$257,"&lt;="&amp;$B277)</f>
        <v>3.98</v>
      </c>
      <c r="M277" s="4">
        <f>SUMIFS('Aceite de Oliva'!M$6:M$257,'Aceite de Oliva'!$A$6:$A$257,"&gt;="&amp;$A277,'Aceite de Oliva'!$B$6:$B$257,"&lt;="&amp;$B277)</f>
        <v>5.04</v>
      </c>
      <c r="N277" s="4">
        <f>SUMIFS('Aceite de Oliva'!N$6:N$257,'Aceite de Oliva'!$A$6:$A$257,"&gt;="&amp;$A277,'Aceite de Oliva'!$B$6:$B$257,"&lt;="&amp;$B277)</f>
        <v>5.1099999999999994</v>
      </c>
      <c r="O277" s="9"/>
      <c r="P277" s="9"/>
      <c r="Q277" s="9"/>
      <c r="R277" s="4">
        <f>SUMIFS('Aceite de Oliva'!R$6:R$257,'Aceite de Oliva'!$A$6:$A$257,"&gt;="&amp;$A277,'Aceite de Oliva'!$B$6:$B$257,"&lt;="&amp;$B277)</f>
        <v>7.31</v>
      </c>
      <c r="S277" s="4">
        <f>SUMIFS('Aceite de Oliva'!S$6:S$257,'Aceite de Oliva'!$A$6:$A$257,"&gt;="&amp;$A277,'Aceite de Oliva'!$B$6:$B$257,"&lt;="&amp;$B277)</f>
        <v>17.739999999999998</v>
      </c>
      <c r="T277" s="4">
        <f>SUMIFS('Aceite de Oliva'!T$6:T$257,'Aceite de Oliva'!$A$6:$A$257,"&gt;="&amp;$A277,'Aceite de Oliva'!$B$6:$B$257,"&lt;="&amp;$B277)</f>
        <v>6.08</v>
      </c>
      <c r="U277" s="4">
        <f>SUMIFS('Aceite de Oliva'!U$6:U$257,'Aceite de Oliva'!$A$6:$A$257,"&gt;="&amp;$A277,'Aceite de Oliva'!$B$6:$B$257,"&lt;="&amp;$B277)</f>
        <v>3.74</v>
      </c>
      <c r="V277" s="9"/>
      <c r="W277" s="9"/>
      <c r="X277" s="9"/>
      <c r="Y277" s="4">
        <f>SUMIFS('Aceite de Oliva'!Y$6:Y$257,'Aceite de Oliva'!$A$6:$A$257,"&gt;="&amp;$A277,'Aceite de Oliva'!$B$6:$B$257,"&lt;="&amp;$B277)</f>
        <v>3.19</v>
      </c>
      <c r="Z277" s="4">
        <f>SUMIFS('Aceite de Oliva'!Z$6:Z$257,'Aceite de Oliva'!$A$6:$A$257,"&gt;="&amp;$A277,'Aceite de Oliva'!$B$6:$B$257,"&lt;="&amp;$B277)</f>
        <v>4.7</v>
      </c>
      <c r="AA277" s="4">
        <f>SUMIFS('Aceite de Oliva'!AA$6:AA$257,'Aceite de Oliva'!$A$6:$A$257,"&gt;="&amp;$A277,'Aceite de Oliva'!$B$6:$B$257,"&lt;="&amp;$B277)</f>
        <v>2.98</v>
      </c>
      <c r="AB277" s="4">
        <f>SUMIFS('Aceite de Oliva'!AB$6:AB$257,'Aceite de Oliva'!$A$6:$A$257,"&gt;="&amp;$A277,'Aceite de Oliva'!$B$6:$B$257,"&lt;="&amp;$B277)</f>
        <v>2.21</v>
      </c>
      <c r="AC277" s="9"/>
      <c r="AD277" s="9"/>
      <c r="AE277" s="9"/>
      <c r="AF277" s="4">
        <f>SUMIFS('Aceite de Oliva'!AF$6:AF$257,'Aceite de Oliva'!$A$6:$A$257,"&gt;="&amp;$A277,'Aceite de Oliva'!$B$6:$B$257,"&lt;="&amp;$B277)</f>
        <v>3.78</v>
      </c>
      <c r="AG277" s="4">
        <f>SUMIFS('Aceite de Oliva'!AG$6:AG$257,'Aceite de Oliva'!$A$6:$A$257,"&gt;="&amp;$A277,'Aceite de Oliva'!$B$6:$B$257,"&lt;="&amp;$B277)</f>
        <v>1.41</v>
      </c>
      <c r="AH277" s="4">
        <f>SUMIFS('Aceite de Oliva'!AH$6:AH$257,'Aceite de Oliva'!$A$6:$A$257,"&gt;="&amp;$A277,'Aceite de Oliva'!$B$6:$B$257,"&lt;="&amp;$B277)</f>
        <v>5.53</v>
      </c>
      <c r="AI277" s="4">
        <f>SUMIFS('Aceite de Oliva'!AI$6:AI$257,'Aceite de Oliva'!$A$6:$A$257,"&gt;="&amp;$A277,'Aceite de Oliva'!$B$6:$B$257,"&lt;="&amp;$B277)</f>
        <v>2.93</v>
      </c>
      <c r="AJ277" s="9"/>
      <c r="AK277" s="9"/>
      <c r="AL277" s="9"/>
      <c r="AM277" s="4">
        <f>SUMIFS('Aceite de Oliva'!AM$6:AM$257,'Aceite de Oliva'!$A$6:$A$257,"&gt;="&amp;$A277,'Aceite de Oliva'!$B$6:$B$257,"&lt;="&amp;$B277)</f>
        <v>3.71</v>
      </c>
      <c r="AN277" s="4">
        <f>SUMIFS('Aceite de Oliva'!AN$6:AN$257,'Aceite de Oliva'!$A$6:$A$257,"&gt;="&amp;$A277,'Aceite de Oliva'!$B$6:$B$257,"&lt;="&amp;$B277)</f>
        <v>3.71</v>
      </c>
      <c r="AO277" s="4">
        <f>SUMIFS('Aceite de Oliva'!AO$6:AO$257,'Aceite de Oliva'!$A$6:$A$257,"&gt;="&amp;$A277,'Aceite de Oliva'!$B$6:$B$257,"&lt;="&amp;$B277)</f>
        <v>3.6199999999999997</v>
      </c>
      <c r="AP277" s="4">
        <f>SUMIFS('Aceite de Oliva'!AP$6:AP$257,'Aceite de Oliva'!$A$6:$A$257,"&gt;="&amp;$A277,'Aceite de Oliva'!$B$6:$B$257,"&lt;="&amp;$B277)</f>
        <v>2.34</v>
      </c>
      <c r="AQ277" s="9"/>
      <c r="AR277" s="9"/>
      <c r="AT277" s="4">
        <f>SUMIFS('Aceite de Oliva'!AT$6:AT$257,'Aceite de Oliva'!$A$6:$A$257,"&gt;="&amp;$A277,'Aceite de Oliva'!$B$6:$B$257,"&lt;="&amp;$B277)</f>
        <v>3.2199999999999998</v>
      </c>
      <c r="AU277" s="4">
        <f>SUMIFS('Aceite de Oliva'!AU$6:AU$257,'Aceite de Oliva'!$A$6:$A$257,"&gt;="&amp;$A277,'Aceite de Oliva'!$B$6:$B$257,"&lt;="&amp;$B277)</f>
        <v>2.3499999999999996</v>
      </c>
      <c r="AV277" s="4">
        <f>SUMIFS('Aceite de Oliva'!AV$6:AV$257,'Aceite de Oliva'!$A$6:$A$257,"&gt;="&amp;$A277,'Aceite de Oliva'!$B$6:$B$257,"&lt;="&amp;$B277)</f>
        <v>3.6799999999999997</v>
      </c>
      <c r="AW277" s="4">
        <f>SUMIFS('Aceite de Oliva'!AW$6:AW$257,'Aceite de Oliva'!$A$6:$A$257,"&gt;="&amp;$A277,'Aceite de Oliva'!$B$6:$B$257,"&lt;="&amp;$B277)</f>
        <v>2.21</v>
      </c>
      <c r="BA277" s="4">
        <f>SUMIFS('Aceite de Oliva'!BA$6:BA$257,'Aceite de Oliva'!$A$6:$A$257,"&gt;="&amp;A277,'Aceite de Oliva'!$B$6:$B$257,"&lt;="&amp;B277)</f>
        <v>5.9</v>
      </c>
      <c r="BB277" s="4">
        <f>SUMIFS('Aceite de Oliva'!BB$6:BB$257,'Aceite de Oliva'!$A$6:$A$257,"&gt;="&amp;$A277,'Aceite de Oliva'!$B$6:$B$257,"&lt;="&amp;$B277)</f>
        <v>9.86</v>
      </c>
      <c r="BC277" s="4">
        <f>SUMIFS('Aceite de Oliva'!BC$6:BC$257,'Aceite de Oliva'!$A$6:$A$257,"&gt;="&amp;$A277,'Aceite de Oliva'!$B$6:$B$257,"&lt;="&amp;$B277)</f>
        <v>4.3100000000000005</v>
      </c>
      <c r="BD277" s="4">
        <f>SUMIFS('Aceite de Oliva'!BD$6:BD$257,'Aceite de Oliva'!$A$6:$A$257,"&gt;="&amp;$A277,'Aceite de Oliva'!$B$6:$B$257,"&lt;="&amp;$B277)</f>
        <v>4.6899999999999995</v>
      </c>
      <c r="BH277" s="4">
        <f>SUMIFS('Aceite de Oliva'!BH$6:BH$257,'Aceite de Oliva'!$A$6:$A$257,"&gt;="&amp;$A277,'Aceite de Oliva'!$B$6:$B$257,"&lt;="&amp;$B277)</f>
        <v>5.33</v>
      </c>
      <c r="BI277" s="4">
        <f>SUMIFS('Aceite de Oliva'!BI$6:BI$257,'Aceite de Oliva'!$A$6:$A$257,"&gt;="&amp;$A277,'Aceite de Oliva'!$B$6:$B$257,"&lt;="&amp;$B277)</f>
        <v>3.5700000000000003</v>
      </c>
      <c r="BJ277" s="4">
        <f>SUMIFS('Aceite de Oliva'!BJ$6:BJ$257,'Aceite de Oliva'!$A$6:$A$257,"&gt;="&amp;$A277,'Aceite de Oliva'!$B$6:$B$257,"&lt;="&amp;$B277)</f>
        <v>5.55</v>
      </c>
      <c r="BK277" s="4">
        <f>SUMIFS('Aceite de Oliva'!BK$6:BK$257,'Aceite de Oliva'!$A$6:$A$257,"&gt;="&amp;$A277,'Aceite de Oliva'!$B$6:$B$257,"&lt;="&amp;$B277)</f>
        <v>6.21</v>
      </c>
      <c r="BO277" s="4">
        <f>SUMIFS('Aceite de Oliva'!BO$6:BO$257,'Aceite de Oliva'!$A$6:$A$257,"&gt;="&amp;$A277,'Aceite de Oliva'!$B$6:$B$257,"&lt;="&amp;$B277)</f>
        <v>5.3100000000000005</v>
      </c>
      <c r="BP277" s="4">
        <f>SUMIFS('Aceite de Oliva'!BP$6:BP$257,'Aceite de Oliva'!$A$6:$A$257,"&gt;="&amp;$A277,'Aceite de Oliva'!$B$6:$B$257,"&lt;="&amp;$B277)</f>
        <v>1.83</v>
      </c>
      <c r="BQ277" s="4">
        <f>SUMIFS('Aceite de Oliva'!BQ$6:BQ$257,'Aceite de Oliva'!$A$6:$A$257,"&gt;="&amp;$A277,'Aceite de Oliva'!$B$6:$B$257,"&lt;="&amp;$B277)</f>
        <v>7.6899999999999995</v>
      </c>
      <c r="BR277" s="4">
        <f>SUMIFS('Aceite de Oliva'!BR$6:BR$257,'Aceite de Oliva'!$A$6:$A$257,"&gt;="&amp;$A277,'Aceite de Oliva'!$B$6:$B$257,"&lt;="&amp;$B277)</f>
        <v>1.66</v>
      </c>
      <c r="BV277" s="4">
        <f>SUMIFS('Aceite de Oliva'!BV$6:BV$257,'Aceite de Oliva'!$A$6:$A$257,"&gt;="&amp;$A277,'Aceite de Oliva'!$B$6:$B$257,"&lt;="&amp;$B277)</f>
        <v>5.04</v>
      </c>
      <c r="BW277" s="4">
        <f>SUMIFS('Aceite de Oliva'!BW$6:BW$257,'Aceite de Oliva'!$A$6:$A$257,"&gt;="&amp;$A277,'Aceite de Oliva'!$B$6:$B$257,"&lt;="&amp;$B277)</f>
        <v>7.8500000000000005</v>
      </c>
      <c r="BX277" s="4">
        <f>SUMIFS('Aceite de Oliva'!BX$6:BX$257,'Aceite de Oliva'!$A$6:$A$257,"&gt;="&amp;$A277,'Aceite de Oliva'!$B$6:$B$257,"&lt;="&amp;$B277)</f>
        <v>5.35</v>
      </c>
      <c r="BY277" s="4">
        <f>SUMIFS('Aceite de Oliva'!BY$6:BY$257,'Aceite de Oliva'!$A$6:$A$257,"&gt;="&amp;$A277,'Aceite de Oliva'!$B$6:$B$257,"&lt;="&amp;$B277)</f>
        <v>1.9500000000000002</v>
      </c>
      <c r="CC277" s="4">
        <f>SUMIFS('Aceite de Oliva'!CC$6:CC$257,'Aceite de Oliva'!$A$6:$A$257,"&gt;="&amp;$A277,'Aceite de Oliva'!$B$6:$B$257,"&lt;="&amp;$B277)</f>
        <v>4.5</v>
      </c>
      <c r="CD277" s="4">
        <f>SUMIFS('Aceite de Oliva'!CD$6:CD$257,'Aceite de Oliva'!$A$6:$A$257,"&gt;="&amp;$A277,'Aceite de Oliva'!$B$6:$B$257,"&lt;="&amp;$B277)</f>
        <v>3.88</v>
      </c>
      <c r="CE277" s="4">
        <f>SUMIFS('Aceite de Oliva'!CE$6:CE$257,'Aceite de Oliva'!$A$6:$A$257,"&gt;="&amp;$A277,'Aceite de Oliva'!$B$6:$B$257,"&lt;="&amp;$B277)</f>
        <v>6.55</v>
      </c>
      <c r="CF277" s="4">
        <f>SUMIFS('Aceite de Oliva'!CF$6:CF$257,'Aceite de Oliva'!$A$6:$A$257,"&gt;="&amp;$A277,'Aceite de Oliva'!$B$6:$B$257,"&lt;="&amp;$B277)</f>
        <v>1.2</v>
      </c>
      <c r="CJ277" s="4">
        <f>SUMIFS('Aceite de Oliva'!CJ$6:CJ$257,'Aceite de Oliva'!$A$6:$A$257,"&gt;="&amp;$A277,'Aceite de Oliva'!$B$6:$B$257,"&lt;="&amp;$B277)</f>
        <v>2.44</v>
      </c>
      <c r="CK277" s="4">
        <f>SUMIFS('Aceite de Oliva'!CK$6:CK$257,'Aceite de Oliva'!$A$6:$A$257,"&gt;="&amp;$A277,'Aceite de Oliva'!$B$6:$B$257,"&lt;="&amp;$B277)</f>
        <v>0</v>
      </c>
      <c r="CL277" s="4">
        <f>SUMIFS('Aceite de Oliva'!CL$6:CL$257,'Aceite de Oliva'!$A$6:$A$257,"&gt;="&amp;$A277,'Aceite de Oliva'!$B$6:$B$257,"&lt;="&amp;$B277)</f>
        <v>3.6799999999999997</v>
      </c>
      <c r="CM277" s="4">
        <f>SUMIFS('Aceite de Oliva'!CM$6:CM$257,'Aceite de Oliva'!$A$6:$A$257,"&gt;="&amp;$A277,'Aceite de Oliva'!$B$6:$B$257,"&lt;="&amp;$B277)</f>
        <v>1.57</v>
      </c>
      <c r="CQ277" s="4">
        <f>SUMIFS('Aceite de Oliva'!CQ$6:CQ$257,'Aceite de Oliva'!$A$6:$A$257,"&gt;="&amp;$A277,'Aceite de Oliva'!$B$6:$B$257,"&lt;="&amp;$B277)</f>
        <v>3.36</v>
      </c>
      <c r="CR277" s="4">
        <f>SUMIFS('Aceite de Oliva'!CR$6:CR$257,'Aceite de Oliva'!$A$6:$A$257,"&gt;="&amp;$A277,'Aceite de Oliva'!$B$6:$B$257,"&lt;="&amp;$B277)</f>
        <v>0.99</v>
      </c>
      <c r="CS277" s="4">
        <f>SUMIFS('Aceite de Oliva'!CS$6:CS$257,'Aceite de Oliva'!$A$6:$A$257,"&gt;="&amp;$A277,'Aceite de Oliva'!$B$6:$B$257,"&lt;="&amp;$B277)</f>
        <v>1.72</v>
      </c>
      <c r="CT277" s="4">
        <f>SUMIFS('Aceite de Oliva'!CT$6:CT$257,'Aceite de Oliva'!$A$6:$A$257,"&gt;="&amp;$A277,'Aceite de Oliva'!$B$6:$B$257,"&lt;="&amp;$B277)</f>
        <v>9.42</v>
      </c>
      <c r="CX277" s="4">
        <f>SUMIFS('Aceite de Oliva'!CX$6:CX$257,'Aceite de Oliva'!$A$6:$A$257,"&gt;="&amp;$A277,'Aceite de Oliva'!$B$6:$B$257,"&lt;="&amp;$B277)</f>
        <v>3.04</v>
      </c>
      <c r="CY277" s="4">
        <f>SUMIFS('Aceite de Oliva'!CY$6:CY$257,'Aceite de Oliva'!$A$6:$A$257,"&gt;="&amp;$A277,'Aceite de Oliva'!$B$6:$B$257,"&lt;="&amp;$B277)</f>
        <v>10.47</v>
      </c>
      <c r="CZ277" s="4">
        <f>SUMIFS('Aceite de Oliva'!CZ$6:CZ$257,'Aceite de Oliva'!$A$6:$A$257,"&gt;="&amp;$A277,'Aceite de Oliva'!$B$6:$B$257,"&lt;="&amp;$B277)</f>
        <v>1.31</v>
      </c>
      <c r="DA277" s="4">
        <f>SUMIFS('Aceite de Oliva'!DA$6:DA$257,'Aceite de Oliva'!$A$6:$A$257,"&gt;="&amp;$A277,'Aceite de Oliva'!$B$6:$B$257,"&lt;="&amp;$B277)</f>
        <v>2.1</v>
      </c>
      <c r="DE277" s="4">
        <f>SUMIFS('Aceite de Oliva'!DE$6:DE$257,'Aceite de Oliva'!$A$6:$A$257,"&gt;="&amp;$A277,'Aceite de Oliva'!$B$6:$B$257,"&lt;="&amp;$B277)</f>
        <v>1.81</v>
      </c>
      <c r="DF277" s="4">
        <f>SUMIFS('Aceite de Oliva'!DF$6:DF$257,'Aceite de Oliva'!$A$6:$A$257,"&gt;="&amp;$A277,'Aceite de Oliva'!$B$6:$B$257,"&lt;="&amp;$B277)</f>
        <v>1.22</v>
      </c>
      <c r="DG277" s="4">
        <f>SUMIFS('Aceite de Oliva'!DG$6:DG$257,'Aceite de Oliva'!$A$6:$A$257,"&gt;="&amp;$A277,'Aceite de Oliva'!$B$6:$B$257,"&lt;="&amp;$B277)</f>
        <v>1.58</v>
      </c>
      <c r="DH277" s="4">
        <f>SUMIFS('Aceite de Oliva'!DH$6:DH$257,'Aceite de Oliva'!$A$6:$A$257,"&gt;="&amp;$A277,'Aceite de Oliva'!$B$6:$B$257,"&lt;="&amp;$B277)</f>
        <v>3.26</v>
      </c>
      <c r="DL277" s="4">
        <f>SUMIFS('Aceite de Oliva'!DL$6:DL$257,'Aceite de Oliva'!$A$6:$A$257,"&gt;="&amp;$A277,'Aceite de Oliva'!$B$6:$B$257,"&lt;="&amp;$B277)</f>
        <v>1.75</v>
      </c>
      <c r="DM277" s="4">
        <f>SUMIFS('Aceite de Oliva'!DM$6:DM$257,'Aceite de Oliva'!$A$6:$A$257,"&gt;="&amp;$A277,'Aceite de Oliva'!$B$6:$B$257,"&lt;="&amp;$B277)</f>
        <v>0.15</v>
      </c>
      <c r="DN277" s="4">
        <f>SUMIFS('Aceite de Oliva'!DN$6:DN$257,'Aceite de Oliva'!$A$6:$A$257,"&gt;="&amp;$A277,'Aceite de Oliva'!$B$6:$B$257,"&lt;="&amp;$B277)</f>
        <v>1.66</v>
      </c>
      <c r="DO277" s="4">
        <f>SUMIFS('Aceite de Oliva'!DO$6:DO$257,'Aceite de Oliva'!$A$6:$A$257,"&gt;="&amp;$A277,'Aceite de Oliva'!$B$6:$B$257,"&lt;="&amp;$B277)</f>
        <v>2.62</v>
      </c>
      <c r="DS277" s="4">
        <f>SUMIFS('Aceite de Oliva'!DS$6:DS$257,'Aceite de Oliva'!$A$6:$A$257,"&gt;="&amp;$A277,'Aceite de Oliva'!$B$6:$B$257,"&lt;="&amp;$B277)</f>
        <v>2.36</v>
      </c>
      <c r="DT277" s="4">
        <f>SUMIFS('Aceite de Oliva'!DT$6:DT$257,'Aceite de Oliva'!$A$6:$A$257,"&gt;="&amp;$A277,'Aceite de Oliva'!$B$6:$B$257,"&lt;="&amp;$B277)</f>
        <v>1.06</v>
      </c>
      <c r="DU277" s="4">
        <f>SUMIFS('Aceite de Oliva'!DU$6:DU$257,'Aceite de Oliva'!$A$6:$A$257,"&gt;="&amp;$A277,'Aceite de Oliva'!$B$6:$B$257,"&lt;="&amp;$B277)</f>
        <v>2.42</v>
      </c>
      <c r="DV277" s="4">
        <f>SUMIFS('Aceite de Oliva'!DV$6:DV$257,'Aceite de Oliva'!$A$6:$A$257,"&gt;="&amp;$A277,'Aceite de Oliva'!$B$6:$B$257,"&lt;="&amp;$B277)</f>
        <v>1.47</v>
      </c>
      <c r="DZ277" s="4">
        <f>SUMIFS('Aceite de Oliva'!DZ$6:DZ$257,'Aceite de Oliva'!$A$6:$A$257,"&gt;="&amp;$A277,'Aceite de Oliva'!$B$6:$B$257,"&lt;="&amp;$B277)</f>
        <v>1.0999999999999999</v>
      </c>
      <c r="EA277" s="4">
        <f>SUMIFS('Aceite de Oliva'!EA$6:EA$257,'Aceite de Oliva'!$A$6:$A$257,"&gt;="&amp;$A277,'Aceite de Oliva'!$B$6:$B$257,"&lt;="&amp;$B277)</f>
        <v>0.88</v>
      </c>
      <c r="EB277" s="4">
        <f>SUMIFS('Aceite de Oliva'!EB$6:EB$257,'Aceite de Oliva'!$A$6:$A$257,"&gt;="&amp;$A277,'Aceite de Oliva'!$B$6:$B$257,"&lt;="&amp;$B277)</f>
        <v>1.25</v>
      </c>
      <c r="EC277" s="4">
        <f>SUMIFS('Aceite de Oliva'!EC$6:EC$257,'Aceite de Oliva'!$A$6:$A$257,"&gt;="&amp;$A277,'Aceite de Oliva'!$B$6:$B$257,"&lt;="&amp;$B277)</f>
        <v>0.4</v>
      </c>
      <c r="EG277" s="4">
        <f>SUMIFS('Aceite de Oliva'!EG$6:EG$257,'Aceite de Oliva'!$A$6:$A$257,"&gt;="&amp;$A277,'Aceite de Oliva'!$B$6:$B$257,"&lt;="&amp;$B277)</f>
        <v>0.67</v>
      </c>
      <c r="EH277" s="4">
        <f>SUMIFS('Aceite de Oliva'!EH$6:EH$257,'Aceite de Oliva'!$A$6:$A$257,"&gt;="&amp;$A277,'Aceite de Oliva'!$B$6:$B$257,"&lt;="&amp;$B277)</f>
        <v>0.17</v>
      </c>
      <c r="EI277" s="4">
        <f>SUMIFS('Aceite de Oliva'!EI$6:EI$257,'Aceite de Oliva'!$A$6:$A$257,"&gt;="&amp;$A277,'Aceite de Oliva'!$B$6:$B$257,"&lt;="&amp;$B277)</f>
        <v>0.79</v>
      </c>
      <c r="EJ277" s="4">
        <f>SUMIFS('Aceite de Oliva'!EJ$6:EJ$257,'Aceite de Oliva'!$A$6:$A$257,"&gt;="&amp;$A277,'Aceite de Oliva'!$B$6:$B$257,"&lt;="&amp;$B277)</f>
        <v>0</v>
      </c>
      <c r="EN277" s="4">
        <f>SUMIFS('Aceite de Oliva'!EN$6:EN$257,'Aceite de Oliva'!$A$6:$A$257,"&gt;="&amp;$A277,'Aceite de Oliva'!$B$6:$B$257,"&lt;="&amp;$B277)</f>
        <v>0.31</v>
      </c>
      <c r="EO277" s="4">
        <f>SUMIFS('Aceite de Oliva'!EO$6:EO$257,'Aceite de Oliva'!$A$6:$A$257,"&gt;="&amp;$A277,'Aceite de Oliva'!$B$6:$B$257,"&lt;="&amp;$B277)</f>
        <v>0.47</v>
      </c>
      <c r="EP277" s="4">
        <f>SUMIFS('Aceite de Oliva'!EP$6:EP$257,'Aceite de Oliva'!$A$6:$A$257,"&gt;="&amp;$A277,'Aceite de Oliva'!$B$6:$B$257,"&lt;="&amp;$B277)</f>
        <v>0.27</v>
      </c>
      <c r="EQ277" s="4">
        <f>SUMIFS('Aceite de Oliva'!EQ$6:EQ$257,'Aceite de Oliva'!$A$6:$A$257,"&gt;="&amp;$A277,'Aceite de Oliva'!$B$6:$B$257,"&lt;="&amp;$B277)</f>
        <v>0</v>
      </c>
      <c r="EU277" s="4">
        <f>SUMIFS('Aceite de Oliva'!EU$6:EU$257,'Aceite de Oliva'!$A$6:$A$257,"&gt;="&amp;$A277,'Aceite de Oliva'!$B$6:$B$257,"&lt;="&amp;$B277)</f>
        <v>0.3</v>
      </c>
      <c r="EV277" s="4">
        <f>SUMIFS('Aceite de Oliva'!EV$6:EV$257,'Aceite de Oliva'!$A$6:$A$257,"&gt;="&amp;$A277,'Aceite de Oliva'!$B$6:$B$257,"&lt;="&amp;$B277)</f>
        <v>0.09</v>
      </c>
      <c r="EW277" s="4">
        <f>SUMIFS('Aceite de Oliva'!EW$6:EW$257,'Aceite de Oliva'!$A$6:$A$257,"&gt;="&amp;$A277,'Aceite de Oliva'!$B$6:$B$257,"&lt;="&amp;$B277)</f>
        <v>0.31</v>
      </c>
      <c r="EX277" s="4">
        <f>SUMIFS('Aceite de Oliva'!EX$6:EX$257,'Aceite de Oliva'!$A$6:$A$257,"&gt;="&amp;$A277,'Aceite de Oliva'!$B$6:$B$257,"&lt;="&amp;$B277)</f>
        <v>0</v>
      </c>
      <c r="FB277" s="4">
        <f>SUMIFS('Aceite de Oliva'!FB$6:FB$257,'Aceite de Oliva'!$A$6:$A$257,"&gt;="&amp;$A277,'Aceite de Oliva'!$B$6:$B$257,"&lt;="&amp;$B277)</f>
        <v>0.11</v>
      </c>
      <c r="FC277" s="4">
        <f>SUMIFS('Aceite de Oliva'!FC$6:FC$257,'Aceite de Oliva'!$A$6:$A$257,"&gt;="&amp;$A277,'Aceite de Oliva'!$B$6:$B$257,"&lt;="&amp;$B277)</f>
        <v>0.1</v>
      </c>
      <c r="FD277" s="4">
        <f>SUMIFS('Aceite de Oliva'!FD$6:FD$257,'Aceite de Oliva'!$A$6:$A$257,"&gt;="&amp;$A277,'Aceite de Oliva'!$B$6:$B$257,"&lt;="&amp;$B277)</f>
        <v>0.08</v>
      </c>
      <c r="FE277" s="4">
        <f>SUMIFS('Aceite de Oliva'!FE$6:FE$257,'Aceite de Oliva'!$A$6:$A$257,"&gt;="&amp;$A277,'Aceite de Oliva'!$B$6:$B$257,"&lt;="&amp;$B277)</f>
        <v>0</v>
      </c>
      <c r="FI277" s="4">
        <f>SUMIFS('Aceite de Oliva'!FI$6:FI$257,'Aceite de Oliva'!$A$6:$A$257,"&gt;="&amp;$A277,'Aceite de Oliva'!$B$6:$B$257,"&lt;="&amp;$B277)</f>
        <v>0.4</v>
      </c>
      <c r="FJ277" s="4">
        <f>SUMIFS('Aceite de Oliva'!FJ$6:FJ$257,'Aceite de Oliva'!$A$6:$A$257,"&gt;="&amp;$A277,'Aceite de Oliva'!$B$6:$B$257,"&lt;="&amp;$B277)</f>
        <v>0.91999999999999993</v>
      </c>
      <c r="FK277" s="4">
        <f>SUMIFS('Aceite de Oliva'!FK$6:FK$257,'Aceite de Oliva'!$A$6:$A$257,"&gt;="&amp;$A277,'Aceite de Oliva'!$B$6:$B$257,"&lt;="&amp;$B277)</f>
        <v>0.2</v>
      </c>
      <c r="FL277" s="4">
        <f>SUMIFS('Aceite de Oliva'!FL$6:FL$257,'Aceite de Oliva'!$A$6:$A$257,"&gt;="&amp;$A277,'Aceite de Oliva'!$B$6:$B$257,"&lt;="&amp;$B277)</f>
        <v>0</v>
      </c>
      <c r="FP277" s="4">
        <f>SUMIFS('Aceite de Oliva'!FP$6:FP$257,'Aceite de Oliva'!$A$6:$A$257,"&gt;="&amp;$A277,'Aceite de Oliva'!$B$6:$B$257,"&lt;="&amp;$B277)</f>
        <v>0.13</v>
      </c>
      <c r="FQ277" s="4">
        <f>SUMIFS('Aceite de Oliva'!FQ$6:FQ$257,'Aceite de Oliva'!$A$6:$A$257,"&gt;="&amp;$A277,'Aceite de Oliva'!$B$6:$B$257,"&lt;="&amp;$B277)</f>
        <v>0.22</v>
      </c>
      <c r="FR277" s="4">
        <f>SUMIFS('Aceite de Oliva'!FR$6:FR$257,'Aceite de Oliva'!$A$6:$A$257,"&gt;="&amp;$A277,'Aceite de Oliva'!$B$6:$B$257,"&lt;="&amp;$B277)</f>
        <v>0.11</v>
      </c>
      <c r="FS277" s="4">
        <f>SUMIFS('Aceite de Oliva'!FS$6:FS$257,'Aceite de Oliva'!$A$6:$A$257,"&gt;="&amp;$A277,'Aceite de Oliva'!$B$6:$B$257,"&lt;="&amp;$B277)</f>
        <v>0</v>
      </c>
      <c r="FW277" s="4">
        <f>SUMIFS('Aceite de Oliva'!FW$6:FW$257,'Aceite de Oliva'!$A$6:$A$257,"&gt;="&amp;$A277,'Aceite de Oliva'!$B$6:$B$257,"&lt;="&amp;$B277)</f>
        <v>0.49</v>
      </c>
      <c r="FX277" s="4">
        <f>SUMIFS('Aceite de Oliva'!FX$6:FX$257,'Aceite de Oliva'!$A$6:$A$257,"&gt;="&amp;$A277,'Aceite de Oliva'!$B$6:$B$257,"&lt;="&amp;$B277)</f>
        <v>0</v>
      </c>
      <c r="FY277" s="4">
        <f>SUMIFS('Aceite de Oliva'!FY$6:FY$257,'Aceite de Oliva'!$A$6:$A$257,"&gt;="&amp;$A277,'Aceite de Oliva'!$B$6:$B$257,"&lt;="&amp;$B277)</f>
        <v>0.44</v>
      </c>
      <c r="FZ277" s="4">
        <f>SUMIFS('Aceite de Oliva'!FZ$6:FZ$257,'Aceite de Oliva'!$A$6:$A$257,"&gt;="&amp;$A277,'Aceite de Oliva'!$B$6:$B$257,"&lt;="&amp;$B277)</f>
        <v>0</v>
      </c>
      <c r="GD277" s="4">
        <f>SUMIFS('Aceite de Oliva'!GD$6:GD$257,'Aceite de Oliva'!$A$6:$A$257,"&gt;="&amp;$A277,'Aceite de Oliva'!$B$6:$B$257,"&lt;="&amp;$B277)</f>
        <v>0.16</v>
      </c>
      <c r="GE277" s="4">
        <f>SUMIFS('Aceite de Oliva'!GE$6:GE$257,'Aceite de Oliva'!$A$6:$A$257,"&gt;="&amp;$A277,'Aceite de Oliva'!$B$6:$B$257,"&lt;="&amp;$B277)</f>
        <v>0</v>
      </c>
      <c r="GF277" s="4">
        <f>SUMIFS('Aceite de Oliva'!GF$6:GF$257,'Aceite de Oliva'!$A$6:$A$257,"&gt;="&amp;$A277,'Aceite de Oliva'!$B$6:$B$257,"&lt;="&amp;$B277)</f>
        <v>0.16</v>
      </c>
      <c r="GG277" s="4">
        <f>SUMIFS('Aceite de Oliva'!GG$6:GG$257,'Aceite de Oliva'!$A$6:$A$257,"&gt;="&amp;$A277,'Aceite de Oliva'!$B$6:$B$257,"&lt;="&amp;$B277)</f>
        <v>0</v>
      </c>
      <c r="GK277" s="4">
        <f>SUMIFS('Aceite de Oliva'!GK$6:GK$257,'Aceite de Oliva'!$A$6:$A$257,"&gt;="&amp;$A277,'Aceite de Oliva'!$B$6:$B$257,"&lt;="&amp;$B277)</f>
        <v>0.41000000000000003</v>
      </c>
      <c r="GL277" s="4">
        <f>SUMIFS('Aceite de Oliva'!GL$6:GL$257,'Aceite de Oliva'!$A$6:$A$257,"&gt;="&amp;$A277,'Aceite de Oliva'!$B$6:$B$257,"&lt;="&amp;$B277)</f>
        <v>0.09</v>
      </c>
      <c r="GM277" s="4">
        <f>SUMIFS('Aceite de Oliva'!GM$6:GM$257,'Aceite de Oliva'!$A$6:$A$257,"&gt;="&amp;$A277,'Aceite de Oliva'!$B$6:$B$257,"&lt;="&amp;$B277)</f>
        <v>0.41</v>
      </c>
      <c r="GN277" s="4">
        <f>SUMIFS('Aceite de Oliva'!GN$6:GN$257,'Aceite de Oliva'!$A$6:$A$257,"&gt;="&amp;$A277,'Aceite de Oliva'!$B$6:$B$257,"&lt;="&amp;$B277)</f>
        <v>0</v>
      </c>
      <c r="GR277" s="4">
        <f>SUMIFS('Aceite de Oliva'!GR$6:GR$257,'Aceite de Oliva'!$A$6:$A$257,"&gt;="&amp;$A277,'Aceite de Oliva'!$B$6:$B$257,"&lt;="&amp;$B277)</f>
        <v>0.37</v>
      </c>
      <c r="GS277" s="4">
        <f>SUMIFS('Aceite de Oliva'!GS$6:GS$257,'Aceite de Oliva'!$A$6:$A$257,"&gt;="&amp;$A277,'Aceite de Oliva'!$B$6:$B$257,"&lt;="&amp;$B277)</f>
        <v>0</v>
      </c>
      <c r="GT277" s="4">
        <f>SUMIFS('Aceite de Oliva'!GT$6:GT$257,'Aceite de Oliva'!$A$6:$A$257,"&gt;="&amp;$A277,'Aceite de Oliva'!$B$6:$B$257,"&lt;="&amp;$B277)</f>
        <v>0.65</v>
      </c>
      <c r="GU277" s="4">
        <f>SUMIFS('Aceite de Oliva'!GU$6:GU$257,'Aceite de Oliva'!$A$6:$A$257,"&gt;="&amp;$A277,'Aceite de Oliva'!$B$6:$B$257,"&lt;="&amp;$B277)</f>
        <v>0</v>
      </c>
      <c r="GY277" s="4">
        <f>SUMIFS('Aceite de Oliva'!GY$6:GY$257,'Aceite de Oliva'!$A$6:$A$257,"&gt;="&amp;$A277,'Aceite de Oliva'!$B$6:$B$257,"&lt;="&amp;$B277)</f>
        <v>0.23</v>
      </c>
      <c r="GZ277" s="4">
        <f>SUMIFS('Aceite de Oliva'!GZ$6:GZ$257,'Aceite de Oliva'!$A$6:$A$257,"&gt;="&amp;$A277,'Aceite de Oliva'!$B$6:$B$257,"&lt;="&amp;$B277)</f>
        <v>0</v>
      </c>
      <c r="HA277" s="4">
        <f>SUMIFS('Aceite de Oliva'!HA$6:HA$257,'Aceite de Oliva'!$A$6:$A$257,"&gt;="&amp;$A277,'Aceite de Oliva'!$B$6:$B$257,"&lt;="&amp;$B277)</f>
        <v>0.25</v>
      </c>
      <c r="HB277" s="4">
        <f>SUMIFS('Aceite de Oliva'!HB$6:HB$257,'Aceite de Oliva'!$A$6:$A$257,"&gt;="&amp;$A277,'Aceite de Oliva'!$B$6:$B$257,"&lt;="&amp;$B277)</f>
        <v>0</v>
      </c>
      <c r="HF277" s="4">
        <f>SUMIFS('Aceite de Oliva'!HF$6:HF$257,'Aceite de Oliva'!$A$6:$A$257,"&gt;="&amp;$A277,'Aceite de Oliva'!$B$6:$B$257,"&lt;="&amp;$B277)</f>
        <v>0.52</v>
      </c>
      <c r="HG277" s="4">
        <f>SUMIFS('Aceite de Oliva'!HG$6:HG$257,'Aceite de Oliva'!$A$6:$A$257,"&gt;="&amp;$A277,'Aceite de Oliva'!$B$6:$B$257,"&lt;="&amp;$B277)</f>
        <v>0.09</v>
      </c>
      <c r="HH277" s="4">
        <f>SUMIFS('Aceite de Oliva'!HH$6:HH$257,'Aceite de Oliva'!$A$6:$A$257,"&gt;="&amp;$A277,'Aceite de Oliva'!$B$6:$B$257,"&lt;="&amp;$B277)</f>
        <v>0.37</v>
      </c>
      <c r="HI277" s="4">
        <f>SUMIFS('Aceite de Oliva'!HI$6:HI$257,'Aceite de Oliva'!$A$6:$A$257,"&gt;="&amp;$A277,'Aceite de Oliva'!$B$6:$B$257,"&lt;="&amp;$B277)</f>
        <v>0</v>
      </c>
      <c r="HM277" s="4">
        <f>SUMIFS('Aceite de Oliva'!HM$6:HM$257,'Aceite de Oliva'!$A$6:$A$257,"&gt;="&amp;$A277,'Aceite de Oliva'!$B$6:$B$257,"&lt;="&amp;$B277)</f>
        <v>0.14000000000000001</v>
      </c>
      <c r="HN277" s="4">
        <f>SUMIFS('Aceite de Oliva'!HN$6:HN$257,'Aceite de Oliva'!$A$6:$A$257,"&gt;="&amp;$A277,'Aceite de Oliva'!$B$6:$B$257,"&lt;="&amp;$B277)</f>
        <v>0.1</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0.14000000000000001</v>
      </c>
      <c r="HU277" s="4">
        <f>SUMIFS('Aceite de Oliva'!HU$6:HU$257,'Aceite de Oliva'!$A$6:$A$257,"&gt;="&amp;$A277,'Aceite de Oliva'!$B$6:$B$257,"&lt;="&amp;$B277)</f>
        <v>0.13</v>
      </c>
      <c r="HV277" s="4">
        <f>SUMIFS('Aceite de Oliva'!HV$6:HV$257,'Aceite de Oliva'!$A$6:$A$257,"&gt;="&amp;$A277,'Aceite de Oliva'!$B$6:$B$257,"&lt;="&amp;$B277)</f>
        <v>0.15</v>
      </c>
      <c r="HW277" s="4">
        <f>SUMIFS('Aceite de Oliva'!HW$6:HW$257,'Aceite de Oliva'!$A$6:$A$257,"&gt;="&amp;$A277,'Aceite de Oliva'!$B$6:$B$257,"&lt;="&amp;$B277)</f>
        <v>0</v>
      </c>
      <c r="IA277" s="4">
        <f>SUMIFS('Aceite de Oliva'!IA$6:IA$257,'Aceite de Oliva'!$A$6:$A$257,"&gt;="&amp;$A277,'Aceite de Oliva'!$B$6:$B$257,"&lt;="&amp;$B277)</f>
        <v>0.1</v>
      </c>
      <c r="IB277" s="4">
        <f>SUMIFS('Aceite de Oliva'!IB$6:IB$257,'Aceite de Oliva'!$A$6:$A$257,"&gt;="&amp;$A277,'Aceite de Oliva'!$B$6:$B$257,"&lt;="&amp;$B277)</f>
        <v>0</v>
      </c>
      <c r="IC277" s="4">
        <f>SUMIFS('Aceite de Oliva'!IC$6:IC$257,'Aceite de Oliva'!$A$6:$A$257,"&gt;="&amp;$A277,'Aceite de Oliva'!$B$6:$B$257,"&lt;="&amp;$B277)</f>
        <v>0.17</v>
      </c>
      <c r="ID277" s="4">
        <f>SUMIFS('Aceite de Oliva'!ID$6:ID$257,'Aceite de Oliva'!$A$6:$A$257,"&gt;="&amp;$A277,'Aceite de Oliva'!$B$6:$B$257,"&lt;="&amp;$B277)</f>
        <v>0</v>
      </c>
      <c r="IH277" s="4">
        <f>SUMIFS('Aceite de Oliva'!IH$6:IH$257,'Aceite de Oliva'!$A$6:$A$257,"&gt;="&amp;$A277,'Aceite de Oliva'!$B$6:$B$257,"&lt;="&amp;$B277)</f>
        <v>0.16</v>
      </c>
      <c r="II277" s="4">
        <f>SUMIFS('Aceite de Oliva'!II$6:II$257,'Aceite de Oliva'!$A$6:$A$257,"&gt;="&amp;$A277,'Aceite de Oliva'!$B$6:$B$257,"&lt;="&amp;$B277)</f>
        <v>0.35</v>
      </c>
      <c r="IJ277" s="4">
        <f>SUMIFS('Aceite de Oliva'!IJ$6:IJ$257,'Aceite de Oliva'!$A$6:$A$257,"&gt;="&amp;$A277,'Aceite de Oliva'!$B$6:$B$257,"&lt;="&amp;$B277)</f>
        <v>0.04</v>
      </c>
      <c r="IK277" s="4">
        <f>SUMIFS('Aceite de Oliva'!IK$6:IK$257,'Aceite de Oliva'!$A$6:$A$257,"&gt;="&amp;$A277,'Aceite de Oliva'!$B$6:$B$257,"&lt;="&amp;$B277)</f>
        <v>0</v>
      </c>
      <c r="IO277" s="4">
        <f>SUMIFS('Aceite de Oliva'!IO$6:IO$257,'Aceite de Oliva'!$A$6:$A$257,"&gt;="&amp;$A277,'Aceite de Oliva'!$B$6:$B$257,"&lt;="&amp;$B277)</f>
        <v>0.1</v>
      </c>
      <c r="IP277" s="4">
        <f>SUMIFS('Aceite de Oliva'!IP$6:IP$257,'Aceite de Oliva'!$A$6:$A$257,"&gt;="&amp;$A277,'Aceite de Oliva'!$B$6:$B$257,"&lt;="&amp;$B277)</f>
        <v>0</v>
      </c>
      <c r="IQ277" s="4">
        <f>SUMIFS('Aceite de Oliva'!IQ$6:IQ$257,'Aceite de Oliva'!$A$6:$A$257,"&gt;="&amp;$A277,'Aceite de Oliva'!$B$6:$B$257,"&lt;="&amp;$B277)</f>
        <v>0.06</v>
      </c>
      <c r="IR277" s="4">
        <f>SUMIFS('Aceite de Oliva'!IR$6:IR$257,'Aceite de Oliva'!$A$6:$A$257,"&gt;="&amp;$A277,'Aceite de Oliva'!$B$6:$B$257,"&lt;="&amp;$B277)</f>
        <v>0</v>
      </c>
      <c r="IV277" s="4">
        <f>SUMIFS('Aceite de Oliva'!IV$6:IV$257,'Aceite de Oliva'!$A$6:$A$257,"&gt;="&amp;$A277,'Aceite de Oliva'!$B$6:$B$257,"&lt;="&amp;$B277)</f>
        <v>0.14000000000000001</v>
      </c>
      <c r="IW277" s="4">
        <f>SUMIFS('Aceite de Oliva'!IW$6:IW$257,'Aceite de Oliva'!$A$6:$A$257,"&gt;="&amp;$A277,'Aceite de Oliva'!$B$6:$B$257,"&lt;="&amp;$B277)</f>
        <v>0</v>
      </c>
      <c r="IX277" s="4">
        <f>SUMIFS('Aceite de Oliva'!IX$6:IX$257,'Aceite de Oliva'!$A$6:$A$257,"&gt;="&amp;$A277,'Aceite de Oliva'!$B$6:$B$257,"&lt;="&amp;$B277)</f>
        <v>0.24</v>
      </c>
      <c r="IY277" s="4">
        <f>SUMIFS('Aceite de Oliva'!IY$6:IY$257,'Aceite de Oliva'!$A$6:$A$257,"&gt;="&amp;$A277,'Aceite de Oliva'!$B$6:$B$257,"&lt;="&amp;$B277)</f>
        <v>0</v>
      </c>
      <c r="JC277" s="4">
        <f>SUMIFS('Aceite de Oliva'!JC$6:JC$257,'Aceite de Oliva'!$A$6:$A$257,"&gt;="&amp;$A277,'Aceite de Oliva'!$B$6:$B$257,"&lt;="&amp;$B277)</f>
        <v>0.05</v>
      </c>
      <c r="JD277" s="4">
        <f>SUMIFS('Aceite de Oliva'!JD$6:JD$257,'Aceite de Oliva'!$A$6:$A$257,"&gt;="&amp;$A277,'Aceite de Oliva'!$B$6:$B$257,"&lt;="&amp;$B277)</f>
        <v>0</v>
      </c>
      <c r="JE277" s="4">
        <f>SUMIFS('Aceite de Oliva'!JE$6:JE$257,'Aceite de Oliva'!$A$6:$A$257,"&gt;="&amp;$A277,'Aceite de Oliva'!$B$6:$B$257,"&lt;="&amp;$B277)</f>
        <v>0.08</v>
      </c>
      <c r="JF277" s="4">
        <f>SUMIFS('Aceite de Oliva'!JF$6:JF$257,'Aceite de Oliva'!$A$6:$A$257,"&gt;="&amp;$A277,'Aceite de Oliva'!$B$6:$B$257,"&lt;="&amp;$B277)</f>
        <v>0</v>
      </c>
      <c r="JJ277" s="4">
        <f>SUMIFS('Aceite de Oliva'!JJ$6:JJ$257,'Aceite de Oliva'!$A$6:$A$257,"&gt;="&amp;$A277,'Aceite de Oliva'!$B$6:$B$257,"&lt;="&amp;$B277)</f>
        <v>0.02</v>
      </c>
      <c r="JK277" s="4">
        <f>SUMIFS('Aceite de Oliva'!JK$6:JK$257,'Aceite de Oliva'!$A$6:$A$257,"&gt;="&amp;$A277,'Aceite de Oliva'!$B$6:$B$257,"&lt;="&amp;$B277)</f>
        <v>0.13</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0.11</v>
      </c>
      <c r="JR277" s="4">
        <f>SUMIFS('Aceite de Oliva'!JR$6:JR$257,'Aceite de Oliva'!$A$6:$A$257,"&gt;="&amp;$A277,'Aceite de Oliva'!$B$6:$B$257,"&lt;="&amp;$B277)</f>
        <v>0.3</v>
      </c>
      <c r="JS277" s="4">
        <f>SUMIFS('Aceite de Oliva'!JS$6:JS$257,'Aceite de Oliva'!$A$6:$A$257,"&gt;="&amp;$A277,'Aceite de Oliva'!$B$6:$B$257,"&lt;="&amp;$B277)</f>
        <v>0.08</v>
      </c>
      <c r="JT277" s="4">
        <f>SUMIFS('Aceite de Oliva'!JT$6:JT$257,'Aceite de Oliva'!$A$6:$A$257,"&gt;="&amp;$A277,'Aceite de Oliva'!$B$6:$B$257,"&lt;="&amp;$B277)</f>
        <v>0</v>
      </c>
      <c r="JX277" s="4">
        <f>SUMIFS('Aceite de Oliva'!JX$6:JX$257,'Aceite de Oliva'!$A$6:$A$257,"&gt;="&amp;$A277,'Aceite de Oliva'!$B$6:$B$257,"&lt;="&amp;$B277)</f>
        <v>0.19</v>
      </c>
      <c r="JY277" s="4">
        <f>SUMIFS('Aceite de Oliva'!JY$6:JY$257,'Aceite de Oliva'!$A$6:$A$257,"&gt;="&amp;$A277,'Aceite de Oliva'!$B$6:$B$257,"&lt;="&amp;$B277)</f>
        <v>0.1</v>
      </c>
      <c r="JZ277" s="4">
        <f>SUMIFS('Aceite de Oliva'!JZ$6:JZ$257,'Aceite de Oliva'!$A$6:$A$257,"&gt;="&amp;$A277,'Aceite de Oliva'!$B$6:$B$257,"&lt;="&amp;$B277)</f>
        <v>0.08</v>
      </c>
      <c r="KA277" s="4">
        <f>SUMIFS('Aceite de Oliva'!KA$6:KA$257,'Aceite de Oliva'!$A$6:$A$257,"&gt;="&amp;$A277,'Aceite de Oliva'!$B$6:$B$257,"&lt;="&amp;$B277)</f>
        <v>0</v>
      </c>
      <c r="KE277" s="4">
        <f>SUMIFS('Aceite de Oliva'!KE$6:KE$257,'Aceite de Oliva'!$A$6:$A$257,"&gt;="&amp;$A277,'Aceite de Oliva'!$B$6:$B$257,"&lt;="&amp;$B277)</f>
        <v>0.12000000000000001</v>
      </c>
      <c r="KF277" s="4">
        <f>SUMIFS('Aceite de Oliva'!KF$6:KF$257,'Aceite de Oliva'!$A$6:$A$257,"&gt;="&amp;$A277,'Aceite de Oliva'!$B$6:$B$257,"&lt;="&amp;$B277)</f>
        <v>0</v>
      </c>
      <c r="KG277" s="4">
        <f>SUMIFS('Aceite de Oliva'!KG$6:KG$257,'Aceite de Oliva'!$A$6:$A$257,"&gt;="&amp;$A277,'Aceite de Oliva'!$B$6:$B$257,"&lt;="&amp;$B277)</f>
        <v>0.04</v>
      </c>
      <c r="KH277" s="4">
        <f>SUMIFS('Aceite de Oliva'!KH$6:KH$257,'Aceite de Oliva'!$A$6:$A$257,"&gt;="&amp;$A277,'Aceite de Oliva'!$B$6:$B$257,"&lt;="&amp;$B277)</f>
        <v>0</v>
      </c>
      <c r="KL277" s="4">
        <f>SUMIFS('Aceite de Oliva'!KL$6:KL$257,'Aceite de Oliva'!$A$6:$A$257,"&gt;="&amp;$A277,'Aceite de Oliva'!$B$6:$B$257,"&lt;="&amp;$B277)</f>
        <v>0.1</v>
      </c>
      <c r="KM277" s="4">
        <f>SUMIFS('Aceite de Oliva'!KM$6:KM$257,'Aceite de Oliva'!$A$6:$A$257,"&gt;="&amp;$A277,'Aceite de Oliva'!$B$6:$B$257,"&lt;="&amp;$B277)</f>
        <v>0</v>
      </c>
      <c r="KN277" s="4">
        <f>SUMIFS('Aceite de Oliva'!KN$6:KN$257,'Aceite de Oliva'!$A$6:$A$257,"&gt;="&amp;$A277,'Aceite de Oliva'!$B$6:$B$257,"&lt;="&amp;$B277)</f>
        <v>0.04</v>
      </c>
      <c r="KO277" s="4">
        <f>SUMIFS('Aceite de Oliva'!KO$6:KO$257,'Aceite de Oliva'!$A$6:$A$257,"&gt;="&amp;$A277,'Aceite de Oliva'!$B$6:$B$257,"&lt;="&amp;$B277)</f>
        <v>0</v>
      </c>
      <c r="KS277" s="4">
        <f>SUMIFS('Aceite de Oliva'!KS$6:KS$257,'Aceite de Oliva'!$A$6:$A$257,"&gt;="&amp;$A277,'Aceite de Oliva'!$B$6:$B$257,"&lt;="&amp;$B277)</f>
        <v>0.02</v>
      </c>
      <c r="KT277" s="4">
        <f>SUMIFS('Aceite de Oliva'!KT$6:KT$257,'Aceite de Oliva'!$A$6:$A$257,"&gt;="&amp;$A277,'Aceite de Oliva'!$B$6:$B$257,"&lt;="&amp;$B277)</f>
        <v>0</v>
      </c>
      <c r="KU277" s="4">
        <f>SUMIFS('Aceite de Oliva'!KU$6:KU$257,'Aceite de Oliva'!$A$6:$A$257,"&gt;="&amp;$A277,'Aceite de Oliva'!$B$6:$B$257,"&lt;="&amp;$B277)</f>
        <v>0.04</v>
      </c>
      <c r="KV277" s="4">
        <f>SUMIFS('Aceite de Oliva'!KV$6:KV$257,'Aceite de Oliva'!$A$6:$A$257,"&gt;="&amp;$A277,'Aceite de Oliva'!$B$6:$B$257,"&lt;="&amp;$B277)</f>
        <v>0</v>
      </c>
      <c r="KZ277" s="4">
        <f>SUMIFS('Aceite de Oliva'!KZ$6:KZ$257,'Aceite de Oliva'!$A$6:$A$257,"&gt;="&amp;$A277,'Aceite de Oliva'!$B$6:$B$257,"&lt;="&amp;$B277)</f>
        <v>0.23</v>
      </c>
      <c r="LA277" s="4">
        <f>SUMIFS('Aceite de Oliva'!LA$6:LA$257,'Aceite de Oliva'!$A$6:$A$257,"&gt;="&amp;$A277,'Aceite de Oliva'!$B$6:$B$257,"&lt;="&amp;$B277)</f>
        <v>1.1200000000000001</v>
      </c>
      <c r="LB277" s="4">
        <f>SUMIFS('Aceite de Oliva'!LB$6:LB$257,'Aceite de Oliva'!$A$6:$A$257,"&gt;="&amp;$A277,'Aceite de Oliva'!$B$6:$B$257,"&lt;="&amp;$B277)</f>
        <v>0.05</v>
      </c>
      <c r="LC277" s="4">
        <f>SUMIFS('Aceite de Oliva'!LC$6:LC$257,'Aceite de Oliva'!$A$6:$A$257,"&gt;="&amp;$A277,'Aceite de Oliva'!$B$6:$B$257,"&lt;="&amp;$B277)</f>
        <v>0</v>
      </c>
      <c r="LG277" s="4">
        <f>SUMIFS('Aceite de Oliva'!LG$6:LG$257,'Aceite de Oliva'!$A$6:$A$257,"&gt;="&amp;$A277,'Aceite de Oliva'!$B$6:$B$257,"&lt;="&amp;$B277)</f>
        <v>0.08</v>
      </c>
      <c r="LH277" s="4">
        <f>SUMIFS('Aceite de Oliva'!LH$6:LH$257,'Aceite de Oliva'!$A$6:$A$257,"&gt;="&amp;$A277,'Aceite de Oliva'!$B$6:$B$257,"&lt;="&amp;$B277)</f>
        <v>0</v>
      </c>
      <c r="LI277" s="4">
        <f>SUMIFS('Aceite de Oliva'!LI$6:LI$257,'Aceite de Oliva'!$A$6:$A$257,"&gt;="&amp;$A277,'Aceite de Oliva'!$B$6:$B$257,"&lt;="&amp;$B277)</f>
        <v>0.04</v>
      </c>
      <c r="LJ277" s="4">
        <f>SUMIFS('Aceite de Oliva'!LJ$6:LJ$257,'Aceite de Oliva'!$A$6:$A$257,"&gt;="&amp;$A277,'Aceite de Oliva'!$B$6:$B$257,"&lt;="&amp;$B277)</f>
        <v>0</v>
      </c>
      <c r="LN277" s="4">
        <f>SUMIFS('Aceite de Oliva'!LN$6:LN$257,'Aceite de Oliva'!$A$6:$A$257,"&gt;="&amp;$A277,'Aceite de Oliva'!$B$6:$B$257,"&lt;="&amp;$B277)</f>
        <v>0.03</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0.24</v>
      </c>
      <c r="LV277" s="4">
        <f>SUMIFS('Aceite de Oliva'!LV$6:LV$257,'Aceite de Oliva'!$A$6:$A$257,"&gt;="&amp;$A277,'Aceite de Oliva'!$B$6:$B$257,"&lt;="&amp;$B277)</f>
        <v>0.48</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0.68</v>
      </c>
      <c r="MC277" s="4">
        <f>SUMIFS('Aceite de Oliva'!MC$6:MC$257,'Aceite de Oliva'!$A$6:$A$257,"&gt;="&amp;$A277,'Aceite de Oliva'!$B$6:$B$257,"&lt;="&amp;$B277)</f>
        <v>2.2799999999999998</v>
      </c>
      <c r="MD277" s="4">
        <f>SUMIFS('Aceite de Oliva'!MD$6:MD$257,'Aceite de Oliva'!$A$6:$A$257,"&gt;="&amp;$A277,'Aceite de Oliva'!$B$6:$B$257,"&lt;="&amp;$B277)</f>
        <v>0.38</v>
      </c>
      <c r="ME277" s="4">
        <f>SUMIFS('Aceite de Oliva'!ME$6:ME$257,'Aceite de Oliva'!$A$6:$A$257,"&gt;="&amp;$A277,'Aceite de Oliva'!$B$6:$B$257,"&lt;="&amp;$B277)</f>
        <v>0.24</v>
      </c>
      <c r="MI277" s="4">
        <f>SUMIFS('Aceite de Oliva'!MI$6:MI$257,'Aceite de Oliva'!$A$6:$A$257,"&gt;="&amp;$A277,'Aceite de Oliva'!$B$6:$B$257,"&lt;="&amp;$B277)</f>
        <v>2.27</v>
      </c>
      <c r="MJ277" s="4">
        <f>SUMIFS('Aceite de Oliva'!MJ$6:MJ$257,'Aceite de Oliva'!$A$6:$A$257,"&gt;="&amp;$A277,'Aceite de Oliva'!$B$6:$B$257,"&lt;="&amp;$B277)</f>
        <v>3.36</v>
      </c>
      <c r="MK277" s="4">
        <f>SUMIFS('Aceite de Oliva'!MK$6:MK$257,'Aceite de Oliva'!$A$6:$A$257,"&gt;="&amp;$A277,'Aceite de Oliva'!$B$6:$B$257,"&lt;="&amp;$B277)</f>
        <v>1.91</v>
      </c>
      <c r="ML277" s="4">
        <f>SUMIFS('Aceite de Oliva'!ML$6:ML$257,'Aceite de Oliva'!$A$6:$A$257,"&gt;="&amp;$A277,'Aceite de Oliva'!$B$6:$B$257,"&lt;="&amp;$B277)</f>
        <v>0.72</v>
      </c>
      <c r="MP277" s="4">
        <f>SUMIFS('Aceite de Oliva'!MP$6:MP$257,'Aceite de Oliva'!$A$6:$A$257,"&gt;="&amp;$A277,'Aceite de Oliva'!$B$6:$B$257,"&lt;="&amp;$B277)</f>
        <v>4.08</v>
      </c>
      <c r="MQ277" s="4">
        <f>SUMIFS('Aceite de Oliva'!MQ$6:MQ$257,'Aceite de Oliva'!$A$6:$A$257,"&gt;="&amp;$A277,'Aceite de Oliva'!$B$6:$B$257,"&lt;="&amp;$B277)</f>
        <v>13.489999999999998</v>
      </c>
      <c r="MR277" s="4">
        <f>SUMIFS('Aceite de Oliva'!MR$6:MR$257,'Aceite de Oliva'!$A$6:$A$257,"&gt;="&amp;$A277,'Aceite de Oliva'!$B$6:$B$257,"&lt;="&amp;$B277)</f>
        <v>2.19</v>
      </c>
      <c r="MS277" s="4">
        <f>SUMIFS('Aceite de Oliva'!MS$6:MS$257,'Aceite de Oliva'!$A$6:$A$257,"&gt;="&amp;$A277,'Aceite de Oliva'!$B$6:$B$257,"&lt;="&amp;$B277)</f>
        <v>1.05</v>
      </c>
      <c r="MW277" s="4">
        <f>SUMIFS('Aceite de Oliva'!MW$6:MW$257,'Aceite de Oliva'!$A$6:$A$257,"&gt;="&amp;$A277,'Aceite de Oliva'!$B$6:$B$257,"&lt;="&amp;$B277)</f>
        <v>2.72</v>
      </c>
      <c r="MX277" s="4">
        <f>SUMIFS('Aceite de Oliva'!MX$6:MX$257,'Aceite de Oliva'!$A$6:$A$257,"&gt;="&amp;$A277,'Aceite de Oliva'!$B$6:$B$257,"&lt;="&amp;$B277)</f>
        <v>7.81</v>
      </c>
      <c r="MY277" s="4">
        <f>SUMIFS('Aceite de Oliva'!MY$6:MY$257,'Aceite de Oliva'!$A$6:$A$257,"&gt;="&amp;$A277,'Aceite de Oliva'!$B$6:$B$257,"&lt;="&amp;$B277)</f>
        <v>1.37</v>
      </c>
      <c r="MZ277" s="4">
        <f>SUMIFS('Aceite de Oliva'!MZ$6:MZ$257,'Aceite de Oliva'!$A$6:$A$257,"&gt;="&amp;$A277,'Aceite de Oliva'!$B$6:$B$257,"&lt;="&amp;$B277)</f>
        <v>2.81</v>
      </c>
      <c r="ND277" s="4">
        <f>SUMIFS('Aceite de Oliva'!ND$6:ND$257,'Aceite de Oliva'!$A$6:$A$257,"&gt;="&amp;$A277,'Aceite de Oliva'!$B$6:$B$257,"&lt;="&amp;$B277)</f>
        <v>3.2600000000000002</v>
      </c>
      <c r="NE277" s="4">
        <f>SUMIFS('Aceite de Oliva'!NE$6:NE$257,'Aceite de Oliva'!$A$6:$A$257,"&gt;="&amp;$A277,'Aceite de Oliva'!$B$6:$B$257,"&lt;="&amp;$B277)</f>
        <v>4.1900000000000004</v>
      </c>
      <c r="NF277" s="4">
        <f>SUMIFS('Aceite de Oliva'!NF$6:NF$257,'Aceite de Oliva'!$A$6:$A$257,"&gt;="&amp;$A277,'Aceite de Oliva'!$B$6:$B$257,"&lt;="&amp;$B277)</f>
        <v>2.98</v>
      </c>
      <c r="NG277" s="4">
        <f>SUMIFS('Aceite de Oliva'!NG$6:NG$257,'Aceite de Oliva'!$A$6:$A$257,"&gt;="&amp;$A277,'Aceite de Oliva'!$B$6:$B$257,"&lt;="&amp;$B277)</f>
        <v>2.19</v>
      </c>
      <c r="NK277" s="4">
        <f>SUMIFS('Aceite de Oliva'!NK$6:NK$257,'Aceite de Oliva'!$A$6:$A$257,"&gt;="&amp;$A277,'Aceite de Oliva'!$B$6:$B$257,"&lt;="&amp;$B277)</f>
        <v>3.26</v>
      </c>
      <c r="NL277" s="4">
        <f>SUMIFS('Aceite de Oliva'!NL$6:NL$257,'Aceite de Oliva'!$A$6:$A$257,"&gt;="&amp;$A277,'Aceite de Oliva'!$B$6:$B$257,"&lt;="&amp;$B277)</f>
        <v>7.58</v>
      </c>
      <c r="NM277" s="4">
        <f>SUMIFS('Aceite de Oliva'!NM$6:NM$257,'Aceite de Oliva'!$A$6:$A$257,"&gt;="&amp;$A277,'Aceite de Oliva'!$B$6:$B$257,"&lt;="&amp;$B277)</f>
        <v>1.78</v>
      </c>
      <c r="NN277" s="4">
        <f>SUMIFS('Aceite de Oliva'!NN$6:NN$257,'Aceite de Oliva'!$A$6:$A$257,"&gt;="&amp;$A277,'Aceite de Oliva'!$B$6:$B$257,"&lt;="&amp;$B277)</f>
        <v>1.31</v>
      </c>
      <c r="NR277" s="4">
        <f>SUMIFS('Aceite de Oliva'!NR$6:NR$257,'Aceite de Oliva'!$A$6:$A$257,"&gt;="&amp;$A277,'Aceite de Oliva'!$B$6:$B$257,"&lt;="&amp;$B277)</f>
        <v>2.5300000000000002</v>
      </c>
      <c r="NS277" s="4">
        <f>SUMIFS('Aceite de Oliva'!NS$6:NS$257,'Aceite de Oliva'!$A$6:$A$257,"&gt;="&amp;$A277,'Aceite de Oliva'!$B$6:$B$257,"&lt;="&amp;$B277)</f>
        <v>4.4800000000000004</v>
      </c>
      <c r="NT277" s="4">
        <f>SUMIFS('Aceite de Oliva'!NT$6:NT$257,'Aceite de Oliva'!$A$6:$A$257,"&gt;="&amp;$A277,'Aceite de Oliva'!$B$6:$B$257,"&lt;="&amp;$B277)</f>
        <v>2.0499999999999998</v>
      </c>
      <c r="NU277" s="4">
        <f>SUMIFS('Aceite de Oliva'!NU$6:NU$257,'Aceite de Oliva'!$A$6:$A$257,"&gt;="&amp;$A277,'Aceite de Oliva'!$B$6:$B$257,"&lt;="&amp;$B277)</f>
        <v>0.96</v>
      </c>
      <c r="NY277" s="4">
        <f>SUMIFS('Aceite de Oliva'!NY$6:NY$257,'Aceite de Oliva'!$A$6:$A$257,"&gt;="&amp;$A277,'Aceite de Oliva'!$B$6:$B$257,"&lt;="&amp;$B277)</f>
        <v>5.2799999999999994</v>
      </c>
      <c r="NZ277" s="4">
        <f>SUMIFS('Aceite de Oliva'!NZ$6:NZ$257,'Aceite de Oliva'!$A$6:$A$257,"&gt;="&amp;$A277,'Aceite de Oliva'!$B$6:$B$257,"&lt;="&amp;$B277)</f>
        <v>13.43</v>
      </c>
      <c r="OA277" s="4">
        <f>SUMIFS('Aceite de Oliva'!OA$6:OA$257,'Aceite de Oliva'!$A$6:$A$257,"&gt;="&amp;$A277,'Aceite de Oliva'!$B$6:$B$257,"&lt;="&amp;$B277)</f>
        <v>2.67</v>
      </c>
      <c r="OB277" s="4">
        <f>SUMIFS('Aceite de Oliva'!OB$6:OB$257,'Aceite de Oliva'!$A$6:$A$257,"&gt;="&amp;$A277,'Aceite de Oliva'!$B$6:$B$257,"&lt;="&amp;$B277)</f>
        <v>3</v>
      </c>
      <c r="OF277" s="4">
        <f>SUMIFS('Aceite de Oliva'!OF$6:OF$257,'Aceite de Oliva'!$A$6:$A$257,"&gt;="&amp;$A277,'Aceite de Oliva'!$B$6:$B$257,"&lt;="&amp;$B277)</f>
        <v>7</v>
      </c>
      <c r="OG277" s="4">
        <f>SUMIFS('Aceite de Oliva'!OG$6:OG$257,'Aceite de Oliva'!$A$6:$A$257,"&gt;="&amp;$A277,'Aceite de Oliva'!$B$6:$B$257,"&lt;="&amp;$B277)</f>
        <v>16.150000000000002</v>
      </c>
      <c r="OH277" s="4">
        <f>SUMIFS('Aceite de Oliva'!OH$6:OH$257,'Aceite de Oliva'!$A$6:$A$257,"&gt;="&amp;$A277,'Aceite de Oliva'!$B$6:$B$257,"&lt;="&amp;$B277)</f>
        <v>2.4699999999999998</v>
      </c>
      <c r="OI277" s="4">
        <f>SUMIFS('Aceite de Oliva'!OI$6:OI$257,'Aceite de Oliva'!$A$6:$A$257,"&gt;="&amp;$A277,'Aceite de Oliva'!$B$6:$B$257,"&lt;="&amp;$B277)</f>
        <v>9.1999999999999993</v>
      </c>
      <c r="OM277" s="4">
        <f>SUMIFS('Aceite de Oliva'!OM$6:OM$257,'Aceite de Oliva'!$A$6:$A$257,"&gt;="&amp;$A277,'Aceite de Oliva'!$B$6:$B$257,"&lt;="&amp;$B277)</f>
        <v>6.21</v>
      </c>
      <c r="ON277" s="4">
        <f>SUMIFS('Aceite de Oliva'!ON$6:ON$257,'Aceite de Oliva'!$A$6:$A$257,"&gt;="&amp;$A277,'Aceite de Oliva'!$B$6:$B$257,"&lt;="&amp;$B277)</f>
        <v>14.16</v>
      </c>
      <c r="OO277" s="4">
        <f>SUMIFS('Aceite de Oliva'!OO$6:OO$257,'Aceite de Oliva'!$A$6:$A$257,"&gt;="&amp;$A277,'Aceite de Oliva'!$B$6:$B$257,"&lt;="&amp;$B277)</f>
        <v>3.5900000000000003</v>
      </c>
      <c r="OP277" s="4">
        <f>SUMIFS('Aceite de Oliva'!OP$6:OP$257,'Aceite de Oliva'!$A$6:$A$257,"&gt;="&amp;$A277,'Aceite de Oliva'!$B$6:$B$257,"&lt;="&amp;$B277)</f>
        <v>4.84</v>
      </c>
      <c r="OT277" s="4">
        <f>SUMIFS('Aceite de Oliva'!OT$6:OT$257,'Aceite de Oliva'!$A$6:$A$257,"&gt;="&amp;$A277,'Aceite de Oliva'!$B$6:$B$257,"&lt;="&amp;$B277)</f>
        <v>4.04</v>
      </c>
      <c r="OU277" s="4">
        <f>SUMIFS('Aceite de Oliva'!OU$6:OU$257,'Aceite de Oliva'!$A$6:$A$257,"&gt;="&amp;$A277,'Aceite de Oliva'!$B$6:$B$257,"&lt;="&amp;$B277)</f>
        <v>3.56</v>
      </c>
      <c r="OV277" s="4">
        <f>SUMIFS('Aceite de Oliva'!OV$6:OV$257,'Aceite de Oliva'!$A$6:$A$257,"&gt;="&amp;$A277,'Aceite de Oliva'!$B$6:$B$257,"&lt;="&amp;$B277)</f>
        <v>5.04</v>
      </c>
      <c r="OW277" s="4">
        <f>SUMIFS('Aceite de Oliva'!OW$6:OW$257,'Aceite de Oliva'!$A$6:$A$257,"&gt;="&amp;$A277,'Aceite de Oliva'!$B$6:$B$257,"&lt;="&amp;$B277)</f>
        <v>1.27</v>
      </c>
      <c r="PA277" s="4">
        <f>SUMIFS('Aceite de Oliva'!PA$6:PA$257,'Aceite de Oliva'!$A$6:$A$257,"&gt;="&amp;$A277,'Aceite de Oliva'!$B$6:$B$257,"&lt;="&amp;$B277)</f>
        <v>2.7600000000000002</v>
      </c>
      <c r="PB277" s="4">
        <f>SUMIFS('Aceite de Oliva'!PB$6:PB$257,'Aceite de Oliva'!$A$6:$A$257,"&gt;="&amp;$A277,'Aceite de Oliva'!$B$6:$B$257,"&lt;="&amp;$B277)</f>
        <v>2.09</v>
      </c>
      <c r="PC277" s="4">
        <f>SUMIFS('Aceite de Oliva'!PC$6:PC$257,'Aceite de Oliva'!$A$6:$A$257,"&gt;="&amp;$A277,'Aceite de Oliva'!$B$6:$B$257,"&lt;="&amp;$B277)</f>
        <v>2.9600000000000004</v>
      </c>
      <c r="PD277" s="4">
        <f>SUMIFS('Aceite de Oliva'!PD$6:PD$257,'Aceite de Oliva'!$A$6:$A$257,"&gt;="&amp;$A277,'Aceite de Oliva'!$B$6:$B$257,"&lt;="&amp;$B277)</f>
        <v>0.16</v>
      </c>
      <c r="PH277" s="4">
        <f>SUMIFS('Aceite de Oliva'!PH$6:PH$257,'Aceite de Oliva'!$A$6:$A$257,"&gt;="&amp;$A277,'Aceite de Oliva'!$B$6:$B$257,"&lt;="&amp;$B277)</f>
        <v>2.5099999999999998</v>
      </c>
      <c r="PI277" s="4">
        <f>SUMIFS('Aceite de Oliva'!PI$6:PI$257,'Aceite de Oliva'!$A$6:$A$257,"&gt;="&amp;$A277,'Aceite de Oliva'!$B$6:$B$257,"&lt;="&amp;$B277)</f>
        <v>1.42</v>
      </c>
      <c r="PJ277" s="4">
        <f>SUMIFS('Aceite de Oliva'!PJ$6:PJ$257,'Aceite de Oliva'!$A$6:$A$257,"&gt;="&amp;$A277,'Aceite de Oliva'!$B$6:$B$257,"&lt;="&amp;$B277)</f>
        <v>2.75</v>
      </c>
      <c r="PK277" s="4">
        <f>SUMIFS('Aceite de Oliva'!PK$6:PK$257,'Aceite de Oliva'!$A$6:$A$257,"&gt;="&amp;$A277,'Aceite de Oliva'!$B$6:$B$257,"&lt;="&amp;$B277)</f>
        <v>1.77</v>
      </c>
      <c r="PO277" s="4">
        <f>SUMIFS('Aceite de Oliva'!PO$6:PO$257,'Aceite de Oliva'!$A$6:$A$257,"&gt;="&amp;$A277,'Aceite de Oliva'!$B$6:$B$257,"&lt;="&amp;$B277)</f>
        <v>1.2200000000000002</v>
      </c>
      <c r="PP277" s="4">
        <f>SUMIFS('Aceite de Oliva'!PP$6:PP$257,'Aceite de Oliva'!$A$6:$A$257,"&gt;="&amp;$A277,'Aceite de Oliva'!$B$6:$B$257,"&lt;="&amp;$B277)</f>
        <v>2.0700000000000003</v>
      </c>
      <c r="PQ277" s="4">
        <f>SUMIFS('Aceite de Oliva'!PQ$6:PQ$257,'Aceite de Oliva'!$A$6:$A$257,"&gt;="&amp;$A277,'Aceite de Oliva'!$B$6:$B$257,"&lt;="&amp;$B277)</f>
        <v>0.92</v>
      </c>
      <c r="PR277" s="4">
        <f>SUMIFS('Aceite de Oliva'!PR$6:PR$257,'Aceite de Oliva'!$A$6:$A$257,"&gt;="&amp;$A277,'Aceite de Oliva'!$B$6:$B$257,"&lt;="&amp;$B277)</f>
        <v>1.1000000000000001</v>
      </c>
      <c r="PV277" s="4">
        <f>SUMIFS('Aceite de Oliva'!PV$6:PV$257,'Aceite de Oliva'!$A$6:$A$257,"&gt;="&amp;$A277,'Aceite de Oliva'!$B$6:$B$257,"&lt;="&amp;$B277)</f>
        <v>1.77</v>
      </c>
      <c r="PW277" s="4">
        <f>SUMIFS('Aceite de Oliva'!PW$6:PW$257,'Aceite de Oliva'!$A$6:$A$257,"&gt;="&amp;$A277,'Aceite de Oliva'!$B$6:$B$257,"&lt;="&amp;$B277)</f>
        <v>3.8200000000000003</v>
      </c>
      <c r="PX277" s="4">
        <f>SUMIFS('Aceite de Oliva'!PX$6:PX$257,'Aceite de Oliva'!$A$6:$A$257,"&gt;="&amp;$A277,'Aceite de Oliva'!$B$6:$B$257,"&lt;="&amp;$B277)</f>
        <v>1.2500000000000002</v>
      </c>
      <c r="PY277" s="4">
        <f>SUMIFS('Aceite de Oliva'!PY$6:PY$257,'Aceite de Oliva'!$A$6:$A$257,"&gt;="&amp;$A277,'Aceite de Oliva'!$B$6:$B$257,"&lt;="&amp;$B277)</f>
        <v>0.3</v>
      </c>
      <c r="QC277" s="4">
        <f>SUMIFS('Aceite de Oliva'!QC$6:QC$257,'Aceite de Oliva'!$A$6:$A$257,"&gt;="&amp;$A277,'Aceite de Oliva'!$B$6:$B$257,"&lt;="&amp;$B277)</f>
        <v>1.27</v>
      </c>
      <c r="QD277" s="4">
        <f>SUMIFS('Aceite de Oliva'!QD$6:QD$257,'Aceite de Oliva'!$A$6:$A$257,"&gt;="&amp;$A277,'Aceite de Oliva'!$B$6:$B$257,"&lt;="&amp;$B277)</f>
        <v>2.1100000000000003</v>
      </c>
      <c r="QE277" s="4">
        <f>SUMIFS('Aceite de Oliva'!QE$6:QE$257,'Aceite de Oliva'!$A$6:$A$257,"&gt;="&amp;$A277,'Aceite de Oliva'!$B$6:$B$257,"&lt;="&amp;$B277)</f>
        <v>0.94</v>
      </c>
      <c r="QF277" s="4">
        <f>SUMIFS('Aceite de Oliva'!QF$6:QF$257,'Aceite de Oliva'!$A$6:$A$257,"&gt;="&amp;$A277,'Aceite de Oliva'!$B$6:$B$257,"&lt;="&amp;$B277)</f>
        <v>0.96</v>
      </c>
      <c r="QJ277" s="4">
        <f>SUMIFS('Aceite de Oliva'!QJ$6:QJ$257,'Aceite de Oliva'!$A$6:$A$257,"&gt;="&amp;$A277,'Aceite de Oliva'!$B$6:$B$257,"&lt;="&amp;$B277)</f>
        <v>1.8199999999999998</v>
      </c>
      <c r="QK277" s="4">
        <f>SUMIFS('Aceite de Oliva'!QK$6:QK$257,'Aceite de Oliva'!$A$6:$A$257,"&gt;="&amp;$A277,'Aceite de Oliva'!$B$6:$B$257,"&lt;="&amp;$B277)</f>
        <v>1.58</v>
      </c>
      <c r="QL277" s="4">
        <f>SUMIFS('Aceite de Oliva'!QL$6:QL$257,'Aceite de Oliva'!$A$6:$A$257,"&gt;="&amp;$A277,'Aceite de Oliva'!$B$6:$B$257,"&lt;="&amp;$B277)</f>
        <v>1.97</v>
      </c>
      <c r="QM277" s="4">
        <f>SUMIFS('Aceite de Oliva'!QM$6:QM$257,'Aceite de Oliva'!$A$6:$A$257,"&gt;="&amp;$A277,'Aceite de Oliva'!$B$6:$B$257,"&lt;="&amp;$B277)</f>
        <v>0.44999999999999996</v>
      </c>
      <c r="QQ277" s="4">
        <f>SUMIFS('Aceite de Oliva'!QQ$6:QQ$257,'Aceite de Oliva'!$A$6:$A$257,"&gt;="&amp;$A277,'Aceite de Oliva'!$B$6:$B$257,"&lt;="&amp;$B277)</f>
        <v>32.799999999999997</v>
      </c>
      <c r="QR277" s="4">
        <f>SUMIFS('Aceite de Oliva'!QR$6:QR$257,'Aceite de Oliva'!$A$6:$A$257,"&gt;="&amp;$A277,'Aceite de Oliva'!$B$6:$B$257,"&lt;="&amp;$B277)</f>
        <v>15.57</v>
      </c>
      <c r="QS277" s="4">
        <f>SUMIFS('Aceite de Oliva'!QS$6:QS$257,'Aceite de Oliva'!$A$6:$A$257,"&gt;="&amp;$A277,'Aceite de Oliva'!$B$6:$B$257,"&lt;="&amp;$B277)</f>
        <v>38.67</v>
      </c>
      <c r="QT277" s="4">
        <f>SUMIFS('Aceite de Oliva'!QT$6:QT$257,'Aceite de Oliva'!$A$6:$A$257,"&gt;="&amp;$A277,'Aceite de Oliva'!$B$6:$B$257,"&lt;="&amp;$B277)</f>
        <v>43.37</v>
      </c>
      <c r="QX277" s="4">
        <f>SUMIFS('Aceite de Oliva'!QX$6:QX$257,'Aceite de Oliva'!$A$6:$A$257,"&gt;="&amp;$A277,'Aceite de Oliva'!$B$6:$B$257,"&lt;="&amp;$B277)</f>
        <v>52.489999999999995</v>
      </c>
      <c r="QY277" s="4">
        <f>SUMIFS('Aceite de Oliva'!QY$6:QY$257,'Aceite de Oliva'!$A$6:$A$257,"&gt;="&amp;$A277,'Aceite de Oliva'!$B$6:$B$257,"&lt;="&amp;$B277)</f>
        <v>36.629999999999995</v>
      </c>
      <c r="QZ277" s="4">
        <f>SUMIFS('Aceite de Oliva'!QZ$6:QZ$257,'Aceite de Oliva'!$A$6:$A$257,"&gt;="&amp;$A277,'Aceite de Oliva'!$B$6:$B$257,"&lt;="&amp;$B277)</f>
        <v>57.89</v>
      </c>
      <c r="RA277" s="4">
        <f>SUMIFS('Aceite de Oliva'!RA$6:RA$257,'Aceite de Oliva'!$A$6:$A$257,"&gt;="&amp;$A277,'Aceite de Oliva'!$B$6:$B$257,"&lt;="&amp;$B277)</f>
        <v>63.22</v>
      </c>
      <c r="RE277" s="4">
        <f>SUMIFS('Aceite de Oliva'!RE$6:RE$257,'Aceite de Oliva'!$A$6:$A$257,"&gt;="&amp;$A277,'Aceite de Oliva'!$B$6:$B$257,"&lt;="&amp;$B277)</f>
        <v>9.3000000000000007</v>
      </c>
      <c r="RF277" s="4">
        <f>SUMIFS('Aceite de Oliva'!RF$6:RF$257,'Aceite de Oliva'!$A$6:$A$257,"&gt;="&amp;$A277,'Aceite de Oliva'!$B$6:$B$257,"&lt;="&amp;$B277)</f>
        <v>11.34</v>
      </c>
      <c r="RG277" s="4">
        <f>SUMIFS('Aceite de Oliva'!RG$6:RG$257,'Aceite de Oliva'!$A$6:$A$257,"&gt;="&amp;$A277,'Aceite de Oliva'!$B$6:$B$257,"&lt;="&amp;$B277)</f>
        <v>8.73</v>
      </c>
      <c r="RH277" s="4">
        <f>SUMIFS('Aceite de Oliva'!RH$6:RH$257,'Aceite de Oliva'!$A$6:$A$257,"&gt;="&amp;$A277,'Aceite de Oliva'!$B$6:$B$257,"&lt;="&amp;$B277)</f>
        <v>7.88</v>
      </c>
      <c r="RL277" s="4">
        <f>SUMIFS('Aceite de Oliva'!RL$6:RL$257,'Aceite de Oliva'!$A$6:$A$257,"&gt;="&amp;$A277,'Aceite de Oliva'!$B$6:$B$257,"&lt;="&amp;$B277)</f>
        <v>4.46</v>
      </c>
      <c r="RM277" s="4">
        <f>SUMIFS('Aceite de Oliva'!RM$6:RM$257,'Aceite de Oliva'!$A$6:$A$257,"&gt;="&amp;$A277,'Aceite de Oliva'!$B$6:$B$257,"&lt;="&amp;$B277)</f>
        <v>6.4499999999999993</v>
      </c>
      <c r="RN277" s="4">
        <f>SUMIFS('Aceite de Oliva'!RN$6:RN$257,'Aceite de Oliva'!$A$6:$A$257,"&gt;="&amp;$A277,'Aceite de Oliva'!$B$6:$B$257,"&lt;="&amp;$B277)</f>
        <v>3.4499999999999997</v>
      </c>
      <c r="RO277" s="4">
        <f>SUMIFS('Aceite de Oliva'!RO$6:RO$257,'Aceite de Oliva'!$A$6:$A$257,"&gt;="&amp;$A277,'Aceite de Oliva'!$B$6:$B$257,"&lt;="&amp;$B277)</f>
        <v>3.64</v>
      </c>
      <c r="RS277" s="4">
        <f>SUMIFS('Aceite de Oliva'!RS$6:RS$257,'Aceite de Oliva'!$A$6:$A$257,"&gt;="&amp;$A277,'Aceite de Oliva'!$B$6:$B$257,"&lt;="&amp;$B277)</f>
        <v>15.32</v>
      </c>
      <c r="RT277" s="4">
        <f>SUMIFS('Aceite de Oliva'!RT$6:RT$257,'Aceite de Oliva'!$A$6:$A$257,"&gt;="&amp;$A277,'Aceite de Oliva'!$B$6:$B$257,"&lt;="&amp;$B277)</f>
        <v>2.95</v>
      </c>
      <c r="RU277" s="4">
        <f>SUMIFS('Aceite de Oliva'!RU$6:RU$257,'Aceite de Oliva'!$A$6:$A$257,"&gt;="&amp;$A277,'Aceite de Oliva'!$B$6:$B$257,"&lt;="&amp;$B277)</f>
        <v>18.66</v>
      </c>
      <c r="RV277" s="4">
        <f>SUMIFS('Aceite de Oliva'!RV$6:RV$257,'Aceite de Oliva'!$A$6:$A$257,"&gt;="&amp;$A277,'Aceite de Oliva'!$B$6:$B$257,"&lt;="&amp;$B277)</f>
        <v>21.1</v>
      </c>
      <c r="RZ277" s="4">
        <f>SUMIFS('Aceite de Oliva'!RZ$6:RZ$257,'Aceite de Oliva'!$A$6:$A$257,"&gt;="&amp;$A277,'Aceite de Oliva'!$B$6:$B$257,"&lt;="&amp;$B277)</f>
        <v>43.34</v>
      </c>
      <c r="SA277" s="4">
        <f>SUMIFS('Aceite de Oliva'!SA$6:SA$257,'Aceite de Oliva'!$A$6:$A$257,"&gt;="&amp;$A277,'Aceite de Oliva'!$B$6:$B$257,"&lt;="&amp;$B277)</f>
        <v>26.330000000000002</v>
      </c>
      <c r="SB277" s="4">
        <f>SUMIFS('Aceite de Oliva'!SB$6:SB$257,'Aceite de Oliva'!$A$6:$A$257,"&gt;="&amp;$A277,'Aceite de Oliva'!$B$6:$B$257,"&lt;="&amp;$B277)</f>
        <v>49.44</v>
      </c>
      <c r="SC277" s="4">
        <f>SUMIFS('Aceite de Oliva'!SC$6:SC$257,'Aceite de Oliva'!$A$6:$A$257,"&gt;="&amp;$A277,'Aceite de Oliva'!$B$6:$B$257,"&lt;="&amp;$B277)</f>
        <v>51.21</v>
      </c>
      <c r="SG277" s="4">
        <f>SUMIFS('Aceite de Oliva'!SG$6:SG$257,'Aceite de Oliva'!$A$6:$A$257,"&gt;="&amp;$A277,'Aceite de Oliva'!$B$6:$B$257,"&lt;="&amp;$B277)</f>
        <v>31.6</v>
      </c>
      <c r="SH277" s="4">
        <f>SUMIFS('Aceite de Oliva'!SH$6:SH$257,'Aceite de Oliva'!$A$6:$A$257,"&gt;="&amp;$A277,'Aceite de Oliva'!$B$6:$B$257,"&lt;="&amp;$B277)</f>
        <v>24.57</v>
      </c>
      <c r="SI277" s="4">
        <f>SUMIFS('Aceite de Oliva'!SI$6:SI$257,'Aceite de Oliva'!$A$6:$A$257,"&gt;="&amp;$A277,'Aceite de Oliva'!$B$6:$B$257,"&lt;="&amp;$B277)</f>
        <v>36.89</v>
      </c>
      <c r="SJ277" s="4">
        <f>SUMIFS('Aceite de Oliva'!SJ$6:SJ$257,'Aceite de Oliva'!$A$6:$A$257,"&gt;="&amp;$A277,'Aceite de Oliva'!$B$6:$B$257,"&lt;="&amp;$B277)</f>
        <v>29.47</v>
      </c>
      <c r="SN277" s="4">
        <f>SUMIFS('Aceite de Oliva'!SN$6:SN$257,'Aceite de Oliva'!$A$6:$A$257,"&gt;="&amp;$A277,'Aceite de Oliva'!$B$6:$B$257,"&lt;="&amp;$B277)</f>
        <v>9.77</v>
      </c>
      <c r="SO277" s="4">
        <f>SUMIFS('Aceite de Oliva'!SO$6:SO$257,'Aceite de Oliva'!$A$6:$A$257,"&gt;="&amp;$A277,'Aceite de Oliva'!$B$6:$B$257,"&lt;="&amp;$B277)</f>
        <v>11.719999999999999</v>
      </c>
      <c r="SP277" s="4">
        <f>SUMIFS('Aceite de Oliva'!SP$6:SP$257,'Aceite de Oliva'!$A$6:$A$257,"&gt;="&amp;$A277,'Aceite de Oliva'!$B$6:$B$257,"&lt;="&amp;$B277)</f>
        <v>9.08</v>
      </c>
      <c r="SQ277" s="4">
        <f>SUMIFS('Aceite de Oliva'!SQ$6:SQ$257,'Aceite de Oliva'!$A$6:$A$257,"&gt;="&amp;$A277,'Aceite de Oliva'!$B$6:$B$257,"&lt;="&amp;$B277)</f>
        <v>7.04</v>
      </c>
      <c r="SU277" s="4">
        <f>SUMIFS('Aceite de Oliva'!SU$6:SU$257,'Aceite de Oliva'!$A$6:$A$257,"&gt;="&amp;$A277,'Aceite de Oliva'!$B$6:$B$257,"&lt;="&amp;$B277)</f>
        <v>4.7300000000000004</v>
      </c>
      <c r="SV277" s="4">
        <f>SUMIFS('Aceite de Oliva'!SV$6:SV$257,'Aceite de Oliva'!$A$6:$A$257,"&gt;="&amp;$A277,'Aceite de Oliva'!$B$6:$B$257,"&lt;="&amp;$B277)</f>
        <v>5.91</v>
      </c>
      <c r="SW277" s="4">
        <f>SUMIFS('Aceite de Oliva'!SW$6:SW$257,'Aceite de Oliva'!$A$6:$A$257,"&gt;="&amp;$A277,'Aceite de Oliva'!$B$6:$B$257,"&lt;="&amp;$B277)</f>
        <v>3.03</v>
      </c>
      <c r="SX277" s="4">
        <f>SUMIFS('Aceite de Oliva'!SX$6:SX$257,'Aceite de Oliva'!$A$6:$A$257,"&gt;="&amp;$A277,'Aceite de Oliva'!$B$6:$B$257,"&lt;="&amp;$B277)</f>
        <v>7.09</v>
      </c>
      <c r="TB277" s="4">
        <f>SUMIFS('Aceite de Oliva'!TB$6:TB$257,'Aceite de Oliva'!$A$6:$A$257,"&gt;="&amp;$A277,'Aceite de Oliva'!$B$6:$B$257,"&lt;="&amp;$B277)</f>
        <v>2.4</v>
      </c>
      <c r="TC277" s="4">
        <f>SUMIFS('Aceite de Oliva'!TC$6:TC$257,'Aceite de Oliva'!$A$6:$A$257,"&gt;="&amp;$A277,'Aceite de Oliva'!$B$6:$B$257,"&lt;="&amp;$B277)</f>
        <v>6.8900000000000006</v>
      </c>
      <c r="TD277" s="4">
        <f>SUMIFS('Aceite de Oliva'!TD$6:TD$257,'Aceite de Oliva'!$A$6:$A$257,"&gt;="&amp;$A277,'Aceite de Oliva'!$B$6:$B$257,"&lt;="&amp;$B277)</f>
        <v>1.17</v>
      </c>
      <c r="TE277" s="4">
        <f>SUMIFS('Aceite de Oliva'!TE$6:TE$257,'Aceite de Oliva'!$A$6:$A$257,"&gt;="&amp;$A277,'Aceite de Oliva'!$B$6:$B$257,"&lt;="&amp;$B277)</f>
        <v>0.24</v>
      </c>
      <c r="TI277" s="4">
        <f>SUMIFS('Aceite de Oliva'!TI$6:TI$257,'Aceite de Oliva'!$A$6:$A$257,"&gt;="&amp;$A277,'Aceite de Oliva'!$B$6:$B$257,"&lt;="&amp;$B277)</f>
        <v>1.29</v>
      </c>
      <c r="TJ277" s="4">
        <f>SUMIFS('Aceite de Oliva'!TJ$6:TJ$257,'Aceite de Oliva'!$A$6:$A$257,"&gt;="&amp;$A277,'Aceite de Oliva'!$B$6:$B$257,"&lt;="&amp;$B277)</f>
        <v>3.86</v>
      </c>
      <c r="TK277" s="4">
        <f>SUMIFS('Aceite de Oliva'!TK$6:TK$257,'Aceite de Oliva'!$A$6:$A$257,"&gt;="&amp;$A277,'Aceite de Oliva'!$B$6:$B$257,"&lt;="&amp;$B277)</f>
        <v>0.76</v>
      </c>
      <c r="TL277" s="4">
        <f>SUMIFS('Aceite de Oliva'!TL$6:TL$257,'Aceite de Oliva'!$A$6:$A$257,"&gt;="&amp;$A277,'Aceite de Oliva'!$B$6:$B$257,"&lt;="&amp;$B277)</f>
        <v>0</v>
      </c>
      <c r="TP277" s="4">
        <f>SUMIFS('Aceite de Oliva'!TP$6:TP$257,'Aceite de Oliva'!$A$6:$A$257,"&gt;="&amp;$A277,'Aceite de Oliva'!$B$6:$B$257,"&lt;="&amp;$B277)</f>
        <v>0.9</v>
      </c>
      <c r="TQ277" s="4">
        <f>SUMIFS('Aceite de Oliva'!TQ$6:TQ$257,'Aceite de Oliva'!$A$6:$A$257,"&gt;="&amp;$A277,'Aceite de Oliva'!$B$6:$B$257,"&lt;="&amp;$B277)</f>
        <v>0.18</v>
      </c>
      <c r="TR277" s="4">
        <f>SUMIFS('Aceite de Oliva'!TR$6:TR$257,'Aceite de Oliva'!$A$6:$A$257,"&gt;="&amp;$A277,'Aceite de Oliva'!$B$6:$B$257,"&lt;="&amp;$B277)</f>
        <v>0.93</v>
      </c>
      <c r="TS277" s="4">
        <f>SUMIFS('Aceite de Oliva'!TS$6:TS$257,'Aceite de Oliva'!$A$6:$A$257,"&gt;="&amp;$A277,'Aceite de Oliva'!$B$6:$B$257,"&lt;="&amp;$B277)</f>
        <v>1.25</v>
      </c>
      <c r="TW277" s="4">
        <f>SUMIFS('Aceite de Oliva'!TW$6:TW$257,'Aceite de Oliva'!$A$6:$A$257,"&gt;="&amp;$A277,'Aceite de Oliva'!$B$6:$B$257,"&lt;="&amp;$B277)</f>
        <v>0.56999999999999995</v>
      </c>
      <c r="TX277" s="4">
        <f>SUMIFS('Aceite de Oliva'!TX$6:TX$257,'Aceite de Oliva'!$A$6:$A$257,"&gt;="&amp;$A277,'Aceite de Oliva'!$B$6:$B$257,"&lt;="&amp;$B277)</f>
        <v>0</v>
      </c>
      <c r="TY277" s="4">
        <f>SUMIFS('Aceite de Oliva'!TY$6:TY$257,'Aceite de Oliva'!$A$6:$A$257,"&gt;="&amp;$A277,'Aceite de Oliva'!$B$6:$B$257,"&lt;="&amp;$B277)</f>
        <v>0.53</v>
      </c>
      <c r="TZ277" s="4">
        <f>SUMIFS('Aceite de Oliva'!TZ$6:TZ$257,'Aceite de Oliva'!$A$6:$A$257,"&gt;="&amp;$A277,'Aceite de Oliva'!$B$6:$B$257,"&lt;="&amp;$B277)</f>
        <v>0.28000000000000003</v>
      </c>
      <c r="UD277" s="4">
        <f>SUMIFS('Aceite de Oliva'!UD$6:UD$257,'Aceite de Oliva'!$A$6:$A$257,"&gt;="&amp;$A277,'Aceite de Oliva'!$B$6:$B$257,"&lt;="&amp;$B277)</f>
        <v>1.1700000000000002</v>
      </c>
      <c r="UE277" s="4">
        <f>SUMIFS('Aceite de Oliva'!UE$6:UE$257,'Aceite de Oliva'!$A$6:$A$257,"&gt;="&amp;$A277,'Aceite de Oliva'!$B$6:$B$257,"&lt;="&amp;$B277)</f>
        <v>0.84</v>
      </c>
      <c r="UF277" s="4">
        <f>SUMIFS('Aceite de Oliva'!UF$6:UF$257,'Aceite de Oliva'!$A$6:$A$257,"&gt;="&amp;$A277,'Aceite de Oliva'!$B$6:$B$257,"&lt;="&amp;$B277)</f>
        <v>1.03</v>
      </c>
      <c r="UG277" s="4">
        <f>SUMIFS('Aceite de Oliva'!UG$6:UG$257,'Aceite de Oliva'!$A$6:$A$257,"&gt;="&amp;$A277,'Aceite de Oliva'!$B$6:$B$257,"&lt;="&amp;$B277)</f>
        <v>1.21</v>
      </c>
      <c r="UK277" s="4">
        <f>SUMIFS('Aceite de Oliva'!UK$6:UK$257,'Aceite de Oliva'!$A$6:$A$257,"&gt;="&amp;$A277,'Aceite de Oliva'!$B$6:$B$257,"&lt;="&amp;$B277)</f>
        <v>0.66999999999999993</v>
      </c>
      <c r="UL277" s="4">
        <f>SUMIFS('Aceite de Oliva'!UL$6:UL$257,'Aceite de Oliva'!$A$6:$A$257,"&gt;="&amp;$A277,'Aceite de Oliva'!$B$6:$B$257,"&lt;="&amp;$B277)</f>
        <v>0.56000000000000005</v>
      </c>
      <c r="UM277" s="4">
        <f>SUMIFS('Aceite de Oliva'!UM$6:UM$257,'Aceite de Oliva'!$A$6:$A$257,"&gt;="&amp;$A277,'Aceite de Oliva'!$B$6:$B$257,"&lt;="&amp;$B277)</f>
        <v>0.76</v>
      </c>
      <c r="UN277" s="4">
        <f>SUMIFS('Aceite de Oliva'!UN$6:UN$257,'Aceite de Oliva'!$A$6:$A$257,"&gt;="&amp;$A277,'Aceite de Oliva'!$B$6:$B$257,"&lt;="&amp;$B277)</f>
        <v>0.81</v>
      </c>
      <c r="UR277" s="4">
        <f>SUMIFS('Aceite de Oliva'!UR$6:UR$257,'Aceite de Oliva'!$A$6:$A$257,"&gt;="&amp;$A277,'Aceite de Oliva'!$B$6:$B$257,"&lt;="&amp;$B277)</f>
        <v>1.29</v>
      </c>
      <c r="US277" s="4">
        <f>SUMIFS('Aceite de Oliva'!US$6:US$257,'Aceite de Oliva'!$A$6:$A$257,"&gt;="&amp;$A277,'Aceite de Oliva'!$B$6:$B$257,"&lt;="&amp;$B277)</f>
        <v>0</v>
      </c>
      <c r="UT277" s="4">
        <f>SUMIFS('Aceite de Oliva'!UT$6:UT$257,'Aceite de Oliva'!$A$6:$A$257,"&gt;="&amp;$A277,'Aceite de Oliva'!$B$6:$B$257,"&lt;="&amp;$B277)</f>
        <v>2.19</v>
      </c>
      <c r="UU277" s="4">
        <f>SUMIFS('Aceite de Oliva'!UU$6:UU$257,'Aceite de Oliva'!$A$6:$A$257,"&gt;="&amp;$A277,'Aceite de Oliva'!$B$6:$B$257,"&lt;="&amp;$B277)</f>
        <v>0</v>
      </c>
      <c r="UY277" s="4">
        <f>SUMIFS('Aceite de Oliva'!UY$6:UY$257,'Aceite de Oliva'!$A$6:$A$257,"&gt;="&amp;$A277,'Aceite de Oliva'!$B$6:$B$257,"&lt;="&amp;$B277)</f>
        <v>1.23</v>
      </c>
      <c r="UZ277" s="4">
        <f>SUMIFS('Aceite de Oliva'!UZ$6:UZ$257,'Aceite de Oliva'!$A$6:$A$257,"&gt;="&amp;$A277,'Aceite de Oliva'!$B$6:$B$257,"&lt;="&amp;$B277)</f>
        <v>2.19</v>
      </c>
      <c r="VA277" s="4">
        <f>SUMIFS('Aceite de Oliva'!VA$6:VA$257,'Aceite de Oliva'!$A$6:$A$257,"&gt;="&amp;$A277,'Aceite de Oliva'!$B$6:$B$257,"&lt;="&amp;$B277)</f>
        <v>0.80999999999999994</v>
      </c>
      <c r="VB277" s="4">
        <f>SUMIFS('Aceite de Oliva'!VB$6:VB$257,'Aceite de Oliva'!$A$6:$A$257,"&gt;="&amp;$A277,'Aceite de Oliva'!$B$6:$B$257,"&lt;="&amp;$B277)</f>
        <v>0</v>
      </c>
      <c r="VF277" s="4">
        <f>SUMIFS('Aceite de Oliva'!VF$6:VF$257,'Aceite de Oliva'!$A$6:$A$257,"&gt;="&amp;$A277,'Aceite de Oliva'!$B$6:$B$257,"&lt;="&amp;$B277)</f>
        <v>1.05</v>
      </c>
      <c r="VG277" s="4">
        <f>SUMIFS('Aceite de Oliva'!VG$6:VG$257,'Aceite de Oliva'!$A$6:$A$257,"&gt;="&amp;$A277,'Aceite de Oliva'!$B$6:$B$257,"&lt;="&amp;$B277)</f>
        <v>0.41</v>
      </c>
      <c r="VH277" s="4">
        <f>SUMIFS('Aceite de Oliva'!VH$6:VH$257,'Aceite de Oliva'!$A$6:$A$257,"&gt;="&amp;$A277,'Aceite de Oliva'!$B$6:$B$257,"&lt;="&amp;$B277)</f>
        <v>1.56</v>
      </c>
      <c r="VI277" s="4">
        <f>SUMIFS('Aceite de Oliva'!VI$6:VI$257,'Aceite de Oliva'!$A$6:$A$257,"&gt;="&amp;$A277,'Aceite de Oliva'!$B$6:$B$257,"&lt;="&amp;$B277)</f>
        <v>0</v>
      </c>
      <c r="VM277" s="4">
        <f>SUMIFS('Aceite de Oliva'!VM$6:VM$257,'Aceite de Oliva'!$A$6:$A$257,"&gt;="&amp;$A277,'Aceite de Oliva'!$B$6:$B$257,"&lt;="&amp;$B277)</f>
        <v>0.96000000000000008</v>
      </c>
      <c r="VN277" s="4">
        <f>SUMIFS('Aceite de Oliva'!VN$6:VN$257,'Aceite de Oliva'!$A$6:$A$257,"&gt;="&amp;$A277,'Aceite de Oliva'!$B$6:$B$257,"&lt;="&amp;$B277)</f>
        <v>1.07</v>
      </c>
      <c r="VO277" s="4">
        <f>SUMIFS('Aceite de Oliva'!VO$6:VO$257,'Aceite de Oliva'!$A$6:$A$257,"&gt;="&amp;$A277,'Aceite de Oliva'!$B$6:$B$257,"&lt;="&amp;$B277)</f>
        <v>1.1000000000000001</v>
      </c>
      <c r="VP277" s="4">
        <f>SUMIFS('Aceite de Oliva'!VP$6:VP$257,'Aceite de Oliva'!$A$6:$A$257,"&gt;="&amp;$A277,'Aceite de Oliva'!$B$6:$B$257,"&lt;="&amp;$B277)</f>
        <v>0</v>
      </c>
      <c r="VT277" s="4">
        <f>SUMIFS('Aceite de Oliva'!VT$6:VT$257,'Aceite de Oliva'!$A$6:$A$257,"&gt;="&amp;$A277,'Aceite de Oliva'!$B$6:$B$257,"&lt;="&amp;$B277)</f>
        <v>0.84000000000000008</v>
      </c>
      <c r="VU277" s="4">
        <f>SUMIFS('Aceite de Oliva'!VU$6:VU$257,'Aceite de Oliva'!$A$6:$A$257,"&gt;="&amp;$A277,'Aceite de Oliva'!$B$6:$B$257,"&lt;="&amp;$B277)</f>
        <v>0.77</v>
      </c>
      <c r="VV277" s="4">
        <f>SUMIFS('Aceite de Oliva'!VV$6:VV$257,'Aceite de Oliva'!$A$6:$A$257,"&gt;="&amp;$A277,'Aceite de Oliva'!$B$6:$B$257,"&lt;="&amp;$B277)</f>
        <v>1.1100000000000001</v>
      </c>
      <c r="VW277" s="4">
        <f>SUMIFS('Aceite de Oliva'!VW$6:VW$257,'Aceite de Oliva'!$A$6:$A$257,"&gt;="&amp;$A277,'Aceite de Oliva'!$B$6:$B$257,"&lt;="&amp;$B277)</f>
        <v>0</v>
      </c>
      <c r="WA277" s="4">
        <f>SUMIFS('Aceite de Oliva'!WA$6:WA$257,'Aceite de Oliva'!$A$6:$A$257,"&gt;="&amp;$A277,'Aceite de Oliva'!$B$6:$B$257,"&lt;="&amp;$B277)</f>
        <v>0.77</v>
      </c>
      <c r="WB277" s="4">
        <f>SUMIFS('Aceite de Oliva'!WB$6:WB$257,'Aceite de Oliva'!$A$6:$A$257,"&gt;="&amp;$A277,'Aceite de Oliva'!$B$6:$B$257,"&lt;="&amp;$B277)</f>
        <v>1.41</v>
      </c>
      <c r="WC277" s="4">
        <f>SUMIFS('Aceite de Oliva'!WC$6:WC$257,'Aceite de Oliva'!$A$6:$A$257,"&gt;="&amp;$A277,'Aceite de Oliva'!$B$6:$B$257,"&lt;="&amp;$B277)</f>
        <v>0.67</v>
      </c>
      <c r="WD277" s="4">
        <f>SUMIFS('Aceite de Oliva'!WD$6:WD$257,'Aceite de Oliva'!$A$6:$A$257,"&gt;="&amp;$A277,'Aceite de Oliva'!$B$6:$B$257,"&lt;="&amp;$B277)</f>
        <v>0</v>
      </c>
      <c r="WH277" s="4">
        <f>SUMIFS('Aceite de Oliva'!WH$6:WH$257,'Aceite de Oliva'!$A$6:$A$257,"&gt;="&amp;$A277,'Aceite de Oliva'!$B$6:$B$257,"&lt;="&amp;$B277)</f>
        <v>0.25</v>
      </c>
      <c r="WI277" s="4">
        <f>SUMIFS('Aceite de Oliva'!WI$6:WI$257,'Aceite de Oliva'!$A$6:$A$257,"&gt;="&amp;$A277,'Aceite de Oliva'!$B$6:$B$257,"&lt;="&amp;$B277)</f>
        <v>0</v>
      </c>
      <c r="WJ277" s="4">
        <f>SUMIFS('Aceite de Oliva'!WJ$6:WJ$257,'Aceite de Oliva'!$A$6:$A$257,"&gt;="&amp;$A277,'Aceite de Oliva'!$B$6:$B$257,"&lt;="&amp;$B277)</f>
        <v>0.46</v>
      </c>
      <c r="WK277" s="4">
        <f>SUMIFS('Aceite de Oliva'!WK$6:WK$257,'Aceite de Oliva'!$A$6:$A$257,"&gt;="&amp;$A277,'Aceite de Oliva'!$B$6:$B$257,"&lt;="&amp;$B277)</f>
        <v>0</v>
      </c>
      <c r="WO277" s="4">
        <f>SUMIFS('Aceite de Oliva'!WO$6:WO$257,'Aceite de Oliva'!$A$6:$A$257,"&gt;="&amp;$A277,'Aceite de Oliva'!$B$6:$B$257,"&lt;="&amp;$B277)</f>
        <v>0.29000000000000004</v>
      </c>
      <c r="WP277" s="4">
        <f>SUMIFS('Aceite de Oliva'!WP$6:WP$257,'Aceite de Oliva'!$A$6:$A$257,"&gt;="&amp;$A277,'Aceite de Oliva'!$B$6:$B$257,"&lt;="&amp;$B277)</f>
        <v>0.21</v>
      </c>
      <c r="WQ277" s="4">
        <f>SUMIFS('Aceite de Oliva'!WQ$6:WQ$257,'Aceite de Oliva'!$A$6:$A$257,"&gt;="&amp;$A277,'Aceite de Oliva'!$B$6:$B$257,"&lt;="&amp;$B277)</f>
        <v>0.24</v>
      </c>
      <c r="WR277" s="4">
        <f>SUMIFS('Aceite de Oliva'!WR$6:WR$257,'Aceite de Oliva'!$A$6:$A$257,"&gt;="&amp;$A277,'Aceite de Oliva'!$B$6:$B$257,"&lt;="&amp;$B277)</f>
        <v>0.86</v>
      </c>
      <c r="WV277" s="4">
        <f>SUMIFS('Aceite de Oliva'!WV$6:WV$257,'Aceite de Oliva'!$A$6:$A$257,"&gt;="&amp;$A277,'Aceite de Oliva'!$B$6:$B$257,"&lt;="&amp;$B277)</f>
        <v>0.19</v>
      </c>
      <c r="WW277" s="4">
        <f>SUMIFS('Aceite de Oliva'!WW$6:WW$257,'Aceite de Oliva'!$A$6:$A$257,"&gt;="&amp;$A277,'Aceite de Oliva'!$B$6:$B$257,"&lt;="&amp;$B277)</f>
        <v>0.33999999999999997</v>
      </c>
      <c r="WX277" s="4">
        <f>SUMIFS('Aceite de Oliva'!WX$6:WX$257,'Aceite de Oliva'!$A$6:$A$257,"&gt;="&amp;$A277,'Aceite de Oliva'!$B$6:$B$257,"&lt;="&amp;$B277)</f>
        <v>0.19</v>
      </c>
      <c r="WY277" s="4">
        <f>SUMIFS('Aceite de Oliva'!WY$6:WY$257,'Aceite de Oliva'!$A$6:$A$257,"&gt;="&amp;$A277,'Aceite de Oliva'!$B$6:$B$257,"&lt;="&amp;$B277)</f>
        <v>0</v>
      </c>
      <c r="XC277" s="4">
        <f>SUMIFS('Aceite de Oliva'!XC$6:XC$257,'Aceite de Oliva'!$A$6:$A$257,"&gt;="&amp;$A277,'Aceite de Oliva'!$B$6:$B$257,"&lt;="&amp;$B277)</f>
        <v>0.64</v>
      </c>
      <c r="XD277" s="4">
        <f>SUMIFS('Aceite de Oliva'!XD$6:XD$257,'Aceite de Oliva'!$A$6:$A$257,"&gt;="&amp;$A277,'Aceite de Oliva'!$B$6:$B$257,"&lt;="&amp;$B277)</f>
        <v>2.2000000000000002</v>
      </c>
      <c r="XE277" s="4">
        <f>SUMIFS('Aceite de Oliva'!XE$6:XE$257,'Aceite de Oliva'!$A$6:$A$257,"&gt;="&amp;$A277,'Aceite de Oliva'!$B$6:$B$257,"&lt;="&amp;$B277)</f>
        <v>0.33</v>
      </c>
      <c r="XF277" s="4">
        <f>SUMIFS('Aceite de Oliva'!XF$6:XF$257,'Aceite de Oliva'!$A$6:$A$257,"&gt;="&amp;$A277,'Aceite de Oliva'!$B$6:$B$257,"&lt;="&amp;$B277)</f>
        <v>0</v>
      </c>
      <c r="XJ277" s="4">
        <f>SUMIFS('Aceite de Oliva'!XJ$6:XJ$257,'Aceite de Oliva'!$A$6:$A$257,"&gt;="&amp;$A277,'Aceite de Oliva'!$B$6:$B$257,"&lt;="&amp;$B277)</f>
        <v>0.14000000000000001</v>
      </c>
      <c r="XK277" s="4">
        <f>SUMIFS('Aceite de Oliva'!XK$6:XK$257,'Aceite de Oliva'!$A$6:$A$257,"&gt;="&amp;$A277,'Aceite de Oliva'!$B$6:$B$257,"&lt;="&amp;$B277)</f>
        <v>0</v>
      </c>
      <c r="XL277" s="4">
        <f>SUMIFS('Aceite de Oliva'!XL$6:XL$257,'Aceite de Oliva'!$A$6:$A$257,"&gt;="&amp;$A277,'Aceite de Oliva'!$B$6:$B$257,"&lt;="&amp;$B277)</f>
        <v>0.24</v>
      </c>
      <c r="XM277" s="4">
        <f>SUMIFS('Aceite de Oliva'!XM$6:XM$257,'Aceite de Oliva'!$A$6:$A$257,"&gt;="&amp;$A277,'Aceite de Oliva'!$B$6:$B$257,"&lt;="&amp;$B277)</f>
        <v>0</v>
      </c>
      <c r="XQ277" s="4">
        <f>SUMIFS('Aceite de Oliva'!XQ$6:XQ$257,'Aceite de Oliva'!$A$6:$A$257,"&gt;="&amp;$A277,'Aceite de Oliva'!$B$6:$B$257,"&lt;="&amp;$B277)</f>
        <v>6.02</v>
      </c>
      <c r="XR277" s="4">
        <f>SUMIFS('Aceite de Oliva'!XR$6:XR$257,'Aceite de Oliva'!$A$6:$A$257,"&gt;="&amp;$A277,'Aceite de Oliva'!$B$6:$B$257,"&lt;="&amp;$B277)</f>
        <v>2.86</v>
      </c>
      <c r="XS277" s="4">
        <f>SUMIFS('Aceite de Oliva'!XS$6:XS$257,'Aceite de Oliva'!$A$6:$A$257,"&gt;="&amp;$A277,'Aceite de Oliva'!$B$6:$B$257,"&lt;="&amp;$B277)</f>
        <v>5.24</v>
      </c>
      <c r="XT277" s="4">
        <f>SUMIFS('Aceite de Oliva'!XT$6:XT$257,'Aceite de Oliva'!$A$6:$A$257,"&gt;="&amp;$A277,'Aceite de Oliva'!$B$6:$B$257,"&lt;="&amp;$B277)</f>
        <v>15.71</v>
      </c>
      <c r="XX277" s="4">
        <f>SUMIFS('Aceite de Oliva'!XX$6:XX$257,'Aceite de Oliva'!$A$6:$A$257,"&gt;="&amp;$A277,'Aceite de Oliva'!$B$6:$B$257,"&lt;="&amp;$B277)</f>
        <v>36.53</v>
      </c>
      <c r="XY277" s="4">
        <f>SUMIFS('Aceite de Oliva'!XY$6:XY$257,'Aceite de Oliva'!$A$6:$A$257,"&gt;="&amp;$A277,'Aceite de Oliva'!$B$6:$B$257,"&lt;="&amp;$B277)</f>
        <v>17.16</v>
      </c>
      <c r="XZ277" s="4">
        <f>SUMIFS('Aceite de Oliva'!XZ$6:XZ$257,'Aceite de Oliva'!$A$6:$A$257,"&gt;="&amp;$A277,'Aceite de Oliva'!$B$6:$B$257,"&lt;="&amp;$B277)</f>
        <v>46.65</v>
      </c>
      <c r="YA277" s="4">
        <f>SUMIFS('Aceite de Oliva'!YA$6:YA$257,'Aceite de Oliva'!$A$6:$A$257,"&gt;="&amp;$A277,'Aceite de Oliva'!$B$6:$B$257,"&lt;="&amp;$B277)</f>
        <v>35.89</v>
      </c>
      <c r="YE277" s="4">
        <f>SUMIFS('Aceite de Oliva'!YE$6:YE$257,'Aceite de Oliva'!$A$6:$A$257,"&gt;="&amp;$A277,'Aceite de Oliva'!$B$6:$B$257,"&lt;="&amp;$B277)</f>
        <v>10.53</v>
      </c>
      <c r="YF277" s="4">
        <f>SUMIFS('Aceite de Oliva'!YF$6:YF$257,'Aceite de Oliva'!$A$6:$A$257,"&gt;="&amp;$A277,'Aceite de Oliva'!$B$6:$B$257,"&lt;="&amp;$B277)</f>
        <v>3.81</v>
      </c>
      <c r="YG277" s="4">
        <f>SUMIFS('Aceite de Oliva'!YG$6:YG$257,'Aceite de Oliva'!$A$6:$A$257,"&gt;="&amp;$A277,'Aceite de Oliva'!$B$6:$B$257,"&lt;="&amp;$B277)</f>
        <v>10.120000000000001</v>
      </c>
      <c r="YH277" s="4">
        <f>SUMIFS('Aceite de Oliva'!YH$6:YH$257,'Aceite de Oliva'!$A$6:$A$257,"&gt;="&amp;$A277,'Aceite de Oliva'!$B$6:$B$257,"&lt;="&amp;$B277)</f>
        <v>24.919999999999998</v>
      </c>
      <c r="YL277" s="4">
        <f>SUMIFS('Aceite de Oliva'!YL$6:YL$257,'Aceite de Oliva'!$A$6:$A$257,"&gt;="&amp;$A277,'Aceite de Oliva'!$B$6:$B$257,"&lt;="&amp;$B277)</f>
        <v>3.34</v>
      </c>
      <c r="YM277" s="4">
        <f>SUMIFS('Aceite de Oliva'!YM$6:YM$257,'Aceite de Oliva'!$A$6:$A$257,"&gt;="&amp;$A277,'Aceite de Oliva'!$B$6:$B$257,"&lt;="&amp;$B277)</f>
        <v>1.56</v>
      </c>
      <c r="YN277" s="4">
        <f>SUMIFS('Aceite de Oliva'!YN$6:YN$257,'Aceite de Oliva'!$A$6:$A$257,"&gt;="&amp;$A277,'Aceite de Oliva'!$B$6:$B$257,"&lt;="&amp;$B277)</f>
        <v>3.93</v>
      </c>
      <c r="YO277" s="4">
        <f>SUMIFS('Aceite de Oliva'!YO$6:YO$257,'Aceite de Oliva'!$A$6:$A$257,"&gt;="&amp;$A277,'Aceite de Oliva'!$B$6:$B$257,"&lt;="&amp;$B277)</f>
        <v>3.67</v>
      </c>
      <c r="YP277" s="4">
        <f>SUMIFS('Aceite de Oliva'!YP$6:YP$257,'Aceite de Oliva'!$A$6:$A$257,"&gt;="&amp;$A277,'Aceite de Oliva'!$B$6:$B$257,"&lt;="&amp;$B277)</f>
        <v>4.9000000000000004</v>
      </c>
      <c r="YS277" s="4">
        <f>SUMIFS('Aceite de Oliva'!YS$6:YS$257,'Aceite de Oliva'!$A$6:$A$257,"&gt;="&amp;$A277,'Aceite de Oliva'!$B$6:$B$257,"&lt;="&amp;$B277)</f>
        <v>3.13</v>
      </c>
      <c r="YT277" s="4">
        <f>SUMIFS('Aceite de Oliva'!YT$6:YT$257,'Aceite de Oliva'!$A$6:$A$257,"&gt;="&amp;$A277,'Aceite de Oliva'!$B$6:$B$257,"&lt;="&amp;$B277)</f>
        <v>3.08</v>
      </c>
      <c r="YU277" s="4">
        <f>SUMIFS('Aceite de Oliva'!YU$6:YU$257,'Aceite de Oliva'!$A$6:$A$257,"&gt;="&amp;$A277,'Aceite de Oliva'!$B$6:$B$257,"&lt;="&amp;$B277)</f>
        <v>3.02</v>
      </c>
      <c r="YV277" s="4">
        <f>SUMIFS('Aceite de Oliva'!YV$6:YV$257,'Aceite de Oliva'!$A$6:$A$257,"&gt;="&amp;$A277,'Aceite de Oliva'!$B$6:$B$257,"&lt;="&amp;$B277)</f>
        <v>2.83</v>
      </c>
      <c r="YW277" s="4">
        <f>SUMIFS('Aceite de Oliva'!YW$6:YW$257,'Aceite de Oliva'!$A$6:$A$257,"&gt;="&amp;$A277,'Aceite de Oliva'!$B$6:$B$257,"&lt;="&amp;$B277)</f>
        <v>3.83</v>
      </c>
      <c r="YZ277" s="4">
        <f>SUMIFS('Aceite de Oliva'!YZ$6:YZ$257,'Aceite de Oliva'!$A$6:$A$257,"&gt;="&amp;$A277,'Aceite de Oliva'!$B$6:$B$257,"&lt;="&amp;$B277)</f>
        <v>0.72</v>
      </c>
      <c r="ZA277" s="4">
        <f>SUMIFS('Aceite de Oliva'!ZA$6:ZA$257,'Aceite de Oliva'!$A$6:$A$257,"&gt;="&amp;$A277,'Aceite de Oliva'!$B$6:$B$257,"&lt;="&amp;$B277)</f>
        <v>1.39</v>
      </c>
      <c r="ZB277" s="4">
        <f>SUMIFS('Aceite de Oliva'!ZB$6:ZB$257,'Aceite de Oliva'!$A$6:$A$257,"&gt;="&amp;$A277,'Aceite de Oliva'!$B$6:$B$257,"&lt;="&amp;$B277)</f>
        <v>0.57999999999999996</v>
      </c>
      <c r="ZC277" s="4">
        <f>SUMIFS('Aceite de Oliva'!ZC$6:ZC$257,'Aceite de Oliva'!$A$6:$A$257,"&gt;="&amp;$A277,'Aceite de Oliva'!$B$6:$B$257,"&lt;="&amp;$B277)</f>
        <v>0.71</v>
      </c>
      <c r="ZD277" s="4">
        <f>SUMIFS('Aceite de Oliva'!ZD$6:ZD$257,'Aceite de Oliva'!$A$6:$A$257,"&gt;="&amp;$A277,'Aceite de Oliva'!$B$6:$B$257,"&lt;="&amp;$B277)</f>
        <v>0</v>
      </c>
      <c r="ZG277" s="4">
        <f>SUMIFS('Aceite de Oliva'!ZG$6:ZG$257,'Aceite de Oliva'!$A$6:$A$257,"&gt;="&amp;$A277,'Aceite de Oliva'!$B$6:$B$257,"&lt;="&amp;$B277)</f>
        <v>1.06</v>
      </c>
      <c r="ZH277" s="4">
        <f>SUMIFS('Aceite de Oliva'!ZH$6:ZH$257,'Aceite de Oliva'!$A$6:$A$257,"&gt;="&amp;$A277,'Aceite de Oliva'!$B$6:$B$257,"&lt;="&amp;$B277)</f>
        <v>0.44</v>
      </c>
      <c r="ZI277" s="4">
        <f>SUMIFS('Aceite de Oliva'!ZI$6:ZI$257,'Aceite de Oliva'!$A$6:$A$257,"&gt;="&amp;$A277,'Aceite de Oliva'!$B$6:$B$257,"&lt;="&amp;$B277)</f>
        <v>1.31</v>
      </c>
      <c r="ZJ277" s="4">
        <f>SUMIFS('Aceite de Oliva'!ZJ$6:ZJ$257,'Aceite de Oliva'!$A$6:$A$257,"&gt;="&amp;$A277,'Aceite de Oliva'!$B$6:$B$257,"&lt;="&amp;$B277)</f>
        <v>1.31</v>
      </c>
      <c r="ZK277" s="4">
        <f>SUMIFS('Aceite de Oliva'!ZK$6:ZK$257,'Aceite de Oliva'!$A$6:$A$257,"&gt;="&amp;$A277,'Aceite de Oliva'!$B$6:$B$257,"&lt;="&amp;$B277)</f>
        <v>1.32</v>
      </c>
    </row>
    <row r="278" spans="1:687" x14ac:dyDescent="0.25">
      <c r="A278" s="9">
        <f>'TAM Aceite de Oliva'!B26</f>
        <v>5.05</v>
      </c>
      <c r="B278" s="9">
        <f>'TAM Aceite de Oliva'!C26</f>
        <v>5.2</v>
      </c>
      <c r="C278" s="9"/>
      <c r="D278" s="4">
        <f>SUMIFS('Aceite de Oliva'!D$6:D$257,'Aceite de Oliva'!$A$6:$A$257,"&gt;="&amp;$A278,'Aceite de Oliva'!$B$6:$B$257,"&lt;="&amp;$B278)</f>
        <v>0.22999999999999998</v>
      </c>
      <c r="E278" s="4">
        <f>SUMIFS('Aceite de Oliva'!E$6:E$257,'Aceite de Oliva'!$A$6:$A$257,"&gt;="&amp;$A278,'Aceite de Oliva'!$B$6:$B$257,"&lt;="&amp;$B278)</f>
        <v>0</v>
      </c>
      <c r="F278" s="4">
        <f>SUMIFS('Aceite de Oliva'!F$6:F$257,'Aceite de Oliva'!$A$6:$A$257,"&gt;="&amp;$A278,'Aceite de Oliva'!$B$6:$B$257,"&lt;="&amp;$B278)</f>
        <v>0.37</v>
      </c>
      <c r="G278" s="4">
        <f>SUMIFS('Aceite de Oliva'!G$6:G$257,'Aceite de Oliva'!$A$6:$A$257,"&gt;="&amp;$A278,'Aceite de Oliva'!$B$6:$B$257,"&lt;="&amp;$B278)</f>
        <v>0</v>
      </c>
      <c r="H278" s="9"/>
      <c r="I278" s="9"/>
      <c r="J278" s="9"/>
      <c r="K278" s="4">
        <f>SUMIFS('Aceite de Oliva'!K$6:K$257,'Aceite de Oliva'!$A$6:$A$257,"&gt;="&amp;$A278,'Aceite de Oliva'!$B$6:$B$257,"&lt;="&amp;$B278)</f>
        <v>0.14000000000000001</v>
      </c>
      <c r="L278" s="4">
        <f>SUMIFS('Aceite de Oliva'!L$6:L$257,'Aceite de Oliva'!$A$6:$A$257,"&gt;="&amp;$A278,'Aceite de Oliva'!$B$6:$B$257,"&lt;="&amp;$B278)</f>
        <v>0.18</v>
      </c>
      <c r="M278" s="4">
        <f>SUMIFS('Aceite de Oliva'!M$6:M$257,'Aceite de Oliva'!$A$6:$A$257,"&gt;="&amp;$A278,'Aceite de Oliva'!$B$6:$B$257,"&lt;="&amp;$B278)</f>
        <v>0.18</v>
      </c>
      <c r="N278" s="4">
        <f>SUMIFS('Aceite de Oliva'!N$6:N$257,'Aceite de Oliva'!$A$6:$A$257,"&gt;="&amp;$A278,'Aceite de Oliva'!$B$6:$B$257,"&lt;="&amp;$B278)</f>
        <v>0</v>
      </c>
      <c r="O278" s="9"/>
      <c r="P278" s="9"/>
      <c r="Q278" s="9"/>
      <c r="R278" s="4">
        <f>SUMIFS('Aceite de Oliva'!R$6:R$257,'Aceite de Oliva'!$A$6:$A$257,"&gt;="&amp;$A278,'Aceite de Oliva'!$B$6:$B$257,"&lt;="&amp;$B278)</f>
        <v>0.33</v>
      </c>
      <c r="S278" s="4">
        <f>SUMIFS('Aceite de Oliva'!S$6:S$257,'Aceite de Oliva'!$A$6:$A$257,"&gt;="&amp;$A278,'Aceite de Oliva'!$B$6:$B$257,"&lt;="&amp;$B278)</f>
        <v>0</v>
      </c>
      <c r="T278" s="4">
        <f>SUMIFS('Aceite de Oliva'!T$6:T$257,'Aceite de Oliva'!$A$6:$A$257,"&gt;="&amp;$A278,'Aceite de Oliva'!$B$6:$B$257,"&lt;="&amp;$B278)</f>
        <v>0.57000000000000006</v>
      </c>
      <c r="U278" s="4">
        <f>SUMIFS('Aceite de Oliva'!U$6:U$257,'Aceite de Oliva'!$A$6:$A$257,"&gt;="&amp;$A278,'Aceite de Oliva'!$B$6:$B$257,"&lt;="&amp;$B278)</f>
        <v>0</v>
      </c>
      <c r="V278" s="9"/>
      <c r="W278" s="9"/>
      <c r="X278" s="9"/>
      <c r="Y278" s="4">
        <f>SUMIFS('Aceite de Oliva'!Y$6:Y$257,'Aceite de Oliva'!$A$6:$A$257,"&gt;="&amp;$A278,'Aceite de Oliva'!$B$6:$B$257,"&lt;="&amp;$B278)</f>
        <v>0.13999999999999999</v>
      </c>
      <c r="Z278" s="4">
        <f>SUMIFS('Aceite de Oliva'!Z$6:Z$257,'Aceite de Oliva'!$A$6:$A$257,"&gt;="&amp;$A278,'Aceite de Oliva'!$B$6:$B$257,"&lt;="&amp;$B278)</f>
        <v>0</v>
      </c>
      <c r="AA278" s="4">
        <f>SUMIFS('Aceite de Oliva'!AA$6:AA$257,'Aceite de Oliva'!$A$6:$A$257,"&gt;="&amp;$A278,'Aceite de Oliva'!$B$6:$B$257,"&lt;="&amp;$B278)</f>
        <v>0.24000000000000002</v>
      </c>
      <c r="AB278" s="4">
        <f>SUMIFS('Aceite de Oliva'!AB$6:AB$257,'Aceite de Oliva'!$A$6:$A$257,"&gt;="&amp;$A278,'Aceite de Oliva'!$B$6:$B$257,"&lt;="&amp;$B278)</f>
        <v>0</v>
      </c>
      <c r="AC278" s="9"/>
      <c r="AD278" s="9"/>
      <c r="AE278" s="9"/>
      <c r="AF278" s="4">
        <f>SUMIFS('Aceite de Oliva'!AF$6:AF$257,'Aceite de Oliva'!$A$6:$A$257,"&gt;="&amp;$A278,'Aceite de Oliva'!$B$6:$B$257,"&lt;="&amp;$B278)</f>
        <v>0.45000000000000007</v>
      </c>
      <c r="AG278" s="4">
        <f>SUMIFS('Aceite de Oliva'!AG$6:AG$257,'Aceite de Oliva'!$A$6:$A$257,"&gt;="&amp;$A278,'Aceite de Oliva'!$B$6:$B$257,"&lt;="&amp;$B278)</f>
        <v>0.31</v>
      </c>
      <c r="AH278" s="4">
        <f>SUMIFS('Aceite de Oliva'!AH$6:AH$257,'Aceite de Oliva'!$A$6:$A$257,"&gt;="&amp;$A278,'Aceite de Oliva'!$B$6:$B$257,"&lt;="&amp;$B278)</f>
        <v>0.82</v>
      </c>
      <c r="AI278" s="4">
        <f>SUMIFS('Aceite de Oliva'!AI$6:AI$257,'Aceite de Oliva'!$A$6:$A$257,"&gt;="&amp;$A278,'Aceite de Oliva'!$B$6:$B$257,"&lt;="&amp;$B278)</f>
        <v>0</v>
      </c>
      <c r="AJ278" s="9"/>
      <c r="AK278" s="9"/>
      <c r="AL278" s="9"/>
      <c r="AM278" s="4">
        <f>SUMIFS('Aceite de Oliva'!AM$6:AM$257,'Aceite de Oliva'!$A$6:$A$257,"&gt;="&amp;$A278,'Aceite de Oliva'!$B$6:$B$257,"&lt;="&amp;$B278)</f>
        <v>0.25</v>
      </c>
      <c r="AN278" s="4">
        <f>SUMIFS('Aceite de Oliva'!AN$6:AN$257,'Aceite de Oliva'!$A$6:$A$257,"&gt;="&amp;$A278,'Aceite de Oliva'!$B$6:$B$257,"&lt;="&amp;$B278)</f>
        <v>0</v>
      </c>
      <c r="AO278" s="4">
        <f>SUMIFS('Aceite de Oliva'!AO$6:AO$257,'Aceite de Oliva'!$A$6:$A$257,"&gt;="&amp;$A278,'Aceite de Oliva'!$B$6:$B$257,"&lt;="&amp;$B278)</f>
        <v>0.57000000000000006</v>
      </c>
      <c r="AP278" s="4">
        <f>SUMIFS('Aceite de Oliva'!AP$6:AP$257,'Aceite de Oliva'!$A$6:$A$257,"&gt;="&amp;$A278,'Aceite de Oliva'!$B$6:$B$257,"&lt;="&amp;$B278)</f>
        <v>0</v>
      </c>
      <c r="AQ278" s="9"/>
      <c r="AR278" s="9"/>
      <c r="AT278" s="4">
        <f>SUMIFS('Aceite de Oliva'!AT$6:AT$257,'Aceite de Oliva'!$A$6:$A$257,"&gt;="&amp;$A278,'Aceite de Oliva'!$B$6:$B$257,"&lt;="&amp;$B278)</f>
        <v>0.19</v>
      </c>
      <c r="AU278" s="4">
        <f>SUMIFS('Aceite de Oliva'!AU$6:AU$257,'Aceite de Oliva'!$A$6:$A$257,"&gt;="&amp;$A278,'Aceite de Oliva'!$B$6:$B$257,"&lt;="&amp;$B278)</f>
        <v>0.35</v>
      </c>
      <c r="AV278" s="4">
        <f>SUMIFS('Aceite de Oliva'!AV$6:AV$257,'Aceite de Oliva'!$A$6:$A$257,"&gt;="&amp;$A278,'Aceite de Oliva'!$B$6:$B$257,"&lt;="&amp;$B278)</f>
        <v>0.23</v>
      </c>
      <c r="AW278" s="4">
        <f>SUMIFS('Aceite de Oliva'!AW$6:AW$257,'Aceite de Oliva'!$A$6:$A$257,"&gt;="&amp;$A278,'Aceite de Oliva'!$B$6:$B$257,"&lt;="&amp;$B278)</f>
        <v>0</v>
      </c>
      <c r="BA278" s="4">
        <f>SUMIFS('Aceite de Oliva'!BA$6:BA$257,'Aceite de Oliva'!$A$6:$A$257,"&gt;="&amp;A278,'Aceite de Oliva'!$B$6:$B$257,"&lt;="&amp;B278)</f>
        <v>0.75</v>
      </c>
      <c r="BB278" s="4">
        <f>SUMIFS('Aceite de Oliva'!BB$6:BB$257,'Aceite de Oliva'!$A$6:$A$257,"&gt;="&amp;$A278,'Aceite de Oliva'!$B$6:$B$257,"&lt;="&amp;$B278)</f>
        <v>0.3</v>
      </c>
      <c r="BC278" s="4">
        <f>SUMIFS('Aceite de Oliva'!BC$6:BC$257,'Aceite de Oliva'!$A$6:$A$257,"&gt;="&amp;$A278,'Aceite de Oliva'!$B$6:$B$257,"&lt;="&amp;$B278)</f>
        <v>1.51</v>
      </c>
      <c r="BD278" s="4">
        <f>SUMIFS('Aceite de Oliva'!BD$6:BD$257,'Aceite de Oliva'!$A$6:$A$257,"&gt;="&amp;$A278,'Aceite de Oliva'!$B$6:$B$257,"&lt;="&amp;$B278)</f>
        <v>0</v>
      </c>
      <c r="BH278" s="4">
        <f>SUMIFS('Aceite de Oliva'!BH$6:BH$257,'Aceite de Oliva'!$A$6:$A$257,"&gt;="&amp;$A278,'Aceite de Oliva'!$B$6:$B$257,"&lt;="&amp;$B278)</f>
        <v>0.65999999999999992</v>
      </c>
      <c r="BI278" s="4">
        <f>SUMIFS('Aceite de Oliva'!BI$6:BI$257,'Aceite de Oliva'!$A$6:$A$257,"&gt;="&amp;$A278,'Aceite de Oliva'!$B$6:$B$257,"&lt;="&amp;$B278)</f>
        <v>0</v>
      </c>
      <c r="BJ278" s="4">
        <f>SUMIFS('Aceite de Oliva'!BJ$6:BJ$257,'Aceite de Oliva'!$A$6:$A$257,"&gt;="&amp;$A278,'Aceite de Oliva'!$B$6:$B$257,"&lt;="&amp;$B278)</f>
        <v>1.1300000000000001</v>
      </c>
      <c r="BK278" s="4">
        <f>SUMIFS('Aceite de Oliva'!BK$6:BK$257,'Aceite de Oliva'!$A$6:$A$257,"&gt;="&amp;$A278,'Aceite de Oliva'!$B$6:$B$257,"&lt;="&amp;$B278)</f>
        <v>0</v>
      </c>
      <c r="BO278" s="4">
        <f>SUMIFS('Aceite de Oliva'!BO$6:BO$257,'Aceite de Oliva'!$A$6:$A$257,"&gt;="&amp;$A278,'Aceite de Oliva'!$B$6:$B$257,"&lt;="&amp;$B278)</f>
        <v>0.6399999999999999</v>
      </c>
      <c r="BP278" s="4">
        <f>SUMIFS('Aceite de Oliva'!BP$6:BP$257,'Aceite de Oliva'!$A$6:$A$257,"&gt;="&amp;$A278,'Aceite de Oliva'!$B$6:$B$257,"&lt;="&amp;$B278)</f>
        <v>2.38</v>
      </c>
      <c r="BQ278" s="4">
        <f>SUMIFS('Aceite de Oliva'!BQ$6:BQ$257,'Aceite de Oliva'!$A$6:$A$257,"&gt;="&amp;$A278,'Aceite de Oliva'!$B$6:$B$257,"&lt;="&amp;$B278)</f>
        <v>0.35</v>
      </c>
      <c r="BR278" s="4">
        <f>SUMIFS('Aceite de Oliva'!BR$6:BR$257,'Aceite de Oliva'!$A$6:$A$257,"&gt;="&amp;$A278,'Aceite de Oliva'!$B$6:$B$257,"&lt;="&amp;$B278)</f>
        <v>0</v>
      </c>
      <c r="BV278" s="4">
        <f>SUMIFS('Aceite de Oliva'!BV$6:BV$257,'Aceite de Oliva'!$A$6:$A$257,"&gt;="&amp;$A278,'Aceite de Oliva'!$B$6:$B$257,"&lt;="&amp;$B278)</f>
        <v>0.74</v>
      </c>
      <c r="BW278" s="4">
        <f>SUMIFS('Aceite de Oliva'!BW$6:BW$257,'Aceite de Oliva'!$A$6:$A$257,"&gt;="&amp;$A278,'Aceite de Oliva'!$B$6:$B$257,"&lt;="&amp;$B278)</f>
        <v>0</v>
      </c>
      <c r="BX278" s="4">
        <f>SUMIFS('Aceite de Oliva'!BX$6:BX$257,'Aceite de Oliva'!$A$6:$A$257,"&gt;="&amp;$A278,'Aceite de Oliva'!$B$6:$B$257,"&lt;="&amp;$B278)</f>
        <v>0.45999999999999996</v>
      </c>
      <c r="BY278" s="4">
        <f>SUMIFS('Aceite de Oliva'!BY$6:BY$257,'Aceite de Oliva'!$A$6:$A$257,"&gt;="&amp;$A278,'Aceite de Oliva'!$B$6:$B$257,"&lt;="&amp;$B278)</f>
        <v>0.21</v>
      </c>
      <c r="CC278" s="4">
        <f>SUMIFS('Aceite de Oliva'!CC$6:CC$257,'Aceite de Oliva'!$A$6:$A$257,"&gt;="&amp;$A278,'Aceite de Oliva'!$B$6:$B$257,"&lt;="&amp;$B278)</f>
        <v>0.13</v>
      </c>
      <c r="CD278" s="4">
        <f>SUMIFS('Aceite de Oliva'!CD$6:CD$257,'Aceite de Oliva'!$A$6:$A$257,"&gt;="&amp;$A278,'Aceite de Oliva'!$B$6:$B$257,"&lt;="&amp;$B278)</f>
        <v>0.37</v>
      </c>
      <c r="CE278" s="4">
        <f>SUMIFS('Aceite de Oliva'!CE$6:CE$257,'Aceite de Oliva'!$A$6:$A$257,"&gt;="&amp;$A278,'Aceite de Oliva'!$B$6:$B$257,"&lt;="&amp;$B278)</f>
        <v>0.05</v>
      </c>
      <c r="CF278" s="4">
        <f>SUMIFS('Aceite de Oliva'!CF$6:CF$257,'Aceite de Oliva'!$A$6:$A$257,"&gt;="&amp;$A278,'Aceite de Oliva'!$B$6:$B$257,"&lt;="&amp;$B278)</f>
        <v>0</v>
      </c>
      <c r="CJ278" s="4">
        <f>SUMIFS('Aceite de Oliva'!CJ$6:CJ$257,'Aceite de Oliva'!$A$6:$A$257,"&gt;="&amp;$A278,'Aceite de Oliva'!$B$6:$B$257,"&lt;="&amp;$B278)</f>
        <v>0.47</v>
      </c>
      <c r="CK278" s="4">
        <f>SUMIFS('Aceite de Oliva'!CK$6:CK$257,'Aceite de Oliva'!$A$6:$A$257,"&gt;="&amp;$A278,'Aceite de Oliva'!$B$6:$B$257,"&lt;="&amp;$B278)</f>
        <v>0</v>
      </c>
      <c r="CL278" s="4">
        <f>SUMIFS('Aceite de Oliva'!CL$6:CL$257,'Aceite de Oliva'!$A$6:$A$257,"&gt;="&amp;$A278,'Aceite de Oliva'!$B$6:$B$257,"&lt;="&amp;$B278)</f>
        <v>0.05</v>
      </c>
      <c r="CM278" s="4">
        <f>SUMIFS('Aceite de Oliva'!CM$6:CM$257,'Aceite de Oliva'!$A$6:$A$257,"&gt;="&amp;$A278,'Aceite de Oliva'!$B$6:$B$257,"&lt;="&amp;$B278)</f>
        <v>0</v>
      </c>
      <c r="CQ278" s="4">
        <f>SUMIFS('Aceite de Oliva'!CQ$6:CQ$257,'Aceite de Oliva'!$A$6:$A$257,"&gt;="&amp;$A278,'Aceite de Oliva'!$B$6:$B$257,"&lt;="&amp;$B278)</f>
        <v>0.03</v>
      </c>
      <c r="CR278" s="4">
        <f>SUMIFS('Aceite de Oliva'!CR$6:CR$257,'Aceite de Oliva'!$A$6:$A$257,"&gt;="&amp;$A278,'Aceite de Oliva'!$B$6:$B$257,"&lt;="&amp;$B278)</f>
        <v>0</v>
      </c>
      <c r="CS278" s="4">
        <f>SUMIFS('Aceite de Oliva'!CS$6:CS$257,'Aceite de Oliva'!$A$6:$A$257,"&gt;="&amp;$A278,'Aceite de Oliva'!$B$6:$B$257,"&lt;="&amp;$B278)</f>
        <v>0.06</v>
      </c>
      <c r="CT278" s="4">
        <f>SUMIFS('Aceite de Oliva'!CT$6:CT$257,'Aceite de Oliva'!$A$6:$A$257,"&gt;="&amp;$A278,'Aceite de Oliva'!$B$6:$B$257,"&lt;="&amp;$B278)</f>
        <v>0</v>
      </c>
      <c r="CX278" s="4">
        <f>SUMIFS('Aceite de Oliva'!CX$6:CX$257,'Aceite de Oliva'!$A$6:$A$257,"&gt;="&amp;$A278,'Aceite de Oliva'!$B$6:$B$257,"&lt;="&amp;$B278)</f>
        <v>0.1</v>
      </c>
      <c r="CY278" s="4">
        <f>SUMIFS('Aceite de Oliva'!CY$6:CY$257,'Aceite de Oliva'!$A$6:$A$257,"&gt;="&amp;$A278,'Aceite de Oliva'!$B$6:$B$257,"&lt;="&amp;$B278)</f>
        <v>0</v>
      </c>
      <c r="CZ278" s="4">
        <f>SUMIFS('Aceite de Oliva'!CZ$6:CZ$257,'Aceite de Oliva'!$A$6:$A$257,"&gt;="&amp;$A278,'Aceite de Oliva'!$B$6:$B$257,"&lt;="&amp;$B278)</f>
        <v>0</v>
      </c>
      <c r="DA278" s="4">
        <f>SUMIFS('Aceite de Oliva'!DA$6:DA$257,'Aceite de Oliva'!$A$6:$A$257,"&gt;="&amp;$A278,'Aceite de Oliva'!$B$6:$B$257,"&lt;="&amp;$B278)</f>
        <v>0.47</v>
      </c>
      <c r="DE278" s="4">
        <f>SUMIFS('Aceite de Oliva'!DE$6:DE$257,'Aceite de Oliva'!$A$6:$A$257,"&gt;="&amp;$A278,'Aceite de Oliva'!$B$6:$B$257,"&lt;="&amp;$B278)</f>
        <v>0</v>
      </c>
      <c r="DF278" s="4">
        <f>SUMIFS('Aceite de Oliva'!DF$6:DF$257,'Aceite de Oliva'!$A$6:$A$257,"&gt;="&amp;$A278,'Aceite de Oliva'!$B$6:$B$257,"&lt;="&amp;$B278)</f>
        <v>0</v>
      </c>
      <c r="DG278" s="4">
        <f>SUMIFS('Aceite de Oliva'!DG$6:DG$257,'Aceite de Oliva'!$A$6:$A$257,"&gt;="&amp;$A278,'Aceite de Oliva'!$B$6:$B$257,"&lt;="&amp;$B278)</f>
        <v>0</v>
      </c>
      <c r="DH278" s="4">
        <f>SUMIFS('Aceite de Oliva'!DH$6:DH$257,'Aceite de Oliva'!$A$6:$A$257,"&gt;="&amp;$A278,'Aceite de Oliva'!$B$6:$B$257,"&lt;="&amp;$B278)</f>
        <v>0</v>
      </c>
      <c r="DL278" s="4">
        <f>SUMIFS('Aceite de Oliva'!DL$6:DL$257,'Aceite de Oliva'!$A$6:$A$257,"&gt;="&amp;$A278,'Aceite de Oliva'!$B$6:$B$257,"&lt;="&amp;$B278)</f>
        <v>0</v>
      </c>
      <c r="DM278" s="4">
        <f>SUMIFS('Aceite de Oliva'!DM$6:DM$257,'Aceite de Oliva'!$A$6:$A$257,"&gt;="&amp;$A278,'Aceite de Oliva'!$B$6:$B$257,"&lt;="&amp;$B278)</f>
        <v>0</v>
      </c>
      <c r="DN278" s="4">
        <f>SUMIFS('Aceite de Oliva'!DN$6:DN$257,'Aceite de Oliva'!$A$6:$A$257,"&gt;="&amp;$A278,'Aceite de Oliva'!$B$6:$B$257,"&lt;="&amp;$B278)</f>
        <v>0</v>
      </c>
      <c r="DO278" s="4">
        <f>SUMIFS('Aceite de Oliva'!DO$6:DO$257,'Aceite de Oliva'!$A$6:$A$257,"&gt;="&amp;$A278,'Aceite de Oliva'!$B$6:$B$257,"&lt;="&amp;$B278)</f>
        <v>0</v>
      </c>
      <c r="DS278" s="4">
        <f>SUMIFS('Aceite de Oliva'!DS$6:DS$257,'Aceite de Oliva'!$A$6:$A$257,"&gt;="&amp;$A278,'Aceite de Oliva'!$B$6:$B$257,"&lt;="&amp;$B278)</f>
        <v>0</v>
      </c>
      <c r="DT278" s="4">
        <f>SUMIFS('Aceite de Oliva'!DT$6:DT$257,'Aceite de Oliva'!$A$6:$A$257,"&gt;="&amp;$A278,'Aceite de Oliva'!$B$6:$B$257,"&lt;="&amp;$B278)</f>
        <v>0</v>
      </c>
      <c r="DU278" s="4">
        <f>SUMIFS('Aceite de Oliva'!DU$6:DU$257,'Aceite de Oliva'!$A$6:$A$257,"&gt;="&amp;$A278,'Aceite de Oliva'!$B$6:$B$257,"&lt;="&amp;$B278)</f>
        <v>0</v>
      </c>
      <c r="DV278" s="4">
        <f>SUMIFS('Aceite de Oliva'!DV$6:DV$257,'Aceite de Oliva'!$A$6:$A$257,"&gt;="&amp;$A278,'Aceite de Oliva'!$B$6:$B$257,"&lt;="&amp;$B278)</f>
        <v>0</v>
      </c>
      <c r="DZ278" s="4">
        <f>SUMIFS('Aceite de Oliva'!DZ$6:DZ$257,'Aceite de Oliva'!$A$6:$A$257,"&gt;="&amp;$A278,'Aceite de Oliva'!$B$6:$B$257,"&lt;="&amp;$B278)</f>
        <v>0.21</v>
      </c>
      <c r="EA278" s="4">
        <f>SUMIFS('Aceite de Oliva'!EA$6:EA$257,'Aceite de Oliva'!$A$6:$A$257,"&gt;="&amp;$A278,'Aceite de Oliva'!$B$6:$B$257,"&lt;="&amp;$B278)</f>
        <v>0</v>
      </c>
      <c r="EB278" s="4">
        <f>SUMIFS('Aceite de Oliva'!EB$6:EB$257,'Aceite de Oliva'!$A$6:$A$257,"&gt;="&amp;$A278,'Aceite de Oliva'!$B$6:$B$257,"&lt;="&amp;$B278)</f>
        <v>0.08</v>
      </c>
      <c r="EC278" s="4">
        <f>SUMIFS('Aceite de Oliva'!EC$6:EC$257,'Aceite de Oliva'!$A$6:$A$257,"&gt;="&amp;$A278,'Aceite de Oliva'!$B$6:$B$257,"&lt;="&amp;$B278)</f>
        <v>0.95</v>
      </c>
      <c r="EG278" s="4">
        <f>SUMIFS('Aceite de Oliva'!EG$6:EG$257,'Aceite de Oliva'!$A$6:$A$257,"&gt;="&amp;$A278,'Aceite de Oliva'!$B$6:$B$257,"&lt;="&amp;$B278)</f>
        <v>0.1</v>
      </c>
      <c r="EH278" s="4">
        <f>SUMIFS('Aceite de Oliva'!EH$6:EH$257,'Aceite de Oliva'!$A$6:$A$257,"&gt;="&amp;$A278,'Aceite de Oliva'!$B$6:$B$257,"&lt;="&amp;$B278)</f>
        <v>0</v>
      </c>
      <c r="EI278" s="4">
        <f>SUMIFS('Aceite de Oliva'!EI$6:EI$257,'Aceite de Oliva'!$A$6:$A$257,"&gt;="&amp;$A278,'Aceite de Oliva'!$B$6:$B$257,"&lt;="&amp;$B278)</f>
        <v>0.18</v>
      </c>
      <c r="EJ278" s="4">
        <f>SUMIFS('Aceite de Oliva'!EJ$6:EJ$257,'Aceite de Oliva'!$A$6:$A$257,"&gt;="&amp;$A278,'Aceite de Oliva'!$B$6:$B$257,"&lt;="&amp;$B278)</f>
        <v>0</v>
      </c>
      <c r="EN278" s="4">
        <f>SUMIFS('Aceite de Oliva'!EN$6:EN$257,'Aceite de Oliva'!$A$6:$A$257,"&gt;="&amp;$A278,'Aceite de Oliva'!$B$6:$B$257,"&lt;="&amp;$B278)</f>
        <v>0</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0.08</v>
      </c>
      <c r="EV278" s="4">
        <f>SUMIFS('Aceite de Oliva'!EV$6:EV$257,'Aceite de Oliva'!$A$6:$A$257,"&gt;="&amp;$A278,'Aceite de Oliva'!$B$6:$B$257,"&lt;="&amp;$B278)</f>
        <v>0.19</v>
      </c>
      <c r="EW278" s="4">
        <f>SUMIFS('Aceite de Oliva'!EW$6:EW$257,'Aceite de Oliva'!$A$6:$A$257,"&gt;="&amp;$A278,'Aceite de Oliva'!$B$6:$B$257,"&lt;="&amp;$B278)</f>
        <v>7.0000000000000007E-2</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0.25</v>
      </c>
      <c r="FQ278" s="4">
        <f>SUMIFS('Aceite de Oliva'!FQ$6:FQ$257,'Aceite de Oliva'!$A$6:$A$257,"&gt;="&amp;$A278,'Aceite de Oliva'!$B$6:$B$257,"&lt;="&amp;$B278)</f>
        <v>0</v>
      </c>
      <c r="FR278" s="4">
        <f>SUMIFS('Aceite de Oliva'!FR$6:FR$257,'Aceite de Oliva'!$A$6:$A$257,"&gt;="&amp;$A278,'Aceite de Oliva'!$B$6:$B$257,"&lt;="&amp;$B278)</f>
        <v>0.42</v>
      </c>
      <c r="FS278" s="4">
        <f>SUMIFS('Aceite de Oliva'!FS$6:FS$257,'Aceite de Oliva'!$A$6:$A$257,"&gt;="&amp;$A278,'Aceite de Oliva'!$B$6:$B$257,"&lt;="&amp;$B278)</f>
        <v>0</v>
      </c>
      <c r="FW278" s="4">
        <f>SUMIFS('Aceite de Oliva'!FW$6:FW$257,'Aceite de Oliva'!$A$6:$A$257,"&gt;="&amp;$A278,'Aceite de Oliva'!$B$6:$B$257,"&lt;="&amp;$B278)</f>
        <v>0.08</v>
      </c>
      <c r="FX278" s="4">
        <f>SUMIFS('Aceite de Oliva'!FX$6:FX$257,'Aceite de Oliva'!$A$6:$A$257,"&gt;="&amp;$A278,'Aceite de Oliva'!$B$6:$B$257,"&lt;="&amp;$B278)</f>
        <v>0</v>
      </c>
      <c r="FY278" s="4">
        <f>SUMIFS('Aceite de Oliva'!FY$6:FY$257,'Aceite de Oliva'!$A$6:$A$257,"&gt;="&amp;$A278,'Aceite de Oliva'!$B$6:$B$257,"&lt;="&amp;$B278)</f>
        <v>0.14000000000000001</v>
      </c>
      <c r="FZ278" s="4">
        <f>SUMIFS('Aceite de Oliva'!FZ$6:FZ$257,'Aceite de Oliva'!$A$6:$A$257,"&gt;="&amp;$A278,'Aceite de Oliva'!$B$6:$B$257,"&lt;="&amp;$B278)</f>
        <v>0</v>
      </c>
      <c r="GD278" s="4">
        <f>SUMIFS('Aceite de Oliva'!GD$6:GD$257,'Aceite de Oliva'!$A$6:$A$257,"&gt;="&amp;$A278,'Aceite de Oliva'!$B$6:$B$257,"&lt;="&amp;$B278)</f>
        <v>0.02</v>
      </c>
      <c r="GE278" s="4">
        <f>SUMIFS('Aceite de Oliva'!GE$6:GE$257,'Aceite de Oliva'!$A$6:$A$257,"&gt;="&amp;$A278,'Aceite de Oliva'!$B$6:$B$257,"&lt;="&amp;$B278)</f>
        <v>0</v>
      </c>
      <c r="GF278" s="4">
        <f>SUMIFS('Aceite de Oliva'!GF$6:GF$257,'Aceite de Oliva'!$A$6:$A$257,"&gt;="&amp;$A278,'Aceite de Oliva'!$B$6:$B$257,"&lt;="&amp;$B278)</f>
        <v>0.04</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v>
      </c>
      <c r="GS278" s="4">
        <f>SUMIFS('Aceite de Oliva'!GS$6:GS$257,'Aceite de Oliva'!$A$6:$A$257,"&gt;="&amp;$A278,'Aceite de Oliva'!$B$6:$B$257,"&lt;="&amp;$B278)</f>
        <v>0</v>
      </c>
      <c r="GT278" s="4">
        <f>SUMIFS('Aceite de Oliva'!GT$6:GT$257,'Aceite de Oliva'!$A$6:$A$257,"&gt;="&amp;$A278,'Aceite de Oliva'!$B$6:$B$257,"&lt;="&amp;$B278)</f>
        <v>0</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0.08</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v>
      </c>
      <c r="MC278" s="4">
        <f>SUMIFS('Aceite de Oliva'!MC$6:MC$257,'Aceite de Oliva'!$A$6:$A$257,"&gt;="&amp;$A278,'Aceite de Oliva'!$B$6:$B$257,"&lt;="&amp;$B278)</f>
        <v>0</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0.21000000000000002</v>
      </c>
      <c r="MJ278" s="4">
        <f>SUMIFS('Aceite de Oliva'!MJ$6:MJ$257,'Aceite de Oliva'!$A$6:$A$257,"&gt;="&amp;$A278,'Aceite de Oliva'!$B$6:$B$257,"&lt;="&amp;$B278)</f>
        <v>0</v>
      </c>
      <c r="MK278" s="4">
        <f>SUMIFS('Aceite de Oliva'!MK$6:MK$257,'Aceite de Oliva'!$A$6:$A$257,"&gt;="&amp;$A278,'Aceite de Oliva'!$B$6:$B$257,"&lt;="&amp;$B278)</f>
        <v>0.21</v>
      </c>
      <c r="ML278" s="4">
        <f>SUMIFS('Aceite de Oliva'!ML$6:ML$257,'Aceite de Oliva'!$A$6:$A$257,"&gt;="&amp;$A278,'Aceite de Oliva'!$B$6:$B$257,"&lt;="&amp;$B278)</f>
        <v>0</v>
      </c>
      <c r="MP278" s="4">
        <f>SUMIFS('Aceite de Oliva'!MP$6:MP$257,'Aceite de Oliva'!$A$6:$A$257,"&gt;="&amp;$A278,'Aceite de Oliva'!$B$6:$B$257,"&lt;="&amp;$B278)</f>
        <v>0.51</v>
      </c>
      <c r="MQ278" s="4">
        <f>SUMIFS('Aceite de Oliva'!MQ$6:MQ$257,'Aceite de Oliva'!$A$6:$A$257,"&gt;="&amp;$A278,'Aceite de Oliva'!$B$6:$B$257,"&lt;="&amp;$B278)</f>
        <v>0.84</v>
      </c>
      <c r="MR278" s="4">
        <f>SUMIFS('Aceite de Oliva'!MR$6:MR$257,'Aceite de Oliva'!$A$6:$A$257,"&gt;="&amp;$A278,'Aceite de Oliva'!$B$6:$B$257,"&lt;="&amp;$B278)</f>
        <v>0.37</v>
      </c>
      <c r="MS278" s="4">
        <f>SUMIFS('Aceite de Oliva'!MS$6:MS$257,'Aceite de Oliva'!$A$6:$A$257,"&gt;="&amp;$A278,'Aceite de Oliva'!$B$6:$B$257,"&lt;="&amp;$B278)</f>
        <v>0.9</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0.1</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0.68</v>
      </c>
      <c r="NK278" s="4">
        <f>SUMIFS('Aceite de Oliva'!NK$6:NK$257,'Aceite de Oliva'!$A$6:$A$257,"&gt;="&amp;$A278,'Aceite de Oliva'!$B$6:$B$257,"&lt;="&amp;$B278)</f>
        <v>0.28000000000000003</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1.87</v>
      </c>
      <c r="NR278" s="4">
        <f>SUMIFS('Aceite de Oliva'!NR$6:NR$257,'Aceite de Oliva'!$A$6:$A$257,"&gt;="&amp;$A278,'Aceite de Oliva'!$B$6:$B$257,"&lt;="&amp;$B278)</f>
        <v>0</v>
      </c>
      <c r="NS278" s="4">
        <f>SUMIFS('Aceite de Oliva'!NS$6:NS$257,'Aceite de Oliva'!$A$6:$A$257,"&gt;="&amp;$A278,'Aceite de Oliva'!$B$6:$B$257,"&lt;="&amp;$B278)</f>
        <v>0</v>
      </c>
      <c r="NT278" s="4">
        <f>SUMIFS('Aceite de Oliva'!NT$6:NT$257,'Aceite de Oliva'!$A$6:$A$257,"&gt;="&amp;$A278,'Aceite de Oliva'!$B$6:$B$257,"&lt;="&amp;$B278)</f>
        <v>0</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0.11</v>
      </c>
      <c r="OG278" s="4">
        <f>SUMIFS('Aceite de Oliva'!OG$6:OG$257,'Aceite de Oliva'!$A$6:$A$257,"&gt;="&amp;$A278,'Aceite de Oliva'!$B$6:$B$257,"&lt;="&amp;$B278)</f>
        <v>0.55000000000000004</v>
      </c>
      <c r="OH278" s="4">
        <f>SUMIFS('Aceite de Oliva'!OH$6:OH$257,'Aceite de Oliva'!$A$6:$A$257,"&gt;="&amp;$A278,'Aceite de Oliva'!$B$6:$B$257,"&lt;="&amp;$B278)</f>
        <v>0</v>
      </c>
      <c r="OI278" s="4">
        <f>SUMIFS('Aceite de Oliva'!OI$6:OI$257,'Aceite de Oliva'!$A$6:$A$257,"&gt;="&amp;$A278,'Aceite de Oliva'!$B$6:$B$257,"&lt;="&amp;$B278)</f>
        <v>0</v>
      </c>
      <c r="OM278" s="4">
        <f>SUMIFS('Aceite de Oliva'!OM$6:OM$257,'Aceite de Oliva'!$A$6:$A$257,"&gt;="&amp;$A278,'Aceite de Oliva'!$B$6:$B$257,"&lt;="&amp;$B278)</f>
        <v>0.66</v>
      </c>
      <c r="ON278" s="4">
        <f>SUMIFS('Aceite de Oliva'!ON$6:ON$257,'Aceite de Oliva'!$A$6:$A$257,"&gt;="&amp;$A278,'Aceite de Oliva'!$B$6:$B$257,"&lt;="&amp;$B278)</f>
        <v>1.3</v>
      </c>
      <c r="OO278" s="4">
        <f>SUMIFS('Aceite de Oliva'!OO$6:OO$257,'Aceite de Oliva'!$A$6:$A$257,"&gt;="&amp;$A278,'Aceite de Oliva'!$B$6:$B$257,"&lt;="&amp;$B278)</f>
        <v>0.35</v>
      </c>
      <c r="OP278" s="4">
        <f>SUMIFS('Aceite de Oliva'!OP$6:OP$257,'Aceite de Oliva'!$A$6:$A$257,"&gt;="&amp;$A278,'Aceite de Oliva'!$B$6:$B$257,"&lt;="&amp;$B278)</f>
        <v>1.25</v>
      </c>
      <c r="OT278" s="4">
        <f>SUMIFS('Aceite de Oliva'!OT$6:OT$257,'Aceite de Oliva'!$A$6:$A$257,"&gt;="&amp;$A278,'Aceite de Oliva'!$B$6:$B$257,"&lt;="&amp;$B278)</f>
        <v>0.08</v>
      </c>
      <c r="OU278" s="4">
        <f>SUMIFS('Aceite de Oliva'!OU$6:OU$257,'Aceite de Oliva'!$A$6:$A$257,"&gt;="&amp;$A278,'Aceite de Oliva'!$B$6:$B$257,"&lt;="&amp;$B278)</f>
        <v>0</v>
      </c>
      <c r="OV278" s="4">
        <f>SUMIFS('Aceite de Oliva'!OV$6:OV$257,'Aceite de Oliva'!$A$6:$A$257,"&gt;="&amp;$A278,'Aceite de Oliva'!$B$6:$B$257,"&lt;="&amp;$B278)</f>
        <v>0</v>
      </c>
      <c r="OW278" s="4">
        <f>SUMIFS('Aceite de Oliva'!OW$6:OW$257,'Aceite de Oliva'!$A$6:$A$257,"&gt;="&amp;$A278,'Aceite de Oliva'!$B$6:$B$257,"&lt;="&amp;$B278)</f>
        <v>0.53</v>
      </c>
      <c r="PA278" s="4">
        <f>SUMIFS('Aceite de Oliva'!PA$6:PA$257,'Aceite de Oliva'!$A$6:$A$257,"&gt;="&amp;$A278,'Aceite de Oliva'!$B$6:$B$257,"&lt;="&amp;$B278)</f>
        <v>7.0000000000000007E-2</v>
      </c>
      <c r="PB278" s="4">
        <f>SUMIFS('Aceite de Oliva'!PB$6:PB$257,'Aceite de Oliva'!$A$6:$A$257,"&gt;="&amp;$A278,'Aceite de Oliva'!$B$6:$B$257,"&lt;="&amp;$B278)</f>
        <v>0</v>
      </c>
      <c r="PC278" s="4">
        <f>SUMIFS('Aceite de Oliva'!PC$6:PC$257,'Aceite de Oliva'!$A$6:$A$257,"&gt;="&amp;$A278,'Aceite de Oliva'!$B$6:$B$257,"&lt;="&amp;$B278)</f>
        <v>0.11</v>
      </c>
      <c r="PD278" s="4">
        <f>SUMIFS('Aceite de Oliva'!PD$6:PD$257,'Aceite de Oliva'!$A$6:$A$257,"&gt;="&amp;$A278,'Aceite de Oliva'!$B$6:$B$257,"&lt;="&amp;$B278)</f>
        <v>0</v>
      </c>
      <c r="PH278" s="4">
        <f>SUMIFS('Aceite de Oliva'!PH$6:PH$257,'Aceite de Oliva'!$A$6:$A$257,"&gt;="&amp;$A278,'Aceite de Oliva'!$B$6:$B$257,"&lt;="&amp;$B278)</f>
        <v>0</v>
      </c>
      <c r="PI278" s="4">
        <f>SUMIFS('Aceite de Oliva'!PI$6:PI$257,'Aceite de Oliva'!$A$6:$A$257,"&gt;="&amp;$A278,'Aceite de Oliva'!$B$6:$B$257,"&lt;="&amp;$B278)</f>
        <v>0</v>
      </c>
      <c r="PJ278" s="4">
        <f>SUMIFS('Aceite de Oliva'!PJ$6:PJ$257,'Aceite de Oliva'!$A$6:$A$257,"&gt;="&amp;$A278,'Aceite de Oliva'!$B$6:$B$257,"&lt;="&amp;$B278)</f>
        <v>0</v>
      </c>
      <c r="PK278" s="4">
        <f>SUMIFS('Aceite de Oliva'!PK$6:PK$257,'Aceite de Oliva'!$A$6:$A$257,"&gt;="&amp;$A278,'Aceite de Oliva'!$B$6:$B$257,"&lt;="&amp;$B278)</f>
        <v>0</v>
      </c>
      <c r="PO278" s="4">
        <f>SUMIFS('Aceite de Oliva'!PO$6:PO$257,'Aceite de Oliva'!$A$6:$A$257,"&gt;="&amp;$A278,'Aceite de Oliva'!$B$6:$B$257,"&lt;="&amp;$B278)</f>
        <v>0.11</v>
      </c>
      <c r="PP278" s="4">
        <f>SUMIFS('Aceite de Oliva'!PP$6:PP$257,'Aceite de Oliva'!$A$6:$A$257,"&gt;="&amp;$A278,'Aceite de Oliva'!$B$6:$B$257,"&lt;="&amp;$B278)</f>
        <v>0</v>
      </c>
      <c r="PQ278" s="4">
        <f>SUMIFS('Aceite de Oliva'!PQ$6:PQ$257,'Aceite de Oliva'!$A$6:$A$257,"&gt;="&amp;$A278,'Aceite de Oliva'!$B$6:$B$257,"&lt;="&amp;$B278)</f>
        <v>0.19</v>
      </c>
      <c r="PR278" s="4">
        <f>SUMIFS('Aceite de Oliva'!PR$6:PR$257,'Aceite de Oliva'!$A$6:$A$257,"&gt;="&amp;$A278,'Aceite de Oliva'!$B$6:$B$257,"&lt;="&amp;$B278)</f>
        <v>0</v>
      </c>
      <c r="PV278" s="4">
        <f>SUMIFS('Aceite de Oliva'!PV$6:PV$257,'Aceite de Oliva'!$A$6:$A$257,"&gt;="&amp;$A278,'Aceite de Oliva'!$B$6:$B$257,"&lt;="&amp;$B278)</f>
        <v>0.12</v>
      </c>
      <c r="PW278" s="4">
        <f>SUMIFS('Aceite de Oliva'!PW$6:PW$257,'Aceite de Oliva'!$A$6:$A$257,"&gt;="&amp;$A278,'Aceite de Oliva'!$B$6:$B$257,"&lt;="&amp;$B278)</f>
        <v>0</v>
      </c>
      <c r="PX278" s="4">
        <f>SUMIFS('Aceite de Oliva'!PX$6:PX$257,'Aceite de Oliva'!$A$6:$A$257,"&gt;="&amp;$A278,'Aceite de Oliva'!$B$6:$B$257,"&lt;="&amp;$B278)</f>
        <v>7.0000000000000007E-2</v>
      </c>
      <c r="PY278" s="4">
        <f>SUMIFS('Aceite de Oliva'!PY$6:PY$257,'Aceite de Oliva'!$A$6:$A$257,"&gt;="&amp;$A278,'Aceite de Oliva'!$B$6:$B$257,"&lt;="&amp;$B278)</f>
        <v>0.55000000000000004</v>
      </c>
      <c r="QC278" s="4">
        <f>SUMIFS('Aceite de Oliva'!QC$6:QC$257,'Aceite de Oliva'!$A$6:$A$257,"&gt;="&amp;$A278,'Aceite de Oliva'!$B$6:$B$257,"&lt;="&amp;$B278)</f>
        <v>0.31</v>
      </c>
      <c r="QD278" s="4">
        <f>SUMIFS('Aceite de Oliva'!QD$6:QD$257,'Aceite de Oliva'!$A$6:$A$257,"&gt;="&amp;$A278,'Aceite de Oliva'!$B$6:$B$257,"&lt;="&amp;$B278)</f>
        <v>0</v>
      </c>
      <c r="QE278" s="4">
        <f>SUMIFS('Aceite de Oliva'!QE$6:QE$257,'Aceite de Oliva'!$A$6:$A$257,"&gt;="&amp;$A278,'Aceite de Oliva'!$B$6:$B$257,"&lt;="&amp;$B278)</f>
        <v>0.38</v>
      </c>
      <c r="QF278" s="4">
        <f>SUMIFS('Aceite de Oliva'!QF$6:QF$257,'Aceite de Oliva'!$A$6:$A$257,"&gt;="&amp;$A278,'Aceite de Oliva'!$B$6:$B$257,"&lt;="&amp;$B278)</f>
        <v>0.56999999999999995</v>
      </c>
      <c r="QJ278" s="4">
        <f>SUMIFS('Aceite de Oliva'!QJ$6:QJ$257,'Aceite de Oliva'!$A$6:$A$257,"&gt;="&amp;$A278,'Aceite de Oliva'!$B$6:$B$257,"&lt;="&amp;$B278)</f>
        <v>0.77</v>
      </c>
      <c r="QK278" s="4">
        <f>SUMIFS('Aceite de Oliva'!QK$6:QK$257,'Aceite de Oliva'!$A$6:$A$257,"&gt;="&amp;$A278,'Aceite de Oliva'!$B$6:$B$257,"&lt;="&amp;$B278)</f>
        <v>0.2</v>
      </c>
      <c r="QL278" s="4">
        <f>SUMIFS('Aceite de Oliva'!QL$6:QL$257,'Aceite de Oliva'!$A$6:$A$257,"&gt;="&amp;$A278,'Aceite de Oliva'!$B$6:$B$257,"&lt;="&amp;$B278)</f>
        <v>0.8600000000000001</v>
      </c>
      <c r="QM278" s="4">
        <f>SUMIFS('Aceite de Oliva'!QM$6:QM$257,'Aceite de Oliva'!$A$6:$A$257,"&gt;="&amp;$A278,'Aceite de Oliva'!$B$6:$B$257,"&lt;="&amp;$B278)</f>
        <v>0.2</v>
      </c>
      <c r="QQ278" s="4">
        <f>SUMIFS('Aceite de Oliva'!QQ$6:QQ$257,'Aceite de Oliva'!$A$6:$A$257,"&gt;="&amp;$A278,'Aceite de Oliva'!$B$6:$B$257,"&lt;="&amp;$B278)</f>
        <v>1.8900000000000001</v>
      </c>
      <c r="QR278" s="4">
        <f>SUMIFS('Aceite de Oliva'!QR$6:QR$257,'Aceite de Oliva'!$A$6:$A$257,"&gt;="&amp;$A278,'Aceite de Oliva'!$B$6:$B$257,"&lt;="&amp;$B278)</f>
        <v>2.15</v>
      </c>
      <c r="QS278" s="4">
        <f>SUMIFS('Aceite de Oliva'!QS$6:QS$257,'Aceite de Oliva'!$A$6:$A$257,"&gt;="&amp;$A278,'Aceite de Oliva'!$B$6:$B$257,"&lt;="&amp;$B278)</f>
        <v>2</v>
      </c>
      <c r="QT278" s="4">
        <f>SUMIFS('Aceite de Oliva'!QT$6:QT$257,'Aceite de Oliva'!$A$6:$A$257,"&gt;="&amp;$A278,'Aceite de Oliva'!$B$6:$B$257,"&lt;="&amp;$B278)</f>
        <v>1.1100000000000001</v>
      </c>
      <c r="QX278" s="4">
        <f>SUMIFS('Aceite de Oliva'!QX$6:QX$257,'Aceite de Oliva'!$A$6:$A$257,"&gt;="&amp;$A278,'Aceite de Oliva'!$B$6:$B$257,"&lt;="&amp;$B278)</f>
        <v>5.6899999999999995</v>
      </c>
      <c r="QY278" s="4">
        <f>SUMIFS('Aceite de Oliva'!QY$6:QY$257,'Aceite de Oliva'!$A$6:$A$257,"&gt;="&amp;$A278,'Aceite de Oliva'!$B$6:$B$257,"&lt;="&amp;$B278)</f>
        <v>4.3499999999999996</v>
      </c>
      <c r="QZ278" s="4">
        <f>SUMIFS('Aceite de Oliva'!QZ$6:QZ$257,'Aceite de Oliva'!$A$6:$A$257,"&gt;="&amp;$A278,'Aceite de Oliva'!$B$6:$B$257,"&lt;="&amp;$B278)</f>
        <v>6.24</v>
      </c>
      <c r="RA278" s="4">
        <f>SUMIFS('Aceite de Oliva'!RA$6:RA$257,'Aceite de Oliva'!$A$6:$A$257,"&gt;="&amp;$A278,'Aceite de Oliva'!$B$6:$B$257,"&lt;="&amp;$B278)</f>
        <v>5.9399999999999995</v>
      </c>
      <c r="RE278" s="4">
        <f>SUMIFS('Aceite de Oliva'!RE$6:RE$257,'Aceite de Oliva'!$A$6:$A$257,"&gt;="&amp;$A278,'Aceite de Oliva'!$B$6:$B$257,"&lt;="&amp;$B278)</f>
        <v>2.92</v>
      </c>
      <c r="RF278" s="4">
        <f>SUMIFS('Aceite de Oliva'!RF$6:RF$257,'Aceite de Oliva'!$A$6:$A$257,"&gt;="&amp;$A278,'Aceite de Oliva'!$B$6:$B$257,"&lt;="&amp;$B278)</f>
        <v>5.54</v>
      </c>
      <c r="RG278" s="4">
        <f>SUMIFS('Aceite de Oliva'!RG$6:RG$257,'Aceite de Oliva'!$A$6:$A$257,"&gt;="&amp;$A278,'Aceite de Oliva'!$B$6:$B$257,"&lt;="&amp;$B278)</f>
        <v>2.4700000000000002</v>
      </c>
      <c r="RH278" s="4">
        <f>SUMIFS('Aceite de Oliva'!RH$6:RH$257,'Aceite de Oliva'!$A$6:$A$257,"&gt;="&amp;$A278,'Aceite de Oliva'!$B$6:$B$257,"&lt;="&amp;$B278)</f>
        <v>1.18</v>
      </c>
      <c r="RL278" s="4">
        <f>SUMIFS('Aceite de Oliva'!RL$6:RL$257,'Aceite de Oliva'!$A$6:$A$257,"&gt;="&amp;$A278,'Aceite de Oliva'!$B$6:$B$257,"&lt;="&amp;$B278)</f>
        <v>1.36</v>
      </c>
      <c r="RM278" s="4">
        <f>SUMIFS('Aceite de Oliva'!RM$6:RM$257,'Aceite de Oliva'!$A$6:$A$257,"&gt;="&amp;$A278,'Aceite de Oliva'!$B$6:$B$257,"&lt;="&amp;$B278)</f>
        <v>2.79</v>
      </c>
      <c r="RN278" s="4">
        <f>SUMIFS('Aceite de Oliva'!RN$6:RN$257,'Aceite de Oliva'!$A$6:$A$257,"&gt;="&amp;$A278,'Aceite de Oliva'!$B$6:$B$257,"&lt;="&amp;$B278)</f>
        <v>1.18</v>
      </c>
      <c r="RO278" s="4">
        <f>SUMIFS('Aceite de Oliva'!RO$6:RO$257,'Aceite de Oliva'!$A$6:$A$257,"&gt;="&amp;$A278,'Aceite de Oliva'!$B$6:$B$257,"&lt;="&amp;$B278)</f>
        <v>0.38</v>
      </c>
      <c r="RS278" s="4">
        <f>SUMIFS('Aceite de Oliva'!RS$6:RS$257,'Aceite de Oliva'!$A$6:$A$257,"&gt;="&amp;$A278,'Aceite de Oliva'!$B$6:$B$257,"&lt;="&amp;$B278)</f>
        <v>1.19</v>
      </c>
      <c r="RT278" s="4">
        <f>SUMIFS('Aceite de Oliva'!RT$6:RT$257,'Aceite de Oliva'!$A$6:$A$257,"&gt;="&amp;$A278,'Aceite de Oliva'!$B$6:$B$257,"&lt;="&amp;$B278)</f>
        <v>2.0499999999999998</v>
      </c>
      <c r="RU278" s="4">
        <f>SUMIFS('Aceite de Oliva'!RU$6:RU$257,'Aceite de Oliva'!$A$6:$A$257,"&gt;="&amp;$A278,'Aceite de Oliva'!$B$6:$B$257,"&lt;="&amp;$B278)</f>
        <v>0.42</v>
      </c>
      <c r="RV278" s="4">
        <f>SUMIFS('Aceite de Oliva'!RV$6:RV$257,'Aceite de Oliva'!$A$6:$A$257,"&gt;="&amp;$A278,'Aceite de Oliva'!$B$6:$B$257,"&lt;="&amp;$B278)</f>
        <v>1.99</v>
      </c>
      <c r="RZ278" s="4">
        <f>SUMIFS('Aceite de Oliva'!RZ$6:RZ$257,'Aceite de Oliva'!$A$6:$A$257,"&gt;="&amp;$A278,'Aceite de Oliva'!$B$6:$B$257,"&lt;="&amp;$B278)</f>
        <v>4.79</v>
      </c>
      <c r="SA278" s="4">
        <f>SUMIFS('Aceite de Oliva'!SA$6:SA$257,'Aceite de Oliva'!$A$6:$A$257,"&gt;="&amp;$A278,'Aceite de Oliva'!$B$6:$B$257,"&lt;="&amp;$B278)</f>
        <v>1.59</v>
      </c>
      <c r="SB278" s="4">
        <f>SUMIFS('Aceite de Oliva'!SB$6:SB$257,'Aceite de Oliva'!$A$6:$A$257,"&gt;="&amp;$A278,'Aceite de Oliva'!$B$6:$B$257,"&lt;="&amp;$B278)</f>
        <v>3.21</v>
      </c>
      <c r="SC278" s="4">
        <f>SUMIFS('Aceite de Oliva'!SC$6:SC$257,'Aceite de Oliva'!$A$6:$A$257,"&gt;="&amp;$A278,'Aceite de Oliva'!$B$6:$B$257,"&lt;="&amp;$B278)</f>
        <v>16.079999999999998</v>
      </c>
      <c r="SG278" s="4">
        <f>SUMIFS('Aceite de Oliva'!SG$6:SG$257,'Aceite de Oliva'!$A$6:$A$257,"&gt;="&amp;$A278,'Aceite de Oliva'!$B$6:$B$257,"&lt;="&amp;$B278)</f>
        <v>4.54</v>
      </c>
      <c r="SH278" s="4">
        <f>SUMIFS('Aceite de Oliva'!SH$6:SH$257,'Aceite de Oliva'!$A$6:$A$257,"&gt;="&amp;$A278,'Aceite de Oliva'!$B$6:$B$257,"&lt;="&amp;$B278)</f>
        <v>4.9400000000000004</v>
      </c>
      <c r="SI278" s="4">
        <f>SUMIFS('Aceite de Oliva'!SI$6:SI$257,'Aceite de Oliva'!$A$6:$A$257,"&gt;="&amp;$A278,'Aceite de Oliva'!$B$6:$B$257,"&lt;="&amp;$B278)</f>
        <v>1.1800000000000002</v>
      </c>
      <c r="SJ278" s="4">
        <f>SUMIFS('Aceite de Oliva'!SJ$6:SJ$257,'Aceite de Oliva'!$A$6:$A$257,"&gt;="&amp;$A278,'Aceite de Oliva'!$B$6:$B$257,"&lt;="&amp;$B278)</f>
        <v>17.580000000000002</v>
      </c>
      <c r="SN278" s="4">
        <f>SUMIFS('Aceite de Oliva'!SN$6:SN$257,'Aceite de Oliva'!$A$6:$A$257,"&gt;="&amp;$A278,'Aceite de Oliva'!$B$6:$B$257,"&lt;="&amp;$B278)</f>
        <v>2.58</v>
      </c>
      <c r="SO278" s="4">
        <f>SUMIFS('Aceite de Oliva'!SO$6:SO$257,'Aceite de Oliva'!$A$6:$A$257,"&gt;="&amp;$A278,'Aceite de Oliva'!$B$6:$B$257,"&lt;="&amp;$B278)</f>
        <v>7.2799999999999994</v>
      </c>
      <c r="SP278" s="4">
        <f>SUMIFS('Aceite de Oliva'!SP$6:SP$257,'Aceite de Oliva'!$A$6:$A$257,"&gt;="&amp;$A278,'Aceite de Oliva'!$B$6:$B$257,"&lt;="&amp;$B278)</f>
        <v>1.26</v>
      </c>
      <c r="SQ278" s="4">
        <f>SUMIFS('Aceite de Oliva'!SQ$6:SQ$257,'Aceite de Oliva'!$A$6:$A$257,"&gt;="&amp;$A278,'Aceite de Oliva'!$B$6:$B$257,"&lt;="&amp;$B278)</f>
        <v>1.1499999999999999</v>
      </c>
      <c r="SU278" s="4">
        <f>SUMIFS('Aceite de Oliva'!SU$6:SU$257,'Aceite de Oliva'!$A$6:$A$257,"&gt;="&amp;$A278,'Aceite de Oliva'!$B$6:$B$257,"&lt;="&amp;$B278)</f>
        <v>1.68</v>
      </c>
      <c r="SV278" s="4">
        <f>SUMIFS('Aceite de Oliva'!SV$6:SV$257,'Aceite de Oliva'!$A$6:$A$257,"&gt;="&amp;$A278,'Aceite de Oliva'!$B$6:$B$257,"&lt;="&amp;$B278)</f>
        <v>4.6099999999999994</v>
      </c>
      <c r="SW278" s="4">
        <f>SUMIFS('Aceite de Oliva'!SW$6:SW$257,'Aceite de Oliva'!$A$6:$A$257,"&gt;="&amp;$A278,'Aceite de Oliva'!$B$6:$B$257,"&lt;="&amp;$B278)</f>
        <v>1.23</v>
      </c>
      <c r="SX278" s="4">
        <f>SUMIFS('Aceite de Oliva'!SX$6:SX$257,'Aceite de Oliva'!$A$6:$A$257,"&gt;="&amp;$A278,'Aceite de Oliva'!$B$6:$B$257,"&lt;="&amp;$B278)</f>
        <v>0</v>
      </c>
      <c r="TB278" s="4">
        <f>SUMIFS('Aceite de Oliva'!TB$6:TB$257,'Aceite de Oliva'!$A$6:$A$257,"&gt;="&amp;$A278,'Aceite de Oliva'!$B$6:$B$257,"&lt;="&amp;$B278)</f>
        <v>1.04</v>
      </c>
      <c r="TC278" s="4">
        <f>SUMIFS('Aceite de Oliva'!TC$6:TC$257,'Aceite de Oliva'!$A$6:$A$257,"&gt;="&amp;$A278,'Aceite de Oliva'!$B$6:$B$257,"&lt;="&amp;$B278)</f>
        <v>2.75</v>
      </c>
      <c r="TD278" s="4">
        <f>SUMIFS('Aceite de Oliva'!TD$6:TD$257,'Aceite de Oliva'!$A$6:$A$257,"&gt;="&amp;$A278,'Aceite de Oliva'!$B$6:$B$257,"&lt;="&amp;$B278)</f>
        <v>0.66</v>
      </c>
      <c r="TE278" s="4">
        <f>SUMIFS('Aceite de Oliva'!TE$6:TE$257,'Aceite de Oliva'!$A$6:$A$257,"&gt;="&amp;$A278,'Aceite de Oliva'!$B$6:$B$257,"&lt;="&amp;$B278)</f>
        <v>0</v>
      </c>
      <c r="TI278" s="4">
        <f>SUMIFS('Aceite de Oliva'!TI$6:TI$257,'Aceite de Oliva'!$A$6:$A$257,"&gt;="&amp;$A278,'Aceite de Oliva'!$B$6:$B$257,"&lt;="&amp;$B278)</f>
        <v>0.16</v>
      </c>
      <c r="TJ278" s="4">
        <f>SUMIFS('Aceite de Oliva'!TJ$6:TJ$257,'Aceite de Oliva'!$A$6:$A$257,"&gt;="&amp;$A278,'Aceite de Oliva'!$B$6:$B$257,"&lt;="&amp;$B278)</f>
        <v>0.46</v>
      </c>
      <c r="TK278" s="4">
        <f>SUMIFS('Aceite de Oliva'!TK$6:TK$257,'Aceite de Oliva'!$A$6:$A$257,"&gt;="&amp;$A278,'Aceite de Oliva'!$B$6:$B$257,"&lt;="&amp;$B278)</f>
        <v>0</v>
      </c>
      <c r="TL278" s="4">
        <f>SUMIFS('Aceite de Oliva'!TL$6:TL$257,'Aceite de Oliva'!$A$6:$A$257,"&gt;="&amp;$A278,'Aceite de Oliva'!$B$6:$B$257,"&lt;="&amp;$B278)</f>
        <v>0</v>
      </c>
      <c r="TP278" s="4">
        <f>SUMIFS('Aceite de Oliva'!TP$6:TP$257,'Aceite de Oliva'!$A$6:$A$257,"&gt;="&amp;$A278,'Aceite de Oliva'!$B$6:$B$257,"&lt;="&amp;$B278)</f>
        <v>0.38</v>
      </c>
      <c r="TQ278" s="4">
        <f>SUMIFS('Aceite de Oliva'!TQ$6:TQ$257,'Aceite de Oliva'!$A$6:$A$257,"&gt;="&amp;$A278,'Aceite de Oliva'!$B$6:$B$257,"&lt;="&amp;$B278)</f>
        <v>0.53</v>
      </c>
      <c r="TR278" s="4">
        <f>SUMIFS('Aceite de Oliva'!TR$6:TR$257,'Aceite de Oliva'!$A$6:$A$257,"&gt;="&amp;$A278,'Aceite de Oliva'!$B$6:$B$257,"&lt;="&amp;$B278)</f>
        <v>0.32</v>
      </c>
      <c r="TS278" s="4">
        <f>SUMIFS('Aceite de Oliva'!TS$6:TS$257,'Aceite de Oliva'!$A$6:$A$257,"&gt;="&amp;$A278,'Aceite de Oliva'!$B$6:$B$257,"&lt;="&amp;$B278)</f>
        <v>0</v>
      </c>
      <c r="TW278" s="4">
        <f>SUMIFS('Aceite de Oliva'!TW$6:TW$257,'Aceite de Oliva'!$A$6:$A$257,"&gt;="&amp;$A278,'Aceite de Oliva'!$B$6:$B$257,"&lt;="&amp;$B278)</f>
        <v>0.35</v>
      </c>
      <c r="TX278" s="4">
        <f>SUMIFS('Aceite de Oliva'!TX$6:TX$257,'Aceite de Oliva'!$A$6:$A$257,"&gt;="&amp;$A278,'Aceite de Oliva'!$B$6:$B$257,"&lt;="&amp;$B278)</f>
        <v>0.4</v>
      </c>
      <c r="TY278" s="4">
        <f>SUMIFS('Aceite de Oliva'!TY$6:TY$257,'Aceite de Oliva'!$A$6:$A$257,"&gt;="&amp;$A278,'Aceite de Oliva'!$B$6:$B$257,"&lt;="&amp;$B278)</f>
        <v>0.44999999999999996</v>
      </c>
      <c r="TZ278" s="4">
        <f>SUMIFS('Aceite de Oliva'!TZ$6:TZ$257,'Aceite de Oliva'!$A$6:$A$257,"&gt;="&amp;$A278,'Aceite de Oliva'!$B$6:$B$257,"&lt;="&amp;$B278)</f>
        <v>0</v>
      </c>
      <c r="UD278" s="4">
        <f>SUMIFS('Aceite de Oliva'!UD$6:UD$257,'Aceite de Oliva'!$A$6:$A$257,"&gt;="&amp;$A278,'Aceite de Oliva'!$B$6:$B$257,"&lt;="&amp;$B278)</f>
        <v>0.15</v>
      </c>
      <c r="UE278" s="4">
        <f>SUMIFS('Aceite de Oliva'!UE$6:UE$257,'Aceite de Oliva'!$A$6:$A$257,"&gt;="&amp;$A278,'Aceite de Oliva'!$B$6:$B$257,"&lt;="&amp;$B278)</f>
        <v>0.72</v>
      </c>
      <c r="UF278" s="4">
        <f>SUMIFS('Aceite de Oliva'!UF$6:UF$257,'Aceite de Oliva'!$A$6:$A$257,"&gt;="&amp;$A278,'Aceite de Oliva'!$B$6:$B$257,"&lt;="&amp;$B278)</f>
        <v>0</v>
      </c>
      <c r="UG278" s="4">
        <f>SUMIFS('Aceite de Oliva'!UG$6:UG$257,'Aceite de Oliva'!$A$6:$A$257,"&gt;="&amp;$A278,'Aceite de Oliva'!$B$6:$B$257,"&lt;="&amp;$B278)</f>
        <v>0</v>
      </c>
      <c r="UK278" s="4">
        <f>SUMIFS('Aceite de Oliva'!UK$6:UK$257,'Aceite de Oliva'!$A$6:$A$257,"&gt;="&amp;$A278,'Aceite de Oliva'!$B$6:$B$257,"&lt;="&amp;$B278)</f>
        <v>0.12</v>
      </c>
      <c r="UL278" s="4">
        <f>SUMIFS('Aceite de Oliva'!UL$6:UL$257,'Aceite de Oliva'!$A$6:$A$257,"&gt;="&amp;$A278,'Aceite de Oliva'!$B$6:$B$257,"&lt;="&amp;$B278)</f>
        <v>0</v>
      </c>
      <c r="UM278" s="4">
        <f>SUMIFS('Aceite de Oliva'!UM$6:UM$257,'Aceite de Oliva'!$A$6:$A$257,"&gt;="&amp;$A278,'Aceite de Oliva'!$B$6:$B$257,"&lt;="&amp;$B278)</f>
        <v>0.22000000000000003</v>
      </c>
      <c r="UN278" s="4">
        <f>SUMIFS('Aceite de Oliva'!UN$6:UN$257,'Aceite de Oliva'!$A$6:$A$257,"&gt;="&amp;$A278,'Aceite de Oliva'!$B$6:$B$257,"&lt;="&amp;$B278)</f>
        <v>0</v>
      </c>
      <c r="UR278" s="4">
        <f>SUMIFS('Aceite de Oliva'!UR$6:UR$257,'Aceite de Oliva'!$A$6:$A$257,"&gt;="&amp;$A278,'Aceite de Oliva'!$B$6:$B$257,"&lt;="&amp;$B278)</f>
        <v>0.72</v>
      </c>
      <c r="US278" s="4">
        <f>SUMIFS('Aceite de Oliva'!US$6:US$257,'Aceite de Oliva'!$A$6:$A$257,"&gt;="&amp;$A278,'Aceite de Oliva'!$B$6:$B$257,"&lt;="&amp;$B278)</f>
        <v>1.1099999999999999</v>
      </c>
      <c r="UT278" s="4">
        <f>SUMIFS('Aceite de Oliva'!UT$6:UT$257,'Aceite de Oliva'!$A$6:$A$257,"&gt;="&amp;$A278,'Aceite de Oliva'!$B$6:$B$257,"&lt;="&amp;$B278)</f>
        <v>0.48</v>
      </c>
      <c r="UU278" s="4">
        <f>SUMIFS('Aceite de Oliva'!UU$6:UU$257,'Aceite de Oliva'!$A$6:$A$257,"&gt;="&amp;$A278,'Aceite de Oliva'!$B$6:$B$257,"&lt;="&amp;$B278)</f>
        <v>0</v>
      </c>
      <c r="UY278" s="4">
        <f>SUMIFS('Aceite de Oliva'!UY$6:UY$257,'Aceite de Oliva'!$A$6:$A$257,"&gt;="&amp;$A278,'Aceite de Oliva'!$B$6:$B$257,"&lt;="&amp;$B278)</f>
        <v>0.27</v>
      </c>
      <c r="UZ278" s="4">
        <f>SUMIFS('Aceite de Oliva'!UZ$6:UZ$257,'Aceite de Oliva'!$A$6:$A$257,"&gt;="&amp;$A278,'Aceite de Oliva'!$B$6:$B$257,"&lt;="&amp;$B278)</f>
        <v>0.78</v>
      </c>
      <c r="VA278" s="4">
        <f>SUMIFS('Aceite de Oliva'!VA$6:VA$257,'Aceite de Oliva'!$A$6:$A$257,"&gt;="&amp;$A278,'Aceite de Oliva'!$B$6:$B$257,"&lt;="&amp;$B278)</f>
        <v>0.21000000000000002</v>
      </c>
      <c r="VB278" s="4">
        <f>SUMIFS('Aceite de Oliva'!VB$6:VB$257,'Aceite de Oliva'!$A$6:$A$257,"&gt;="&amp;$A278,'Aceite de Oliva'!$B$6:$B$257,"&lt;="&amp;$B278)</f>
        <v>0</v>
      </c>
      <c r="VF278" s="4">
        <f>SUMIFS('Aceite de Oliva'!VF$6:VF$257,'Aceite de Oliva'!$A$6:$A$257,"&gt;="&amp;$A278,'Aceite de Oliva'!$B$6:$B$257,"&lt;="&amp;$B278)</f>
        <v>0.08</v>
      </c>
      <c r="VG278" s="4">
        <f>SUMIFS('Aceite de Oliva'!VG$6:VG$257,'Aceite de Oliva'!$A$6:$A$257,"&gt;="&amp;$A278,'Aceite de Oliva'!$B$6:$B$257,"&lt;="&amp;$B278)</f>
        <v>0</v>
      </c>
      <c r="VH278" s="4">
        <f>SUMIFS('Aceite de Oliva'!VH$6:VH$257,'Aceite de Oliva'!$A$6:$A$257,"&gt;="&amp;$A278,'Aceite de Oliva'!$B$6:$B$257,"&lt;="&amp;$B278)</f>
        <v>0.13</v>
      </c>
      <c r="VI278" s="4">
        <f>SUMIFS('Aceite de Oliva'!VI$6:VI$257,'Aceite de Oliva'!$A$6:$A$257,"&gt;="&amp;$A278,'Aceite de Oliva'!$B$6:$B$257,"&lt;="&amp;$B278)</f>
        <v>0</v>
      </c>
      <c r="VM278" s="4">
        <f>SUMIFS('Aceite de Oliva'!VM$6:VM$257,'Aceite de Oliva'!$A$6:$A$257,"&gt;="&amp;$A278,'Aceite de Oliva'!$B$6:$B$257,"&lt;="&amp;$B278)</f>
        <v>0.08</v>
      </c>
      <c r="VN278" s="4">
        <f>SUMIFS('Aceite de Oliva'!VN$6:VN$257,'Aceite de Oliva'!$A$6:$A$257,"&gt;="&amp;$A278,'Aceite de Oliva'!$B$6:$B$257,"&lt;="&amp;$B278)</f>
        <v>0.24</v>
      </c>
      <c r="VO278" s="4">
        <f>SUMIFS('Aceite de Oliva'!VO$6:VO$257,'Aceite de Oliva'!$A$6:$A$257,"&gt;="&amp;$A278,'Aceite de Oliva'!$B$6:$B$257,"&lt;="&amp;$B278)</f>
        <v>0.03</v>
      </c>
      <c r="VP278" s="4">
        <f>SUMIFS('Aceite de Oliva'!VP$6:VP$257,'Aceite de Oliva'!$A$6:$A$257,"&gt;="&amp;$A278,'Aceite de Oliva'!$B$6:$B$257,"&lt;="&amp;$B278)</f>
        <v>0</v>
      </c>
      <c r="VT278" s="4">
        <f>SUMIFS('Aceite de Oliva'!VT$6:VT$257,'Aceite de Oliva'!$A$6:$A$257,"&gt;="&amp;$A278,'Aceite de Oliva'!$B$6:$B$257,"&lt;="&amp;$B278)</f>
        <v>0</v>
      </c>
      <c r="VU278" s="4">
        <f>SUMIFS('Aceite de Oliva'!VU$6:VU$257,'Aceite de Oliva'!$A$6:$A$257,"&gt;="&amp;$A278,'Aceite de Oliva'!$B$6:$B$257,"&lt;="&amp;$B278)</f>
        <v>0</v>
      </c>
      <c r="VV278" s="4">
        <f>SUMIFS('Aceite de Oliva'!VV$6:VV$257,'Aceite de Oliva'!$A$6:$A$257,"&gt;="&amp;$A278,'Aceite de Oliva'!$B$6:$B$257,"&lt;="&amp;$B278)</f>
        <v>0</v>
      </c>
      <c r="VW278" s="4">
        <f>SUMIFS('Aceite de Oliva'!VW$6:VW$257,'Aceite de Oliva'!$A$6:$A$257,"&gt;="&amp;$A278,'Aceite de Oliva'!$B$6:$B$257,"&lt;="&amp;$B278)</f>
        <v>0</v>
      </c>
      <c r="WA278" s="4">
        <f>SUMIFS('Aceite de Oliva'!WA$6:WA$257,'Aceite de Oliva'!$A$6:$A$257,"&gt;="&amp;$A278,'Aceite de Oliva'!$B$6:$B$257,"&lt;="&amp;$B278)</f>
        <v>0.24</v>
      </c>
      <c r="WB278" s="4">
        <f>SUMIFS('Aceite de Oliva'!WB$6:WB$257,'Aceite de Oliva'!$A$6:$A$257,"&gt;="&amp;$A278,'Aceite de Oliva'!$B$6:$B$257,"&lt;="&amp;$B278)</f>
        <v>0</v>
      </c>
      <c r="WC278" s="4">
        <f>SUMIFS('Aceite de Oliva'!WC$6:WC$257,'Aceite de Oliva'!$A$6:$A$257,"&gt;="&amp;$A278,'Aceite de Oliva'!$B$6:$B$257,"&lt;="&amp;$B278)</f>
        <v>0.38</v>
      </c>
      <c r="WD278" s="4">
        <f>SUMIFS('Aceite de Oliva'!WD$6:WD$257,'Aceite de Oliva'!$A$6:$A$257,"&gt;="&amp;$A278,'Aceite de Oliva'!$B$6:$B$257,"&lt;="&amp;$B278)</f>
        <v>0</v>
      </c>
      <c r="WH278" s="4">
        <f>SUMIFS('Aceite de Oliva'!WH$6:WH$257,'Aceite de Oliva'!$A$6:$A$257,"&gt;="&amp;$A278,'Aceite de Oliva'!$B$6:$B$257,"&lt;="&amp;$B278)</f>
        <v>0.12000000000000001</v>
      </c>
      <c r="WI278" s="4">
        <f>SUMIFS('Aceite de Oliva'!WI$6:WI$257,'Aceite de Oliva'!$A$6:$A$257,"&gt;="&amp;$A278,'Aceite de Oliva'!$B$6:$B$257,"&lt;="&amp;$B278)</f>
        <v>0</v>
      </c>
      <c r="WJ278" s="4">
        <f>SUMIFS('Aceite de Oliva'!WJ$6:WJ$257,'Aceite de Oliva'!$A$6:$A$257,"&gt;="&amp;$A278,'Aceite de Oliva'!$B$6:$B$257,"&lt;="&amp;$B278)</f>
        <v>0.04</v>
      </c>
      <c r="WK278" s="4">
        <f>SUMIFS('Aceite de Oliva'!WK$6:WK$257,'Aceite de Oliva'!$A$6:$A$257,"&gt;="&amp;$A278,'Aceite de Oliva'!$B$6:$B$257,"&lt;="&amp;$B278)</f>
        <v>0.43</v>
      </c>
      <c r="WO278" s="4">
        <f>SUMIFS('Aceite de Oliva'!WO$6:WO$257,'Aceite de Oliva'!$A$6:$A$257,"&gt;="&amp;$A278,'Aceite de Oliva'!$B$6:$B$257,"&lt;="&amp;$B278)</f>
        <v>0.03</v>
      </c>
      <c r="WP278" s="4">
        <f>SUMIFS('Aceite de Oliva'!WP$6:WP$257,'Aceite de Oliva'!$A$6:$A$257,"&gt;="&amp;$A278,'Aceite de Oliva'!$B$6:$B$257,"&lt;="&amp;$B278)</f>
        <v>0</v>
      </c>
      <c r="WQ278" s="4">
        <f>SUMIFS('Aceite de Oliva'!WQ$6:WQ$257,'Aceite de Oliva'!$A$6:$A$257,"&gt;="&amp;$A278,'Aceite de Oliva'!$B$6:$B$257,"&lt;="&amp;$B278)</f>
        <v>0.04</v>
      </c>
      <c r="WR278" s="4">
        <f>SUMIFS('Aceite de Oliva'!WR$6:WR$257,'Aceite de Oliva'!$A$6:$A$257,"&gt;="&amp;$A278,'Aceite de Oliva'!$B$6:$B$257,"&lt;="&amp;$B278)</f>
        <v>0</v>
      </c>
      <c r="WV278" s="4">
        <f>SUMIFS('Aceite de Oliva'!WV$6:WV$257,'Aceite de Oliva'!$A$6:$A$257,"&gt;="&amp;$A278,'Aceite de Oliva'!$B$6:$B$257,"&lt;="&amp;$B278)</f>
        <v>3.3200000000000003</v>
      </c>
      <c r="WW278" s="4">
        <f>SUMIFS('Aceite de Oliva'!WW$6:WW$257,'Aceite de Oliva'!$A$6:$A$257,"&gt;="&amp;$A278,'Aceite de Oliva'!$B$6:$B$257,"&lt;="&amp;$B278)</f>
        <v>13.79</v>
      </c>
      <c r="WX278" s="4">
        <f>SUMIFS('Aceite de Oliva'!WX$6:WX$257,'Aceite de Oliva'!$A$6:$A$257,"&gt;="&amp;$A278,'Aceite de Oliva'!$B$6:$B$257,"&lt;="&amp;$B278)</f>
        <v>0.13</v>
      </c>
      <c r="WY278" s="4">
        <f>SUMIFS('Aceite de Oliva'!WY$6:WY$257,'Aceite de Oliva'!$A$6:$A$257,"&gt;="&amp;$A278,'Aceite de Oliva'!$B$6:$B$257,"&lt;="&amp;$B278)</f>
        <v>0</v>
      </c>
      <c r="XC278" s="4">
        <f>SUMIFS('Aceite de Oliva'!XC$6:XC$257,'Aceite de Oliva'!$A$6:$A$257,"&gt;="&amp;$A278,'Aceite de Oliva'!$B$6:$B$257,"&lt;="&amp;$B278)</f>
        <v>0.13</v>
      </c>
      <c r="XD278" s="4">
        <f>SUMIFS('Aceite de Oliva'!XD$6:XD$257,'Aceite de Oliva'!$A$6:$A$257,"&gt;="&amp;$A278,'Aceite de Oliva'!$B$6:$B$257,"&lt;="&amp;$B278)</f>
        <v>0.37</v>
      </c>
      <c r="XE278" s="4">
        <f>SUMIFS('Aceite de Oliva'!XE$6:XE$257,'Aceite de Oliva'!$A$6:$A$257,"&gt;="&amp;$A278,'Aceite de Oliva'!$B$6:$B$257,"&lt;="&amp;$B278)</f>
        <v>0.09</v>
      </c>
      <c r="XF278" s="4">
        <f>SUMIFS('Aceite de Oliva'!XF$6:XF$257,'Aceite de Oliva'!$A$6:$A$257,"&gt;="&amp;$A278,'Aceite de Oliva'!$B$6:$B$257,"&lt;="&amp;$B278)</f>
        <v>0</v>
      </c>
      <c r="XJ278" s="4">
        <f>SUMIFS('Aceite de Oliva'!XJ$6:XJ$257,'Aceite de Oliva'!$A$6:$A$257,"&gt;="&amp;$A278,'Aceite de Oliva'!$B$6:$B$257,"&lt;="&amp;$B278)</f>
        <v>0</v>
      </c>
      <c r="XK278" s="4">
        <f>SUMIFS('Aceite de Oliva'!XK$6:XK$257,'Aceite de Oliva'!$A$6:$A$257,"&gt;="&amp;$A278,'Aceite de Oliva'!$B$6:$B$257,"&lt;="&amp;$B278)</f>
        <v>0</v>
      </c>
      <c r="XL278" s="4">
        <f>SUMIFS('Aceite de Oliva'!XL$6:XL$257,'Aceite de Oliva'!$A$6:$A$257,"&gt;="&amp;$A278,'Aceite de Oliva'!$B$6:$B$257,"&lt;="&amp;$B278)</f>
        <v>0</v>
      </c>
      <c r="XM278" s="4">
        <f>SUMIFS('Aceite de Oliva'!XM$6:XM$257,'Aceite de Oliva'!$A$6:$A$257,"&gt;="&amp;$A278,'Aceite de Oliva'!$B$6:$B$257,"&lt;="&amp;$B278)</f>
        <v>0</v>
      </c>
      <c r="XQ278" s="4">
        <f>SUMIFS('Aceite de Oliva'!XQ$6:XQ$257,'Aceite de Oliva'!$A$6:$A$257,"&gt;="&amp;$A278,'Aceite de Oliva'!$B$6:$B$257,"&lt;="&amp;$B278)</f>
        <v>31.72</v>
      </c>
      <c r="XR278" s="4">
        <f>SUMIFS('Aceite de Oliva'!XR$6:XR$257,'Aceite de Oliva'!$A$6:$A$257,"&gt;="&amp;$A278,'Aceite de Oliva'!$B$6:$B$257,"&lt;="&amp;$B278)</f>
        <v>15.649999999999999</v>
      </c>
      <c r="XS278" s="4">
        <f>SUMIFS('Aceite de Oliva'!XS$6:XS$257,'Aceite de Oliva'!$A$6:$A$257,"&gt;="&amp;$A278,'Aceite de Oliva'!$B$6:$B$257,"&lt;="&amp;$B278)</f>
        <v>37.81</v>
      </c>
      <c r="XT278" s="4">
        <f>SUMIFS('Aceite de Oliva'!XT$6:XT$257,'Aceite de Oliva'!$A$6:$A$257,"&gt;="&amp;$A278,'Aceite de Oliva'!$B$6:$B$257,"&lt;="&amp;$B278)</f>
        <v>39.200000000000003</v>
      </c>
      <c r="XX278" s="4">
        <f>SUMIFS('Aceite de Oliva'!XX$6:XX$257,'Aceite de Oliva'!$A$6:$A$257,"&gt;="&amp;$A278,'Aceite de Oliva'!$B$6:$B$257,"&lt;="&amp;$B278)</f>
        <v>6.3500000000000005</v>
      </c>
      <c r="XY278" s="4">
        <f>SUMIFS('Aceite de Oliva'!XY$6:XY$257,'Aceite de Oliva'!$A$6:$A$257,"&gt;="&amp;$A278,'Aceite de Oliva'!$B$6:$B$257,"&lt;="&amp;$B278)</f>
        <v>5.13</v>
      </c>
      <c r="XZ278" s="4">
        <f>SUMIFS('Aceite de Oliva'!XZ$6:XZ$257,'Aceite de Oliva'!$A$6:$A$257,"&gt;="&amp;$A278,'Aceite de Oliva'!$B$6:$B$257,"&lt;="&amp;$B278)</f>
        <v>6.69</v>
      </c>
      <c r="YA278" s="4">
        <f>SUMIFS('Aceite de Oliva'!YA$6:YA$257,'Aceite de Oliva'!$A$6:$A$257,"&gt;="&amp;$A278,'Aceite de Oliva'!$B$6:$B$257,"&lt;="&amp;$B278)</f>
        <v>9.7099999999999991</v>
      </c>
      <c r="YE278" s="4">
        <f>SUMIFS('Aceite de Oliva'!YE$6:YE$257,'Aceite de Oliva'!$A$6:$A$257,"&gt;="&amp;$A278,'Aceite de Oliva'!$B$6:$B$257,"&lt;="&amp;$B278)</f>
        <v>0.8</v>
      </c>
      <c r="YF278" s="4">
        <f>SUMIFS('Aceite de Oliva'!YF$6:YF$257,'Aceite de Oliva'!$A$6:$A$257,"&gt;="&amp;$A278,'Aceite de Oliva'!$B$6:$B$257,"&lt;="&amp;$B278)</f>
        <v>1.38</v>
      </c>
      <c r="YG278" s="4">
        <f>SUMIFS('Aceite de Oliva'!YG$6:YG$257,'Aceite de Oliva'!$A$6:$A$257,"&gt;="&amp;$A278,'Aceite de Oliva'!$B$6:$B$257,"&lt;="&amp;$B278)</f>
        <v>0.42</v>
      </c>
      <c r="YH278" s="4">
        <f>SUMIFS('Aceite de Oliva'!YH$6:YH$257,'Aceite de Oliva'!$A$6:$A$257,"&gt;="&amp;$A278,'Aceite de Oliva'!$B$6:$B$257,"&lt;="&amp;$B278)</f>
        <v>0</v>
      </c>
      <c r="YL278" s="4">
        <f>SUMIFS('Aceite de Oliva'!YL$6:YL$257,'Aceite de Oliva'!$A$6:$A$257,"&gt;="&amp;$A278,'Aceite de Oliva'!$B$6:$B$257,"&lt;="&amp;$B278)</f>
        <v>0.95</v>
      </c>
      <c r="YM278" s="4">
        <f>SUMIFS('Aceite de Oliva'!YM$6:YM$257,'Aceite de Oliva'!$A$6:$A$257,"&gt;="&amp;$A278,'Aceite de Oliva'!$B$6:$B$257,"&lt;="&amp;$B278)</f>
        <v>0</v>
      </c>
      <c r="YN278" s="4">
        <f>SUMIFS('Aceite de Oliva'!YN$6:YN$257,'Aceite de Oliva'!$A$6:$A$257,"&gt;="&amp;$A278,'Aceite de Oliva'!$B$6:$B$257,"&lt;="&amp;$B278)</f>
        <v>1.21</v>
      </c>
      <c r="YO278" s="4">
        <f>SUMIFS('Aceite de Oliva'!YO$6:YO$257,'Aceite de Oliva'!$A$6:$A$257,"&gt;="&amp;$A278,'Aceite de Oliva'!$B$6:$B$257,"&lt;="&amp;$B278)</f>
        <v>1.01</v>
      </c>
      <c r="YP278" s="4">
        <f>SUMIFS('Aceite de Oliva'!YP$6:YP$257,'Aceite de Oliva'!$A$6:$A$257,"&gt;="&amp;$A278,'Aceite de Oliva'!$B$6:$B$257,"&lt;="&amp;$B278)</f>
        <v>1.95</v>
      </c>
      <c r="YS278" s="4">
        <f>SUMIFS('Aceite de Oliva'!YS$6:YS$257,'Aceite de Oliva'!$A$6:$A$257,"&gt;="&amp;$A278,'Aceite de Oliva'!$B$6:$B$257,"&lt;="&amp;$B278)</f>
        <v>0.24</v>
      </c>
      <c r="YT278" s="4">
        <f>SUMIFS('Aceite de Oliva'!YT$6:YT$257,'Aceite de Oliva'!$A$6:$A$257,"&gt;="&amp;$A278,'Aceite de Oliva'!$B$6:$B$257,"&lt;="&amp;$B278)</f>
        <v>0.69</v>
      </c>
      <c r="YU278" s="4">
        <f>SUMIFS('Aceite de Oliva'!YU$6:YU$257,'Aceite de Oliva'!$A$6:$A$257,"&gt;="&amp;$A278,'Aceite de Oliva'!$B$6:$B$257,"&lt;="&amp;$B278)</f>
        <v>0</v>
      </c>
      <c r="YV278" s="4">
        <f>SUMIFS('Aceite de Oliva'!YV$6:YV$257,'Aceite de Oliva'!$A$6:$A$257,"&gt;="&amp;$A278,'Aceite de Oliva'!$B$6:$B$257,"&lt;="&amp;$B278)</f>
        <v>0</v>
      </c>
      <c r="YW278" s="4">
        <f>SUMIFS('Aceite de Oliva'!YW$6:YW$257,'Aceite de Oliva'!$A$6:$A$257,"&gt;="&amp;$A278,'Aceite de Oliva'!$B$6:$B$257,"&lt;="&amp;$B278)</f>
        <v>0</v>
      </c>
      <c r="YZ278" s="4">
        <f>SUMIFS('Aceite de Oliva'!YZ$6:YZ$257,'Aceite de Oliva'!$A$6:$A$257,"&gt;="&amp;$A278,'Aceite de Oliva'!$B$6:$B$257,"&lt;="&amp;$B278)</f>
        <v>0.22</v>
      </c>
      <c r="ZA278" s="4">
        <f>SUMIFS('Aceite de Oliva'!ZA$6:ZA$257,'Aceite de Oliva'!$A$6:$A$257,"&gt;="&amp;$A278,'Aceite de Oliva'!$B$6:$B$257,"&lt;="&amp;$B278)</f>
        <v>0.15</v>
      </c>
      <c r="ZB278" s="4">
        <f>SUMIFS('Aceite de Oliva'!ZB$6:ZB$257,'Aceite de Oliva'!$A$6:$A$257,"&gt;="&amp;$A278,'Aceite de Oliva'!$B$6:$B$257,"&lt;="&amp;$B278)</f>
        <v>0.2</v>
      </c>
      <c r="ZC278" s="4">
        <f>SUMIFS('Aceite de Oliva'!ZC$6:ZC$257,'Aceite de Oliva'!$A$6:$A$257,"&gt;="&amp;$A278,'Aceite de Oliva'!$B$6:$B$257,"&lt;="&amp;$B278)</f>
        <v>0.06</v>
      </c>
      <c r="ZD278" s="4">
        <f>SUMIFS('Aceite de Oliva'!ZD$6:ZD$257,'Aceite de Oliva'!$A$6:$A$257,"&gt;="&amp;$A278,'Aceite de Oliva'!$B$6:$B$257,"&lt;="&amp;$B278)</f>
        <v>0.79</v>
      </c>
      <c r="ZG278" s="4">
        <f>SUMIFS('Aceite de Oliva'!ZG$6:ZG$257,'Aceite de Oliva'!$A$6:$A$257,"&gt;="&amp;$A278,'Aceite de Oliva'!$B$6:$B$257,"&lt;="&amp;$B278)</f>
        <v>1.5</v>
      </c>
      <c r="ZH278" s="4">
        <f>SUMIFS('Aceite de Oliva'!ZH$6:ZH$257,'Aceite de Oliva'!$A$6:$A$257,"&gt;="&amp;$A278,'Aceite de Oliva'!$B$6:$B$257,"&lt;="&amp;$B278)</f>
        <v>5.92</v>
      </c>
      <c r="ZI278" s="4">
        <f>SUMIFS('Aceite de Oliva'!ZI$6:ZI$257,'Aceite de Oliva'!$A$6:$A$257,"&gt;="&amp;$A278,'Aceite de Oliva'!$B$6:$B$257,"&lt;="&amp;$B278)</f>
        <v>0.15</v>
      </c>
      <c r="ZJ278" s="4">
        <f>SUMIFS('Aceite de Oliva'!ZJ$6:ZJ$257,'Aceite de Oliva'!$A$6:$A$257,"&gt;="&amp;$A278,'Aceite de Oliva'!$B$6:$B$257,"&lt;="&amp;$B278)</f>
        <v>0.09</v>
      </c>
      <c r="ZK278" s="4">
        <f>SUMIFS('Aceite de Oliva'!ZK$6:ZK$257,'Aceite de Oliva'!$A$6:$A$257,"&gt;="&amp;$A278,'Aceite de Oliva'!$B$6:$B$257,"&lt;="&amp;$B278)</f>
        <v>0.38</v>
      </c>
    </row>
    <row r="279" spans="1:687" x14ac:dyDescent="0.25">
      <c r="A279" s="9">
        <f>'TAM Aceite de Oliva'!B27</f>
        <v>5.2</v>
      </c>
      <c r="B279" s="9">
        <f>'TAM Aceite de Oliva'!C27</f>
        <v>5.35</v>
      </c>
      <c r="C279" s="9"/>
      <c r="D279" s="4">
        <f>SUMIFS('Aceite de Oliva'!D$6:D$257,'Aceite de Oliva'!$A$6:$A$257,"&gt;="&amp;$A279,'Aceite de Oliva'!$B$6:$B$257,"&lt;="&amp;$B279)</f>
        <v>3.83</v>
      </c>
      <c r="E279" s="4">
        <f>SUMIFS('Aceite de Oliva'!E$6:E$257,'Aceite de Oliva'!$A$6:$A$257,"&gt;="&amp;$A279,'Aceite de Oliva'!$B$6:$B$257,"&lt;="&amp;$B279)</f>
        <v>2.83</v>
      </c>
      <c r="F279" s="4">
        <f>SUMIFS('Aceite de Oliva'!F$6:F$257,'Aceite de Oliva'!$A$6:$A$257,"&gt;="&amp;$A279,'Aceite de Oliva'!$B$6:$B$257,"&lt;="&amp;$B279)</f>
        <v>2.2400000000000002</v>
      </c>
      <c r="G279" s="4">
        <f>SUMIFS('Aceite de Oliva'!G$6:G$257,'Aceite de Oliva'!$A$6:$A$257,"&gt;="&amp;$A279,'Aceite de Oliva'!$B$6:$B$257,"&lt;="&amp;$B279)</f>
        <v>8.39</v>
      </c>
      <c r="H279" s="9"/>
      <c r="I279" s="9"/>
      <c r="J279" s="9"/>
      <c r="K279" s="4">
        <f>SUMIFS('Aceite de Oliva'!K$6:K$257,'Aceite de Oliva'!$A$6:$A$257,"&gt;="&amp;$A279,'Aceite de Oliva'!$B$6:$B$257,"&lt;="&amp;$B279)</f>
        <v>2.85</v>
      </c>
      <c r="L279" s="4">
        <f>SUMIFS('Aceite de Oliva'!L$6:L$257,'Aceite de Oliva'!$A$6:$A$257,"&gt;="&amp;$A279,'Aceite de Oliva'!$B$6:$B$257,"&lt;="&amp;$B279)</f>
        <v>2.06</v>
      </c>
      <c r="M279" s="4">
        <f>SUMIFS('Aceite de Oliva'!M$6:M$257,'Aceite de Oliva'!$A$6:$A$257,"&gt;="&amp;$A279,'Aceite de Oliva'!$B$6:$B$257,"&lt;="&amp;$B279)</f>
        <v>3.05</v>
      </c>
      <c r="N279" s="4">
        <f>SUMIFS('Aceite de Oliva'!N$6:N$257,'Aceite de Oliva'!$A$6:$A$257,"&gt;="&amp;$A279,'Aceite de Oliva'!$B$6:$B$257,"&lt;="&amp;$B279)</f>
        <v>2.6</v>
      </c>
      <c r="O279" s="9"/>
      <c r="P279" s="9"/>
      <c r="Q279" s="9"/>
      <c r="R279" s="4">
        <f>SUMIFS('Aceite de Oliva'!R$6:R$257,'Aceite de Oliva'!$A$6:$A$257,"&gt;="&amp;$A279,'Aceite de Oliva'!$B$6:$B$257,"&lt;="&amp;$B279)</f>
        <v>1.6900000000000002</v>
      </c>
      <c r="S279" s="4">
        <f>SUMIFS('Aceite de Oliva'!S$6:S$257,'Aceite de Oliva'!$A$6:$A$257,"&gt;="&amp;$A279,'Aceite de Oliva'!$B$6:$B$257,"&lt;="&amp;$B279)</f>
        <v>1.33</v>
      </c>
      <c r="T279" s="4">
        <f>SUMIFS('Aceite de Oliva'!T$6:T$257,'Aceite de Oliva'!$A$6:$A$257,"&gt;="&amp;$A279,'Aceite de Oliva'!$B$6:$B$257,"&lt;="&amp;$B279)</f>
        <v>1.62</v>
      </c>
      <c r="U279" s="4">
        <f>SUMIFS('Aceite de Oliva'!U$6:U$257,'Aceite de Oliva'!$A$6:$A$257,"&gt;="&amp;$A279,'Aceite de Oliva'!$B$6:$B$257,"&lt;="&amp;$B279)</f>
        <v>1.28</v>
      </c>
      <c r="V279" s="9"/>
      <c r="W279" s="9"/>
      <c r="X279" s="9"/>
      <c r="Y279" s="4">
        <f>SUMIFS('Aceite de Oliva'!Y$6:Y$257,'Aceite de Oliva'!$A$6:$A$257,"&gt;="&amp;$A279,'Aceite de Oliva'!$B$6:$B$257,"&lt;="&amp;$B279)</f>
        <v>2.3499999999999996</v>
      </c>
      <c r="Z279" s="4">
        <f>SUMIFS('Aceite de Oliva'!Z$6:Z$257,'Aceite de Oliva'!$A$6:$A$257,"&gt;="&amp;$A279,'Aceite de Oliva'!$B$6:$B$257,"&lt;="&amp;$B279)</f>
        <v>0.85000000000000009</v>
      </c>
      <c r="AA279" s="4">
        <f>SUMIFS('Aceite de Oliva'!AA$6:AA$257,'Aceite de Oliva'!$A$6:$A$257,"&gt;="&amp;$A279,'Aceite de Oliva'!$B$6:$B$257,"&lt;="&amp;$B279)</f>
        <v>2.3499999999999996</v>
      </c>
      <c r="AB279" s="4">
        <f>SUMIFS('Aceite de Oliva'!AB$6:AB$257,'Aceite de Oliva'!$A$6:$A$257,"&gt;="&amp;$A279,'Aceite de Oliva'!$B$6:$B$257,"&lt;="&amp;$B279)</f>
        <v>3.32</v>
      </c>
      <c r="AC279" s="9"/>
      <c r="AD279" s="9"/>
      <c r="AE279" s="9"/>
      <c r="AF279" s="4">
        <f>SUMIFS('Aceite de Oliva'!AF$6:AF$257,'Aceite de Oliva'!$A$6:$A$257,"&gt;="&amp;$A279,'Aceite de Oliva'!$B$6:$B$257,"&lt;="&amp;$B279)</f>
        <v>6.3800000000000008</v>
      </c>
      <c r="AG279" s="4">
        <f>SUMIFS('Aceite de Oliva'!AG$6:AG$257,'Aceite de Oliva'!$A$6:$A$257,"&gt;="&amp;$A279,'Aceite de Oliva'!$B$6:$B$257,"&lt;="&amp;$B279)</f>
        <v>9.6999999999999993</v>
      </c>
      <c r="AH279" s="4">
        <f>SUMIFS('Aceite de Oliva'!AH$6:AH$257,'Aceite de Oliva'!$A$6:$A$257,"&gt;="&amp;$A279,'Aceite de Oliva'!$B$6:$B$257,"&lt;="&amp;$B279)</f>
        <v>5.1100000000000003</v>
      </c>
      <c r="AI279" s="4">
        <f>SUMIFS('Aceite de Oliva'!AI$6:AI$257,'Aceite de Oliva'!$A$6:$A$257,"&gt;="&amp;$A279,'Aceite de Oliva'!$B$6:$B$257,"&lt;="&amp;$B279)</f>
        <v>6.62</v>
      </c>
      <c r="AJ279" s="9"/>
      <c r="AK279" s="9"/>
      <c r="AL279" s="9"/>
      <c r="AM279" s="4">
        <f>SUMIFS('Aceite de Oliva'!AM$6:AM$257,'Aceite de Oliva'!$A$6:$A$257,"&gt;="&amp;$A279,'Aceite de Oliva'!$B$6:$B$257,"&lt;="&amp;$B279)</f>
        <v>2.34</v>
      </c>
      <c r="AN279" s="4">
        <f>SUMIFS('Aceite de Oliva'!AN$6:AN$257,'Aceite de Oliva'!$A$6:$A$257,"&gt;="&amp;$A279,'Aceite de Oliva'!$B$6:$B$257,"&lt;="&amp;$B279)</f>
        <v>0.61</v>
      </c>
      <c r="AO279" s="4">
        <f>SUMIFS('Aceite de Oliva'!AO$6:AO$257,'Aceite de Oliva'!$A$6:$A$257,"&gt;="&amp;$A279,'Aceite de Oliva'!$B$6:$B$257,"&lt;="&amp;$B279)</f>
        <v>3.27</v>
      </c>
      <c r="AP279" s="4">
        <f>SUMIFS('Aceite de Oliva'!AP$6:AP$257,'Aceite de Oliva'!$A$6:$A$257,"&gt;="&amp;$A279,'Aceite de Oliva'!$B$6:$B$257,"&lt;="&amp;$B279)</f>
        <v>2.4700000000000002</v>
      </c>
      <c r="AQ279" s="9"/>
      <c r="AR279" s="9"/>
      <c r="AT279" s="4">
        <f>SUMIFS('Aceite de Oliva'!AT$6:AT$257,'Aceite de Oliva'!$A$6:$A$257,"&gt;="&amp;$A279,'Aceite de Oliva'!$B$6:$B$257,"&lt;="&amp;$B279)</f>
        <v>2.4</v>
      </c>
      <c r="AU279" s="4">
        <f>SUMIFS('Aceite de Oliva'!AU$6:AU$257,'Aceite de Oliva'!$A$6:$A$257,"&gt;="&amp;$A279,'Aceite de Oliva'!$B$6:$B$257,"&lt;="&amp;$B279)</f>
        <v>1.39</v>
      </c>
      <c r="AV279" s="4">
        <f>SUMIFS('Aceite de Oliva'!AV$6:AV$257,'Aceite de Oliva'!$A$6:$A$257,"&gt;="&amp;$A279,'Aceite de Oliva'!$B$6:$B$257,"&lt;="&amp;$B279)</f>
        <v>3.26</v>
      </c>
      <c r="AW279" s="4">
        <f>SUMIFS('Aceite de Oliva'!AW$6:AW$257,'Aceite de Oliva'!$A$6:$A$257,"&gt;="&amp;$A279,'Aceite de Oliva'!$B$6:$B$257,"&lt;="&amp;$B279)</f>
        <v>1.27</v>
      </c>
      <c r="BA279" s="4">
        <f>SUMIFS('Aceite de Oliva'!BA$6:BA$257,'Aceite de Oliva'!$A$6:$A$257,"&gt;="&amp;A279,'Aceite de Oliva'!$B$6:$B$257,"&lt;="&amp;B279)</f>
        <v>3.66</v>
      </c>
      <c r="BB279" s="4">
        <f>SUMIFS('Aceite de Oliva'!BB$6:BB$257,'Aceite de Oliva'!$A$6:$A$257,"&gt;="&amp;$A279,'Aceite de Oliva'!$B$6:$B$257,"&lt;="&amp;$B279)</f>
        <v>1.41</v>
      </c>
      <c r="BC279" s="4">
        <f>SUMIFS('Aceite de Oliva'!BC$6:BC$257,'Aceite de Oliva'!$A$6:$A$257,"&gt;="&amp;$A279,'Aceite de Oliva'!$B$6:$B$257,"&lt;="&amp;$B279)</f>
        <v>5.43</v>
      </c>
      <c r="BD279" s="4">
        <f>SUMIFS('Aceite de Oliva'!BD$6:BD$257,'Aceite de Oliva'!$A$6:$A$257,"&gt;="&amp;$A279,'Aceite de Oliva'!$B$6:$B$257,"&lt;="&amp;$B279)</f>
        <v>2.02</v>
      </c>
      <c r="BH279" s="4">
        <f>SUMIFS('Aceite de Oliva'!BH$6:BH$257,'Aceite de Oliva'!$A$6:$A$257,"&gt;="&amp;$A279,'Aceite de Oliva'!$B$6:$B$257,"&lt;="&amp;$B279)</f>
        <v>1.81</v>
      </c>
      <c r="BI279" s="4">
        <f>SUMIFS('Aceite de Oliva'!BI$6:BI$257,'Aceite de Oliva'!$A$6:$A$257,"&gt;="&amp;$A279,'Aceite de Oliva'!$B$6:$B$257,"&lt;="&amp;$B279)</f>
        <v>0</v>
      </c>
      <c r="BJ279" s="4">
        <f>SUMIFS('Aceite de Oliva'!BJ$6:BJ$257,'Aceite de Oliva'!$A$6:$A$257,"&gt;="&amp;$A279,'Aceite de Oliva'!$B$6:$B$257,"&lt;="&amp;$B279)</f>
        <v>2.48</v>
      </c>
      <c r="BK279" s="4">
        <f>SUMIFS('Aceite de Oliva'!BK$6:BK$257,'Aceite de Oliva'!$A$6:$A$257,"&gt;="&amp;$A279,'Aceite de Oliva'!$B$6:$B$257,"&lt;="&amp;$B279)</f>
        <v>2</v>
      </c>
      <c r="BO279" s="4">
        <f>SUMIFS('Aceite de Oliva'!BO$6:BO$257,'Aceite de Oliva'!$A$6:$A$257,"&gt;="&amp;$A279,'Aceite de Oliva'!$B$6:$B$257,"&lt;="&amp;$B279)</f>
        <v>4.88</v>
      </c>
      <c r="BP279" s="4">
        <f>SUMIFS('Aceite de Oliva'!BP$6:BP$257,'Aceite de Oliva'!$A$6:$A$257,"&gt;="&amp;$A279,'Aceite de Oliva'!$B$6:$B$257,"&lt;="&amp;$B279)</f>
        <v>13.18</v>
      </c>
      <c r="BQ279" s="4">
        <f>SUMIFS('Aceite de Oliva'!BQ$6:BQ$257,'Aceite de Oliva'!$A$6:$A$257,"&gt;="&amp;$A279,'Aceite de Oliva'!$B$6:$B$257,"&lt;="&amp;$B279)</f>
        <v>3.31</v>
      </c>
      <c r="BR279" s="4">
        <f>SUMIFS('Aceite de Oliva'!BR$6:BR$257,'Aceite de Oliva'!$A$6:$A$257,"&gt;="&amp;$A279,'Aceite de Oliva'!$B$6:$B$257,"&lt;="&amp;$B279)</f>
        <v>2</v>
      </c>
      <c r="BV279" s="4">
        <f>SUMIFS('Aceite de Oliva'!BV$6:BV$257,'Aceite de Oliva'!$A$6:$A$257,"&gt;="&amp;$A279,'Aceite de Oliva'!$B$6:$B$257,"&lt;="&amp;$B279)</f>
        <v>1.68</v>
      </c>
      <c r="BW279" s="4">
        <f>SUMIFS('Aceite de Oliva'!BW$6:BW$257,'Aceite de Oliva'!$A$6:$A$257,"&gt;="&amp;$A279,'Aceite de Oliva'!$B$6:$B$257,"&lt;="&amp;$B279)</f>
        <v>2.85</v>
      </c>
      <c r="BX279" s="4">
        <f>SUMIFS('Aceite de Oliva'!BX$6:BX$257,'Aceite de Oliva'!$A$6:$A$257,"&gt;="&amp;$A279,'Aceite de Oliva'!$B$6:$B$257,"&lt;="&amp;$B279)</f>
        <v>1.45</v>
      </c>
      <c r="BY279" s="4">
        <f>SUMIFS('Aceite de Oliva'!BY$6:BY$257,'Aceite de Oliva'!$A$6:$A$257,"&gt;="&amp;$A279,'Aceite de Oliva'!$B$6:$B$257,"&lt;="&amp;$B279)</f>
        <v>1.45</v>
      </c>
      <c r="CC279" s="4">
        <f>SUMIFS('Aceite de Oliva'!CC$6:CC$257,'Aceite de Oliva'!$A$6:$A$257,"&gt;="&amp;$A279,'Aceite de Oliva'!$B$6:$B$257,"&lt;="&amp;$B279)</f>
        <v>1.26</v>
      </c>
      <c r="CD279" s="4">
        <f>SUMIFS('Aceite de Oliva'!CD$6:CD$257,'Aceite de Oliva'!$A$6:$A$257,"&gt;="&amp;$A279,'Aceite de Oliva'!$B$6:$B$257,"&lt;="&amp;$B279)</f>
        <v>1.1000000000000001</v>
      </c>
      <c r="CE279" s="4">
        <f>SUMIFS('Aceite de Oliva'!CE$6:CE$257,'Aceite de Oliva'!$A$6:$A$257,"&gt;="&amp;$A279,'Aceite de Oliva'!$B$6:$B$257,"&lt;="&amp;$B279)</f>
        <v>0.81</v>
      </c>
      <c r="CF279" s="4">
        <f>SUMIFS('Aceite de Oliva'!CF$6:CF$257,'Aceite de Oliva'!$A$6:$A$257,"&gt;="&amp;$A279,'Aceite de Oliva'!$B$6:$B$257,"&lt;="&amp;$B279)</f>
        <v>2.4</v>
      </c>
      <c r="CJ279" s="4">
        <f>SUMIFS('Aceite de Oliva'!CJ$6:CJ$257,'Aceite de Oliva'!$A$6:$A$257,"&gt;="&amp;$A279,'Aceite de Oliva'!$B$6:$B$257,"&lt;="&amp;$B279)</f>
        <v>4.47</v>
      </c>
      <c r="CK279" s="4">
        <f>SUMIFS('Aceite de Oliva'!CK$6:CK$257,'Aceite de Oliva'!$A$6:$A$257,"&gt;="&amp;$A279,'Aceite de Oliva'!$B$6:$B$257,"&lt;="&amp;$B279)</f>
        <v>11.14</v>
      </c>
      <c r="CL279" s="4">
        <f>SUMIFS('Aceite de Oliva'!CL$6:CL$257,'Aceite de Oliva'!$A$6:$A$257,"&gt;="&amp;$A279,'Aceite de Oliva'!$B$6:$B$257,"&lt;="&amp;$B279)</f>
        <v>3</v>
      </c>
      <c r="CM279" s="4">
        <f>SUMIFS('Aceite de Oliva'!CM$6:CM$257,'Aceite de Oliva'!$A$6:$A$257,"&gt;="&amp;$A279,'Aceite de Oliva'!$B$6:$B$257,"&lt;="&amp;$B279)</f>
        <v>3.17</v>
      </c>
      <c r="CQ279" s="4">
        <f>SUMIFS('Aceite de Oliva'!CQ$6:CQ$257,'Aceite de Oliva'!$A$6:$A$257,"&gt;="&amp;$A279,'Aceite de Oliva'!$B$6:$B$257,"&lt;="&amp;$B279)</f>
        <v>1.21</v>
      </c>
      <c r="CR279" s="4">
        <f>SUMIFS('Aceite de Oliva'!CR$6:CR$257,'Aceite de Oliva'!$A$6:$A$257,"&gt;="&amp;$A279,'Aceite de Oliva'!$B$6:$B$257,"&lt;="&amp;$B279)</f>
        <v>1.56</v>
      </c>
      <c r="CS279" s="4">
        <f>SUMIFS('Aceite de Oliva'!CS$6:CS$257,'Aceite de Oliva'!$A$6:$A$257,"&gt;="&amp;$A279,'Aceite de Oliva'!$B$6:$B$257,"&lt;="&amp;$B279)</f>
        <v>1.01</v>
      </c>
      <c r="CT279" s="4">
        <f>SUMIFS('Aceite de Oliva'!CT$6:CT$257,'Aceite de Oliva'!$A$6:$A$257,"&gt;="&amp;$A279,'Aceite de Oliva'!$B$6:$B$257,"&lt;="&amp;$B279)</f>
        <v>1.86</v>
      </c>
      <c r="CX279" s="4">
        <f>SUMIFS('Aceite de Oliva'!CX$6:CX$257,'Aceite de Oliva'!$A$6:$A$257,"&gt;="&amp;$A279,'Aceite de Oliva'!$B$6:$B$257,"&lt;="&amp;$B279)</f>
        <v>0.16</v>
      </c>
      <c r="CY279" s="4">
        <f>SUMIFS('Aceite de Oliva'!CY$6:CY$257,'Aceite de Oliva'!$A$6:$A$257,"&gt;="&amp;$A279,'Aceite de Oliva'!$B$6:$B$257,"&lt;="&amp;$B279)</f>
        <v>0.28999999999999998</v>
      </c>
      <c r="CZ279" s="4">
        <f>SUMIFS('Aceite de Oliva'!CZ$6:CZ$257,'Aceite de Oliva'!$A$6:$A$257,"&gt;="&amp;$A279,'Aceite de Oliva'!$B$6:$B$257,"&lt;="&amp;$B279)</f>
        <v>0.1</v>
      </c>
      <c r="DA279" s="4">
        <f>SUMIFS('Aceite de Oliva'!DA$6:DA$257,'Aceite de Oliva'!$A$6:$A$257,"&gt;="&amp;$A279,'Aceite de Oliva'!$B$6:$B$257,"&lt;="&amp;$B279)</f>
        <v>0</v>
      </c>
      <c r="DE279" s="4">
        <f>SUMIFS('Aceite de Oliva'!DE$6:DE$257,'Aceite de Oliva'!$A$6:$A$257,"&gt;="&amp;$A279,'Aceite de Oliva'!$B$6:$B$257,"&lt;="&amp;$B279)</f>
        <v>0.05</v>
      </c>
      <c r="DF279" s="4">
        <f>SUMIFS('Aceite de Oliva'!DF$6:DF$257,'Aceite de Oliva'!$A$6:$A$257,"&gt;="&amp;$A279,'Aceite de Oliva'!$B$6:$B$257,"&lt;="&amp;$B279)</f>
        <v>0</v>
      </c>
      <c r="DG279" s="4">
        <f>SUMIFS('Aceite de Oliva'!DG$6:DG$257,'Aceite de Oliva'!$A$6:$A$257,"&gt;="&amp;$A279,'Aceite de Oliva'!$B$6:$B$257,"&lt;="&amp;$B279)</f>
        <v>0.1</v>
      </c>
      <c r="DH279" s="4">
        <f>SUMIFS('Aceite de Oliva'!DH$6:DH$257,'Aceite de Oliva'!$A$6:$A$257,"&gt;="&amp;$A279,'Aceite de Oliva'!$B$6:$B$257,"&lt;="&amp;$B279)</f>
        <v>0</v>
      </c>
      <c r="DL279" s="4">
        <f>SUMIFS('Aceite de Oliva'!DL$6:DL$257,'Aceite de Oliva'!$A$6:$A$257,"&gt;="&amp;$A279,'Aceite de Oliva'!$B$6:$B$257,"&lt;="&amp;$B279)</f>
        <v>0.02</v>
      </c>
      <c r="DM279" s="4">
        <f>SUMIFS('Aceite de Oliva'!DM$6:DM$257,'Aceite de Oliva'!$A$6:$A$257,"&gt;="&amp;$A279,'Aceite de Oliva'!$B$6:$B$257,"&lt;="&amp;$B279)</f>
        <v>0</v>
      </c>
      <c r="DN279" s="4">
        <f>SUMIFS('Aceite de Oliva'!DN$6:DN$257,'Aceite de Oliva'!$A$6:$A$257,"&gt;="&amp;$A279,'Aceite de Oliva'!$B$6:$B$257,"&lt;="&amp;$B279)</f>
        <v>0.03</v>
      </c>
      <c r="DO279" s="4">
        <f>SUMIFS('Aceite de Oliva'!DO$6:DO$257,'Aceite de Oliva'!$A$6:$A$257,"&gt;="&amp;$A279,'Aceite de Oliva'!$B$6:$B$257,"&lt;="&amp;$B279)</f>
        <v>0</v>
      </c>
      <c r="DS279" s="4">
        <f>SUMIFS('Aceite de Oliva'!DS$6:DS$257,'Aceite de Oliva'!$A$6:$A$257,"&gt;="&amp;$A279,'Aceite de Oliva'!$B$6:$B$257,"&lt;="&amp;$B279)</f>
        <v>0.02</v>
      </c>
      <c r="DT279" s="4">
        <f>SUMIFS('Aceite de Oliva'!DT$6:DT$257,'Aceite de Oliva'!$A$6:$A$257,"&gt;="&amp;$A279,'Aceite de Oliva'!$B$6:$B$257,"&lt;="&amp;$B279)</f>
        <v>0</v>
      </c>
      <c r="DU279" s="4">
        <f>SUMIFS('Aceite de Oliva'!DU$6:DU$257,'Aceite de Oliva'!$A$6:$A$257,"&gt;="&amp;$A279,'Aceite de Oliva'!$B$6:$B$257,"&lt;="&amp;$B279)</f>
        <v>0.03</v>
      </c>
      <c r="DV279" s="4">
        <f>SUMIFS('Aceite de Oliva'!DV$6:DV$257,'Aceite de Oliva'!$A$6:$A$257,"&gt;="&amp;$A279,'Aceite de Oliva'!$B$6:$B$257,"&lt;="&amp;$B279)</f>
        <v>0</v>
      </c>
      <c r="DZ279" s="4">
        <f>SUMIFS('Aceite de Oliva'!DZ$6:DZ$257,'Aceite de Oliva'!$A$6:$A$257,"&gt;="&amp;$A279,'Aceite de Oliva'!$B$6:$B$257,"&lt;="&amp;$B279)</f>
        <v>0.02</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0.12</v>
      </c>
      <c r="EG279" s="4">
        <f>SUMIFS('Aceite de Oliva'!EG$6:EG$257,'Aceite de Oliva'!$A$6:$A$257,"&gt;="&amp;$A279,'Aceite de Oliva'!$B$6:$B$257,"&lt;="&amp;$B279)</f>
        <v>7.0000000000000007E-2</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v>
      </c>
      <c r="EV279" s="4">
        <f>SUMIFS('Aceite de Oliva'!EV$6:EV$257,'Aceite de Oliva'!$A$6:$A$257,"&gt;="&amp;$A279,'Aceite de Oliva'!$B$6:$B$257,"&lt;="&amp;$B279)</f>
        <v>0</v>
      </c>
      <c r="EW279" s="4">
        <f>SUMIFS('Aceite de Oliva'!EW$6:EW$257,'Aceite de Oliva'!$A$6:$A$257,"&gt;="&amp;$A279,'Aceite de Oliva'!$B$6:$B$257,"&lt;="&amp;$B279)</f>
        <v>0</v>
      </c>
      <c r="EX279" s="4">
        <f>SUMIFS('Aceite de Oliva'!EX$6:EX$257,'Aceite de Oliva'!$A$6:$A$257,"&gt;="&amp;$A279,'Aceite de Oliva'!$B$6:$B$257,"&lt;="&amp;$B279)</f>
        <v>0</v>
      </c>
      <c r="FB279" s="4">
        <f>SUMIFS('Aceite de Oliva'!FB$6:FB$257,'Aceite de Oliva'!$A$6:$A$257,"&gt;="&amp;$A279,'Aceite de Oliva'!$B$6:$B$257,"&lt;="&amp;$B279)</f>
        <v>0</v>
      </c>
      <c r="FC279" s="4">
        <f>SUMIFS('Aceite de Oliva'!FC$6:FC$257,'Aceite de Oliva'!$A$6:$A$257,"&gt;="&amp;$A279,'Aceite de Oliva'!$B$6:$B$257,"&lt;="&amp;$B279)</f>
        <v>0</v>
      </c>
      <c r="FD279" s="4">
        <f>SUMIFS('Aceite de Oliva'!FD$6:FD$257,'Aceite de Oliva'!$A$6:$A$257,"&gt;="&amp;$A279,'Aceite de Oliva'!$B$6:$B$257,"&lt;="&amp;$B279)</f>
        <v>0</v>
      </c>
      <c r="FE279" s="4">
        <f>SUMIFS('Aceite de Oliva'!FE$6:FE$257,'Aceite de Oliva'!$A$6:$A$257,"&gt;="&amp;$A279,'Aceite de Oliva'!$B$6:$B$257,"&lt;="&amp;$B279)</f>
        <v>0</v>
      </c>
      <c r="FI279" s="4">
        <f>SUMIFS('Aceite de Oliva'!FI$6:FI$257,'Aceite de Oliva'!$A$6:$A$257,"&gt;="&amp;$A279,'Aceite de Oliva'!$B$6:$B$257,"&lt;="&amp;$B279)</f>
        <v>0</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v>
      </c>
      <c r="FQ279" s="4">
        <f>SUMIFS('Aceite de Oliva'!FQ$6:FQ$257,'Aceite de Oliva'!$A$6:$A$257,"&gt;="&amp;$A279,'Aceite de Oliva'!$B$6:$B$257,"&lt;="&amp;$B279)</f>
        <v>0</v>
      </c>
      <c r="FR279" s="4">
        <f>SUMIFS('Aceite de Oliva'!FR$6:FR$257,'Aceite de Oliva'!$A$6:$A$257,"&gt;="&amp;$A279,'Aceite de Oliva'!$B$6:$B$257,"&lt;="&amp;$B279)</f>
        <v>0</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v>
      </c>
      <c r="GL279" s="4">
        <f>SUMIFS('Aceite de Oliva'!GL$6:GL$257,'Aceite de Oliva'!$A$6:$A$257,"&gt;="&amp;$A279,'Aceite de Oliva'!$B$6:$B$257,"&lt;="&amp;$B279)</f>
        <v>0</v>
      </c>
      <c r="GM279" s="4">
        <f>SUMIFS('Aceite de Oliva'!GM$6:GM$257,'Aceite de Oliva'!$A$6:$A$257,"&gt;="&amp;$A279,'Aceite de Oliva'!$B$6:$B$257,"&lt;="&amp;$B279)</f>
        <v>0</v>
      </c>
      <c r="GN279" s="4">
        <f>SUMIFS('Aceite de Oliva'!GN$6:GN$257,'Aceite de Oliva'!$A$6:$A$257,"&gt;="&amp;$A279,'Aceite de Oliva'!$B$6:$B$257,"&lt;="&amp;$B279)</f>
        <v>0</v>
      </c>
      <c r="GR279" s="4">
        <f>SUMIFS('Aceite de Oliva'!GR$6:GR$257,'Aceite de Oliva'!$A$6:$A$257,"&gt;="&amp;$A279,'Aceite de Oliva'!$B$6:$B$257,"&lt;="&amp;$B279)</f>
        <v>0</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0.03</v>
      </c>
      <c r="IB279" s="4">
        <f>SUMIFS('Aceite de Oliva'!IB$6:IB$257,'Aceite de Oliva'!$A$6:$A$257,"&gt;="&amp;$A279,'Aceite de Oliva'!$B$6:$B$257,"&lt;="&amp;$B279)</f>
        <v>0</v>
      </c>
      <c r="IC279" s="4">
        <f>SUMIFS('Aceite de Oliva'!IC$6:IC$257,'Aceite de Oliva'!$A$6:$A$257,"&gt;="&amp;$A279,'Aceite de Oliva'!$B$6:$B$257,"&lt;="&amp;$B279)</f>
        <v>0.04</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0.06</v>
      </c>
      <c r="IP279" s="4">
        <f>SUMIFS('Aceite de Oliva'!IP$6:IP$257,'Aceite de Oliva'!$A$6:$A$257,"&gt;="&amp;$A279,'Aceite de Oliva'!$B$6:$B$257,"&lt;="&amp;$B279)</f>
        <v>0</v>
      </c>
      <c r="IQ279" s="4">
        <f>SUMIFS('Aceite de Oliva'!IQ$6:IQ$257,'Aceite de Oliva'!$A$6:$A$257,"&gt;="&amp;$A279,'Aceite de Oliva'!$B$6:$B$257,"&lt;="&amp;$B279)</f>
        <v>0.09</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0.03</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v>
      </c>
      <c r="MX279" s="4">
        <f>SUMIFS('Aceite de Oliva'!MX$6:MX$257,'Aceite de Oliva'!$A$6:$A$257,"&gt;="&amp;$A279,'Aceite de Oliva'!$B$6:$B$257,"&lt;="&amp;$B279)</f>
        <v>0</v>
      </c>
      <c r="MY279" s="4">
        <f>SUMIFS('Aceite de Oliva'!MY$6:MY$257,'Aceite de Oliva'!$A$6:$A$257,"&gt;="&amp;$A279,'Aceite de Oliva'!$B$6:$B$257,"&lt;="&amp;$B279)</f>
        <v>0</v>
      </c>
      <c r="MZ279" s="4">
        <f>SUMIFS('Aceite de Oliva'!MZ$6:MZ$257,'Aceite de Oliva'!$A$6:$A$257,"&gt;="&amp;$A279,'Aceite de Oliva'!$B$6:$B$257,"&lt;="&amp;$B279)</f>
        <v>0</v>
      </c>
      <c r="ND279" s="4">
        <f>SUMIFS('Aceite de Oliva'!ND$6:ND$257,'Aceite de Oliva'!$A$6:$A$257,"&gt;="&amp;$A279,'Aceite de Oliva'!$B$6:$B$257,"&lt;="&amp;$B279)</f>
        <v>0</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0.03</v>
      </c>
      <c r="NL279" s="4">
        <f>SUMIFS('Aceite de Oliva'!NL$6:NL$257,'Aceite de Oliva'!$A$6:$A$257,"&gt;="&amp;$A279,'Aceite de Oliva'!$B$6:$B$257,"&lt;="&amp;$B279)</f>
        <v>0</v>
      </c>
      <c r="NM279" s="4">
        <f>SUMIFS('Aceite de Oliva'!NM$6:NM$257,'Aceite de Oliva'!$A$6:$A$257,"&gt;="&amp;$A279,'Aceite de Oliva'!$B$6:$B$257,"&lt;="&amp;$B279)</f>
        <v>0.05</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0.08</v>
      </c>
      <c r="OG279" s="4">
        <f>SUMIFS('Aceite de Oliva'!OG$6:OG$257,'Aceite de Oliva'!$A$6:$A$257,"&gt;="&amp;$A279,'Aceite de Oliva'!$B$6:$B$257,"&lt;="&amp;$B279)</f>
        <v>0</v>
      </c>
      <c r="OH279" s="4">
        <f>SUMIFS('Aceite de Oliva'!OH$6:OH$257,'Aceite de Oliva'!$A$6:$A$257,"&gt;="&amp;$A279,'Aceite de Oliva'!$B$6:$B$257,"&lt;="&amp;$B279)</f>
        <v>0.14000000000000001</v>
      </c>
      <c r="OI279" s="4">
        <f>SUMIFS('Aceite de Oliva'!OI$6:OI$257,'Aceite de Oliva'!$A$6:$A$257,"&gt;="&amp;$A279,'Aceite de Oliva'!$B$6:$B$257,"&lt;="&amp;$B279)</f>
        <v>0</v>
      </c>
      <c r="OM279" s="4">
        <f>SUMIFS('Aceite de Oliva'!OM$6:OM$257,'Aceite de Oliva'!$A$6:$A$257,"&gt;="&amp;$A279,'Aceite de Oliva'!$B$6:$B$257,"&lt;="&amp;$B279)</f>
        <v>0.09</v>
      </c>
      <c r="ON279" s="4">
        <f>SUMIFS('Aceite de Oliva'!ON$6:ON$257,'Aceite de Oliva'!$A$6:$A$257,"&gt;="&amp;$A279,'Aceite de Oliva'!$B$6:$B$257,"&lt;="&amp;$B279)</f>
        <v>0</v>
      </c>
      <c r="OO279" s="4">
        <f>SUMIFS('Aceite de Oliva'!OO$6:OO$257,'Aceite de Oliva'!$A$6:$A$257,"&gt;="&amp;$A279,'Aceite de Oliva'!$B$6:$B$257,"&lt;="&amp;$B279)</f>
        <v>0.16</v>
      </c>
      <c r="OP279" s="4">
        <f>SUMIFS('Aceite de Oliva'!OP$6:OP$257,'Aceite de Oliva'!$A$6:$A$257,"&gt;="&amp;$A279,'Aceite de Oliva'!$B$6:$B$257,"&lt;="&amp;$B279)</f>
        <v>0</v>
      </c>
      <c r="OT279" s="4">
        <f>SUMIFS('Aceite de Oliva'!OT$6:OT$257,'Aceite de Oliva'!$A$6:$A$257,"&gt;="&amp;$A279,'Aceite de Oliva'!$B$6:$B$257,"&lt;="&amp;$B279)</f>
        <v>0.27</v>
      </c>
      <c r="OU279" s="4">
        <f>SUMIFS('Aceite de Oliva'!OU$6:OU$257,'Aceite de Oliva'!$A$6:$A$257,"&gt;="&amp;$A279,'Aceite de Oliva'!$B$6:$B$257,"&lt;="&amp;$B279)</f>
        <v>0.98</v>
      </c>
      <c r="OV279" s="4">
        <f>SUMIFS('Aceite de Oliva'!OV$6:OV$257,'Aceite de Oliva'!$A$6:$A$257,"&gt;="&amp;$A279,'Aceite de Oliva'!$B$6:$B$257,"&lt;="&amp;$B279)</f>
        <v>0</v>
      </c>
      <c r="OW279" s="4">
        <f>SUMIFS('Aceite de Oliva'!OW$6:OW$257,'Aceite de Oliva'!$A$6:$A$257,"&gt;="&amp;$A279,'Aceite de Oliva'!$B$6:$B$257,"&lt;="&amp;$B279)</f>
        <v>0</v>
      </c>
      <c r="PA279" s="4">
        <f>SUMIFS('Aceite de Oliva'!PA$6:PA$257,'Aceite de Oliva'!$A$6:$A$257,"&gt;="&amp;$A279,'Aceite de Oliva'!$B$6:$B$257,"&lt;="&amp;$B279)</f>
        <v>0.18</v>
      </c>
      <c r="PB279" s="4">
        <f>SUMIFS('Aceite de Oliva'!PB$6:PB$257,'Aceite de Oliva'!$A$6:$A$257,"&gt;="&amp;$A279,'Aceite de Oliva'!$B$6:$B$257,"&lt;="&amp;$B279)</f>
        <v>0.22</v>
      </c>
      <c r="PC279" s="4">
        <f>SUMIFS('Aceite de Oliva'!PC$6:PC$257,'Aceite de Oliva'!$A$6:$A$257,"&gt;="&amp;$A279,'Aceite de Oliva'!$B$6:$B$257,"&lt;="&amp;$B279)</f>
        <v>0.22</v>
      </c>
      <c r="PD279" s="4">
        <f>SUMIFS('Aceite de Oliva'!PD$6:PD$257,'Aceite de Oliva'!$A$6:$A$257,"&gt;="&amp;$A279,'Aceite de Oliva'!$B$6:$B$257,"&lt;="&amp;$B279)</f>
        <v>0</v>
      </c>
      <c r="PH279" s="4">
        <f>SUMIFS('Aceite de Oliva'!PH$6:PH$257,'Aceite de Oliva'!$A$6:$A$257,"&gt;="&amp;$A279,'Aceite de Oliva'!$B$6:$B$257,"&lt;="&amp;$B279)</f>
        <v>0.28000000000000003</v>
      </c>
      <c r="PI279" s="4">
        <f>SUMIFS('Aceite de Oliva'!PI$6:PI$257,'Aceite de Oliva'!$A$6:$A$257,"&gt;="&amp;$A279,'Aceite de Oliva'!$B$6:$B$257,"&lt;="&amp;$B279)</f>
        <v>0</v>
      </c>
      <c r="PJ279" s="4">
        <f>SUMIFS('Aceite de Oliva'!PJ$6:PJ$257,'Aceite de Oliva'!$A$6:$A$257,"&gt;="&amp;$A279,'Aceite de Oliva'!$B$6:$B$257,"&lt;="&amp;$B279)</f>
        <v>7.0000000000000007E-2</v>
      </c>
      <c r="PK279" s="4">
        <f>SUMIFS('Aceite de Oliva'!PK$6:PK$257,'Aceite de Oliva'!$A$6:$A$257,"&gt;="&amp;$A279,'Aceite de Oliva'!$B$6:$B$257,"&lt;="&amp;$B279)</f>
        <v>0</v>
      </c>
      <c r="PO279" s="4">
        <f>SUMIFS('Aceite de Oliva'!PO$6:PO$257,'Aceite de Oliva'!$A$6:$A$257,"&gt;="&amp;$A279,'Aceite de Oliva'!$B$6:$B$257,"&lt;="&amp;$B279)</f>
        <v>0.16999999999999998</v>
      </c>
      <c r="PP279" s="4">
        <f>SUMIFS('Aceite de Oliva'!PP$6:PP$257,'Aceite de Oliva'!$A$6:$A$257,"&gt;="&amp;$A279,'Aceite de Oliva'!$B$6:$B$257,"&lt;="&amp;$B279)</f>
        <v>0.23</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0.05</v>
      </c>
      <c r="PW279" s="4">
        <f>SUMIFS('Aceite de Oliva'!PW$6:PW$257,'Aceite de Oliva'!$A$6:$A$257,"&gt;="&amp;$A279,'Aceite de Oliva'!$B$6:$B$257,"&lt;="&amp;$B279)</f>
        <v>0.22</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0.12000000000000001</v>
      </c>
      <c r="QD279" s="4">
        <f>SUMIFS('Aceite de Oliva'!QD$6:QD$257,'Aceite de Oliva'!$A$6:$A$257,"&gt;="&amp;$A279,'Aceite de Oliva'!$B$6:$B$257,"&lt;="&amp;$B279)</f>
        <v>0.61</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0.33</v>
      </c>
      <c r="QK279" s="4">
        <f>SUMIFS('Aceite de Oliva'!QK$6:QK$257,'Aceite de Oliva'!$A$6:$A$257,"&gt;="&amp;$A279,'Aceite de Oliva'!$B$6:$B$257,"&lt;="&amp;$B279)</f>
        <v>0.65999999999999992</v>
      </c>
      <c r="QL279" s="4">
        <f>SUMIFS('Aceite de Oliva'!QL$6:QL$257,'Aceite de Oliva'!$A$6:$A$257,"&gt;="&amp;$A279,'Aceite de Oliva'!$B$6:$B$257,"&lt;="&amp;$B279)</f>
        <v>0.2</v>
      </c>
      <c r="QM279" s="4">
        <f>SUMIFS('Aceite de Oliva'!QM$6:QM$257,'Aceite de Oliva'!$A$6:$A$257,"&gt;="&amp;$A279,'Aceite de Oliva'!$B$6:$B$257,"&lt;="&amp;$B279)</f>
        <v>0.45</v>
      </c>
      <c r="QQ279" s="4">
        <f>SUMIFS('Aceite de Oliva'!QQ$6:QQ$257,'Aceite de Oliva'!$A$6:$A$257,"&gt;="&amp;$A279,'Aceite de Oliva'!$B$6:$B$257,"&lt;="&amp;$B279)</f>
        <v>3.02</v>
      </c>
      <c r="QR279" s="4">
        <f>SUMIFS('Aceite de Oliva'!QR$6:QR$257,'Aceite de Oliva'!$A$6:$A$257,"&gt;="&amp;$A279,'Aceite de Oliva'!$B$6:$B$257,"&lt;="&amp;$B279)</f>
        <v>2.09</v>
      </c>
      <c r="QS279" s="4">
        <f>SUMIFS('Aceite de Oliva'!QS$6:QS$257,'Aceite de Oliva'!$A$6:$A$257,"&gt;="&amp;$A279,'Aceite de Oliva'!$B$6:$B$257,"&lt;="&amp;$B279)</f>
        <v>3.4200000000000004</v>
      </c>
      <c r="QT279" s="4">
        <f>SUMIFS('Aceite de Oliva'!QT$6:QT$257,'Aceite de Oliva'!$A$6:$A$257,"&gt;="&amp;$A279,'Aceite de Oliva'!$B$6:$B$257,"&lt;="&amp;$B279)</f>
        <v>1.19</v>
      </c>
      <c r="QX279" s="4">
        <f>SUMIFS('Aceite de Oliva'!QX$6:QX$257,'Aceite de Oliva'!$A$6:$A$257,"&gt;="&amp;$A279,'Aceite de Oliva'!$B$6:$B$257,"&lt;="&amp;$B279)</f>
        <v>4.3000000000000007</v>
      </c>
      <c r="QY279" s="4">
        <f>SUMIFS('Aceite de Oliva'!QY$6:QY$257,'Aceite de Oliva'!$A$6:$A$257,"&gt;="&amp;$A279,'Aceite de Oliva'!$B$6:$B$257,"&lt;="&amp;$B279)</f>
        <v>2.2199999999999998</v>
      </c>
      <c r="QZ279" s="4">
        <f>SUMIFS('Aceite de Oliva'!QZ$6:QZ$257,'Aceite de Oliva'!$A$6:$A$257,"&gt;="&amp;$A279,'Aceite de Oliva'!$B$6:$B$257,"&lt;="&amp;$B279)</f>
        <v>5.37</v>
      </c>
      <c r="RA279" s="4">
        <f>SUMIFS('Aceite de Oliva'!RA$6:RA$257,'Aceite de Oliva'!$A$6:$A$257,"&gt;="&amp;$A279,'Aceite de Oliva'!$B$6:$B$257,"&lt;="&amp;$B279)</f>
        <v>1.21</v>
      </c>
      <c r="RE279" s="4">
        <f>SUMIFS('Aceite de Oliva'!RE$6:RE$257,'Aceite de Oliva'!$A$6:$A$257,"&gt;="&amp;$A279,'Aceite de Oliva'!$B$6:$B$257,"&lt;="&amp;$B279)</f>
        <v>1.55</v>
      </c>
      <c r="RF279" s="4">
        <f>SUMIFS('Aceite de Oliva'!RF$6:RF$257,'Aceite de Oliva'!$A$6:$A$257,"&gt;="&amp;$A279,'Aceite de Oliva'!$B$6:$B$257,"&lt;="&amp;$B279)</f>
        <v>0.36</v>
      </c>
      <c r="RG279" s="4">
        <f>SUMIFS('Aceite de Oliva'!RG$6:RG$257,'Aceite de Oliva'!$A$6:$A$257,"&gt;="&amp;$A279,'Aceite de Oliva'!$B$6:$B$257,"&lt;="&amp;$B279)</f>
        <v>2.19</v>
      </c>
      <c r="RH279" s="4">
        <f>SUMIFS('Aceite de Oliva'!RH$6:RH$257,'Aceite de Oliva'!$A$6:$A$257,"&gt;="&amp;$A279,'Aceite de Oliva'!$B$6:$B$257,"&lt;="&amp;$B279)</f>
        <v>0.24</v>
      </c>
      <c r="RL279" s="4">
        <f>SUMIFS('Aceite de Oliva'!RL$6:RL$257,'Aceite de Oliva'!$A$6:$A$257,"&gt;="&amp;$A279,'Aceite de Oliva'!$B$6:$B$257,"&lt;="&amp;$B279)</f>
        <v>2.46</v>
      </c>
      <c r="RM279" s="4">
        <f>SUMIFS('Aceite de Oliva'!RM$6:RM$257,'Aceite de Oliva'!$A$6:$A$257,"&gt;="&amp;$A279,'Aceite de Oliva'!$B$6:$B$257,"&lt;="&amp;$B279)</f>
        <v>3.5500000000000003</v>
      </c>
      <c r="RN279" s="4">
        <f>SUMIFS('Aceite de Oliva'!RN$6:RN$257,'Aceite de Oliva'!$A$6:$A$257,"&gt;="&amp;$A279,'Aceite de Oliva'!$B$6:$B$257,"&lt;="&amp;$B279)</f>
        <v>2.75</v>
      </c>
      <c r="RO279" s="4">
        <f>SUMIFS('Aceite de Oliva'!RO$6:RO$257,'Aceite de Oliva'!$A$6:$A$257,"&gt;="&amp;$A279,'Aceite de Oliva'!$B$6:$B$257,"&lt;="&amp;$B279)</f>
        <v>0</v>
      </c>
      <c r="RS279" s="4">
        <f>SUMIFS('Aceite de Oliva'!RS$6:RS$257,'Aceite de Oliva'!$A$6:$A$257,"&gt;="&amp;$A279,'Aceite de Oliva'!$B$6:$B$257,"&lt;="&amp;$B279)</f>
        <v>1.94</v>
      </c>
      <c r="RT279" s="4">
        <f>SUMIFS('Aceite de Oliva'!RT$6:RT$257,'Aceite de Oliva'!$A$6:$A$257,"&gt;="&amp;$A279,'Aceite de Oliva'!$B$6:$B$257,"&lt;="&amp;$B279)</f>
        <v>1.82</v>
      </c>
      <c r="RU279" s="4">
        <f>SUMIFS('Aceite de Oliva'!RU$6:RU$257,'Aceite de Oliva'!$A$6:$A$257,"&gt;="&amp;$A279,'Aceite de Oliva'!$B$6:$B$257,"&lt;="&amp;$B279)</f>
        <v>2.04</v>
      </c>
      <c r="RV279" s="4">
        <f>SUMIFS('Aceite de Oliva'!RV$6:RV$257,'Aceite de Oliva'!$A$6:$A$257,"&gt;="&amp;$A279,'Aceite de Oliva'!$B$6:$B$257,"&lt;="&amp;$B279)</f>
        <v>0.49</v>
      </c>
      <c r="RZ279" s="4">
        <f>SUMIFS('Aceite de Oliva'!RZ$6:RZ$257,'Aceite de Oliva'!$A$6:$A$257,"&gt;="&amp;$A279,'Aceite de Oliva'!$B$6:$B$257,"&lt;="&amp;$B279)</f>
        <v>3.58</v>
      </c>
      <c r="SA279" s="4">
        <f>SUMIFS('Aceite de Oliva'!SA$6:SA$257,'Aceite de Oliva'!$A$6:$A$257,"&gt;="&amp;$A279,'Aceite de Oliva'!$B$6:$B$257,"&lt;="&amp;$B279)</f>
        <v>7.12</v>
      </c>
      <c r="SB279" s="4">
        <f>SUMIFS('Aceite de Oliva'!SB$6:SB$257,'Aceite de Oliva'!$A$6:$A$257,"&gt;="&amp;$A279,'Aceite de Oliva'!$B$6:$B$257,"&lt;="&amp;$B279)</f>
        <v>2.74</v>
      </c>
      <c r="SC279" s="4">
        <f>SUMIFS('Aceite de Oliva'!SC$6:SC$257,'Aceite de Oliva'!$A$6:$A$257,"&gt;="&amp;$A279,'Aceite de Oliva'!$B$6:$B$257,"&lt;="&amp;$B279)</f>
        <v>1.38</v>
      </c>
      <c r="SG279" s="4">
        <f>SUMIFS('Aceite de Oliva'!SG$6:SG$257,'Aceite de Oliva'!$A$6:$A$257,"&gt;="&amp;$A279,'Aceite de Oliva'!$B$6:$B$257,"&lt;="&amp;$B279)</f>
        <v>7.8000000000000007</v>
      </c>
      <c r="SH279" s="4">
        <f>SUMIFS('Aceite de Oliva'!SH$6:SH$257,'Aceite de Oliva'!$A$6:$A$257,"&gt;="&amp;$A279,'Aceite de Oliva'!$B$6:$B$257,"&lt;="&amp;$B279)</f>
        <v>5.98</v>
      </c>
      <c r="SI279" s="4">
        <f>SUMIFS('Aceite de Oliva'!SI$6:SI$257,'Aceite de Oliva'!$A$6:$A$257,"&gt;="&amp;$A279,'Aceite de Oliva'!$B$6:$B$257,"&lt;="&amp;$B279)</f>
        <v>9.89</v>
      </c>
      <c r="SJ279" s="4">
        <f>SUMIFS('Aceite de Oliva'!SJ$6:SJ$257,'Aceite de Oliva'!$A$6:$A$257,"&gt;="&amp;$A279,'Aceite de Oliva'!$B$6:$B$257,"&lt;="&amp;$B279)</f>
        <v>4.1400000000000006</v>
      </c>
      <c r="SN279" s="4">
        <f>SUMIFS('Aceite de Oliva'!SN$6:SN$257,'Aceite de Oliva'!$A$6:$A$257,"&gt;="&amp;$A279,'Aceite de Oliva'!$B$6:$B$257,"&lt;="&amp;$B279)</f>
        <v>11.75</v>
      </c>
      <c r="SO279" s="4">
        <f>SUMIFS('Aceite de Oliva'!SO$6:SO$257,'Aceite de Oliva'!$A$6:$A$257,"&gt;="&amp;$A279,'Aceite de Oliva'!$B$6:$B$257,"&lt;="&amp;$B279)</f>
        <v>9.4599999999999991</v>
      </c>
      <c r="SP279" s="4">
        <f>SUMIFS('Aceite de Oliva'!SP$6:SP$257,'Aceite de Oliva'!$A$6:$A$257,"&gt;="&amp;$A279,'Aceite de Oliva'!$B$6:$B$257,"&lt;="&amp;$B279)</f>
        <v>13.809999999999999</v>
      </c>
      <c r="SQ279" s="4">
        <f>SUMIFS('Aceite de Oliva'!SQ$6:SQ$257,'Aceite de Oliva'!$A$6:$A$257,"&gt;="&amp;$A279,'Aceite de Oliva'!$B$6:$B$257,"&lt;="&amp;$B279)</f>
        <v>10.719999999999999</v>
      </c>
      <c r="SU279" s="4">
        <f>SUMIFS('Aceite de Oliva'!SU$6:SU$257,'Aceite de Oliva'!$A$6:$A$257,"&gt;="&amp;$A279,'Aceite de Oliva'!$B$6:$B$257,"&lt;="&amp;$B279)</f>
        <v>3.6399999999999997</v>
      </c>
      <c r="SV279" s="4">
        <f>SUMIFS('Aceite de Oliva'!SV$6:SV$257,'Aceite de Oliva'!$A$6:$A$257,"&gt;="&amp;$A279,'Aceite de Oliva'!$B$6:$B$257,"&lt;="&amp;$B279)</f>
        <v>2.92</v>
      </c>
      <c r="SW279" s="4">
        <f>SUMIFS('Aceite de Oliva'!SW$6:SW$257,'Aceite de Oliva'!$A$6:$A$257,"&gt;="&amp;$A279,'Aceite de Oliva'!$B$6:$B$257,"&lt;="&amp;$B279)</f>
        <v>2.83</v>
      </c>
      <c r="SX279" s="4">
        <f>SUMIFS('Aceite de Oliva'!SX$6:SX$257,'Aceite de Oliva'!$A$6:$A$257,"&gt;="&amp;$A279,'Aceite de Oliva'!$B$6:$B$257,"&lt;="&amp;$B279)</f>
        <v>8.44</v>
      </c>
      <c r="TB279" s="4">
        <f>SUMIFS('Aceite de Oliva'!TB$6:TB$257,'Aceite de Oliva'!$A$6:$A$257,"&gt;="&amp;$A279,'Aceite de Oliva'!$B$6:$B$257,"&lt;="&amp;$B279)</f>
        <v>1.22</v>
      </c>
      <c r="TC279" s="4">
        <f>SUMIFS('Aceite de Oliva'!TC$6:TC$257,'Aceite de Oliva'!$A$6:$A$257,"&gt;="&amp;$A279,'Aceite de Oliva'!$B$6:$B$257,"&lt;="&amp;$B279)</f>
        <v>2.46</v>
      </c>
      <c r="TD279" s="4">
        <f>SUMIFS('Aceite de Oliva'!TD$6:TD$257,'Aceite de Oliva'!$A$6:$A$257,"&gt;="&amp;$A279,'Aceite de Oliva'!$B$6:$B$257,"&lt;="&amp;$B279)</f>
        <v>0.37</v>
      </c>
      <c r="TE279" s="4">
        <f>SUMIFS('Aceite de Oliva'!TE$6:TE$257,'Aceite de Oliva'!$A$6:$A$257,"&gt;="&amp;$A279,'Aceite de Oliva'!$B$6:$B$257,"&lt;="&amp;$B279)</f>
        <v>2.41</v>
      </c>
      <c r="TI279" s="4">
        <f>SUMIFS('Aceite de Oliva'!TI$6:TI$257,'Aceite de Oliva'!$A$6:$A$257,"&gt;="&amp;$A279,'Aceite de Oliva'!$B$6:$B$257,"&lt;="&amp;$B279)</f>
        <v>0.51</v>
      </c>
      <c r="TJ279" s="4">
        <f>SUMIFS('Aceite de Oliva'!TJ$6:TJ$257,'Aceite de Oliva'!$A$6:$A$257,"&gt;="&amp;$A279,'Aceite de Oliva'!$B$6:$B$257,"&lt;="&amp;$B279)</f>
        <v>0.69</v>
      </c>
      <c r="TK279" s="4">
        <f>SUMIFS('Aceite de Oliva'!TK$6:TK$257,'Aceite de Oliva'!$A$6:$A$257,"&gt;="&amp;$A279,'Aceite de Oliva'!$B$6:$B$257,"&lt;="&amp;$B279)</f>
        <v>0.59</v>
      </c>
      <c r="TL279" s="4">
        <f>SUMIFS('Aceite de Oliva'!TL$6:TL$257,'Aceite de Oliva'!$A$6:$A$257,"&gt;="&amp;$A279,'Aceite de Oliva'!$B$6:$B$257,"&lt;="&amp;$B279)</f>
        <v>0</v>
      </c>
      <c r="TP279" s="4">
        <f>SUMIFS('Aceite de Oliva'!TP$6:TP$257,'Aceite de Oliva'!$A$6:$A$257,"&gt;="&amp;$A279,'Aceite de Oliva'!$B$6:$B$257,"&lt;="&amp;$B279)</f>
        <v>0.65</v>
      </c>
      <c r="TQ279" s="4">
        <f>SUMIFS('Aceite de Oliva'!TQ$6:TQ$257,'Aceite de Oliva'!$A$6:$A$257,"&gt;="&amp;$A279,'Aceite de Oliva'!$B$6:$B$257,"&lt;="&amp;$B279)</f>
        <v>0.6</v>
      </c>
      <c r="TR279" s="4">
        <f>SUMIFS('Aceite de Oliva'!TR$6:TR$257,'Aceite de Oliva'!$A$6:$A$257,"&gt;="&amp;$A279,'Aceite de Oliva'!$B$6:$B$257,"&lt;="&amp;$B279)</f>
        <v>0.87</v>
      </c>
      <c r="TS279" s="4">
        <f>SUMIFS('Aceite de Oliva'!TS$6:TS$257,'Aceite de Oliva'!$A$6:$A$257,"&gt;="&amp;$A279,'Aceite de Oliva'!$B$6:$B$257,"&lt;="&amp;$B279)</f>
        <v>0</v>
      </c>
      <c r="TW279" s="4">
        <f>SUMIFS('Aceite de Oliva'!TW$6:TW$257,'Aceite de Oliva'!$A$6:$A$257,"&gt;="&amp;$A279,'Aceite de Oliva'!$B$6:$B$257,"&lt;="&amp;$B279)</f>
        <v>0.5</v>
      </c>
      <c r="TX279" s="4">
        <f>SUMIFS('Aceite de Oliva'!TX$6:TX$257,'Aceite de Oliva'!$A$6:$A$257,"&gt;="&amp;$A279,'Aceite de Oliva'!$B$6:$B$257,"&lt;="&amp;$B279)</f>
        <v>0</v>
      </c>
      <c r="TY279" s="4">
        <f>SUMIFS('Aceite de Oliva'!TY$6:TY$257,'Aceite de Oliva'!$A$6:$A$257,"&gt;="&amp;$A279,'Aceite de Oliva'!$B$6:$B$257,"&lt;="&amp;$B279)</f>
        <v>0.77</v>
      </c>
      <c r="TZ279" s="4">
        <f>SUMIFS('Aceite de Oliva'!TZ$6:TZ$257,'Aceite de Oliva'!$A$6:$A$257,"&gt;="&amp;$A279,'Aceite de Oliva'!$B$6:$B$257,"&lt;="&amp;$B279)</f>
        <v>0</v>
      </c>
      <c r="UD279" s="4">
        <f>SUMIFS('Aceite de Oliva'!UD$6:UD$257,'Aceite de Oliva'!$A$6:$A$257,"&gt;="&amp;$A279,'Aceite de Oliva'!$B$6:$B$257,"&lt;="&amp;$B279)</f>
        <v>0.24000000000000002</v>
      </c>
      <c r="UE279" s="4">
        <f>SUMIFS('Aceite de Oliva'!UE$6:UE$257,'Aceite de Oliva'!$A$6:$A$257,"&gt;="&amp;$A279,'Aceite de Oliva'!$B$6:$B$257,"&lt;="&amp;$B279)</f>
        <v>0</v>
      </c>
      <c r="UF279" s="4">
        <f>SUMIFS('Aceite de Oliva'!UF$6:UF$257,'Aceite de Oliva'!$A$6:$A$257,"&gt;="&amp;$A279,'Aceite de Oliva'!$B$6:$B$257,"&lt;="&amp;$B279)</f>
        <v>0.39</v>
      </c>
      <c r="UG279" s="4">
        <f>SUMIFS('Aceite de Oliva'!UG$6:UG$257,'Aceite de Oliva'!$A$6:$A$257,"&gt;="&amp;$A279,'Aceite de Oliva'!$B$6:$B$257,"&lt;="&amp;$B279)</f>
        <v>0</v>
      </c>
      <c r="UK279" s="4">
        <f>SUMIFS('Aceite de Oliva'!UK$6:UK$257,'Aceite de Oliva'!$A$6:$A$257,"&gt;="&amp;$A279,'Aceite de Oliva'!$B$6:$B$257,"&lt;="&amp;$B279)</f>
        <v>1.07</v>
      </c>
      <c r="UL279" s="4">
        <f>SUMIFS('Aceite de Oliva'!UL$6:UL$257,'Aceite de Oliva'!$A$6:$A$257,"&gt;="&amp;$A279,'Aceite de Oliva'!$B$6:$B$257,"&lt;="&amp;$B279)</f>
        <v>2.92</v>
      </c>
      <c r="UM279" s="4">
        <f>SUMIFS('Aceite de Oliva'!UM$6:UM$257,'Aceite de Oliva'!$A$6:$A$257,"&gt;="&amp;$A279,'Aceite de Oliva'!$B$6:$B$257,"&lt;="&amp;$B279)</f>
        <v>0.09</v>
      </c>
      <c r="UN279" s="4">
        <f>SUMIFS('Aceite de Oliva'!UN$6:UN$257,'Aceite de Oliva'!$A$6:$A$257,"&gt;="&amp;$A279,'Aceite de Oliva'!$B$6:$B$257,"&lt;="&amp;$B279)</f>
        <v>0.31</v>
      </c>
      <c r="UR279" s="4">
        <f>SUMIFS('Aceite de Oliva'!UR$6:UR$257,'Aceite de Oliva'!$A$6:$A$257,"&gt;="&amp;$A279,'Aceite de Oliva'!$B$6:$B$257,"&lt;="&amp;$B279)</f>
        <v>0.77</v>
      </c>
      <c r="US279" s="4">
        <f>SUMIFS('Aceite de Oliva'!US$6:US$257,'Aceite de Oliva'!$A$6:$A$257,"&gt;="&amp;$A279,'Aceite de Oliva'!$B$6:$B$257,"&lt;="&amp;$B279)</f>
        <v>0</v>
      </c>
      <c r="UT279" s="4">
        <f>SUMIFS('Aceite de Oliva'!UT$6:UT$257,'Aceite de Oliva'!$A$6:$A$257,"&gt;="&amp;$A279,'Aceite de Oliva'!$B$6:$B$257,"&lt;="&amp;$B279)</f>
        <v>1.21</v>
      </c>
      <c r="UU279" s="4">
        <f>SUMIFS('Aceite de Oliva'!UU$6:UU$257,'Aceite de Oliva'!$A$6:$A$257,"&gt;="&amp;$A279,'Aceite de Oliva'!$B$6:$B$257,"&lt;="&amp;$B279)</f>
        <v>0.9</v>
      </c>
      <c r="UY279" s="4">
        <f>SUMIFS('Aceite de Oliva'!UY$6:UY$257,'Aceite de Oliva'!$A$6:$A$257,"&gt;="&amp;$A279,'Aceite de Oliva'!$B$6:$B$257,"&lt;="&amp;$B279)</f>
        <v>0.36</v>
      </c>
      <c r="UZ279" s="4">
        <f>SUMIFS('Aceite de Oliva'!UZ$6:UZ$257,'Aceite de Oliva'!$A$6:$A$257,"&gt;="&amp;$A279,'Aceite de Oliva'!$B$6:$B$257,"&lt;="&amp;$B279)</f>
        <v>0</v>
      </c>
      <c r="VA279" s="4">
        <f>SUMIFS('Aceite de Oliva'!VA$6:VA$257,'Aceite de Oliva'!$A$6:$A$257,"&gt;="&amp;$A279,'Aceite de Oliva'!$B$6:$B$257,"&lt;="&amp;$B279)</f>
        <v>0.4</v>
      </c>
      <c r="VB279" s="4">
        <f>SUMIFS('Aceite de Oliva'!VB$6:VB$257,'Aceite de Oliva'!$A$6:$A$257,"&gt;="&amp;$A279,'Aceite de Oliva'!$B$6:$B$257,"&lt;="&amp;$B279)</f>
        <v>0</v>
      </c>
      <c r="VF279" s="4">
        <f>SUMIFS('Aceite de Oliva'!VF$6:VF$257,'Aceite de Oliva'!$A$6:$A$257,"&gt;="&amp;$A279,'Aceite de Oliva'!$B$6:$B$257,"&lt;="&amp;$B279)</f>
        <v>0.44000000000000006</v>
      </c>
      <c r="VG279" s="4">
        <f>SUMIFS('Aceite de Oliva'!VG$6:VG$257,'Aceite de Oliva'!$A$6:$A$257,"&gt;="&amp;$A279,'Aceite de Oliva'!$B$6:$B$257,"&lt;="&amp;$B279)</f>
        <v>0.28999999999999998</v>
      </c>
      <c r="VH279" s="4">
        <f>SUMIFS('Aceite de Oliva'!VH$6:VH$257,'Aceite de Oliva'!$A$6:$A$257,"&gt;="&amp;$A279,'Aceite de Oliva'!$B$6:$B$257,"&lt;="&amp;$B279)</f>
        <v>0.63000000000000012</v>
      </c>
      <c r="VI279" s="4">
        <f>SUMIFS('Aceite de Oliva'!VI$6:VI$257,'Aceite de Oliva'!$A$6:$A$257,"&gt;="&amp;$A279,'Aceite de Oliva'!$B$6:$B$257,"&lt;="&amp;$B279)</f>
        <v>0</v>
      </c>
      <c r="VM279" s="4">
        <f>SUMIFS('Aceite de Oliva'!VM$6:VM$257,'Aceite de Oliva'!$A$6:$A$257,"&gt;="&amp;$A279,'Aceite de Oliva'!$B$6:$B$257,"&lt;="&amp;$B279)</f>
        <v>0.53</v>
      </c>
      <c r="VN279" s="4">
        <f>SUMIFS('Aceite de Oliva'!VN$6:VN$257,'Aceite de Oliva'!$A$6:$A$257,"&gt;="&amp;$A279,'Aceite de Oliva'!$B$6:$B$257,"&lt;="&amp;$B279)</f>
        <v>0</v>
      </c>
      <c r="VO279" s="4">
        <f>SUMIFS('Aceite de Oliva'!VO$6:VO$257,'Aceite de Oliva'!$A$6:$A$257,"&gt;="&amp;$A279,'Aceite de Oliva'!$B$6:$B$257,"&lt;="&amp;$B279)</f>
        <v>0.85000000000000009</v>
      </c>
      <c r="VP279" s="4">
        <f>SUMIFS('Aceite de Oliva'!VP$6:VP$257,'Aceite de Oliva'!$A$6:$A$257,"&gt;="&amp;$A279,'Aceite de Oliva'!$B$6:$B$257,"&lt;="&amp;$B279)</f>
        <v>0</v>
      </c>
      <c r="VT279" s="4">
        <f>SUMIFS('Aceite de Oliva'!VT$6:VT$257,'Aceite de Oliva'!$A$6:$A$257,"&gt;="&amp;$A279,'Aceite de Oliva'!$B$6:$B$257,"&lt;="&amp;$B279)</f>
        <v>0.16</v>
      </c>
      <c r="VU279" s="4">
        <f>SUMIFS('Aceite de Oliva'!VU$6:VU$257,'Aceite de Oliva'!$A$6:$A$257,"&gt;="&amp;$A279,'Aceite de Oliva'!$B$6:$B$257,"&lt;="&amp;$B279)</f>
        <v>0</v>
      </c>
      <c r="VV279" s="4">
        <f>SUMIFS('Aceite de Oliva'!VV$6:VV$257,'Aceite de Oliva'!$A$6:$A$257,"&gt;="&amp;$A279,'Aceite de Oliva'!$B$6:$B$257,"&lt;="&amp;$B279)</f>
        <v>0.27</v>
      </c>
      <c r="VW279" s="4">
        <f>SUMIFS('Aceite de Oliva'!VW$6:VW$257,'Aceite de Oliva'!$A$6:$A$257,"&gt;="&amp;$A279,'Aceite de Oliva'!$B$6:$B$257,"&lt;="&amp;$B279)</f>
        <v>0</v>
      </c>
      <c r="WA279" s="4">
        <f>SUMIFS('Aceite de Oliva'!WA$6:WA$257,'Aceite de Oliva'!$A$6:$A$257,"&gt;="&amp;$A279,'Aceite de Oliva'!$B$6:$B$257,"&lt;="&amp;$B279)</f>
        <v>0.24000000000000002</v>
      </c>
      <c r="WB279" s="4">
        <f>SUMIFS('Aceite de Oliva'!WB$6:WB$257,'Aceite de Oliva'!$A$6:$A$257,"&gt;="&amp;$A279,'Aceite de Oliva'!$B$6:$B$257,"&lt;="&amp;$B279)</f>
        <v>0</v>
      </c>
      <c r="WC279" s="4">
        <f>SUMIFS('Aceite de Oliva'!WC$6:WC$257,'Aceite de Oliva'!$A$6:$A$257,"&gt;="&amp;$A279,'Aceite de Oliva'!$B$6:$B$257,"&lt;="&amp;$B279)</f>
        <v>0.4</v>
      </c>
      <c r="WD279" s="4">
        <f>SUMIFS('Aceite de Oliva'!WD$6:WD$257,'Aceite de Oliva'!$A$6:$A$257,"&gt;="&amp;$A279,'Aceite de Oliva'!$B$6:$B$257,"&lt;="&amp;$B279)</f>
        <v>0</v>
      </c>
      <c r="WH279" s="4">
        <f>SUMIFS('Aceite de Oliva'!WH$6:WH$257,'Aceite de Oliva'!$A$6:$A$257,"&gt;="&amp;$A279,'Aceite de Oliva'!$B$6:$B$257,"&lt;="&amp;$B279)</f>
        <v>0.16</v>
      </c>
      <c r="WI279" s="4">
        <f>SUMIFS('Aceite de Oliva'!WI$6:WI$257,'Aceite de Oliva'!$A$6:$A$257,"&gt;="&amp;$A279,'Aceite de Oliva'!$B$6:$B$257,"&lt;="&amp;$B279)</f>
        <v>0</v>
      </c>
      <c r="WJ279" s="4">
        <f>SUMIFS('Aceite de Oliva'!WJ$6:WJ$257,'Aceite de Oliva'!$A$6:$A$257,"&gt;="&amp;$A279,'Aceite de Oliva'!$B$6:$B$257,"&lt;="&amp;$B279)</f>
        <v>0.28000000000000003</v>
      </c>
      <c r="WK279" s="4">
        <f>SUMIFS('Aceite de Oliva'!WK$6:WK$257,'Aceite de Oliva'!$A$6:$A$257,"&gt;="&amp;$A279,'Aceite de Oliva'!$B$6:$B$257,"&lt;="&amp;$B279)</f>
        <v>0</v>
      </c>
      <c r="WO279" s="4">
        <f>SUMIFS('Aceite de Oliva'!WO$6:WO$257,'Aceite de Oliva'!$A$6:$A$257,"&gt;="&amp;$A279,'Aceite de Oliva'!$B$6:$B$257,"&lt;="&amp;$B279)</f>
        <v>0.42</v>
      </c>
      <c r="WP279" s="4">
        <f>SUMIFS('Aceite de Oliva'!WP$6:WP$257,'Aceite de Oliva'!$A$6:$A$257,"&gt;="&amp;$A279,'Aceite de Oliva'!$B$6:$B$257,"&lt;="&amp;$B279)</f>
        <v>0.71</v>
      </c>
      <c r="WQ279" s="4">
        <f>SUMIFS('Aceite de Oliva'!WQ$6:WQ$257,'Aceite de Oliva'!$A$6:$A$257,"&gt;="&amp;$A279,'Aceite de Oliva'!$B$6:$B$257,"&lt;="&amp;$B279)</f>
        <v>0.22000000000000003</v>
      </c>
      <c r="WR279" s="4">
        <f>SUMIFS('Aceite de Oliva'!WR$6:WR$257,'Aceite de Oliva'!$A$6:$A$257,"&gt;="&amp;$A279,'Aceite de Oliva'!$B$6:$B$257,"&lt;="&amp;$B279)</f>
        <v>0</v>
      </c>
      <c r="WV279" s="4">
        <f>SUMIFS('Aceite de Oliva'!WV$6:WV$257,'Aceite de Oliva'!$A$6:$A$257,"&gt;="&amp;$A279,'Aceite de Oliva'!$B$6:$B$257,"&lt;="&amp;$B279)</f>
        <v>0.35</v>
      </c>
      <c r="WW279" s="4">
        <f>SUMIFS('Aceite de Oliva'!WW$6:WW$257,'Aceite de Oliva'!$A$6:$A$257,"&gt;="&amp;$A279,'Aceite de Oliva'!$B$6:$B$257,"&lt;="&amp;$B279)</f>
        <v>0</v>
      </c>
      <c r="WX279" s="4">
        <f>SUMIFS('Aceite de Oliva'!WX$6:WX$257,'Aceite de Oliva'!$A$6:$A$257,"&gt;="&amp;$A279,'Aceite de Oliva'!$B$6:$B$257,"&lt;="&amp;$B279)</f>
        <v>0.32</v>
      </c>
      <c r="WY279" s="4">
        <f>SUMIFS('Aceite de Oliva'!WY$6:WY$257,'Aceite de Oliva'!$A$6:$A$257,"&gt;="&amp;$A279,'Aceite de Oliva'!$B$6:$B$257,"&lt;="&amp;$B279)</f>
        <v>0</v>
      </c>
      <c r="XC279" s="4">
        <f>SUMIFS('Aceite de Oliva'!XC$6:XC$257,'Aceite de Oliva'!$A$6:$A$257,"&gt;="&amp;$A279,'Aceite de Oliva'!$B$6:$B$257,"&lt;="&amp;$B279)</f>
        <v>0.31000000000000005</v>
      </c>
      <c r="XD279" s="4">
        <f>SUMIFS('Aceite de Oliva'!XD$6:XD$257,'Aceite de Oliva'!$A$6:$A$257,"&gt;="&amp;$A279,'Aceite de Oliva'!$B$6:$B$257,"&lt;="&amp;$B279)</f>
        <v>0</v>
      </c>
      <c r="XE279" s="4">
        <f>SUMIFS('Aceite de Oliva'!XE$6:XE$257,'Aceite de Oliva'!$A$6:$A$257,"&gt;="&amp;$A279,'Aceite de Oliva'!$B$6:$B$257,"&lt;="&amp;$B279)</f>
        <v>0.2</v>
      </c>
      <c r="XF279" s="4">
        <f>SUMIFS('Aceite de Oliva'!XF$6:XF$257,'Aceite de Oliva'!$A$6:$A$257,"&gt;="&amp;$A279,'Aceite de Oliva'!$B$6:$B$257,"&lt;="&amp;$B279)</f>
        <v>0.85</v>
      </c>
      <c r="XJ279" s="4">
        <f>SUMIFS('Aceite de Oliva'!XJ$6:XJ$257,'Aceite de Oliva'!$A$6:$A$257,"&gt;="&amp;$A279,'Aceite de Oliva'!$B$6:$B$257,"&lt;="&amp;$B279)</f>
        <v>0.18999999999999997</v>
      </c>
      <c r="XK279" s="4">
        <f>SUMIFS('Aceite de Oliva'!XK$6:XK$257,'Aceite de Oliva'!$A$6:$A$257,"&gt;="&amp;$A279,'Aceite de Oliva'!$B$6:$B$257,"&lt;="&amp;$B279)</f>
        <v>0.14000000000000001</v>
      </c>
      <c r="XL279" s="4">
        <f>SUMIFS('Aceite de Oliva'!XL$6:XL$257,'Aceite de Oliva'!$A$6:$A$257,"&gt;="&amp;$A279,'Aceite de Oliva'!$B$6:$B$257,"&lt;="&amp;$B279)</f>
        <v>0.25</v>
      </c>
      <c r="XM279" s="4">
        <f>SUMIFS('Aceite de Oliva'!XM$6:XM$257,'Aceite de Oliva'!$A$6:$A$257,"&gt;="&amp;$A279,'Aceite de Oliva'!$B$6:$B$257,"&lt;="&amp;$B279)</f>
        <v>0</v>
      </c>
      <c r="XQ279" s="4">
        <f>SUMIFS('Aceite de Oliva'!XQ$6:XQ$257,'Aceite de Oliva'!$A$6:$A$257,"&gt;="&amp;$A279,'Aceite de Oliva'!$B$6:$B$257,"&lt;="&amp;$B279)</f>
        <v>2.09</v>
      </c>
      <c r="XR279" s="4">
        <f>SUMIFS('Aceite de Oliva'!XR$6:XR$257,'Aceite de Oliva'!$A$6:$A$257,"&gt;="&amp;$A279,'Aceite de Oliva'!$B$6:$B$257,"&lt;="&amp;$B279)</f>
        <v>3.56</v>
      </c>
      <c r="XS279" s="4">
        <f>SUMIFS('Aceite de Oliva'!XS$6:XS$257,'Aceite de Oliva'!$A$6:$A$257,"&gt;="&amp;$A279,'Aceite de Oliva'!$B$6:$B$257,"&lt;="&amp;$B279)</f>
        <v>2.11</v>
      </c>
      <c r="XT279" s="4">
        <f>SUMIFS('Aceite de Oliva'!XT$6:XT$257,'Aceite de Oliva'!$A$6:$A$257,"&gt;="&amp;$A279,'Aceite de Oliva'!$B$6:$B$257,"&lt;="&amp;$B279)</f>
        <v>0.3</v>
      </c>
      <c r="XX279" s="4">
        <f>SUMIFS('Aceite de Oliva'!XX$6:XX$257,'Aceite de Oliva'!$A$6:$A$257,"&gt;="&amp;$A279,'Aceite de Oliva'!$B$6:$B$257,"&lt;="&amp;$B279)</f>
        <v>0.89</v>
      </c>
      <c r="XY279" s="4">
        <f>SUMIFS('Aceite de Oliva'!XY$6:XY$257,'Aceite de Oliva'!$A$6:$A$257,"&gt;="&amp;$A279,'Aceite de Oliva'!$B$6:$B$257,"&lt;="&amp;$B279)</f>
        <v>0.62</v>
      </c>
      <c r="XZ279" s="4">
        <f>SUMIFS('Aceite de Oliva'!XZ$6:XZ$257,'Aceite de Oliva'!$A$6:$A$257,"&gt;="&amp;$A279,'Aceite de Oliva'!$B$6:$B$257,"&lt;="&amp;$B279)</f>
        <v>1.1100000000000001</v>
      </c>
      <c r="YA279" s="4">
        <f>SUMIFS('Aceite de Oliva'!YA$6:YA$257,'Aceite de Oliva'!$A$6:$A$257,"&gt;="&amp;$A279,'Aceite de Oliva'!$B$6:$B$257,"&lt;="&amp;$B279)</f>
        <v>0.16</v>
      </c>
      <c r="YE279" s="4">
        <f>SUMIFS('Aceite de Oliva'!YE$6:YE$257,'Aceite de Oliva'!$A$6:$A$257,"&gt;="&amp;$A279,'Aceite de Oliva'!$B$6:$B$257,"&lt;="&amp;$B279)</f>
        <v>0.22</v>
      </c>
      <c r="YF279" s="4">
        <f>SUMIFS('Aceite de Oliva'!YF$6:YF$257,'Aceite de Oliva'!$A$6:$A$257,"&gt;="&amp;$A279,'Aceite de Oliva'!$B$6:$B$257,"&lt;="&amp;$B279)</f>
        <v>0</v>
      </c>
      <c r="YG279" s="4">
        <f>SUMIFS('Aceite de Oliva'!YG$6:YG$257,'Aceite de Oliva'!$A$6:$A$257,"&gt;="&amp;$A279,'Aceite de Oliva'!$B$6:$B$257,"&lt;="&amp;$B279)</f>
        <v>0.19</v>
      </c>
      <c r="YH279" s="4">
        <f>SUMIFS('Aceite de Oliva'!YH$6:YH$257,'Aceite de Oliva'!$A$6:$A$257,"&gt;="&amp;$A279,'Aceite de Oliva'!$B$6:$B$257,"&lt;="&amp;$B279)</f>
        <v>0</v>
      </c>
      <c r="YL279" s="4">
        <f>SUMIFS('Aceite de Oliva'!YL$6:YL$257,'Aceite de Oliva'!$A$6:$A$257,"&gt;="&amp;$A279,'Aceite de Oliva'!$B$6:$B$257,"&lt;="&amp;$B279)</f>
        <v>0.81</v>
      </c>
      <c r="YM279" s="4">
        <f>SUMIFS('Aceite de Oliva'!YM$6:YM$257,'Aceite de Oliva'!$A$6:$A$257,"&gt;="&amp;$A279,'Aceite de Oliva'!$B$6:$B$257,"&lt;="&amp;$B279)</f>
        <v>0.23</v>
      </c>
      <c r="YN279" s="4">
        <f>SUMIFS('Aceite de Oliva'!YN$6:YN$257,'Aceite de Oliva'!$A$6:$A$257,"&gt;="&amp;$A279,'Aceite de Oliva'!$B$6:$B$257,"&lt;="&amp;$B279)</f>
        <v>0.58000000000000007</v>
      </c>
      <c r="YO279" s="4">
        <f>SUMIFS('Aceite de Oliva'!YO$6:YO$257,'Aceite de Oliva'!$A$6:$A$257,"&gt;="&amp;$A279,'Aceite de Oliva'!$B$6:$B$257,"&lt;="&amp;$B279)</f>
        <v>0.46</v>
      </c>
      <c r="YP279" s="4">
        <f>SUMIFS('Aceite de Oliva'!YP$6:YP$257,'Aceite de Oliva'!$A$6:$A$257,"&gt;="&amp;$A279,'Aceite de Oliva'!$B$6:$B$257,"&lt;="&amp;$B279)</f>
        <v>0.98</v>
      </c>
      <c r="YS279" s="4">
        <f>SUMIFS('Aceite de Oliva'!YS$6:YS$257,'Aceite de Oliva'!$A$6:$A$257,"&gt;="&amp;$A279,'Aceite de Oliva'!$B$6:$B$257,"&lt;="&amp;$B279)</f>
        <v>0.62</v>
      </c>
      <c r="YT279" s="4">
        <f>SUMIFS('Aceite de Oliva'!YT$6:YT$257,'Aceite de Oliva'!$A$6:$A$257,"&gt;="&amp;$A279,'Aceite de Oliva'!$B$6:$B$257,"&lt;="&amp;$B279)</f>
        <v>0</v>
      </c>
      <c r="YU279" s="4">
        <f>SUMIFS('Aceite de Oliva'!YU$6:YU$257,'Aceite de Oliva'!$A$6:$A$257,"&gt;="&amp;$A279,'Aceite de Oliva'!$B$6:$B$257,"&lt;="&amp;$B279)</f>
        <v>0.64</v>
      </c>
      <c r="YV279" s="4">
        <f>SUMIFS('Aceite de Oliva'!YV$6:YV$257,'Aceite de Oliva'!$A$6:$A$257,"&gt;="&amp;$A279,'Aceite de Oliva'!$B$6:$B$257,"&lt;="&amp;$B279)</f>
        <v>0.6399999999999999</v>
      </c>
      <c r="YW279" s="4">
        <f>SUMIFS('Aceite de Oliva'!YW$6:YW$257,'Aceite de Oliva'!$A$6:$A$257,"&gt;="&amp;$A279,'Aceite de Oliva'!$B$6:$B$257,"&lt;="&amp;$B279)</f>
        <v>0.67</v>
      </c>
      <c r="YZ279" s="4">
        <f>SUMIFS('Aceite de Oliva'!YZ$6:YZ$257,'Aceite de Oliva'!$A$6:$A$257,"&gt;="&amp;$A279,'Aceite de Oliva'!$B$6:$B$257,"&lt;="&amp;$B279)</f>
        <v>0</v>
      </c>
      <c r="ZA279" s="4">
        <f>SUMIFS('Aceite de Oliva'!ZA$6:ZA$257,'Aceite de Oliva'!$A$6:$A$257,"&gt;="&amp;$A279,'Aceite de Oliva'!$B$6:$B$257,"&lt;="&amp;$B279)</f>
        <v>0</v>
      </c>
      <c r="ZB279" s="4">
        <f>SUMIFS('Aceite de Oliva'!ZB$6:ZB$257,'Aceite de Oliva'!$A$6:$A$257,"&gt;="&amp;$A279,'Aceite de Oliva'!$B$6:$B$257,"&lt;="&amp;$B279)</f>
        <v>0</v>
      </c>
      <c r="ZC279" s="4">
        <f>SUMIFS('Aceite de Oliva'!ZC$6:ZC$257,'Aceite de Oliva'!$A$6:$A$257,"&gt;="&amp;$A279,'Aceite de Oliva'!$B$6:$B$257,"&lt;="&amp;$B279)</f>
        <v>0</v>
      </c>
      <c r="ZD279" s="4">
        <f>SUMIFS('Aceite de Oliva'!ZD$6:ZD$257,'Aceite de Oliva'!$A$6:$A$257,"&gt;="&amp;$A279,'Aceite de Oliva'!$B$6:$B$257,"&lt;="&amp;$B279)</f>
        <v>0</v>
      </c>
      <c r="ZG279" s="4">
        <f>SUMIFS('Aceite de Oliva'!ZG$6:ZG$257,'Aceite de Oliva'!$A$6:$A$257,"&gt;="&amp;$A279,'Aceite de Oliva'!$B$6:$B$257,"&lt;="&amp;$B279)</f>
        <v>0.28000000000000003</v>
      </c>
      <c r="ZH279" s="4">
        <f>SUMIFS('Aceite de Oliva'!ZH$6:ZH$257,'Aceite de Oliva'!$A$6:$A$257,"&gt;="&amp;$A279,'Aceite de Oliva'!$B$6:$B$257,"&lt;="&amp;$B279)</f>
        <v>0</v>
      </c>
      <c r="ZI279" s="4">
        <f>SUMIFS('Aceite de Oliva'!ZI$6:ZI$257,'Aceite de Oliva'!$A$6:$A$257,"&gt;="&amp;$A279,'Aceite de Oliva'!$B$6:$B$257,"&lt;="&amp;$B279)</f>
        <v>0.37</v>
      </c>
      <c r="ZJ279" s="4">
        <f>SUMIFS('Aceite de Oliva'!ZJ$6:ZJ$257,'Aceite de Oliva'!$A$6:$A$257,"&gt;="&amp;$A279,'Aceite de Oliva'!$B$6:$B$257,"&lt;="&amp;$B279)</f>
        <v>0.41000000000000003</v>
      </c>
      <c r="ZK279" s="4">
        <f>SUMIFS('Aceite de Oliva'!ZK$6:ZK$257,'Aceite de Oliva'!$A$6:$A$257,"&gt;="&amp;$A279,'Aceite de Oliva'!$B$6:$B$257,"&lt;="&amp;$B279)</f>
        <v>0.25</v>
      </c>
    </row>
    <row r="280" spans="1:687" x14ac:dyDescent="0.25">
      <c r="A280" s="9">
        <f>'TAM Aceite de Oliva'!B28</f>
        <v>5.35</v>
      </c>
      <c r="B280" s="9">
        <f>'TAM Aceite de Oliva'!C28</f>
        <v>5.5</v>
      </c>
      <c r="C280" s="9"/>
      <c r="D280" s="4">
        <f>SUMIFS('Aceite de Oliva'!D$6:D$257,'Aceite de Oliva'!$A$6:$A$257,"&gt;="&amp;$A280,'Aceite de Oliva'!$B$6:$B$257,"&lt;="&amp;$B280)</f>
        <v>7.0000000000000007E-2</v>
      </c>
      <c r="E280" s="4">
        <f>SUMIFS('Aceite de Oliva'!E$6:E$257,'Aceite de Oliva'!$A$6:$A$257,"&gt;="&amp;$A280,'Aceite de Oliva'!$B$6:$B$257,"&lt;="&amp;$B280)</f>
        <v>0</v>
      </c>
      <c r="F280" s="4">
        <f>SUMIFS('Aceite de Oliva'!F$6:F$257,'Aceite de Oliva'!$A$6:$A$257,"&gt;="&amp;$A280,'Aceite de Oliva'!$B$6:$B$257,"&lt;="&amp;$B280)</f>
        <v>0</v>
      </c>
      <c r="G280" s="4">
        <f>SUMIFS('Aceite de Oliva'!G$6:G$257,'Aceite de Oliva'!$A$6:$A$257,"&gt;="&amp;$A280,'Aceite de Oliva'!$B$6:$B$257,"&lt;="&amp;$B280)</f>
        <v>0</v>
      </c>
      <c r="H280" s="9"/>
      <c r="I280" s="9"/>
      <c r="J280" s="9"/>
      <c r="K280" s="4">
        <f>SUMIFS('Aceite de Oliva'!K$6:K$257,'Aceite de Oliva'!$A$6:$A$257,"&gt;="&amp;$A280,'Aceite de Oliva'!$B$6:$B$257,"&lt;="&amp;$B280)</f>
        <v>0.16</v>
      </c>
      <c r="L280" s="4">
        <f>SUMIFS('Aceite de Oliva'!L$6:L$257,'Aceite de Oliva'!$A$6:$A$257,"&gt;="&amp;$A280,'Aceite de Oliva'!$B$6:$B$257,"&lt;="&amp;$B280)</f>
        <v>0</v>
      </c>
      <c r="M280" s="4">
        <f>SUMIFS('Aceite de Oliva'!M$6:M$257,'Aceite de Oliva'!$A$6:$A$257,"&gt;="&amp;$A280,'Aceite de Oliva'!$B$6:$B$257,"&lt;="&amp;$B280)</f>
        <v>0.1</v>
      </c>
      <c r="N280" s="4">
        <f>SUMIFS('Aceite de Oliva'!N$6:N$257,'Aceite de Oliva'!$A$6:$A$257,"&gt;="&amp;$A280,'Aceite de Oliva'!$B$6:$B$257,"&lt;="&amp;$B280)</f>
        <v>0</v>
      </c>
      <c r="O280" s="9"/>
      <c r="P280" s="9"/>
      <c r="Q280" s="9"/>
      <c r="R280" s="4">
        <f>SUMIFS('Aceite de Oliva'!R$6:R$257,'Aceite de Oliva'!$A$6:$A$257,"&gt;="&amp;$A280,'Aceite de Oliva'!$B$6:$B$257,"&lt;="&amp;$B280)</f>
        <v>0.14000000000000001</v>
      </c>
      <c r="S280" s="4">
        <f>SUMIFS('Aceite de Oliva'!S$6:S$257,'Aceite de Oliva'!$A$6:$A$257,"&gt;="&amp;$A280,'Aceite de Oliva'!$B$6:$B$257,"&lt;="&amp;$B280)</f>
        <v>0</v>
      </c>
      <c r="T280" s="4">
        <f>SUMIFS('Aceite de Oliva'!T$6:T$257,'Aceite de Oliva'!$A$6:$A$257,"&gt;="&amp;$A280,'Aceite de Oliva'!$B$6:$B$257,"&lt;="&amp;$B280)</f>
        <v>0</v>
      </c>
      <c r="U280" s="4">
        <f>SUMIFS('Aceite de Oliva'!U$6:U$257,'Aceite de Oliva'!$A$6:$A$257,"&gt;="&amp;$A280,'Aceite de Oliva'!$B$6:$B$257,"&lt;="&amp;$B280)</f>
        <v>0</v>
      </c>
      <c r="V280" s="9"/>
      <c r="W280" s="9"/>
      <c r="X280" s="9"/>
      <c r="Y280" s="4">
        <f>SUMIFS('Aceite de Oliva'!Y$6:Y$257,'Aceite de Oliva'!$A$6:$A$257,"&gt;="&amp;$A280,'Aceite de Oliva'!$B$6:$B$257,"&lt;="&amp;$B280)</f>
        <v>0.28000000000000003</v>
      </c>
      <c r="Z280" s="4">
        <f>SUMIFS('Aceite de Oliva'!Z$6:Z$257,'Aceite de Oliva'!$A$6:$A$257,"&gt;="&amp;$A280,'Aceite de Oliva'!$B$6:$B$257,"&lt;="&amp;$B280)</f>
        <v>0</v>
      </c>
      <c r="AA280" s="4">
        <f>SUMIFS('Aceite de Oliva'!AA$6:AA$257,'Aceite de Oliva'!$A$6:$A$257,"&gt;="&amp;$A280,'Aceite de Oliva'!$B$6:$B$257,"&lt;="&amp;$B280)</f>
        <v>0.1</v>
      </c>
      <c r="AB280" s="4">
        <f>SUMIFS('Aceite de Oliva'!AB$6:AB$257,'Aceite de Oliva'!$A$6:$A$257,"&gt;="&amp;$A280,'Aceite de Oliva'!$B$6:$B$257,"&lt;="&amp;$B280)</f>
        <v>0</v>
      </c>
      <c r="AC280" s="9"/>
      <c r="AD280" s="9"/>
      <c r="AE280" s="9"/>
      <c r="AF280" s="4">
        <f>SUMIFS('Aceite de Oliva'!AF$6:AF$257,'Aceite de Oliva'!$A$6:$A$257,"&gt;="&amp;$A280,'Aceite de Oliva'!$B$6:$B$257,"&lt;="&amp;$B280)</f>
        <v>0.53</v>
      </c>
      <c r="AG280" s="4">
        <f>SUMIFS('Aceite de Oliva'!AG$6:AG$257,'Aceite de Oliva'!$A$6:$A$257,"&gt;="&amp;$A280,'Aceite de Oliva'!$B$6:$B$257,"&lt;="&amp;$B280)</f>
        <v>1.75</v>
      </c>
      <c r="AH280" s="4">
        <f>SUMIFS('Aceite de Oliva'!AH$6:AH$257,'Aceite de Oliva'!$A$6:$A$257,"&gt;="&amp;$A280,'Aceite de Oliva'!$B$6:$B$257,"&lt;="&amp;$B280)</f>
        <v>0.21</v>
      </c>
      <c r="AI280" s="4">
        <f>SUMIFS('Aceite de Oliva'!AI$6:AI$257,'Aceite de Oliva'!$A$6:$A$257,"&gt;="&amp;$A280,'Aceite de Oliva'!$B$6:$B$257,"&lt;="&amp;$B280)</f>
        <v>0.14000000000000001</v>
      </c>
      <c r="AJ280" s="9"/>
      <c r="AK280" s="9"/>
      <c r="AL280" s="9"/>
      <c r="AM280" s="4">
        <f>SUMIFS('Aceite de Oliva'!AM$6:AM$257,'Aceite de Oliva'!$A$6:$A$257,"&gt;="&amp;$A280,'Aceite de Oliva'!$B$6:$B$257,"&lt;="&amp;$B280)</f>
        <v>0.09</v>
      </c>
      <c r="AN280" s="4">
        <f>SUMIFS('Aceite de Oliva'!AN$6:AN$257,'Aceite de Oliva'!$A$6:$A$257,"&gt;="&amp;$A280,'Aceite de Oliva'!$B$6:$B$257,"&lt;="&amp;$B280)</f>
        <v>0.24</v>
      </c>
      <c r="AO280" s="4">
        <f>SUMIFS('Aceite de Oliva'!AO$6:AO$257,'Aceite de Oliva'!$A$6:$A$257,"&gt;="&amp;$A280,'Aceite de Oliva'!$B$6:$B$257,"&lt;="&amp;$B280)</f>
        <v>0.09</v>
      </c>
      <c r="AP280" s="4">
        <f>SUMIFS('Aceite de Oliva'!AP$6:AP$257,'Aceite de Oliva'!$A$6:$A$257,"&gt;="&amp;$A280,'Aceite de Oliva'!$B$6:$B$257,"&lt;="&amp;$B280)</f>
        <v>0</v>
      </c>
      <c r="AQ280" s="9"/>
      <c r="AR280" s="9"/>
      <c r="AT280" s="4">
        <f>SUMIFS('Aceite de Oliva'!AT$6:AT$257,'Aceite de Oliva'!$A$6:$A$257,"&gt;="&amp;$A280,'Aceite de Oliva'!$B$6:$B$257,"&lt;="&amp;$B280)</f>
        <v>0.1</v>
      </c>
      <c r="AU280" s="4">
        <f>SUMIFS('Aceite de Oliva'!AU$6:AU$257,'Aceite de Oliva'!$A$6:$A$257,"&gt;="&amp;$A280,'Aceite de Oliva'!$B$6:$B$257,"&lt;="&amp;$B280)</f>
        <v>0</v>
      </c>
      <c r="AV280" s="4">
        <f>SUMIFS('Aceite de Oliva'!AV$6:AV$257,'Aceite de Oliva'!$A$6:$A$257,"&gt;="&amp;$A280,'Aceite de Oliva'!$B$6:$B$257,"&lt;="&amp;$B280)</f>
        <v>0</v>
      </c>
      <c r="AW280" s="4">
        <f>SUMIFS('Aceite de Oliva'!AW$6:AW$257,'Aceite de Oliva'!$A$6:$A$257,"&gt;="&amp;$A280,'Aceite de Oliva'!$B$6:$B$257,"&lt;="&amp;$B280)</f>
        <v>0</v>
      </c>
      <c r="BA280" s="4">
        <f>SUMIFS('Aceite de Oliva'!BA$6:BA$257,'Aceite de Oliva'!$A$6:$A$257,"&gt;="&amp;A280,'Aceite de Oliva'!$B$6:$B$257,"&lt;="&amp;B280)</f>
        <v>0.2</v>
      </c>
      <c r="BB280" s="4">
        <f>SUMIFS('Aceite de Oliva'!BB$6:BB$257,'Aceite de Oliva'!$A$6:$A$257,"&gt;="&amp;$A280,'Aceite de Oliva'!$B$6:$B$257,"&lt;="&amp;$B280)</f>
        <v>0</v>
      </c>
      <c r="BC280" s="4">
        <f>SUMIFS('Aceite de Oliva'!BC$6:BC$257,'Aceite de Oliva'!$A$6:$A$257,"&gt;="&amp;$A280,'Aceite de Oliva'!$B$6:$B$257,"&lt;="&amp;$B280)</f>
        <v>0.1</v>
      </c>
      <c r="BD280" s="4">
        <f>SUMIFS('Aceite de Oliva'!BD$6:BD$257,'Aceite de Oliva'!$A$6:$A$257,"&gt;="&amp;$A280,'Aceite de Oliva'!$B$6:$B$257,"&lt;="&amp;$B280)</f>
        <v>0.42</v>
      </c>
      <c r="BH280" s="4">
        <f>SUMIFS('Aceite de Oliva'!BH$6:BH$257,'Aceite de Oliva'!$A$6:$A$257,"&gt;="&amp;$A280,'Aceite de Oliva'!$B$6:$B$257,"&lt;="&amp;$B280)</f>
        <v>0.34</v>
      </c>
      <c r="BI280" s="4">
        <f>SUMIFS('Aceite de Oliva'!BI$6:BI$257,'Aceite de Oliva'!$A$6:$A$257,"&gt;="&amp;$A280,'Aceite de Oliva'!$B$6:$B$257,"&lt;="&amp;$B280)</f>
        <v>0</v>
      </c>
      <c r="BJ280" s="4">
        <f>SUMIFS('Aceite de Oliva'!BJ$6:BJ$257,'Aceite de Oliva'!$A$6:$A$257,"&gt;="&amp;$A280,'Aceite de Oliva'!$B$6:$B$257,"&lt;="&amp;$B280)</f>
        <v>0.1</v>
      </c>
      <c r="BK280" s="4">
        <f>SUMIFS('Aceite de Oliva'!BK$6:BK$257,'Aceite de Oliva'!$A$6:$A$257,"&gt;="&amp;$A280,'Aceite de Oliva'!$B$6:$B$257,"&lt;="&amp;$B280)</f>
        <v>0</v>
      </c>
      <c r="BO280" s="4">
        <f>SUMIFS('Aceite de Oliva'!BO$6:BO$257,'Aceite de Oliva'!$A$6:$A$257,"&gt;="&amp;$A280,'Aceite de Oliva'!$B$6:$B$257,"&lt;="&amp;$B280)</f>
        <v>0.41000000000000003</v>
      </c>
      <c r="BP280" s="4">
        <f>SUMIFS('Aceite de Oliva'!BP$6:BP$257,'Aceite de Oliva'!$A$6:$A$257,"&gt;="&amp;$A280,'Aceite de Oliva'!$B$6:$B$257,"&lt;="&amp;$B280)</f>
        <v>0.38</v>
      </c>
      <c r="BQ280" s="4">
        <f>SUMIFS('Aceite de Oliva'!BQ$6:BQ$257,'Aceite de Oliva'!$A$6:$A$257,"&gt;="&amp;$A280,'Aceite de Oliva'!$B$6:$B$257,"&lt;="&amp;$B280)</f>
        <v>0.36</v>
      </c>
      <c r="BR280" s="4">
        <f>SUMIFS('Aceite de Oliva'!BR$6:BR$257,'Aceite de Oliva'!$A$6:$A$257,"&gt;="&amp;$A280,'Aceite de Oliva'!$B$6:$B$257,"&lt;="&amp;$B280)</f>
        <v>0</v>
      </c>
      <c r="BV280" s="4">
        <f>SUMIFS('Aceite de Oliva'!BV$6:BV$257,'Aceite de Oliva'!$A$6:$A$257,"&gt;="&amp;$A280,'Aceite de Oliva'!$B$6:$B$257,"&lt;="&amp;$B280)</f>
        <v>0.33</v>
      </c>
      <c r="BW280" s="4">
        <f>SUMIFS('Aceite de Oliva'!BW$6:BW$257,'Aceite de Oliva'!$A$6:$A$257,"&gt;="&amp;$A280,'Aceite de Oliva'!$B$6:$B$257,"&lt;="&amp;$B280)</f>
        <v>0.36</v>
      </c>
      <c r="BX280" s="4">
        <f>SUMIFS('Aceite de Oliva'!BX$6:BX$257,'Aceite de Oliva'!$A$6:$A$257,"&gt;="&amp;$A280,'Aceite de Oliva'!$B$6:$B$257,"&lt;="&amp;$B280)</f>
        <v>0.38</v>
      </c>
      <c r="BY280" s="4">
        <f>SUMIFS('Aceite de Oliva'!BY$6:BY$257,'Aceite de Oliva'!$A$6:$A$257,"&gt;="&amp;$A280,'Aceite de Oliva'!$B$6:$B$257,"&lt;="&amp;$B280)</f>
        <v>0</v>
      </c>
      <c r="CC280" s="4">
        <f>SUMIFS('Aceite de Oliva'!CC$6:CC$257,'Aceite de Oliva'!$A$6:$A$257,"&gt;="&amp;$A280,'Aceite de Oliva'!$B$6:$B$257,"&lt;="&amp;$B280)</f>
        <v>0.39</v>
      </c>
      <c r="CD280" s="4">
        <f>SUMIFS('Aceite de Oliva'!CD$6:CD$257,'Aceite de Oliva'!$A$6:$A$257,"&gt;="&amp;$A280,'Aceite de Oliva'!$B$6:$B$257,"&lt;="&amp;$B280)</f>
        <v>0</v>
      </c>
      <c r="CE280" s="4">
        <f>SUMIFS('Aceite de Oliva'!CE$6:CE$257,'Aceite de Oliva'!$A$6:$A$257,"&gt;="&amp;$A280,'Aceite de Oliva'!$B$6:$B$257,"&lt;="&amp;$B280)</f>
        <v>0.53</v>
      </c>
      <c r="CF280" s="4">
        <f>SUMIFS('Aceite de Oliva'!CF$6:CF$257,'Aceite de Oliva'!$A$6:$A$257,"&gt;="&amp;$A280,'Aceite de Oliva'!$B$6:$B$257,"&lt;="&amp;$B280)</f>
        <v>0</v>
      </c>
      <c r="CJ280" s="4">
        <f>SUMIFS('Aceite de Oliva'!CJ$6:CJ$257,'Aceite de Oliva'!$A$6:$A$257,"&gt;="&amp;$A280,'Aceite de Oliva'!$B$6:$B$257,"&lt;="&amp;$B280)</f>
        <v>0.28000000000000003</v>
      </c>
      <c r="CK280" s="4">
        <f>SUMIFS('Aceite de Oliva'!CK$6:CK$257,'Aceite de Oliva'!$A$6:$A$257,"&gt;="&amp;$A280,'Aceite de Oliva'!$B$6:$B$257,"&lt;="&amp;$B280)</f>
        <v>0.33</v>
      </c>
      <c r="CL280" s="4">
        <f>SUMIFS('Aceite de Oliva'!CL$6:CL$257,'Aceite de Oliva'!$A$6:$A$257,"&gt;="&amp;$A280,'Aceite de Oliva'!$B$6:$B$257,"&lt;="&amp;$B280)</f>
        <v>0.19</v>
      </c>
      <c r="CM280" s="4">
        <f>SUMIFS('Aceite de Oliva'!CM$6:CM$257,'Aceite de Oliva'!$A$6:$A$257,"&gt;="&amp;$A280,'Aceite de Oliva'!$B$6:$B$257,"&lt;="&amp;$B280)</f>
        <v>0</v>
      </c>
      <c r="CQ280" s="4">
        <f>SUMIFS('Aceite de Oliva'!CQ$6:CQ$257,'Aceite de Oliva'!$A$6:$A$257,"&gt;="&amp;$A280,'Aceite de Oliva'!$B$6:$B$257,"&lt;="&amp;$B280)</f>
        <v>0.03</v>
      </c>
      <c r="CR280" s="4">
        <f>SUMIFS('Aceite de Oliva'!CR$6:CR$257,'Aceite de Oliva'!$A$6:$A$257,"&gt;="&amp;$A280,'Aceite de Oliva'!$B$6:$B$257,"&lt;="&amp;$B280)</f>
        <v>0</v>
      </c>
      <c r="CS280" s="4">
        <f>SUMIFS('Aceite de Oliva'!CS$6:CS$257,'Aceite de Oliva'!$A$6:$A$257,"&gt;="&amp;$A280,'Aceite de Oliva'!$B$6:$B$257,"&lt;="&amp;$B280)</f>
        <v>0.05</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0.05</v>
      </c>
      <c r="DF280" s="4">
        <f>SUMIFS('Aceite de Oliva'!DF$6:DF$257,'Aceite de Oliva'!$A$6:$A$257,"&gt;="&amp;$A280,'Aceite de Oliva'!$B$6:$B$257,"&lt;="&amp;$B280)</f>
        <v>0</v>
      </c>
      <c r="DG280" s="4">
        <f>SUMIFS('Aceite de Oliva'!DG$6:DG$257,'Aceite de Oliva'!$A$6:$A$257,"&gt;="&amp;$A280,'Aceite de Oliva'!$B$6:$B$257,"&lt;="&amp;$B280)</f>
        <v>7.0000000000000007E-2</v>
      </c>
      <c r="DH280" s="4">
        <f>SUMIFS('Aceite de Oliva'!DH$6:DH$257,'Aceite de Oliva'!$A$6:$A$257,"&gt;="&amp;$A280,'Aceite de Oliva'!$B$6:$B$257,"&lt;="&amp;$B280)</f>
        <v>0</v>
      </c>
      <c r="DL280" s="4">
        <f>SUMIFS('Aceite de Oliva'!DL$6:DL$257,'Aceite de Oliva'!$A$6:$A$257,"&gt;="&amp;$A280,'Aceite de Oliva'!$B$6:$B$257,"&lt;="&amp;$B280)</f>
        <v>0.05</v>
      </c>
      <c r="DM280" s="4">
        <f>SUMIFS('Aceite de Oliva'!DM$6:DM$257,'Aceite de Oliva'!$A$6:$A$257,"&gt;="&amp;$A280,'Aceite de Oliva'!$B$6:$B$257,"&lt;="&amp;$B280)</f>
        <v>0</v>
      </c>
      <c r="DN280" s="4">
        <f>SUMIFS('Aceite de Oliva'!DN$6:DN$257,'Aceite de Oliva'!$A$6:$A$257,"&gt;="&amp;$A280,'Aceite de Oliva'!$B$6:$B$257,"&lt;="&amp;$B280)</f>
        <v>0.08</v>
      </c>
      <c r="DO280" s="4">
        <f>SUMIFS('Aceite de Oliva'!DO$6:DO$257,'Aceite de Oliva'!$A$6:$A$257,"&gt;="&amp;$A280,'Aceite de Oliva'!$B$6:$B$257,"&lt;="&amp;$B280)</f>
        <v>0</v>
      </c>
      <c r="DS280" s="4">
        <f>SUMIFS('Aceite de Oliva'!DS$6:DS$257,'Aceite de Oliva'!$A$6:$A$257,"&gt;="&amp;$A280,'Aceite de Oliva'!$B$6:$B$257,"&lt;="&amp;$B280)</f>
        <v>0</v>
      </c>
      <c r="DT280" s="4">
        <f>SUMIFS('Aceite de Oliva'!DT$6:DT$257,'Aceite de Oliva'!$A$6:$A$257,"&gt;="&amp;$A280,'Aceite de Oliva'!$B$6:$B$257,"&lt;="&amp;$B280)</f>
        <v>0</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0.08</v>
      </c>
      <c r="EA280" s="4">
        <f>SUMIFS('Aceite de Oliva'!EA$6:EA$257,'Aceite de Oliva'!$A$6:$A$257,"&gt;="&amp;$A280,'Aceite de Oliva'!$B$6:$B$257,"&lt;="&amp;$B280)</f>
        <v>0</v>
      </c>
      <c r="EB280" s="4">
        <f>SUMIFS('Aceite de Oliva'!EB$6:EB$257,'Aceite de Oliva'!$A$6:$A$257,"&gt;="&amp;$A280,'Aceite de Oliva'!$B$6:$B$257,"&lt;="&amp;$B280)</f>
        <v>0.05</v>
      </c>
      <c r="EC280" s="4">
        <f>SUMIFS('Aceite de Oliva'!EC$6:EC$257,'Aceite de Oliva'!$A$6:$A$257,"&gt;="&amp;$A280,'Aceite de Oliva'!$B$6:$B$257,"&lt;="&amp;$B280)</f>
        <v>0</v>
      </c>
      <c r="EG280" s="4">
        <f>SUMIFS('Aceite de Oliva'!EG$6:EG$257,'Aceite de Oliva'!$A$6:$A$257,"&gt;="&amp;$A280,'Aceite de Oliva'!$B$6:$B$257,"&lt;="&amp;$B280)</f>
        <v>0.04</v>
      </c>
      <c r="EH280" s="4">
        <f>SUMIFS('Aceite de Oliva'!EH$6:EH$257,'Aceite de Oliva'!$A$6:$A$257,"&gt;="&amp;$A280,'Aceite de Oliva'!$B$6:$B$257,"&lt;="&amp;$B280)</f>
        <v>0</v>
      </c>
      <c r="EI280" s="4">
        <f>SUMIFS('Aceite de Oliva'!EI$6:EI$257,'Aceite de Oliva'!$A$6:$A$257,"&gt;="&amp;$A280,'Aceite de Oliva'!$B$6:$B$257,"&lt;="&amp;$B280)</f>
        <v>0.06</v>
      </c>
      <c r="EJ280" s="4">
        <f>SUMIFS('Aceite de Oliva'!EJ$6:EJ$257,'Aceite de Oliva'!$A$6:$A$257,"&gt;="&amp;$A280,'Aceite de Oliva'!$B$6:$B$257,"&lt;="&amp;$B280)</f>
        <v>0</v>
      </c>
      <c r="EN280" s="4">
        <f>SUMIFS('Aceite de Oliva'!EN$6:EN$257,'Aceite de Oliva'!$A$6:$A$257,"&gt;="&amp;$A280,'Aceite de Oliva'!$B$6:$B$257,"&lt;="&amp;$B280)</f>
        <v>0.12</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7.0000000000000007E-2</v>
      </c>
      <c r="EV280" s="4">
        <f>SUMIFS('Aceite de Oliva'!EV$6:EV$257,'Aceite de Oliva'!$A$6:$A$257,"&gt;="&amp;$A280,'Aceite de Oliva'!$B$6:$B$257,"&lt;="&amp;$B280)</f>
        <v>0</v>
      </c>
      <c r="EW280" s="4">
        <f>SUMIFS('Aceite de Oliva'!EW$6:EW$257,'Aceite de Oliva'!$A$6:$A$257,"&gt;="&amp;$A280,'Aceite de Oliva'!$B$6:$B$257,"&lt;="&amp;$B280)</f>
        <v>0</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v>
      </c>
      <c r="FJ280" s="4">
        <f>SUMIFS('Aceite de Oliva'!FJ$6:FJ$257,'Aceite de Oliva'!$A$6:$A$257,"&gt;="&amp;$A280,'Aceite de Oliva'!$B$6:$B$257,"&lt;="&amp;$B280)</f>
        <v>0</v>
      </c>
      <c r="FK280" s="4">
        <f>SUMIFS('Aceite de Oliva'!FK$6:FK$257,'Aceite de Oliva'!$A$6:$A$257,"&gt;="&amp;$A280,'Aceite de Oliva'!$B$6:$B$257,"&lt;="&amp;$B280)</f>
        <v>0</v>
      </c>
      <c r="FL280" s="4">
        <f>SUMIFS('Aceite de Oliva'!FL$6:FL$257,'Aceite de Oliva'!$A$6:$A$257,"&gt;="&amp;$A280,'Aceite de Oliva'!$B$6:$B$257,"&lt;="&amp;$B280)</f>
        <v>0</v>
      </c>
      <c r="FP280" s="4">
        <f>SUMIFS('Aceite de Oliva'!FP$6:FP$257,'Aceite de Oliva'!$A$6:$A$257,"&gt;="&amp;$A280,'Aceite de Oliva'!$B$6:$B$257,"&lt;="&amp;$B280)</f>
        <v>0.04</v>
      </c>
      <c r="FQ280" s="4">
        <f>SUMIFS('Aceite de Oliva'!FQ$6:FQ$257,'Aceite de Oliva'!$A$6:$A$257,"&gt;="&amp;$A280,'Aceite de Oliva'!$B$6:$B$257,"&lt;="&amp;$B280)</f>
        <v>0</v>
      </c>
      <c r="FR280" s="4">
        <f>SUMIFS('Aceite de Oliva'!FR$6:FR$257,'Aceite de Oliva'!$A$6:$A$257,"&gt;="&amp;$A280,'Aceite de Oliva'!$B$6:$B$257,"&lt;="&amp;$B280)</f>
        <v>7.0000000000000007E-2</v>
      </c>
      <c r="FS280" s="4">
        <f>SUMIFS('Aceite de Oliva'!FS$6:FS$257,'Aceite de Oliva'!$A$6:$A$257,"&gt;="&amp;$A280,'Aceite de Oliva'!$B$6:$B$257,"&lt;="&amp;$B280)</f>
        <v>0</v>
      </c>
      <c r="FW280" s="4">
        <f>SUMIFS('Aceite de Oliva'!FW$6:FW$257,'Aceite de Oliva'!$A$6:$A$257,"&gt;="&amp;$A280,'Aceite de Oliva'!$B$6:$B$257,"&lt;="&amp;$B280)</f>
        <v>0.22</v>
      </c>
      <c r="FX280" s="4">
        <f>SUMIFS('Aceite de Oliva'!FX$6:FX$257,'Aceite de Oliva'!$A$6:$A$257,"&gt;="&amp;$A280,'Aceite de Oliva'!$B$6:$B$257,"&lt;="&amp;$B280)</f>
        <v>0.25</v>
      </c>
      <c r="FY280" s="4">
        <f>SUMIFS('Aceite de Oliva'!FY$6:FY$257,'Aceite de Oliva'!$A$6:$A$257,"&gt;="&amp;$A280,'Aceite de Oliva'!$B$6:$B$257,"&lt;="&amp;$B280)</f>
        <v>0.14000000000000001</v>
      </c>
      <c r="FZ280" s="4">
        <f>SUMIFS('Aceite de Oliva'!FZ$6:FZ$257,'Aceite de Oliva'!$A$6:$A$257,"&gt;="&amp;$A280,'Aceite de Oliva'!$B$6:$B$257,"&lt;="&amp;$B280)</f>
        <v>0</v>
      </c>
      <c r="GD280" s="4">
        <f>SUMIFS('Aceite de Oliva'!GD$6:GD$257,'Aceite de Oliva'!$A$6:$A$257,"&gt;="&amp;$A280,'Aceite de Oliva'!$B$6:$B$257,"&lt;="&amp;$B280)</f>
        <v>0.09</v>
      </c>
      <c r="GE280" s="4">
        <f>SUMIFS('Aceite de Oliva'!GE$6:GE$257,'Aceite de Oliva'!$A$6:$A$257,"&gt;="&amp;$A280,'Aceite de Oliva'!$B$6:$B$257,"&lt;="&amp;$B280)</f>
        <v>0</v>
      </c>
      <c r="GF280" s="4">
        <f>SUMIFS('Aceite de Oliva'!GF$6:GF$257,'Aceite de Oliva'!$A$6:$A$257,"&gt;="&amp;$A280,'Aceite de Oliva'!$B$6:$B$257,"&lt;="&amp;$B280)</f>
        <v>0.04</v>
      </c>
      <c r="GG280" s="4">
        <f>SUMIFS('Aceite de Oliva'!GG$6:GG$257,'Aceite de Oliva'!$A$6:$A$257,"&gt;="&amp;$A280,'Aceite de Oliva'!$B$6:$B$257,"&lt;="&amp;$B280)</f>
        <v>0.35</v>
      </c>
      <c r="GK280" s="4">
        <f>SUMIFS('Aceite de Oliva'!GK$6:GK$257,'Aceite de Oliva'!$A$6:$A$257,"&gt;="&amp;$A280,'Aceite de Oliva'!$B$6:$B$257,"&lt;="&amp;$B280)</f>
        <v>0.02</v>
      </c>
      <c r="GL280" s="4">
        <f>SUMIFS('Aceite de Oliva'!GL$6:GL$257,'Aceite de Oliva'!$A$6:$A$257,"&gt;="&amp;$A280,'Aceite de Oliva'!$B$6:$B$257,"&lt;="&amp;$B280)</f>
        <v>0</v>
      </c>
      <c r="GM280" s="4">
        <f>SUMIFS('Aceite de Oliva'!GM$6:GM$257,'Aceite de Oliva'!$A$6:$A$257,"&gt;="&amp;$A280,'Aceite de Oliva'!$B$6:$B$257,"&lt;="&amp;$B280)</f>
        <v>0.04</v>
      </c>
      <c r="GN280" s="4">
        <f>SUMIFS('Aceite de Oliva'!GN$6:GN$257,'Aceite de Oliva'!$A$6:$A$257,"&gt;="&amp;$A280,'Aceite de Oliva'!$B$6:$B$257,"&lt;="&amp;$B280)</f>
        <v>0</v>
      </c>
      <c r="GR280" s="4">
        <f>SUMIFS('Aceite de Oliva'!GR$6:GR$257,'Aceite de Oliva'!$A$6:$A$257,"&gt;="&amp;$A280,'Aceite de Oliva'!$B$6:$B$257,"&lt;="&amp;$B280)</f>
        <v>0.09</v>
      </c>
      <c r="GS280" s="4">
        <f>SUMIFS('Aceite de Oliva'!GS$6:GS$257,'Aceite de Oliva'!$A$6:$A$257,"&gt;="&amp;$A280,'Aceite de Oliva'!$B$6:$B$257,"&lt;="&amp;$B280)</f>
        <v>0</v>
      </c>
      <c r="GT280" s="4">
        <f>SUMIFS('Aceite de Oliva'!GT$6:GT$257,'Aceite de Oliva'!$A$6:$A$257,"&gt;="&amp;$A280,'Aceite de Oliva'!$B$6:$B$257,"&lt;="&amp;$B280)</f>
        <v>0.06</v>
      </c>
      <c r="GU280" s="4">
        <f>SUMIFS('Aceite de Oliva'!GU$6:GU$257,'Aceite de Oliva'!$A$6:$A$257,"&gt;="&amp;$A280,'Aceite de Oliva'!$B$6:$B$257,"&lt;="&amp;$B280)</f>
        <v>0</v>
      </c>
      <c r="GY280" s="4">
        <f>SUMIFS('Aceite de Oliva'!GY$6:GY$257,'Aceite de Oliva'!$A$6:$A$257,"&gt;="&amp;$A280,'Aceite de Oliva'!$B$6:$B$257,"&lt;="&amp;$B280)</f>
        <v>7.0000000000000007E-2</v>
      </c>
      <c r="GZ280" s="4">
        <f>SUMIFS('Aceite de Oliva'!GZ$6:GZ$257,'Aceite de Oliva'!$A$6:$A$257,"&gt;="&amp;$A280,'Aceite de Oliva'!$B$6:$B$257,"&lt;="&amp;$B280)</f>
        <v>0</v>
      </c>
      <c r="HA280" s="4">
        <f>SUMIFS('Aceite de Oliva'!HA$6:HA$257,'Aceite de Oliva'!$A$6:$A$257,"&gt;="&amp;$A280,'Aceite de Oliva'!$B$6:$B$257,"&lt;="&amp;$B280)</f>
        <v>0.12</v>
      </c>
      <c r="HB280" s="4">
        <f>SUMIFS('Aceite de Oliva'!HB$6:HB$257,'Aceite de Oliva'!$A$6:$A$257,"&gt;="&amp;$A280,'Aceite de Oliva'!$B$6:$B$257,"&lt;="&amp;$B280)</f>
        <v>0</v>
      </c>
      <c r="HF280" s="4">
        <f>SUMIFS('Aceite de Oliva'!HF$6:HF$257,'Aceite de Oliva'!$A$6:$A$257,"&gt;="&amp;$A280,'Aceite de Oliva'!$B$6:$B$257,"&lt;="&amp;$B280)</f>
        <v>0</v>
      </c>
      <c r="HG280" s="4">
        <f>SUMIFS('Aceite de Oliva'!HG$6:HG$257,'Aceite de Oliva'!$A$6:$A$257,"&gt;="&amp;$A280,'Aceite de Oliva'!$B$6:$B$257,"&lt;="&amp;$B280)</f>
        <v>0</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0</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0.05</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v>
      </c>
      <c r="JR280" s="4">
        <f>SUMIFS('Aceite de Oliva'!JR$6:JR$257,'Aceite de Oliva'!$A$6:$A$257,"&gt;="&amp;$A280,'Aceite de Oliva'!$B$6:$B$257,"&lt;="&amp;$B280)</f>
        <v>0</v>
      </c>
      <c r="JS280" s="4">
        <f>SUMIFS('Aceite de Oliva'!JS$6:JS$257,'Aceite de Oliva'!$A$6:$A$257,"&gt;="&amp;$A280,'Aceite de Oliva'!$B$6:$B$257,"&lt;="&amp;$B280)</f>
        <v>0</v>
      </c>
      <c r="JT280" s="4">
        <f>SUMIFS('Aceite de Oliva'!JT$6:JT$257,'Aceite de Oliva'!$A$6:$A$257,"&gt;="&amp;$A280,'Aceite de Oliva'!$B$6:$B$257,"&lt;="&amp;$B280)</f>
        <v>0</v>
      </c>
      <c r="JX280" s="4">
        <f>SUMIFS('Aceite de Oliva'!JX$6:JX$257,'Aceite de Oliva'!$A$6:$A$257,"&gt;="&amp;$A280,'Aceite de Oliva'!$B$6:$B$257,"&lt;="&amp;$B280)</f>
        <v>0</v>
      </c>
      <c r="JY280" s="4">
        <f>SUMIFS('Aceite de Oliva'!JY$6:JY$257,'Aceite de Oliva'!$A$6:$A$257,"&gt;="&amp;$A280,'Aceite de Oliva'!$B$6:$B$257,"&lt;="&amp;$B280)</f>
        <v>0</v>
      </c>
      <c r="JZ280" s="4">
        <f>SUMIFS('Aceite de Oliva'!JZ$6:JZ$257,'Aceite de Oliva'!$A$6:$A$257,"&gt;="&amp;$A280,'Aceite de Oliva'!$B$6:$B$257,"&lt;="&amp;$B280)</f>
        <v>0</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0.03</v>
      </c>
      <c r="MC280" s="4">
        <f>SUMIFS('Aceite de Oliva'!MC$6:MC$257,'Aceite de Oliva'!$A$6:$A$257,"&gt;="&amp;$A280,'Aceite de Oliva'!$B$6:$B$257,"&lt;="&amp;$B280)</f>
        <v>0.19</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0.2</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0.14000000000000001</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0.08</v>
      </c>
      <c r="OG280" s="4">
        <f>SUMIFS('Aceite de Oliva'!OG$6:OG$257,'Aceite de Oliva'!$A$6:$A$257,"&gt;="&amp;$A280,'Aceite de Oliva'!$B$6:$B$257,"&lt;="&amp;$B280)</f>
        <v>0</v>
      </c>
      <c r="OH280" s="4">
        <f>SUMIFS('Aceite de Oliva'!OH$6:OH$257,'Aceite de Oliva'!$A$6:$A$257,"&gt;="&amp;$A280,'Aceite de Oliva'!$B$6:$B$257,"&lt;="&amp;$B280)</f>
        <v>0.13</v>
      </c>
      <c r="OI280" s="4">
        <f>SUMIFS('Aceite de Oliva'!OI$6:OI$257,'Aceite de Oliva'!$A$6:$A$257,"&gt;="&amp;$A280,'Aceite de Oliva'!$B$6:$B$257,"&lt;="&amp;$B280)</f>
        <v>0</v>
      </c>
      <c r="OM280" s="4">
        <f>SUMIFS('Aceite de Oliva'!OM$6:OM$257,'Aceite de Oliva'!$A$6:$A$257,"&gt;="&amp;$A280,'Aceite de Oliva'!$B$6:$B$257,"&lt;="&amp;$B280)</f>
        <v>1.18</v>
      </c>
      <c r="ON280" s="4">
        <f>SUMIFS('Aceite de Oliva'!ON$6:ON$257,'Aceite de Oliva'!$A$6:$A$257,"&gt;="&amp;$A280,'Aceite de Oliva'!$B$6:$B$257,"&lt;="&amp;$B280)</f>
        <v>1.77</v>
      </c>
      <c r="OO280" s="4">
        <f>SUMIFS('Aceite de Oliva'!OO$6:OO$257,'Aceite de Oliva'!$A$6:$A$257,"&gt;="&amp;$A280,'Aceite de Oliva'!$B$6:$B$257,"&lt;="&amp;$B280)</f>
        <v>0.92</v>
      </c>
      <c r="OP280" s="4">
        <f>SUMIFS('Aceite de Oliva'!OP$6:OP$257,'Aceite de Oliva'!$A$6:$A$257,"&gt;="&amp;$A280,'Aceite de Oliva'!$B$6:$B$257,"&lt;="&amp;$B280)</f>
        <v>1.32</v>
      </c>
      <c r="OT280" s="4">
        <f>SUMIFS('Aceite de Oliva'!OT$6:OT$257,'Aceite de Oliva'!$A$6:$A$257,"&gt;="&amp;$A280,'Aceite de Oliva'!$B$6:$B$257,"&lt;="&amp;$B280)</f>
        <v>1.08</v>
      </c>
      <c r="OU280" s="4">
        <f>SUMIFS('Aceite de Oliva'!OU$6:OU$257,'Aceite de Oliva'!$A$6:$A$257,"&gt;="&amp;$A280,'Aceite de Oliva'!$B$6:$B$257,"&lt;="&amp;$B280)</f>
        <v>3.08</v>
      </c>
      <c r="OV280" s="4">
        <f>SUMIFS('Aceite de Oliva'!OV$6:OV$257,'Aceite de Oliva'!$A$6:$A$257,"&gt;="&amp;$A280,'Aceite de Oliva'!$B$6:$B$257,"&lt;="&amp;$B280)</f>
        <v>0.27</v>
      </c>
      <c r="OW280" s="4">
        <f>SUMIFS('Aceite de Oliva'!OW$6:OW$257,'Aceite de Oliva'!$A$6:$A$257,"&gt;="&amp;$A280,'Aceite de Oliva'!$B$6:$B$257,"&lt;="&amp;$B280)</f>
        <v>0</v>
      </c>
      <c r="PA280" s="4">
        <f>SUMIFS('Aceite de Oliva'!PA$6:PA$257,'Aceite de Oliva'!$A$6:$A$257,"&gt;="&amp;$A280,'Aceite de Oliva'!$B$6:$B$257,"&lt;="&amp;$B280)</f>
        <v>0.24</v>
      </c>
      <c r="PB280" s="4">
        <f>SUMIFS('Aceite de Oliva'!PB$6:PB$257,'Aceite de Oliva'!$A$6:$A$257,"&gt;="&amp;$A280,'Aceite de Oliva'!$B$6:$B$257,"&lt;="&amp;$B280)</f>
        <v>0</v>
      </c>
      <c r="PC280" s="4">
        <f>SUMIFS('Aceite de Oliva'!PC$6:PC$257,'Aceite de Oliva'!$A$6:$A$257,"&gt;="&amp;$A280,'Aceite de Oliva'!$B$6:$B$257,"&lt;="&amp;$B280)</f>
        <v>0.19</v>
      </c>
      <c r="PD280" s="4">
        <f>SUMIFS('Aceite de Oliva'!PD$6:PD$257,'Aceite de Oliva'!$A$6:$A$257,"&gt;="&amp;$A280,'Aceite de Oliva'!$B$6:$B$257,"&lt;="&amp;$B280)</f>
        <v>0</v>
      </c>
      <c r="PH280" s="4">
        <f>SUMIFS('Aceite de Oliva'!PH$6:PH$257,'Aceite de Oliva'!$A$6:$A$257,"&gt;="&amp;$A280,'Aceite de Oliva'!$B$6:$B$257,"&lt;="&amp;$B280)</f>
        <v>0.19</v>
      </c>
      <c r="PI280" s="4">
        <f>SUMIFS('Aceite de Oliva'!PI$6:PI$257,'Aceite de Oliva'!$A$6:$A$257,"&gt;="&amp;$A280,'Aceite de Oliva'!$B$6:$B$257,"&lt;="&amp;$B280)</f>
        <v>0.36</v>
      </c>
      <c r="PJ280" s="4">
        <f>SUMIFS('Aceite de Oliva'!PJ$6:PJ$257,'Aceite de Oliva'!$A$6:$A$257,"&gt;="&amp;$A280,'Aceite de Oliva'!$B$6:$B$257,"&lt;="&amp;$B280)</f>
        <v>0.11</v>
      </c>
      <c r="PK280" s="4">
        <f>SUMIFS('Aceite de Oliva'!PK$6:PK$257,'Aceite de Oliva'!$A$6:$A$257,"&gt;="&amp;$A280,'Aceite de Oliva'!$B$6:$B$257,"&lt;="&amp;$B280)</f>
        <v>0</v>
      </c>
      <c r="PO280" s="4">
        <f>SUMIFS('Aceite de Oliva'!PO$6:PO$257,'Aceite de Oliva'!$A$6:$A$257,"&gt;="&amp;$A280,'Aceite de Oliva'!$B$6:$B$257,"&lt;="&amp;$B280)</f>
        <v>0</v>
      </c>
      <c r="PP280" s="4">
        <f>SUMIFS('Aceite de Oliva'!PP$6:PP$257,'Aceite de Oliva'!$A$6:$A$257,"&gt;="&amp;$A280,'Aceite de Oliva'!$B$6:$B$257,"&lt;="&amp;$B280)</f>
        <v>0</v>
      </c>
      <c r="PQ280" s="4">
        <f>SUMIFS('Aceite de Oliva'!PQ$6:PQ$257,'Aceite de Oliva'!$A$6:$A$257,"&gt;="&amp;$A280,'Aceite de Oliva'!$B$6:$B$257,"&lt;="&amp;$B280)</f>
        <v>0</v>
      </c>
      <c r="PR280" s="4">
        <f>SUMIFS('Aceite de Oliva'!PR$6:PR$257,'Aceite de Oliva'!$A$6:$A$257,"&gt;="&amp;$A280,'Aceite de Oliva'!$B$6:$B$257,"&lt;="&amp;$B280)</f>
        <v>0</v>
      </c>
      <c r="PV280" s="4">
        <f>SUMIFS('Aceite de Oliva'!PV$6:PV$257,'Aceite de Oliva'!$A$6:$A$257,"&gt;="&amp;$A280,'Aceite de Oliva'!$B$6:$B$257,"&lt;="&amp;$B280)</f>
        <v>0.16</v>
      </c>
      <c r="PW280" s="4">
        <f>SUMIFS('Aceite de Oliva'!PW$6:PW$257,'Aceite de Oliva'!$A$6:$A$257,"&gt;="&amp;$A280,'Aceite de Oliva'!$B$6:$B$257,"&lt;="&amp;$B280)</f>
        <v>0</v>
      </c>
      <c r="PX280" s="4">
        <f>SUMIFS('Aceite de Oliva'!PX$6:PX$257,'Aceite de Oliva'!$A$6:$A$257,"&gt;="&amp;$A280,'Aceite de Oliva'!$B$6:$B$257,"&lt;="&amp;$B280)</f>
        <v>0.17</v>
      </c>
      <c r="PY280" s="4">
        <f>SUMIFS('Aceite de Oliva'!PY$6:PY$257,'Aceite de Oliva'!$A$6:$A$257,"&gt;="&amp;$A280,'Aceite de Oliva'!$B$6:$B$257,"&lt;="&amp;$B280)</f>
        <v>0</v>
      </c>
      <c r="QC280" s="4">
        <f>SUMIFS('Aceite de Oliva'!QC$6:QC$257,'Aceite de Oliva'!$A$6:$A$257,"&gt;="&amp;$A280,'Aceite de Oliva'!$B$6:$B$257,"&lt;="&amp;$B280)</f>
        <v>0.25</v>
      </c>
      <c r="QD280" s="4">
        <f>SUMIFS('Aceite de Oliva'!QD$6:QD$257,'Aceite de Oliva'!$A$6:$A$257,"&gt;="&amp;$A280,'Aceite de Oliva'!$B$6:$B$257,"&lt;="&amp;$B280)</f>
        <v>0</v>
      </c>
      <c r="QE280" s="4">
        <f>SUMIFS('Aceite de Oliva'!QE$6:QE$257,'Aceite de Oliva'!$A$6:$A$257,"&gt;="&amp;$A280,'Aceite de Oliva'!$B$6:$B$257,"&lt;="&amp;$B280)</f>
        <v>0.28999999999999998</v>
      </c>
      <c r="QF280" s="4">
        <f>SUMIFS('Aceite de Oliva'!QF$6:QF$257,'Aceite de Oliva'!$A$6:$A$257,"&gt;="&amp;$A280,'Aceite de Oliva'!$B$6:$B$257,"&lt;="&amp;$B280)</f>
        <v>0</v>
      </c>
      <c r="QJ280" s="4">
        <f>SUMIFS('Aceite de Oliva'!QJ$6:QJ$257,'Aceite de Oliva'!$A$6:$A$257,"&gt;="&amp;$A280,'Aceite de Oliva'!$B$6:$B$257,"&lt;="&amp;$B280)</f>
        <v>0.28000000000000003</v>
      </c>
      <c r="QK280" s="4">
        <f>SUMIFS('Aceite de Oliva'!QK$6:QK$257,'Aceite de Oliva'!$A$6:$A$257,"&gt;="&amp;$A280,'Aceite de Oliva'!$B$6:$B$257,"&lt;="&amp;$B280)</f>
        <v>0</v>
      </c>
      <c r="QL280" s="4">
        <f>SUMIFS('Aceite de Oliva'!QL$6:QL$257,'Aceite de Oliva'!$A$6:$A$257,"&gt;="&amp;$A280,'Aceite de Oliva'!$B$6:$B$257,"&lt;="&amp;$B280)</f>
        <v>0.37</v>
      </c>
      <c r="QM280" s="4">
        <f>SUMIFS('Aceite de Oliva'!QM$6:QM$257,'Aceite de Oliva'!$A$6:$A$257,"&gt;="&amp;$A280,'Aceite de Oliva'!$B$6:$B$257,"&lt;="&amp;$B280)</f>
        <v>0</v>
      </c>
      <c r="QQ280" s="4">
        <f>SUMIFS('Aceite de Oliva'!QQ$6:QQ$257,'Aceite de Oliva'!$A$6:$A$257,"&gt;="&amp;$A280,'Aceite de Oliva'!$B$6:$B$257,"&lt;="&amp;$B280)</f>
        <v>0.16</v>
      </c>
      <c r="QR280" s="4">
        <f>SUMIFS('Aceite de Oliva'!QR$6:QR$257,'Aceite de Oliva'!$A$6:$A$257,"&gt;="&amp;$A280,'Aceite de Oliva'!$B$6:$B$257,"&lt;="&amp;$B280)</f>
        <v>0</v>
      </c>
      <c r="QS280" s="4">
        <f>SUMIFS('Aceite de Oliva'!QS$6:QS$257,'Aceite de Oliva'!$A$6:$A$257,"&gt;="&amp;$A280,'Aceite de Oliva'!$B$6:$B$257,"&lt;="&amp;$B280)</f>
        <v>0.27</v>
      </c>
      <c r="QT280" s="4">
        <f>SUMIFS('Aceite de Oliva'!QT$6:QT$257,'Aceite de Oliva'!$A$6:$A$257,"&gt;="&amp;$A280,'Aceite de Oliva'!$B$6:$B$257,"&lt;="&amp;$B280)</f>
        <v>0</v>
      </c>
      <c r="QX280" s="4">
        <f>SUMIFS('Aceite de Oliva'!QX$6:QX$257,'Aceite de Oliva'!$A$6:$A$257,"&gt;="&amp;$A280,'Aceite de Oliva'!$B$6:$B$257,"&lt;="&amp;$B280)</f>
        <v>1.1399999999999999</v>
      </c>
      <c r="QY280" s="4">
        <f>SUMIFS('Aceite de Oliva'!QY$6:QY$257,'Aceite de Oliva'!$A$6:$A$257,"&gt;="&amp;$A280,'Aceite de Oliva'!$B$6:$B$257,"&lt;="&amp;$B280)</f>
        <v>0.77</v>
      </c>
      <c r="QZ280" s="4">
        <f>SUMIFS('Aceite de Oliva'!QZ$6:QZ$257,'Aceite de Oliva'!$A$6:$A$257,"&gt;="&amp;$A280,'Aceite de Oliva'!$B$6:$B$257,"&lt;="&amp;$B280)</f>
        <v>1.25</v>
      </c>
      <c r="RA280" s="4">
        <f>SUMIFS('Aceite de Oliva'!RA$6:RA$257,'Aceite de Oliva'!$A$6:$A$257,"&gt;="&amp;$A280,'Aceite de Oliva'!$B$6:$B$257,"&lt;="&amp;$B280)</f>
        <v>0.55000000000000004</v>
      </c>
      <c r="RE280" s="4">
        <f>SUMIFS('Aceite de Oliva'!RE$6:RE$257,'Aceite de Oliva'!$A$6:$A$257,"&gt;="&amp;$A280,'Aceite de Oliva'!$B$6:$B$257,"&lt;="&amp;$B280)</f>
        <v>1.3</v>
      </c>
      <c r="RF280" s="4">
        <f>SUMIFS('Aceite de Oliva'!RF$6:RF$257,'Aceite de Oliva'!$A$6:$A$257,"&gt;="&amp;$A280,'Aceite de Oliva'!$B$6:$B$257,"&lt;="&amp;$B280)</f>
        <v>1.89</v>
      </c>
      <c r="RG280" s="4">
        <f>SUMIFS('Aceite de Oliva'!RG$6:RG$257,'Aceite de Oliva'!$A$6:$A$257,"&gt;="&amp;$A280,'Aceite de Oliva'!$B$6:$B$257,"&lt;="&amp;$B280)</f>
        <v>1.38</v>
      </c>
      <c r="RH280" s="4">
        <f>SUMIFS('Aceite de Oliva'!RH$6:RH$257,'Aceite de Oliva'!$A$6:$A$257,"&gt;="&amp;$A280,'Aceite de Oliva'!$B$6:$B$257,"&lt;="&amp;$B280)</f>
        <v>0</v>
      </c>
      <c r="RL280" s="4">
        <f>SUMIFS('Aceite de Oliva'!RL$6:RL$257,'Aceite de Oliva'!$A$6:$A$257,"&gt;="&amp;$A280,'Aceite de Oliva'!$B$6:$B$257,"&lt;="&amp;$B280)</f>
        <v>2.6100000000000003</v>
      </c>
      <c r="RM280" s="4">
        <f>SUMIFS('Aceite de Oliva'!RM$6:RM$257,'Aceite de Oliva'!$A$6:$A$257,"&gt;="&amp;$A280,'Aceite de Oliva'!$B$6:$B$257,"&lt;="&amp;$B280)</f>
        <v>3.1</v>
      </c>
      <c r="RN280" s="4">
        <f>SUMIFS('Aceite de Oliva'!RN$6:RN$257,'Aceite de Oliva'!$A$6:$A$257,"&gt;="&amp;$A280,'Aceite de Oliva'!$B$6:$B$257,"&lt;="&amp;$B280)</f>
        <v>2.6</v>
      </c>
      <c r="RO280" s="4">
        <f>SUMIFS('Aceite de Oliva'!RO$6:RO$257,'Aceite de Oliva'!$A$6:$A$257,"&gt;="&amp;$A280,'Aceite de Oliva'!$B$6:$B$257,"&lt;="&amp;$B280)</f>
        <v>0</v>
      </c>
      <c r="RS280" s="4">
        <f>SUMIFS('Aceite de Oliva'!RS$6:RS$257,'Aceite de Oliva'!$A$6:$A$257,"&gt;="&amp;$A280,'Aceite de Oliva'!$B$6:$B$257,"&lt;="&amp;$B280)</f>
        <v>6.27</v>
      </c>
      <c r="RT280" s="4">
        <f>SUMIFS('Aceite de Oliva'!RT$6:RT$257,'Aceite de Oliva'!$A$6:$A$257,"&gt;="&amp;$A280,'Aceite de Oliva'!$B$6:$B$257,"&lt;="&amp;$B280)</f>
        <v>6.59</v>
      </c>
      <c r="RU280" s="4">
        <f>SUMIFS('Aceite de Oliva'!RU$6:RU$257,'Aceite de Oliva'!$A$6:$A$257,"&gt;="&amp;$A280,'Aceite de Oliva'!$B$6:$B$257,"&lt;="&amp;$B280)</f>
        <v>7.3000000000000007</v>
      </c>
      <c r="RV280" s="4">
        <f>SUMIFS('Aceite de Oliva'!RV$6:RV$257,'Aceite de Oliva'!$A$6:$A$257,"&gt;="&amp;$A280,'Aceite de Oliva'!$B$6:$B$257,"&lt;="&amp;$B280)</f>
        <v>1.56</v>
      </c>
      <c r="RZ280" s="4">
        <f>SUMIFS('Aceite de Oliva'!RZ$6:RZ$257,'Aceite de Oliva'!$A$6:$A$257,"&gt;="&amp;$A280,'Aceite de Oliva'!$B$6:$B$257,"&lt;="&amp;$B280)</f>
        <v>7.45</v>
      </c>
      <c r="SA280" s="4">
        <f>SUMIFS('Aceite de Oliva'!SA$6:SA$257,'Aceite de Oliva'!$A$6:$A$257,"&gt;="&amp;$A280,'Aceite de Oliva'!$B$6:$B$257,"&lt;="&amp;$B280)</f>
        <v>5.17</v>
      </c>
      <c r="SB280" s="4">
        <f>SUMIFS('Aceite de Oliva'!SB$6:SB$257,'Aceite de Oliva'!$A$6:$A$257,"&gt;="&amp;$A280,'Aceite de Oliva'!$B$6:$B$257,"&lt;="&amp;$B280)</f>
        <v>8.120000000000001</v>
      </c>
      <c r="SC280" s="4">
        <f>SUMIFS('Aceite de Oliva'!SC$6:SC$257,'Aceite de Oliva'!$A$6:$A$257,"&gt;="&amp;$A280,'Aceite de Oliva'!$B$6:$B$257,"&lt;="&amp;$B280)</f>
        <v>3.88</v>
      </c>
      <c r="SG280" s="4">
        <f>SUMIFS('Aceite de Oliva'!SG$6:SG$257,'Aceite de Oliva'!$A$6:$A$257,"&gt;="&amp;$A280,'Aceite de Oliva'!$B$6:$B$257,"&lt;="&amp;$B280)</f>
        <v>20.419999999999998</v>
      </c>
      <c r="SH280" s="4">
        <f>SUMIFS('Aceite de Oliva'!SH$6:SH$257,'Aceite de Oliva'!$A$6:$A$257,"&gt;="&amp;$A280,'Aceite de Oliva'!$B$6:$B$257,"&lt;="&amp;$B280)</f>
        <v>5.62</v>
      </c>
      <c r="SI280" s="4">
        <f>SUMIFS('Aceite de Oliva'!SI$6:SI$257,'Aceite de Oliva'!$A$6:$A$257,"&gt;="&amp;$A280,'Aceite de Oliva'!$B$6:$B$257,"&lt;="&amp;$B280)</f>
        <v>26.389999999999997</v>
      </c>
      <c r="SJ280" s="4">
        <f>SUMIFS('Aceite de Oliva'!SJ$6:SJ$257,'Aceite de Oliva'!$A$6:$A$257,"&gt;="&amp;$A280,'Aceite de Oliva'!$B$6:$B$257,"&lt;="&amp;$B280)</f>
        <v>22.21</v>
      </c>
      <c r="SN280" s="4">
        <f>SUMIFS('Aceite de Oliva'!SN$6:SN$257,'Aceite de Oliva'!$A$6:$A$257,"&gt;="&amp;$A280,'Aceite de Oliva'!$B$6:$B$257,"&lt;="&amp;$B280)</f>
        <v>44.12</v>
      </c>
      <c r="SO280" s="4">
        <f>SUMIFS('Aceite de Oliva'!SO$6:SO$257,'Aceite de Oliva'!$A$6:$A$257,"&gt;="&amp;$A280,'Aceite de Oliva'!$B$6:$B$257,"&lt;="&amp;$B280)</f>
        <v>20.6</v>
      </c>
      <c r="SP280" s="4">
        <f>SUMIFS('Aceite de Oliva'!SP$6:SP$257,'Aceite de Oliva'!$A$6:$A$257,"&gt;="&amp;$A280,'Aceite de Oliva'!$B$6:$B$257,"&lt;="&amp;$B280)</f>
        <v>50.330000000000005</v>
      </c>
      <c r="SQ280" s="4">
        <f>SUMIFS('Aceite de Oliva'!SQ$6:SQ$257,'Aceite de Oliva'!$A$6:$A$257,"&gt;="&amp;$A280,'Aceite de Oliva'!$B$6:$B$257,"&lt;="&amp;$B280)</f>
        <v>65.59</v>
      </c>
      <c r="SU280" s="4">
        <f>SUMIFS('Aceite de Oliva'!SU$6:SU$257,'Aceite de Oliva'!$A$6:$A$257,"&gt;="&amp;$A280,'Aceite de Oliva'!$B$6:$B$257,"&lt;="&amp;$B280)</f>
        <v>15.2</v>
      </c>
      <c r="SV280" s="4">
        <f>SUMIFS('Aceite de Oliva'!SV$6:SV$257,'Aceite de Oliva'!$A$6:$A$257,"&gt;="&amp;$A280,'Aceite de Oliva'!$B$6:$B$257,"&lt;="&amp;$B280)</f>
        <v>22.91</v>
      </c>
      <c r="SW280" s="4">
        <f>SUMIFS('Aceite de Oliva'!SW$6:SW$257,'Aceite de Oliva'!$A$6:$A$257,"&gt;="&amp;$A280,'Aceite de Oliva'!$B$6:$B$257,"&lt;="&amp;$B280)</f>
        <v>11.850000000000001</v>
      </c>
      <c r="SX280" s="4">
        <f>SUMIFS('Aceite de Oliva'!SX$6:SX$257,'Aceite de Oliva'!$A$6:$A$257,"&gt;="&amp;$A280,'Aceite de Oliva'!$B$6:$B$257,"&lt;="&amp;$B280)</f>
        <v>21.34</v>
      </c>
      <c r="TB280" s="4">
        <f>SUMIFS('Aceite de Oliva'!TB$6:TB$257,'Aceite de Oliva'!$A$6:$A$257,"&gt;="&amp;$A280,'Aceite de Oliva'!$B$6:$B$257,"&lt;="&amp;$B280)</f>
        <v>4.8600000000000003</v>
      </c>
      <c r="TC280" s="4">
        <f>SUMIFS('Aceite de Oliva'!TC$6:TC$257,'Aceite de Oliva'!$A$6:$A$257,"&gt;="&amp;$A280,'Aceite de Oliva'!$B$6:$B$257,"&lt;="&amp;$B280)</f>
        <v>5.57</v>
      </c>
      <c r="TD280" s="4">
        <f>SUMIFS('Aceite de Oliva'!TD$6:TD$257,'Aceite de Oliva'!$A$6:$A$257,"&gt;="&amp;$A280,'Aceite de Oliva'!$B$6:$B$257,"&lt;="&amp;$B280)</f>
        <v>5.6099999999999994</v>
      </c>
      <c r="TE280" s="4">
        <f>SUMIFS('Aceite de Oliva'!TE$6:TE$257,'Aceite de Oliva'!$A$6:$A$257,"&gt;="&amp;$A280,'Aceite de Oliva'!$B$6:$B$257,"&lt;="&amp;$B280)</f>
        <v>0.66</v>
      </c>
      <c r="TI280" s="4">
        <f>SUMIFS('Aceite de Oliva'!TI$6:TI$257,'Aceite de Oliva'!$A$6:$A$257,"&gt;="&amp;$A280,'Aceite de Oliva'!$B$6:$B$257,"&lt;="&amp;$B280)</f>
        <v>1.6400000000000001</v>
      </c>
      <c r="TJ280" s="4">
        <f>SUMIFS('Aceite de Oliva'!TJ$6:TJ$257,'Aceite de Oliva'!$A$6:$A$257,"&gt;="&amp;$A280,'Aceite de Oliva'!$B$6:$B$257,"&lt;="&amp;$B280)</f>
        <v>0.61</v>
      </c>
      <c r="TK280" s="4">
        <f>SUMIFS('Aceite de Oliva'!TK$6:TK$257,'Aceite de Oliva'!$A$6:$A$257,"&gt;="&amp;$A280,'Aceite de Oliva'!$B$6:$B$257,"&lt;="&amp;$B280)</f>
        <v>2.42</v>
      </c>
      <c r="TL280" s="4">
        <f>SUMIFS('Aceite de Oliva'!TL$6:TL$257,'Aceite de Oliva'!$A$6:$A$257,"&gt;="&amp;$A280,'Aceite de Oliva'!$B$6:$B$257,"&lt;="&amp;$B280)</f>
        <v>0.28000000000000003</v>
      </c>
      <c r="TP280" s="4">
        <f>SUMIFS('Aceite de Oliva'!TP$6:TP$257,'Aceite de Oliva'!$A$6:$A$257,"&gt;="&amp;$A280,'Aceite de Oliva'!$B$6:$B$257,"&lt;="&amp;$B280)</f>
        <v>1</v>
      </c>
      <c r="TQ280" s="4">
        <f>SUMIFS('Aceite de Oliva'!TQ$6:TQ$257,'Aceite de Oliva'!$A$6:$A$257,"&gt;="&amp;$A280,'Aceite de Oliva'!$B$6:$B$257,"&lt;="&amp;$B280)</f>
        <v>2.71</v>
      </c>
      <c r="TR280" s="4">
        <f>SUMIFS('Aceite de Oliva'!TR$6:TR$257,'Aceite de Oliva'!$A$6:$A$257,"&gt;="&amp;$A280,'Aceite de Oliva'!$B$6:$B$257,"&lt;="&amp;$B280)</f>
        <v>0.33</v>
      </c>
      <c r="TS280" s="4">
        <f>SUMIFS('Aceite de Oliva'!TS$6:TS$257,'Aceite de Oliva'!$A$6:$A$257,"&gt;="&amp;$A280,'Aceite de Oliva'!$B$6:$B$257,"&lt;="&amp;$B280)</f>
        <v>0.68</v>
      </c>
      <c r="TW280" s="4">
        <f>SUMIFS('Aceite de Oliva'!TW$6:TW$257,'Aceite de Oliva'!$A$6:$A$257,"&gt;="&amp;$A280,'Aceite de Oliva'!$B$6:$B$257,"&lt;="&amp;$B280)</f>
        <v>0.57000000000000006</v>
      </c>
      <c r="TX280" s="4">
        <f>SUMIFS('Aceite de Oliva'!TX$6:TX$257,'Aceite de Oliva'!$A$6:$A$257,"&gt;="&amp;$A280,'Aceite de Oliva'!$B$6:$B$257,"&lt;="&amp;$B280)</f>
        <v>1.01</v>
      </c>
      <c r="TY280" s="4">
        <f>SUMIFS('Aceite de Oliva'!TY$6:TY$257,'Aceite de Oliva'!$A$6:$A$257,"&gt;="&amp;$A280,'Aceite de Oliva'!$B$6:$B$257,"&lt;="&amp;$B280)</f>
        <v>0.16</v>
      </c>
      <c r="TZ280" s="4">
        <f>SUMIFS('Aceite de Oliva'!TZ$6:TZ$257,'Aceite de Oliva'!$A$6:$A$257,"&gt;="&amp;$A280,'Aceite de Oliva'!$B$6:$B$257,"&lt;="&amp;$B280)</f>
        <v>0.56999999999999995</v>
      </c>
      <c r="UD280" s="4">
        <f>SUMIFS('Aceite de Oliva'!UD$6:UD$257,'Aceite de Oliva'!$A$6:$A$257,"&gt;="&amp;$A280,'Aceite de Oliva'!$B$6:$B$257,"&lt;="&amp;$B280)</f>
        <v>0.63</v>
      </c>
      <c r="UE280" s="4">
        <f>SUMIFS('Aceite de Oliva'!UE$6:UE$257,'Aceite de Oliva'!$A$6:$A$257,"&gt;="&amp;$A280,'Aceite de Oliva'!$B$6:$B$257,"&lt;="&amp;$B280)</f>
        <v>0.85</v>
      </c>
      <c r="UF280" s="4">
        <f>SUMIFS('Aceite de Oliva'!UF$6:UF$257,'Aceite de Oliva'!$A$6:$A$257,"&gt;="&amp;$A280,'Aceite de Oliva'!$B$6:$B$257,"&lt;="&amp;$B280)</f>
        <v>0.69000000000000006</v>
      </c>
      <c r="UG280" s="4">
        <f>SUMIFS('Aceite de Oliva'!UG$6:UG$257,'Aceite de Oliva'!$A$6:$A$257,"&gt;="&amp;$A280,'Aceite de Oliva'!$B$6:$B$257,"&lt;="&amp;$B280)</f>
        <v>0</v>
      </c>
      <c r="UK280" s="4">
        <f>SUMIFS('Aceite de Oliva'!UK$6:UK$257,'Aceite de Oliva'!$A$6:$A$257,"&gt;="&amp;$A280,'Aceite de Oliva'!$B$6:$B$257,"&lt;="&amp;$B280)</f>
        <v>0.24</v>
      </c>
      <c r="UL280" s="4">
        <f>SUMIFS('Aceite de Oliva'!UL$6:UL$257,'Aceite de Oliva'!$A$6:$A$257,"&gt;="&amp;$A280,'Aceite de Oliva'!$B$6:$B$257,"&lt;="&amp;$B280)</f>
        <v>0.45999999999999996</v>
      </c>
      <c r="UM280" s="4">
        <f>SUMIFS('Aceite de Oliva'!UM$6:UM$257,'Aceite de Oliva'!$A$6:$A$257,"&gt;="&amp;$A280,'Aceite de Oliva'!$B$6:$B$257,"&lt;="&amp;$B280)</f>
        <v>0.06</v>
      </c>
      <c r="UN280" s="4">
        <f>SUMIFS('Aceite de Oliva'!UN$6:UN$257,'Aceite de Oliva'!$A$6:$A$257,"&gt;="&amp;$A280,'Aceite de Oliva'!$B$6:$B$257,"&lt;="&amp;$B280)</f>
        <v>0.79</v>
      </c>
      <c r="UR280" s="4">
        <f>SUMIFS('Aceite de Oliva'!UR$6:UR$257,'Aceite de Oliva'!$A$6:$A$257,"&gt;="&amp;$A280,'Aceite de Oliva'!$B$6:$B$257,"&lt;="&amp;$B280)</f>
        <v>0.49</v>
      </c>
      <c r="US280" s="4">
        <f>SUMIFS('Aceite de Oliva'!US$6:US$257,'Aceite de Oliva'!$A$6:$A$257,"&gt;="&amp;$A280,'Aceite de Oliva'!$B$6:$B$257,"&lt;="&amp;$B280)</f>
        <v>0.26</v>
      </c>
      <c r="UT280" s="4">
        <f>SUMIFS('Aceite de Oliva'!UT$6:UT$257,'Aceite de Oliva'!$A$6:$A$257,"&gt;="&amp;$A280,'Aceite de Oliva'!$B$6:$B$257,"&lt;="&amp;$B280)</f>
        <v>0.63</v>
      </c>
      <c r="UU280" s="4">
        <f>SUMIFS('Aceite de Oliva'!UU$6:UU$257,'Aceite de Oliva'!$A$6:$A$257,"&gt;="&amp;$A280,'Aceite de Oliva'!$B$6:$B$257,"&lt;="&amp;$B280)</f>
        <v>0.69</v>
      </c>
      <c r="UY280" s="4">
        <f>SUMIFS('Aceite de Oliva'!UY$6:UY$257,'Aceite de Oliva'!$A$6:$A$257,"&gt;="&amp;$A280,'Aceite de Oliva'!$B$6:$B$257,"&lt;="&amp;$B280)</f>
        <v>0.08</v>
      </c>
      <c r="UZ280" s="4">
        <f>SUMIFS('Aceite de Oliva'!UZ$6:UZ$257,'Aceite de Oliva'!$A$6:$A$257,"&gt;="&amp;$A280,'Aceite de Oliva'!$B$6:$B$257,"&lt;="&amp;$B280)</f>
        <v>0</v>
      </c>
      <c r="VA280" s="4">
        <f>SUMIFS('Aceite de Oliva'!VA$6:VA$257,'Aceite de Oliva'!$A$6:$A$257,"&gt;="&amp;$A280,'Aceite de Oliva'!$B$6:$B$257,"&lt;="&amp;$B280)</f>
        <v>0.13</v>
      </c>
      <c r="VB280" s="4">
        <f>SUMIFS('Aceite de Oliva'!VB$6:VB$257,'Aceite de Oliva'!$A$6:$A$257,"&gt;="&amp;$A280,'Aceite de Oliva'!$B$6:$B$257,"&lt;="&amp;$B280)</f>
        <v>0</v>
      </c>
      <c r="VF280" s="4">
        <f>SUMIFS('Aceite de Oliva'!VF$6:VF$257,'Aceite de Oliva'!$A$6:$A$257,"&gt;="&amp;$A280,'Aceite de Oliva'!$B$6:$B$257,"&lt;="&amp;$B280)</f>
        <v>0.30000000000000004</v>
      </c>
      <c r="VG280" s="4">
        <f>SUMIFS('Aceite de Oliva'!VG$6:VG$257,'Aceite de Oliva'!$A$6:$A$257,"&gt;="&amp;$A280,'Aceite de Oliva'!$B$6:$B$257,"&lt;="&amp;$B280)</f>
        <v>0</v>
      </c>
      <c r="VH280" s="4">
        <f>SUMIFS('Aceite de Oliva'!VH$6:VH$257,'Aceite de Oliva'!$A$6:$A$257,"&gt;="&amp;$A280,'Aceite de Oliva'!$B$6:$B$257,"&lt;="&amp;$B280)</f>
        <v>0.37</v>
      </c>
      <c r="VI280" s="4">
        <f>SUMIFS('Aceite de Oliva'!VI$6:VI$257,'Aceite de Oliva'!$A$6:$A$257,"&gt;="&amp;$A280,'Aceite de Oliva'!$B$6:$B$257,"&lt;="&amp;$B280)</f>
        <v>0.72</v>
      </c>
      <c r="VM280" s="4">
        <f>SUMIFS('Aceite de Oliva'!VM$6:VM$257,'Aceite de Oliva'!$A$6:$A$257,"&gt;="&amp;$A280,'Aceite de Oliva'!$B$6:$B$257,"&lt;="&amp;$B280)</f>
        <v>0.33</v>
      </c>
      <c r="VN280" s="4">
        <f>SUMIFS('Aceite de Oliva'!VN$6:VN$257,'Aceite de Oliva'!$A$6:$A$257,"&gt;="&amp;$A280,'Aceite de Oliva'!$B$6:$B$257,"&lt;="&amp;$B280)</f>
        <v>0</v>
      </c>
      <c r="VO280" s="4">
        <f>SUMIFS('Aceite de Oliva'!VO$6:VO$257,'Aceite de Oliva'!$A$6:$A$257,"&gt;="&amp;$A280,'Aceite de Oliva'!$B$6:$B$257,"&lt;="&amp;$B280)</f>
        <v>0.38</v>
      </c>
      <c r="VP280" s="4">
        <f>SUMIFS('Aceite de Oliva'!VP$6:VP$257,'Aceite de Oliva'!$A$6:$A$257,"&gt;="&amp;$A280,'Aceite de Oliva'!$B$6:$B$257,"&lt;="&amp;$B280)</f>
        <v>0.28999999999999998</v>
      </c>
      <c r="VT280" s="4">
        <f>SUMIFS('Aceite de Oliva'!VT$6:VT$257,'Aceite de Oliva'!$A$6:$A$257,"&gt;="&amp;$A280,'Aceite de Oliva'!$B$6:$B$257,"&lt;="&amp;$B280)</f>
        <v>0.36</v>
      </c>
      <c r="VU280" s="4">
        <f>SUMIFS('Aceite de Oliva'!VU$6:VU$257,'Aceite de Oliva'!$A$6:$A$257,"&gt;="&amp;$A280,'Aceite de Oliva'!$B$6:$B$257,"&lt;="&amp;$B280)</f>
        <v>0.73</v>
      </c>
      <c r="VV280" s="4">
        <f>SUMIFS('Aceite de Oliva'!VV$6:VV$257,'Aceite de Oliva'!$A$6:$A$257,"&gt;="&amp;$A280,'Aceite de Oliva'!$B$6:$B$257,"&lt;="&amp;$B280)</f>
        <v>0.28000000000000003</v>
      </c>
      <c r="VW280" s="4">
        <f>SUMIFS('Aceite de Oliva'!VW$6:VW$257,'Aceite de Oliva'!$A$6:$A$257,"&gt;="&amp;$A280,'Aceite de Oliva'!$B$6:$B$257,"&lt;="&amp;$B280)</f>
        <v>0</v>
      </c>
      <c r="WA280" s="4">
        <f>SUMIFS('Aceite de Oliva'!WA$6:WA$257,'Aceite de Oliva'!$A$6:$A$257,"&gt;="&amp;$A280,'Aceite de Oliva'!$B$6:$B$257,"&lt;="&amp;$B280)</f>
        <v>0.56000000000000005</v>
      </c>
      <c r="WB280" s="4">
        <f>SUMIFS('Aceite de Oliva'!WB$6:WB$257,'Aceite de Oliva'!$A$6:$A$257,"&gt;="&amp;$A280,'Aceite de Oliva'!$B$6:$B$257,"&lt;="&amp;$B280)</f>
        <v>0.95</v>
      </c>
      <c r="WC280" s="4">
        <f>SUMIFS('Aceite de Oliva'!WC$6:WC$257,'Aceite de Oliva'!$A$6:$A$257,"&gt;="&amp;$A280,'Aceite de Oliva'!$B$6:$B$257,"&lt;="&amp;$B280)</f>
        <v>0.36</v>
      </c>
      <c r="WD280" s="4">
        <f>SUMIFS('Aceite de Oliva'!WD$6:WD$257,'Aceite de Oliva'!$A$6:$A$257,"&gt;="&amp;$A280,'Aceite de Oliva'!$B$6:$B$257,"&lt;="&amp;$B280)</f>
        <v>0</v>
      </c>
      <c r="WH280" s="4">
        <f>SUMIFS('Aceite de Oliva'!WH$6:WH$257,'Aceite de Oliva'!$A$6:$A$257,"&gt;="&amp;$A280,'Aceite de Oliva'!$B$6:$B$257,"&lt;="&amp;$B280)</f>
        <v>0.03</v>
      </c>
      <c r="WI280" s="4">
        <f>SUMIFS('Aceite de Oliva'!WI$6:WI$257,'Aceite de Oliva'!$A$6:$A$257,"&gt;="&amp;$A280,'Aceite de Oliva'!$B$6:$B$257,"&lt;="&amp;$B280)</f>
        <v>0</v>
      </c>
      <c r="WJ280" s="4">
        <f>SUMIFS('Aceite de Oliva'!WJ$6:WJ$257,'Aceite de Oliva'!$A$6:$A$257,"&gt;="&amp;$A280,'Aceite de Oliva'!$B$6:$B$257,"&lt;="&amp;$B280)</f>
        <v>0</v>
      </c>
      <c r="WK280" s="4">
        <f>SUMIFS('Aceite de Oliva'!WK$6:WK$257,'Aceite de Oliva'!$A$6:$A$257,"&gt;="&amp;$A280,'Aceite de Oliva'!$B$6:$B$257,"&lt;="&amp;$B280)</f>
        <v>0</v>
      </c>
      <c r="WO280" s="4">
        <f>SUMIFS('Aceite de Oliva'!WO$6:WO$257,'Aceite de Oliva'!$A$6:$A$257,"&gt;="&amp;$A280,'Aceite de Oliva'!$B$6:$B$257,"&lt;="&amp;$B280)</f>
        <v>0.5</v>
      </c>
      <c r="WP280" s="4">
        <f>SUMIFS('Aceite de Oliva'!WP$6:WP$257,'Aceite de Oliva'!$A$6:$A$257,"&gt;="&amp;$A280,'Aceite de Oliva'!$B$6:$B$257,"&lt;="&amp;$B280)</f>
        <v>0.92</v>
      </c>
      <c r="WQ280" s="4">
        <f>SUMIFS('Aceite de Oliva'!WQ$6:WQ$257,'Aceite de Oliva'!$A$6:$A$257,"&gt;="&amp;$A280,'Aceite de Oliva'!$B$6:$B$257,"&lt;="&amp;$B280)</f>
        <v>0.48</v>
      </c>
      <c r="WR280" s="4">
        <f>SUMIFS('Aceite de Oliva'!WR$6:WR$257,'Aceite de Oliva'!$A$6:$A$257,"&gt;="&amp;$A280,'Aceite de Oliva'!$B$6:$B$257,"&lt;="&amp;$B280)</f>
        <v>0</v>
      </c>
      <c r="WV280" s="4">
        <f>SUMIFS('Aceite de Oliva'!WV$6:WV$257,'Aceite de Oliva'!$A$6:$A$257,"&gt;="&amp;$A280,'Aceite de Oliva'!$B$6:$B$257,"&lt;="&amp;$B280)</f>
        <v>0.55000000000000004</v>
      </c>
      <c r="WW280" s="4">
        <f>SUMIFS('Aceite de Oliva'!WW$6:WW$257,'Aceite de Oliva'!$A$6:$A$257,"&gt;="&amp;$A280,'Aceite de Oliva'!$B$6:$B$257,"&lt;="&amp;$B280)</f>
        <v>1.2599999999999998</v>
      </c>
      <c r="WX280" s="4">
        <f>SUMIFS('Aceite de Oliva'!WX$6:WX$257,'Aceite de Oliva'!$A$6:$A$257,"&gt;="&amp;$A280,'Aceite de Oliva'!$B$6:$B$257,"&lt;="&amp;$B280)</f>
        <v>0.3</v>
      </c>
      <c r="WY280" s="4">
        <f>SUMIFS('Aceite de Oliva'!WY$6:WY$257,'Aceite de Oliva'!$A$6:$A$257,"&gt;="&amp;$A280,'Aceite de Oliva'!$B$6:$B$257,"&lt;="&amp;$B280)</f>
        <v>0</v>
      </c>
      <c r="XC280" s="4">
        <f>SUMIFS('Aceite de Oliva'!XC$6:XC$257,'Aceite de Oliva'!$A$6:$A$257,"&gt;="&amp;$A280,'Aceite de Oliva'!$B$6:$B$257,"&lt;="&amp;$B280)</f>
        <v>0.15</v>
      </c>
      <c r="XD280" s="4">
        <f>SUMIFS('Aceite de Oliva'!XD$6:XD$257,'Aceite de Oliva'!$A$6:$A$257,"&gt;="&amp;$A280,'Aceite de Oliva'!$B$6:$B$257,"&lt;="&amp;$B280)</f>
        <v>0.39</v>
      </c>
      <c r="XE280" s="4">
        <f>SUMIFS('Aceite de Oliva'!XE$6:XE$257,'Aceite de Oliva'!$A$6:$A$257,"&gt;="&amp;$A280,'Aceite de Oliva'!$B$6:$B$257,"&lt;="&amp;$B280)</f>
        <v>0.06</v>
      </c>
      <c r="XF280" s="4">
        <f>SUMIFS('Aceite de Oliva'!XF$6:XF$257,'Aceite de Oliva'!$A$6:$A$257,"&gt;="&amp;$A280,'Aceite de Oliva'!$B$6:$B$257,"&lt;="&amp;$B280)</f>
        <v>0</v>
      </c>
      <c r="XJ280" s="4">
        <f>SUMIFS('Aceite de Oliva'!XJ$6:XJ$257,'Aceite de Oliva'!$A$6:$A$257,"&gt;="&amp;$A280,'Aceite de Oliva'!$B$6:$B$257,"&lt;="&amp;$B280)</f>
        <v>1.23</v>
      </c>
      <c r="XK280" s="4">
        <f>SUMIFS('Aceite de Oliva'!XK$6:XK$257,'Aceite de Oliva'!$A$6:$A$257,"&gt;="&amp;$A280,'Aceite de Oliva'!$B$6:$B$257,"&lt;="&amp;$B280)</f>
        <v>3.23</v>
      </c>
      <c r="XL280" s="4">
        <f>SUMIFS('Aceite de Oliva'!XL$6:XL$257,'Aceite de Oliva'!$A$6:$A$257,"&gt;="&amp;$A280,'Aceite de Oliva'!$B$6:$B$257,"&lt;="&amp;$B280)</f>
        <v>0.23</v>
      </c>
      <c r="XM280" s="4">
        <f>SUMIFS('Aceite de Oliva'!XM$6:XM$257,'Aceite de Oliva'!$A$6:$A$257,"&gt;="&amp;$A280,'Aceite de Oliva'!$B$6:$B$257,"&lt;="&amp;$B280)</f>
        <v>0</v>
      </c>
      <c r="XQ280" s="4">
        <f>SUMIFS('Aceite de Oliva'!XQ$6:XQ$257,'Aceite de Oliva'!$A$6:$A$257,"&gt;="&amp;$A280,'Aceite de Oliva'!$B$6:$B$257,"&lt;="&amp;$B280)</f>
        <v>4.4800000000000004</v>
      </c>
      <c r="XR280" s="4">
        <f>SUMIFS('Aceite de Oliva'!XR$6:XR$257,'Aceite de Oliva'!$A$6:$A$257,"&gt;="&amp;$A280,'Aceite de Oliva'!$B$6:$B$257,"&lt;="&amp;$B280)</f>
        <v>11.600000000000001</v>
      </c>
      <c r="XS280" s="4">
        <f>SUMIFS('Aceite de Oliva'!XS$6:XS$257,'Aceite de Oliva'!$A$6:$A$257,"&gt;="&amp;$A280,'Aceite de Oliva'!$B$6:$B$257,"&lt;="&amp;$B280)</f>
        <v>2.88</v>
      </c>
      <c r="XT280" s="4">
        <f>SUMIFS('Aceite de Oliva'!XT$6:XT$257,'Aceite de Oliva'!$A$6:$A$257,"&gt;="&amp;$A280,'Aceite de Oliva'!$B$6:$B$257,"&lt;="&amp;$B280)</f>
        <v>1.06</v>
      </c>
      <c r="XX280" s="4">
        <f>SUMIFS('Aceite de Oliva'!XX$6:XX$257,'Aceite de Oliva'!$A$6:$A$257,"&gt;="&amp;$A280,'Aceite de Oliva'!$B$6:$B$257,"&lt;="&amp;$B280)</f>
        <v>2.5</v>
      </c>
      <c r="XY280" s="4">
        <f>SUMIFS('Aceite de Oliva'!XY$6:XY$257,'Aceite de Oliva'!$A$6:$A$257,"&gt;="&amp;$A280,'Aceite de Oliva'!$B$6:$B$257,"&lt;="&amp;$B280)</f>
        <v>2.17</v>
      </c>
      <c r="XZ280" s="4">
        <f>SUMIFS('Aceite de Oliva'!XZ$6:XZ$257,'Aceite de Oliva'!$A$6:$A$257,"&gt;="&amp;$A280,'Aceite de Oliva'!$B$6:$B$257,"&lt;="&amp;$B280)</f>
        <v>3.0100000000000002</v>
      </c>
      <c r="YA280" s="4">
        <f>SUMIFS('Aceite de Oliva'!YA$6:YA$257,'Aceite de Oliva'!$A$6:$A$257,"&gt;="&amp;$A280,'Aceite de Oliva'!$B$6:$B$257,"&lt;="&amp;$B280)</f>
        <v>0.7</v>
      </c>
      <c r="YE280" s="4">
        <f>SUMIFS('Aceite de Oliva'!YE$6:YE$257,'Aceite de Oliva'!$A$6:$A$257,"&gt;="&amp;$A280,'Aceite de Oliva'!$B$6:$B$257,"&lt;="&amp;$B280)</f>
        <v>1.33</v>
      </c>
      <c r="YF280" s="4">
        <f>SUMIFS('Aceite de Oliva'!YF$6:YF$257,'Aceite de Oliva'!$A$6:$A$257,"&gt;="&amp;$A280,'Aceite de Oliva'!$B$6:$B$257,"&lt;="&amp;$B280)</f>
        <v>2.56</v>
      </c>
      <c r="YG280" s="4">
        <f>SUMIFS('Aceite de Oliva'!YG$6:YG$257,'Aceite de Oliva'!$A$6:$A$257,"&gt;="&amp;$A280,'Aceite de Oliva'!$B$6:$B$257,"&lt;="&amp;$B280)</f>
        <v>0.6</v>
      </c>
      <c r="YH280" s="4">
        <f>SUMIFS('Aceite de Oliva'!YH$6:YH$257,'Aceite de Oliva'!$A$6:$A$257,"&gt;="&amp;$A280,'Aceite de Oliva'!$B$6:$B$257,"&lt;="&amp;$B280)</f>
        <v>2.58</v>
      </c>
      <c r="YL280" s="4">
        <f>SUMIFS('Aceite de Oliva'!YL$6:YL$257,'Aceite de Oliva'!$A$6:$A$257,"&gt;="&amp;$A280,'Aceite de Oliva'!$B$6:$B$257,"&lt;="&amp;$B280)</f>
        <v>0.88</v>
      </c>
      <c r="YM280" s="4">
        <f>SUMIFS('Aceite de Oliva'!YM$6:YM$257,'Aceite de Oliva'!$A$6:$A$257,"&gt;="&amp;$A280,'Aceite de Oliva'!$B$6:$B$257,"&lt;="&amp;$B280)</f>
        <v>1.6099999999999999</v>
      </c>
      <c r="YN280" s="4">
        <f>SUMIFS('Aceite de Oliva'!YN$6:YN$257,'Aceite de Oliva'!$A$6:$A$257,"&gt;="&amp;$A280,'Aceite de Oliva'!$B$6:$B$257,"&lt;="&amp;$B280)</f>
        <v>0.75</v>
      </c>
      <c r="YO280" s="4">
        <f>SUMIFS('Aceite de Oliva'!YO$6:YO$257,'Aceite de Oliva'!$A$6:$A$257,"&gt;="&amp;$A280,'Aceite de Oliva'!$B$6:$B$257,"&lt;="&amp;$B280)</f>
        <v>0.8</v>
      </c>
      <c r="YP280" s="4">
        <f>SUMIFS('Aceite de Oliva'!YP$6:YP$257,'Aceite de Oliva'!$A$6:$A$257,"&gt;="&amp;$A280,'Aceite de Oliva'!$B$6:$B$257,"&lt;="&amp;$B280)</f>
        <v>0.56000000000000005</v>
      </c>
      <c r="YS280" s="4">
        <f>SUMIFS('Aceite de Oliva'!YS$6:YS$257,'Aceite de Oliva'!$A$6:$A$257,"&gt;="&amp;$A280,'Aceite de Oliva'!$B$6:$B$257,"&lt;="&amp;$B280)</f>
        <v>1.32</v>
      </c>
      <c r="YT280" s="4">
        <f>SUMIFS('Aceite de Oliva'!YT$6:YT$257,'Aceite de Oliva'!$A$6:$A$257,"&gt;="&amp;$A280,'Aceite de Oliva'!$B$6:$B$257,"&lt;="&amp;$B280)</f>
        <v>4.66</v>
      </c>
      <c r="YU280" s="4">
        <f>SUMIFS('Aceite de Oliva'!YU$6:YU$257,'Aceite de Oliva'!$A$6:$A$257,"&gt;="&amp;$A280,'Aceite de Oliva'!$B$6:$B$257,"&lt;="&amp;$B280)</f>
        <v>0.27</v>
      </c>
      <c r="YV280" s="4">
        <f>SUMIFS('Aceite de Oliva'!YV$6:YV$257,'Aceite de Oliva'!$A$6:$A$257,"&gt;="&amp;$A280,'Aceite de Oliva'!$B$6:$B$257,"&lt;="&amp;$B280)</f>
        <v>0.33</v>
      </c>
      <c r="YW280" s="4">
        <f>SUMIFS('Aceite de Oliva'!YW$6:YW$257,'Aceite de Oliva'!$A$6:$A$257,"&gt;="&amp;$A280,'Aceite de Oliva'!$B$6:$B$257,"&lt;="&amp;$B280)</f>
        <v>0</v>
      </c>
      <c r="YZ280" s="4">
        <f>SUMIFS('Aceite de Oliva'!YZ$6:YZ$257,'Aceite de Oliva'!$A$6:$A$257,"&gt;="&amp;$A280,'Aceite de Oliva'!$B$6:$B$257,"&lt;="&amp;$B280)</f>
        <v>0.66</v>
      </c>
      <c r="ZA280" s="4">
        <f>SUMIFS('Aceite de Oliva'!ZA$6:ZA$257,'Aceite de Oliva'!$A$6:$A$257,"&gt;="&amp;$A280,'Aceite de Oliva'!$B$6:$B$257,"&lt;="&amp;$B280)</f>
        <v>0.49</v>
      </c>
      <c r="ZB280" s="4">
        <f>SUMIFS('Aceite de Oliva'!ZB$6:ZB$257,'Aceite de Oliva'!$A$6:$A$257,"&gt;="&amp;$A280,'Aceite de Oliva'!$B$6:$B$257,"&lt;="&amp;$B280)</f>
        <v>0.37</v>
      </c>
      <c r="ZC280" s="4">
        <f>SUMIFS('Aceite de Oliva'!ZC$6:ZC$257,'Aceite de Oliva'!$A$6:$A$257,"&gt;="&amp;$A280,'Aceite de Oliva'!$B$6:$B$257,"&lt;="&amp;$B280)</f>
        <v>0.45</v>
      </c>
      <c r="ZD280" s="4">
        <f>SUMIFS('Aceite de Oliva'!ZD$6:ZD$257,'Aceite de Oliva'!$A$6:$A$257,"&gt;="&amp;$A280,'Aceite de Oliva'!$B$6:$B$257,"&lt;="&amp;$B280)</f>
        <v>0</v>
      </c>
      <c r="ZG280" s="4">
        <f>SUMIFS('Aceite de Oliva'!ZG$6:ZG$257,'Aceite de Oliva'!$A$6:$A$257,"&gt;="&amp;$A280,'Aceite de Oliva'!$B$6:$B$257,"&lt;="&amp;$B280)</f>
        <v>1.67</v>
      </c>
      <c r="ZH280" s="4">
        <f>SUMIFS('Aceite de Oliva'!ZH$6:ZH$257,'Aceite de Oliva'!$A$6:$A$257,"&gt;="&amp;$A280,'Aceite de Oliva'!$B$6:$B$257,"&lt;="&amp;$B280)</f>
        <v>3.96</v>
      </c>
      <c r="ZI280" s="4">
        <f>SUMIFS('Aceite de Oliva'!ZI$6:ZI$257,'Aceite de Oliva'!$A$6:$A$257,"&gt;="&amp;$A280,'Aceite de Oliva'!$B$6:$B$257,"&lt;="&amp;$B280)</f>
        <v>1.0900000000000001</v>
      </c>
      <c r="ZJ280" s="4">
        <f>SUMIFS('Aceite de Oliva'!ZJ$6:ZJ$257,'Aceite de Oliva'!$A$6:$A$257,"&gt;="&amp;$A280,'Aceite de Oliva'!$B$6:$B$257,"&lt;="&amp;$B280)</f>
        <v>1.21</v>
      </c>
      <c r="ZK280" s="4">
        <f>SUMIFS('Aceite de Oliva'!ZK$6:ZK$257,'Aceite de Oliva'!$A$6:$A$257,"&gt;="&amp;$A280,'Aceite de Oliva'!$B$6:$B$257,"&lt;="&amp;$B280)</f>
        <v>0.6</v>
      </c>
    </row>
    <row r="281" spans="1:687" x14ac:dyDescent="0.25">
      <c r="A281" s="9">
        <f>'TAM Aceite de Oliva'!B29</f>
        <v>5.5</v>
      </c>
      <c r="B281" s="9">
        <f>'TAM Aceite de Oliva'!C29</f>
        <v>5.65</v>
      </c>
      <c r="C281" s="9"/>
      <c r="D281" s="4">
        <f>SUMIFS('Aceite de Oliva'!D$6:D$257,'Aceite de Oliva'!$A$6:$A$257,"&gt;="&amp;$A281,'Aceite de Oliva'!$B$6:$B$257,"&lt;="&amp;$B281)</f>
        <v>0.22</v>
      </c>
      <c r="E281" s="4">
        <f>SUMIFS('Aceite de Oliva'!E$6:E$257,'Aceite de Oliva'!$A$6:$A$257,"&gt;="&amp;$A281,'Aceite de Oliva'!$B$6:$B$257,"&lt;="&amp;$B281)</f>
        <v>0</v>
      </c>
      <c r="F281" s="4">
        <f>SUMIFS('Aceite de Oliva'!F$6:F$257,'Aceite de Oliva'!$A$6:$A$257,"&gt;="&amp;$A281,'Aceite de Oliva'!$B$6:$B$257,"&lt;="&amp;$B281)</f>
        <v>0.36</v>
      </c>
      <c r="G281" s="4">
        <f>SUMIFS('Aceite de Oliva'!G$6:G$257,'Aceite de Oliva'!$A$6:$A$257,"&gt;="&amp;$A281,'Aceite de Oliva'!$B$6:$B$257,"&lt;="&amp;$B281)</f>
        <v>0</v>
      </c>
      <c r="H281" s="9"/>
      <c r="I281" s="9"/>
      <c r="J281" s="9"/>
      <c r="K281" s="4">
        <f>SUMIFS('Aceite de Oliva'!K$6:K$257,'Aceite de Oliva'!$A$6:$A$257,"&gt;="&amp;$A281,'Aceite de Oliva'!$B$6:$B$257,"&lt;="&amp;$B281)</f>
        <v>0.04</v>
      </c>
      <c r="L281" s="4">
        <f>SUMIFS('Aceite de Oliva'!L$6:L$257,'Aceite de Oliva'!$A$6:$A$257,"&gt;="&amp;$A281,'Aceite de Oliva'!$B$6:$B$257,"&lt;="&amp;$B281)</f>
        <v>0</v>
      </c>
      <c r="M281" s="4">
        <f>SUMIFS('Aceite de Oliva'!M$6:M$257,'Aceite de Oliva'!$A$6:$A$257,"&gt;="&amp;$A281,'Aceite de Oliva'!$B$6:$B$257,"&lt;="&amp;$B281)</f>
        <v>0.06</v>
      </c>
      <c r="N281" s="4">
        <f>SUMIFS('Aceite de Oliva'!N$6:N$257,'Aceite de Oliva'!$A$6:$A$257,"&gt;="&amp;$A281,'Aceite de Oliva'!$B$6:$B$257,"&lt;="&amp;$B281)</f>
        <v>0</v>
      </c>
      <c r="O281" s="9"/>
      <c r="P281" s="9"/>
      <c r="Q281" s="9"/>
      <c r="R281" s="4">
        <f>SUMIFS('Aceite de Oliva'!R$6:R$257,'Aceite de Oliva'!$A$6:$A$257,"&gt;="&amp;$A281,'Aceite de Oliva'!$B$6:$B$257,"&lt;="&amp;$B281)</f>
        <v>0.13</v>
      </c>
      <c r="S281" s="4">
        <f>SUMIFS('Aceite de Oliva'!S$6:S$257,'Aceite de Oliva'!$A$6:$A$257,"&gt;="&amp;$A281,'Aceite de Oliva'!$B$6:$B$257,"&lt;="&amp;$B281)</f>
        <v>0</v>
      </c>
      <c r="T281" s="4">
        <f>SUMIFS('Aceite de Oliva'!T$6:T$257,'Aceite de Oliva'!$A$6:$A$257,"&gt;="&amp;$A281,'Aceite de Oliva'!$B$6:$B$257,"&lt;="&amp;$B281)</f>
        <v>0</v>
      </c>
      <c r="U281" s="4">
        <f>SUMIFS('Aceite de Oliva'!U$6:U$257,'Aceite de Oliva'!$A$6:$A$257,"&gt;="&amp;$A281,'Aceite de Oliva'!$B$6:$B$257,"&lt;="&amp;$B281)</f>
        <v>0.6</v>
      </c>
      <c r="V281" s="9"/>
      <c r="W281" s="9"/>
      <c r="X281" s="9"/>
      <c r="Y281" s="4">
        <f>SUMIFS('Aceite de Oliva'!Y$6:Y$257,'Aceite de Oliva'!$A$6:$A$257,"&gt;="&amp;$A281,'Aceite de Oliva'!$B$6:$B$257,"&lt;="&amp;$B281)</f>
        <v>0.04</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0.18</v>
      </c>
      <c r="AC281" s="9"/>
      <c r="AD281" s="9"/>
      <c r="AE281" s="9"/>
      <c r="AF281" s="4">
        <f>SUMIFS('Aceite de Oliva'!AF$6:AF$257,'Aceite de Oliva'!$A$6:$A$257,"&gt;="&amp;$A281,'Aceite de Oliva'!$B$6:$B$257,"&lt;="&amp;$B281)</f>
        <v>0.15</v>
      </c>
      <c r="AG281" s="4">
        <f>SUMIFS('Aceite de Oliva'!AG$6:AG$257,'Aceite de Oliva'!$A$6:$A$257,"&gt;="&amp;$A281,'Aceite de Oliva'!$B$6:$B$257,"&lt;="&amp;$B281)</f>
        <v>0</v>
      </c>
      <c r="AH281" s="4">
        <f>SUMIFS('Aceite de Oliva'!AH$6:AH$257,'Aceite de Oliva'!$A$6:$A$257,"&gt;="&amp;$A281,'Aceite de Oliva'!$B$6:$B$257,"&lt;="&amp;$B281)</f>
        <v>7.0000000000000007E-2</v>
      </c>
      <c r="AI281" s="4">
        <f>SUMIFS('Aceite de Oliva'!AI$6:AI$257,'Aceite de Oliva'!$A$6:$A$257,"&gt;="&amp;$A281,'Aceite de Oliva'!$B$6:$B$257,"&lt;="&amp;$B281)</f>
        <v>0</v>
      </c>
      <c r="AJ281" s="9"/>
      <c r="AK281" s="9"/>
      <c r="AL281" s="9"/>
      <c r="AM281" s="4">
        <f>SUMIFS('Aceite de Oliva'!AM$6:AM$257,'Aceite de Oliva'!$A$6:$A$257,"&gt;="&amp;$A281,'Aceite de Oliva'!$B$6:$B$257,"&lt;="&amp;$B281)</f>
        <v>0.14000000000000001</v>
      </c>
      <c r="AN281" s="4">
        <f>SUMIFS('Aceite de Oliva'!AN$6:AN$257,'Aceite de Oliva'!$A$6:$A$257,"&gt;="&amp;$A281,'Aceite de Oliva'!$B$6:$B$257,"&lt;="&amp;$B281)</f>
        <v>0</v>
      </c>
      <c r="AO281" s="4">
        <f>SUMIFS('Aceite de Oliva'!AO$6:AO$257,'Aceite de Oliva'!$A$6:$A$257,"&gt;="&amp;$A281,'Aceite de Oliva'!$B$6:$B$257,"&lt;="&amp;$B281)</f>
        <v>0.32</v>
      </c>
      <c r="AP281" s="4">
        <f>SUMIFS('Aceite de Oliva'!AP$6:AP$257,'Aceite de Oliva'!$A$6:$A$257,"&gt;="&amp;$A281,'Aceite de Oliva'!$B$6:$B$257,"&lt;="&amp;$B281)</f>
        <v>0</v>
      </c>
      <c r="AQ281" s="9"/>
      <c r="AR281" s="9"/>
      <c r="AT281" s="4">
        <f>SUMIFS('Aceite de Oliva'!AT$6:AT$257,'Aceite de Oliva'!$A$6:$A$257,"&gt;="&amp;$A281,'Aceite de Oliva'!$B$6:$B$257,"&lt;="&amp;$B281)</f>
        <v>0.39</v>
      </c>
      <c r="AU281" s="4">
        <f>SUMIFS('Aceite de Oliva'!AU$6:AU$257,'Aceite de Oliva'!$A$6:$A$257,"&gt;="&amp;$A281,'Aceite de Oliva'!$B$6:$B$257,"&lt;="&amp;$B281)</f>
        <v>0</v>
      </c>
      <c r="AV281" s="4">
        <f>SUMIFS('Aceite de Oliva'!AV$6:AV$257,'Aceite de Oliva'!$A$6:$A$257,"&gt;="&amp;$A281,'Aceite de Oliva'!$B$6:$B$257,"&lt;="&amp;$B281)</f>
        <v>0</v>
      </c>
      <c r="AW281" s="4">
        <f>SUMIFS('Aceite de Oliva'!AW$6:AW$257,'Aceite de Oliva'!$A$6:$A$257,"&gt;="&amp;$A281,'Aceite de Oliva'!$B$6:$B$257,"&lt;="&amp;$B281)</f>
        <v>0.81</v>
      </c>
      <c r="BA281" s="4">
        <f>SUMIFS('Aceite de Oliva'!BA$6:BA$257,'Aceite de Oliva'!$A$6:$A$257,"&gt;="&amp;A281,'Aceite de Oliva'!$B$6:$B$257,"&lt;="&amp;B281)</f>
        <v>0.13</v>
      </c>
      <c r="BB281" s="4">
        <f>SUMIFS('Aceite de Oliva'!BB$6:BB$257,'Aceite de Oliva'!$A$6:$A$257,"&gt;="&amp;$A281,'Aceite de Oliva'!$B$6:$B$257,"&lt;="&amp;$B281)</f>
        <v>0</v>
      </c>
      <c r="BC281" s="4">
        <f>SUMIFS('Aceite de Oliva'!BC$6:BC$257,'Aceite de Oliva'!$A$6:$A$257,"&gt;="&amp;$A281,'Aceite de Oliva'!$B$6:$B$257,"&lt;="&amp;$B281)</f>
        <v>0</v>
      </c>
      <c r="BD281" s="4">
        <f>SUMIFS('Aceite de Oliva'!BD$6:BD$257,'Aceite de Oliva'!$A$6:$A$257,"&gt;="&amp;$A281,'Aceite de Oliva'!$B$6:$B$257,"&lt;="&amp;$B281)</f>
        <v>0.56999999999999995</v>
      </c>
      <c r="BH281" s="4">
        <f>SUMIFS('Aceite de Oliva'!BH$6:BH$257,'Aceite de Oliva'!$A$6:$A$257,"&gt;="&amp;$A281,'Aceite de Oliva'!$B$6:$B$257,"&lt;="&amp;$B281)</f>
        <v>0.03</v>
      </c>
      <c r="BI281" s="4">
        <f>SUMIFS('Aceite de Oliva'!BI$6:BI$257,'Aceite de Oliva'!$A$6:$A$257,"&gt;="&amp;$A281,'Aceite de Oliva'!$B$6:$B$257,"&lt;="&amp;$B281)</f>
        <v>0.16</v>
      </c>
      <c r="BJ281" s="4">
        <f>SUMIFS('Aceite de Oliva'!BJ$6:BJ$257,'Aceite de Oliva'!$A$6:$A$257,"&gt;="&amp;$A281,'Aceite de Oliva'!$B$6:$B$257,"&lt;="&amp;$B281)</f>
        <v>0</v>
      </c>
      <c r="BK281" s="4">
        <f>SUMIFS('Aceite de Oliva'!BK$6:BK$257,'Aceite de Oliva'!$A$6:$A$257,"&gt;="&amp;$A281,'Aceite de Oliva'!$B$6:$B$257,"&lt;="&amp;$B281)</f>
        <v>0</v>
      </c>
      <c r="BO281" s="4">
        <f>SUMIFS('Aceite de Oliva'!BO$6:BO$257,'Aceite de Oliva'!$A$6:$A$257,"&gt;="&amp;$A281,'Aceite de Oliva'!$B$6:$B$257,"&lt;="&amp;$B281)</f>
        <v>0</v>
      </c>
      <c r="BP281" s="4">
        <f>SUMIFS('Aceite de Oliva'!BP$6:BP$257,'Aceite de Oliva'!$A$6:$A$257,"&gt;="&amp;$A281,'Aceite de Oliva'!$B$6:$B$257,"&lt;="&amp;$B281)</f>
        <v>0</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v>
      </c>
      <c r="BW281" s="4">
        <f>SUMIFS('Aceite de Oliva'!BW$6:BW$257,'Aceite de Oliva'!$A$6:$A$257,"&gt;="&amp;$A281,'Aceite de Oliva'!$B$6:$B$257,"&lt;="&amp;$B281)</f>
        <v>0</v>
      </c>
      <c r="BX281" s="4">
        <f>SUMIFS('Aceite de Oliva'!BX$6:BX$257,'Aceite de Oliva'!$A$6:$A$257,"&gt;="&amp;$A281,'Aceite de Oliva'!$B$6:$B$257,"&lt;="&amp;$B281)</f>
        <v>0</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0.19</v>
      </c>
      <c r="CK281" s="4">
        <f>SUMIFS('Aceite de Oliva'!CK$6:CK$257,'Aceite de Oliva'!$A$6:$A$257,"&gt;="&amp;$A281,'Aceite de Oliva'!$B$6:$B$257,"&lt;="&amp;$B281)</f>
        <v>0</v>
      </c>
      <c r="CL281" s="4">
        <f>SUMIFS('Aceite de Oliva'!CL$6:CL$257,'Aceite de Oliva'!$A$6:$A$257,"&gt;="&amp;$A281,'Aceite de Oliva'!$B$6:$B$257,"&lt;="&amp;$B281)</f>
        <v>0.37</v>
      </c>
      <c r="CM281" s="4">
        <f>SUMIFS('Aceite de Oliva'!CM$6:CM$257,'Aceite de Oliva'!$A$6:$A$257,"&gt;="&amp;$A281,'Aceite de Oliva'!$B$6:$B$257,"&lt;="&amp;$B281)</f>
        <v>0</v>
      </c>
      <c r="CQ281" s="4">
        <f>SUMIFS('Aceite de Oliva'!CQ$6:CQ$257,'Aceite de Oliva'!$A$6:$A$257,"&gt;="&amp;$A281,'Aceite de Oliva'!$B$6:$B$257,"&lt;="&amp;$B281)</f>
        <v>0</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v>
      </c>
      <c r="CY281" s="4">
        <f>SUMIFS('Aceite de Oliva'!CY$6:CY$257,'Aceite de Oliva'!$A$6:$A$257,"&gt;="&amp;$A281,'Aceite de Oliva'!$B$6:$B$257,"&lt;="&amp;$B281)</f>
        <v>0</v>
      </c>
      <c r="CZ281" s="4">
        <f>SUMIFS('Aceite de Oliva'!CZ$6:CZ$257,'Aceite de Oliva'!$A$6:$A$257,"&gt;="&amp;$A281,'Aceite de Oliva'!$B$6:$B$257,"&lt;="&amp;$B281)</f>
        <v>0</v>
      </c>
      <c r="DA281" s="4">
        <f>SUMIFS('Aceite de Oliva'!DA$6:DA$257,'Aceite de Oliva'!$A$6:$A$257,"&gt;="&amp;$A281,'Aceite de Oliva'!$B$6:$B$257,"&lt;="&amp;$B281)</f>
        <v>0</v>
      </c>
      <c r="DE281" s="4">
        <f>SUMIFS('Aceite de Oliva'!DE$6:DE$257,'Aceite de Oliva'!$A$6:$A$257,"&gt;="&amp;$A281,'Aceite de Oliva'!$B$6:$B$257,"&lt;="&amp;$B281)</f>
        <v>7.0000000000000007E-2</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0.15</v>
      </c>
      <c r="DM281" s="4">
        <f>SUMIFS('Aceite de Oliva'!DM$6:DM$257,'Aceite de Oliva'!$A$6:$A$257,"&gt;="&amp;$A281,'Aceite de Oliva'!$B$6:$B$257,"&lt;="&amp;$B281)</f>
        <v>0</v>
      </c>
      <c r="DN281" s="4">
        <f>SUMIFS('Aceite de Oliva'!DN$6:DN$257,'Aceite de Oliva'!$A$6:$A$257,"&gt;="&amp;$A281,'Aceite de Oliva'!$B$6:$B$257,"&lt;="&amp;$B281)</f>
        <v>0.11</v>
      </c>
      <c r="DO281" s="4">
        <f>SUMIFS('Aceite de Oliva'!DO$6:DO$257,'Aceite de Oliva'!$A$6:$A$257,"&gt;="&amp;$A281,'Aceite de Oliva'!$B$6:$B$257,"&lt;="&amp;$B281)</f>
        <v>0</v>
      </c>
      <c r="DS281" s="4">
        <f>SUMIFS('Aceite de Oliva'!DS$6:DS$257,'Aceite de Oliva'!$A$6:$A$257,"&gt;="&amp;$A281,'Aceite de Oliva'!$B$6:$B$257,"&lt;="&amp;$B281)</f>
        <v>0</v>
      </c>
      <c r="DT281" s="4">
        <f>SUMIFS('Aceite de Oliva'!DT$6:DT$257,'Aceite de Oliva'!$A$6:$A$257,"&gt;="&amp;$A281,'Aceite de Oliva'!$B$6:$B$257,"&lt;="&amp;$B281)</f>
        <v>0</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7.0000000000000007E-2</v>
      </c>
      <c r="EA281" s="4">
        <f>SUMIFS('Aceite de Oliva'!EA$6:EA$257,'Aceite de Oliva'!$A$6:$A$257,"&gt;="&amp;$A281,'Aceite de Oliva'!$B$6:$B$257,"&lt;="&amp;$B281)</f>
        <v>0</v>
      </c>
      <c r="EB281" s="4">
        <f>SUMIFS('Aceite de Oliva'!EB$6:EB$257,'Aceite de Oliva'!$A$6:$A$257,"&gt;="&amp;$A281,'Aceite de Oliva'!$B$6:$B$257,"&lt;="&amp;$B281)</f>
        <v>0</v>
      </c>
      <c r="EC281" s="4">
        <f>SUMIFS('Aceite de Oliva'!EC$6:EC$257,'Aceite de Oliva'!$A$6:$A$257,"&gt;="&amp;$A281,'Aceite de Oliva'!$B$6:$B$257,"&lt;="&amp;$B281)</f>
        <v>0</v>
      </c>
      <c r="EG281" s="4">
        <f>SUMIFS('Aceite de Oliva'!EG$6:EG$257,'Aceite de Oliva'!$A$6:$A$257,"&gt;="&amp;$A281,'Aceite de Oliva'!$B$6:$B$257,"&lt;="&amp;$B281)</f>
        <v>0</v>
      </c>
      <c r="EH281" s="4">
        <f>SUMIFS('Aceite de Oliva'!EH$6:EH$257,'Aceite de Oliva'!$A$6:$A$257,"&gt;="&amp;$A281,'Aceite de Oliva'!$B$6:$B$257,"&lt;="&amp;$B281)</f>
        <v>0</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v>
      </c>
      <c r="EV281" s="4">
        <f>SUMIFS('Aceite de Oliva'!EV$6:EV$257,'Aceite de Oliva'!$A$6:$A$257,"&gt;="&amp;$A281,'Aceite de Oliva'!$B$6:$B$257,"&lt;="&amp;$B281)</f>
        <v>0</v>
      </c>
      <c r="EW281" s="4">
        <f>SUMIFS('Aceite de Oliva'!EW$6:EW$257,'Aceite de Oliva'!$A$6:$A$257,"&gt;="&amp;$A281,'Aceite de Oliva'!$B$6:$B$257,"&lt;="&amp;$B281)</f>
        <v>0</v>
      </c>
      <c r="EX281" s="4">
        <f>SUMIFS('Aceite de Oliva'!EX$6:EX$257,'Aceite de Oliva'!$A$6:$A$257,"&gt;="&amp;$A281,'Aceite de Oliva'!$B$6:$B$257,"&lt;="&amp;$B281)</f>
        <v>0</v>
      </c>
      <c r="FB281" s="4">
        <f>SUMIFS('Aceite de Oliva'!FB$6:FB$257,'Aceite de Oliva'!$A$6:$A$257,"&gt;="&amp;$A281,'Aceite de Oliva'!$B$6:$B$257,"&lt;="&amp;$B281)</f>
        <v>0</v>
      </c>
      <c r="FC281" s="4">
        <f>SUMIFS('Aceite de Oliva'!FC$6:FC$257,'Aceite de Oliva'!$A$6:$A$257,"&gt;="&amp;$A281,'Aceite de Oliva'!$B$6:$B$257,"&lt;="&amp;$B281)</f>
        <v>0</v>
      </c>
      <c r="FD281" s="4">
        <f>SUMIFS('Aceite de Oliva'!FD$6:FD$257,'Aceite de Oliva'!$A$6:$A$257,"&gt;="&amp;$A281,'Aceite de Oliva'!$B$6:$B$257,"&lt;="&amp;$B281)</f>
        <v>0</v>
      </c>
      <c r="FE281" s="4">
        <f>SUMIFS('Aceite de Oliva'!FE$6:FE$257,'Aceite de Oliva'!$A$6:$A$257,"&gt;="&amp;$A281,'Aceite de Oliva'!$B$6:$B$257,"&lt;="&amp;$B281)</f>
        <v>0</v>
      </c>
      <c r="FI281" s="4">
        <f>SUMIFS('Aceite de Oliva'!FI$6:FI$257,'Aceite de Oliva'!$A$6:$A$257,"&gt;="&amp;$A281,'Aceite de Oliva'!$B$6:$B$257,"&lt;="&amp;$B281)</f>
        <v>0.08</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v>
      </c>
      <c r="FP281" s="4">
        <f>SUMIFS('Aceite de Oliva'!FP$6:FP$257,'Aceite de Oliva'!$A$6:$A$257,"&gt;="&amp;$A281,'Aceite de Oliva'!$B$6:$B$257,"&lt;="&amp;$B281)</f>
        <v>0.05</v>
      </c>
      <c r="FQ281" s="4">
        <f>SUMIFS('Aceite de Oliva'!FQ$6:FQ$257,'Aceite de Oliva'!$A$6:$A$257,"&gt;="&amp;$A281,'Aceite de Oliva'!$B$6:$B$257,"&lt;="&amp;$B281)</f>
        <v>0</v>
      </c>
      <c r="FR281" s="4">
        <f>SUMIFS('Aceite de Oliva'!FR$6:FR$257,'Aceite de Oliva'!$A$6:$A$257,"&gt;="&amp;$A281,'Aceite de Oliva'!$B$6:$B$257,"&lt;="&amp;$B281)</f>
        <v>0.08</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0.06</v>
      </c>
      <c r="GL281" s="4">
        <f>SUMIFS('Aceite de Oliva'!GL$6:GL$257,'Aceite de Oliva'!$A$6:$A$257,"&gt;="&amp;$A281,'Aceite de Oliva'!$B$6:$B$257,"&lt;="&amp;$B281)</f>
        <v>0</v>
      </c>
      <c r="GM281" s="4">
        <f>SUMIFS('Aceite de Oliva'!GM$6:GM$257,'Aceite de Oliva'!$A$6:$A$257,"&gt;="&amp;$A281,'Aceite de Oliva'!$B$6:$B$257,"&lt;="&amp;$B281)</f>
        <v>0.1</v>
      </c>
      <c r="GN281" s="4">
        <f>SUMIFS('Aceite de Oliva'!GN$6:GN$257,'Aceite de Oliva'!$A$6:$A$257,"&gt;="&amp;$A281,'Aceite de Oliva'!$B$6:$B$257,"&lt;="&amp;$B281)</f>
        <v>0</v>
      </c>
      <c r="GR281" s="4">
        <f>SUMIFS('Aceite de Oliva'!GR$6:GR$257,'Aceite de Oliva'!$A$6:$A$257,"&gt;="&amp;$A281,'Aceite de Oliva'!$B$6:$B$257,"&lt;="&amp;$B281)</f>
        <v>0.03</v>
      </c>
      <c r="GS281" s="4">
        <f>SUMIFS('Aceite de Oliva'!GS$6:GS$257,'Aceite de Oliva'!$A$6:$A$257,"&gt;="&amp;$A281,'Aceite de Oliva'!$B$6:$B$257,"&lt;="&amp;$B281)</f>
        <v>0</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v>
      </c>
      <c r="IB281" s="4">
        <f>SUMIFS('Aceite de Oliva'!IB$6:IB$257,'Aceite de Oliva'!$A$6:$A$257,"&gt;="&amp;$A281,'Aceite de Oliva'!$B$6:$B$257,"&lt;="&amp;$B281)</f>
        <v>0</v>
      </c>
      <c r="IC281" s="4">
        <f>SUMIFS('Aceite de Oliva'!IC$6:IC$257,'Aceite de Oliva'!$A$6:$A$257,"&gt;="&amp;$A281,'Aceite de Oliva'!$B$6:$B$257,"&lt;="&amp;$B281)</f>
        <v>0</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0.06</v>
      </c>
      <c r="JR281" s="4">
        <f>SUMIFS('Aceite de Oliva'!JR$6:JR$257,'Aceite de Oliva'!$A$6:$A$257,"&gt;="&amp;$A281,'Aceite de Oliva'!$B$6:$B$257,"&lt;="&amp;$B281)</f>
        <v>0</v>
      </c>
      <c r="JS281" s="4">
        <f>SUMIFS('Aceite de Oliva'!JS$6:JS$257,'Aceite de Oliva'!$A$6:$A$257,"&gt;="&amp;$A281,'Aceite de Oliva'!$B$6:$B$257,"&lt;="&amp;$B281)</f>
        <v>0.1</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v>
      </c>
      <c r="KT281" s="4">
        <f>SUMIFS('Aceite de Oliva'!KT$6:KT$257,'Aceite de Oliva'!$A$6:$A$257,"&gt;="&amp;$A281,'Aceite de Oliva'!$B$6:$B$257,"&lt;="&amp;$B281)</f>
        <v>0</v>
      </c>
      <c r="KU281" s="4">
        <f>SUMIFS('Aceite de Oliva'!KU$6:KU$257,'Aceite de Oliva'!$A$6:$A$257,"&gt;="&amp;$A281,'Aceite de Oliva'!$B$6:$B$257,"&lt;="&amp;$B281)</f>
        <v>0</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0.09</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0.05</v>
      </c>
      <c r="MJ281" s="4">
        <f>SUMIFS('Aceite de Oliva'!MJ$6:MJ$257,'Aceite de Oliva'!$A$6:$A$257,"&gt;="&amp;$A281,'Aceite de Oliva'!$B$6:$B$257,"&lt;="&amp;$B281)</f>
        <v>0</v>
      </c>
      <c r="MK281" s="4">
        <f>SUMIFS('Aceite de Oliva'!MK$6:MK$257,'Aceite de Oliva'!$A$6:$A$257,"&gt;="&amp;$A281,'Aceite de Oliva'!$B$6:$B$257,"&lt;="&amp;$B281)</f>
        <v>7.0000000000000007E-2</v>
      </c>
      <c r="ML281" s="4">
        <f>SUMIFS('Aceite de Oliva'!ML$6:ML$257,'Aceite de Oliva'!$A$6:$A$257,"&gt;="&amp;$A281,'Aceite de Oliva'!$B$6:$B$257,"&lt;="&amp;$B281)</f>
        <v>0</v>
      </c>
      <c r="MP281" s="4">
        <f>SUMIFS('Aceite de Oliva'!MP$6:MP$257,'Aceite de Oliva'!$A$6:$A$257,"&gt;="&amp;$A281,'Aceite de Oliva'!$B$6:$B$257,"&lt;="&amp;$B281)</f>
        <v>0</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0.03</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7.0000000000000007E-2</v>
      </c>
      <c r="ON281" s="4">
        <f>SUMIFS('Aceite de Oliva'!ON$6:ON$257,'Aceite de Oliva'!$A$6:$A$257,"&gt;="&amp;$A281,'Aceite de Oliva'!$B$6:$B$257,"&lt;="&amp;$B281)</f>
        <v>0</v>
      </c>
      <c r="OO281" s="4">
        <f>SUMIFS('Aceite de Oliva'!OO$6:OO$257,'Aceite de Oliva'!$A$6:$A$257,"&gt;="&amp;$A281,'Aceite de Oliva'!$B$6:$B$257,"&lt;="&amp;$B281)</f>
        <v>0.04</v>
      </c>
      <c r="OP281" s="4">
        <f>SUMIFS('Aceite de Oliva'!OP$6:OP$257,'Aceite de Oliva'!$A$6:$A$257,"&gt;="&amp;$A281,'Aceite de Oliva'!$B$6:$B$257,"&lt;="&amp;$B281)</f>
        <v>0</v>
      </c>
      <c r="OT281" s="4">
        <f>SUMIFS('Aceite de Oliva'!OT$6:OT$257,'Aceite de Oliva'!$A$6:$A$257,"&gt;="&amp;$A281,'Aceite de Oliva'!$B$6:$B$257,"&lt;="&amp;$B281)</f>
        <v>0.15</v>
      </c>
      <c r="OU281" s="4">
        <f>SUMIFS('Aceite de Oliva'!OU$6:OU$257,'Aceite de Oliva'!$A$6:$A$257,"&gt;="&amp;$A281,'Aceite de Oliva'!$B$6:$B$257,"&lt;="&amp;$B281)</f>
        <v>0.35</v>
      </c>
      <c r="OV281" s="4">
        <f>SUMIFS('Aceite de Oliva'!OV$6:OV$257,'Aceite de Oliva'!$A$6:$A$257,"&gt;="&amp;$A281,'Aceite de Oliva'!$B$6:$B$257,"&lt;="&amp;$B281)</f>
        <v>0.13</v>
      </c>
      <c r="OW281" s="4">
        <f>SUMIFS('Aceite de Oliva'!OW$6:OW$257,'Aceite de Oliva'!$A$6:$A$257,"&gt;="&amp;$A281,'Aceite de Oliva'!$B$6:$B$257,"&lt;="&amp;$B281)</f>
        <v>0</v>
      </c>
      <c r="PA281" s="4">
        <f>SUMIFS('Aceite de Oliva'!PA$6:PA$257,'Aceite de Oliva'!$A$6:$A$257,"&gt;="&amp;$A281,'Aceite de Oliva'!$B$6:$B$257,"&lt;="&amp;$B281)</f>
        <v>0.12</v>
      </c>
      <c r="PB281" s="4">
        <f>SUMIFS('Aceite de Oliva'!PB$6:PB$257,'Aceite de Oliva'!$A$6:$A$257,"&gt;="&amp;$A281,'Aceite de Oliva'!$B$6:$B$257,"&lt;="&amp;$B281)</f>
        <v>0</v>
      </c>
      <c r="PC281" s="4">
        <f>SUMIFS('Aceite de Oliva'!PC$6:PC$257,'Aceite de Oliva'!$A$6:$A$257,"&gt;="&amp;$A281,'Aceite de Oliva'!$B$6:$B$257,"&lt;="&amp;$B281)</f>
        <v>0.21</v>
      </c>
      <c r="PD281" s="4">
        <f>SUMIFS('Aceite de Oliva'!PD$6:PD$257,'Aceite de Oliva'!$A$6:$A$257,"&gt;="&amp;$A281,'Aceite de Oliva'!$B$6:$B$257,"&lt;="&amp;$B281)</f>
        <v>0</v>
      </c>
      <c r="PH281" s="4">
        <f>SUMIFS('Aceite de Oliva'!PH$6:PH$257,'Aceite de Oliva'!$A$6:$A$257,"&gt;="&amp;$A281,'Aceite de Oliva'!$B$6:$B$257,"&lt;="&amp;$B281)</f>
        <v>0.25</v>
      </c>
      <c r="PI281" s="4">
        <f>SUMIFS('Aceite de Oliva'!PI$6:PI$257,'Aceite de Oliva'!$A$6:$A$257,"&gt;="&amp;$A281,'Aceite de Oliva'!$B$6:$B$257,"&lt;="&amp;$B281)</f>
        <v>0.97</v>
      </c>
      <c r="PJ281" s="4">
        <f>SUMIFS('Aceite de Oliva'!PJ$6:PJ$257,'Aceite de Oliva'!$A$6:$A$257,"&gt;="&amp;$A281,'Aceite de Oliva'!$B$6:$B$257,"&lt;="&amp;$B281)</f>
        <v>0</v>
      </c>
      <c r="PK281" s="4">
        <f>SUMIFS('Aceite de Oliva'!PK$6:PK$257,'Aceite de Oliva'!$A$6:$A$257,"&gt;="&amp;$A281,'Aceite de Oliva'!$B$6:$B$257,"&lt;="&amp;$B281)</f>
        <v>0</v>
      </c>
      <c r="PO281" s="4">
        <f>SUMIFS('Aceite de Oliva'!PO$6:PO$257,'Aceite de Oliva'!$A$6:$A$257,"&gt;="&amp;$A281,'Aceite de Oliva'!$B$6:$B$257,"&lt;="&amp;$B281)</f>
        <v>0.42</v>
      </c>
      <c r="PP281" s="4">
        <f>SUMIFS('Aceite de Oliva'!PP$6:PP$257,'Aceite de Oliva'!$A$6:$A$257,"&gt;="&amp;$A281,'Aceite de Oliva'!$B$6:$B$257,"&lt;="&amp;$B281)</f>
        <v>2.0499999999999998</v>
      </c>
      <c r="PQ281" s="4">
        <f>SUMIFS('Aceite de Oliva'!PQ$6:PQ$257,'Aceite de Oliva'!$A$6:$A$257,"&gt;="&amp;$A281,'Aceite de Oliva'!$B$6:$B$257,"&lt;="&amp;$B281)</f>
        <v>0</v>
      </c>
      <c r="PR281" s="4">
        <f>SUMIFS('Aceite de Oliva'!PR$6:PR$257,'Aceite de Oliva'!$A$6:$A$257,"&gt;="&amp;$A281,'Aceite de Oliva'!$B$6:$B$257,"&lt;="&amp;$B281)</f>
        <v>0</v>
      </c>
      <c r="PV281" s="4">
        <f>SUMIFS('Aceite de Oliva'!PV$6:PV$257,'Aceite de Oliva'!$A$6:$A$257,"&gt;="&amp;$A281,'Aceite de Oliva'!$B$6:$B$257,"&lt;="&amp;$B281)</f>
        <v>0</v>
      </c>
      <c r="PW281" s="4">
        <f>SUMIFS('Aceite de Oliva'!PW$6:PW$257,'Aceite de Oliva'!$A$6:$A$257,"&gt;="&amp;$A281,'Aceite de Oliva'!$B$6:$B$257,"&lt;="&amp;$B281)</f>
        <v>0</v>
      </c>
      <c r="PX281" s="4">
        <f>SUMIFS('Aceite de Oliva'!PX$6:PX$257,'Aceite de Oliva'!$A$6:$A$257,"&gt;="&amp;$A281,'Aceite de Oliva'!$B$6:$B$257,"&lt;="&amp;$B281)</f>
        <v>0</v>
      </c>
      <c r="PY281" s="4">
        <f>SUMIFS('Aceite de Oliva'!PY$6:PY$257,'Aceite de Oliva'!$A$6:$A$257,"&gt;="&amp;$A281,'Aceite de Oliva'!$B$6:$B$257,"&lt;="&amp;$B281)</f>
        <v>0</v>
      </c>
      <c r="QC281" s="4">
        <f>SUMIFS('Aceite de Oliva'!QC$6:QC$257,'Aceite de Oliva'!$A$6:$A$257,"&gt;="&amp;$A281,'Aceite de Oliva'!$B$6:$B$257,"&lt;="&amp;$B281)</f>
        <v>0</v>
      </c>
      <c r="QD281" s="4">
        <f>SUMIFS('Aceite de Oliva'!QD$6:QD$257,'Aceite de Oliva'!$A$6:$A$257,"&gt;="&amp;$A281,'Aceite de Oliva'!$B$6:$B$257,"&lt;="&amp;$B281)</f>
        <v>0</v>
      </c>
      <c r="QE281" s="4">
        <f>SUMIFS('Aceite de Oliva'!QE$6:QE$257,'Aceite de Oliva'!$A$6:$A$257,"&gt;="&amp;$A281,'Aceite de Oliva'!$B$6:$B$257,"&lt;="&amp;$B281)</f>
        <v>0</v>
      </c>
      <c r="QF281" s="4">
        <f>SUMIFS('Aceite de Oliva'!QF$6:QF$257,'Aceite de Oliva'!$A$6:$A$257,"&gt;="&amp;$A281,'Aceite de Oliva'!$B$6:$B$257,"&lt;="&amp;$B281)</f>
        <v>0</v>
      </c>
      <c r="QJ281" s="4">
        <f>SUMIFS('Aceite de Oliva'!QJ$6:QJ$257,'Aceite de Oliva'!$A$6:$A$257,"&gt;="&amp;$A281,'Aceite de Oliva'!$B$6:$B$257,"&lt;="&amp;$B281)</f>
        <v>0.19</v>
      </c>
      <c r="QK281" s="4">
        <f>SUMIFS('Aceite de Oliva'!QK$6:QK$257,'Aceite de Oliva'!$A$6:$A$257,"&gt;="&amp;$A281,'Aceite de Oliva'!$B$6:$B$257,"&lt;="&amp;$B281)</f>
        <v>0.43</v>
      </c>
      <c r="QL281" s="4">
        <f>SUMIFS('Aceite de Oliva'!QL$6:QL$257,'Aceite de Oliva'!$A$6:$A$257,"&gt;="&amp;$A281,'Aceite de Oliva'!$B$6:$B$257,"&lt;="&amp;$B281)</f>
        <v>0.16</v>
      </c>
      <c r="QM281" s="4">
        <f>SUMIFS('Aceite de Oliva'!QM$6:QM$257,'Aceite de Oliva'!$A$6:$A$257,"&gt;="&amp;$A281,'Aceite de Oliva'!$B$6:$B$257,"&lt;="&amp;$B281)</f>
        <v>0</v>
      </c>
      <c r="QQ281" s="4">
        <f>SUMIFS('Aceite de Oliva'!QQ$6:QQ$257,'Aceite de Oliva'!$A$6:$A$257,"&gt;="&amp;$A281,'Aceite de Oliva'!$B$6:$B$257,"&lt;="&amp;$B281)</f>
        <v>0.08</v>
      </c>
      <c r="QR281" s="4">
        <f>SUMIFS('Aceite de Oliva'!QR$6:QR$257,'Aceite de Oliva'!$A$6:$A$257,"&gt;="&amp;$A281,'Aceite de Oliva'!$B$6:$B$257,"&lt;="&amp;$B281)</f>
        <v>0</v>
      </c>
      <c r="QS281" s="4">
        <f>SUMIFS('Aceite de Oliva'!QS$6:QS$257,'Aceite de Oliva'!$A$6:$A$257,"&gt;="&amp;$A281,'Aceite de Oliva'!$B$6:$B$257,"&lt;="&amp;$B281)</f>
        <v>0</v>
      </c>
      <c r="QT281" s="4">
        <f>SUMIFS('Aceite de Oliva'!QT$6:QT$257,'Aceite de Oliva'!$A$6:$A$257,"&gt;="&amp;$A281,'Aceite de Oliva'!$B$6:$B$257,"&lt;="&amp;$B281)</f>
        <v>0</v>
      </c>
      <c r="QX281" s="4">
        <f>SUMIFS('Aceite de Oliva'!QX$6:QX$257,'Aceite de Oliva'!$A$6:$A$257,"&gt;="&amp;$A281,'Aceite de Oliva'!$B$6:$B$257,"&lt;="&amp;$B281)</f>
        <v>1.23</v>
      </c>
      <c r="QY281" s="4">
        <f>SUMIFS('Aceite de Oliva'!QY$6:QY$257,'Aceite de Oliva'!$A$6:$A$257,"&gt;="&amp;$A281,'Aceite de Oliva'!$B$6:$B$257,"&lt;="&amp;$B281)</f>
        <v>0.88</v>
      </c>
      <c r="QZ281" s="4">
        <f>SUMIFS('Aceite de Oliva'!QZ$6:QZ$257,'Aceite de Oliva'!$A$6:$A$257,"&gt;="&amp;$A281,'Aceite de Oliva'!$B$6:$B$257,"&lt;="&amp;$B281)</f>
        <v>0.8</v>
      </c>
      <c r="RA281" s="4">
        <f>SUMIFS('Aceite de Oliva'!RA$6:RA$257,'Aceite de Oliva'!$A$6:$A$257,"&gt;="&amp;$A281,'Aceite de Oliva'!$B$6:$B$257,"&lt;="&amp;$B281)</f>
        <v>2.9499999999999997</v>
      </c>
      <c r="RE281" s="4">
        <f>SUMIFS('Aceite de Oliva'!RE$6:RE$257,'Aceite de Oliva'!$A$6:$A$257,"&gt;="&amp;$A281,'Aceite de Oliva'!$B$6:$B$257,"&lt;="&amp;$B281)</f>
        <v>1.5499999999999998</v>
      </c>
      <c r="RF281" s="4">
        <f>SUMIFS('Aceite de Oliva'!RF$6:RF$257,'Aceite de Oliva'!$A$6:$A$257,"&gt;="&amp;$A281,'Aceite de Oliva'!$B$6:$B$257,"&lt;="&amp;$B281)</f>
        <v>1.86</v>
      </c>
      <c r="RG281" s="4">
        <f>SUMIFS('Aceite de Oliva'!RG$6:RG$257,'Aceite de Oliva'!$A$6:$A$257,"&gt;="&amp;$A281,'Aceite de Oliva'!$B$6:$B$257,"&lt;="&amp;$B281)</f>
        <v>1.4000000000000001</v>
      </c>
      <c r="RH281" s="4">
        <f>SUMIFS('Aceite de Oliva'!RH$6:RH$257,'Aceite de Oliva'!$A$6:$A$257,"&gt;="&amp;$A281,'Aceite de Oliva'!$B$6:$B$257,"&lt;="&amp;$B281)</f>
        <v>1.4400000000000002</v>
      </c>
      <c r="RL281" s="4">
        <f>SUMIFS('Aceite de Oliva'!RL$6:RL$257,'Aceite de Oliva'!$A$6:$A$257,"&gt;="&amp;$A281,'Aceite de Oliva'!$B$6:$B$257,"&lt;="&amp;$B281)</f>
        <v>2.94</v>
      </c>
      <c r="RM281" s="4">
        <f>SUMIFS('Aceite de Oliva'!RM$6:RM$257,'Aceite de Oliva'!$A$6:$A$257,"&gt;="&amp;$A281,'Aceite de Oliva'!$B$6:$B$257,"&lt;="&amp;$B281)</f>
        <v>2.89</v>
      </c>
      <c r="RN281" s="4">
        <f>SUMIFS('Aceite de Oliva'!RN$6:RN$257,'Aceite de Oliva'!$A$6:$A$257,"&gt;="&amp;$A281,'Aceite de Oliva'!$B$6:$B$257,"&lt;="&amp;$B281)</f>
        <v>2.7399999999999998</v>
      </c>
      <c r="RO281" s="4">
        <f>SUMIFS('Aceite de Oliva'!RO$6:RO$257,'Aceite de Oliva'!$A$6:$A$257,"&gt;="&amp;$A281,'Aceite de Oliva'!$B$6:$B$257,"&lt;="&amp;$B281)</f>
        <v>1.24</v>
      </c>
      <c r="RS281" s="4">
        <f>SUMIFS('Aceite de Oliva'!RS$6:RS$257,'Aceite de Oliva'!$A$6:$A$257,"&gt;="&amp;$A281,'Aceite de Oliva'!$B$6:$B$257,"&lt;="&amp;$B281)</f>
        <v>0.99</v>
      </c>
      <c r="RT281" s="4">
        <f>SUMIFS('Aceite de Oliva'!RT$6:RT$257,'Aceite de Oliva'!$A$6:$A$257,"&gt;="&amp;$A281,'Aceite de Oliva'!$B$6:$B$257,"&lt;="&amp;$B281)</f>
        <v>0.51</v>
      </c>
      <c r="RU281" s="4">
        <f>SUMIFS('Aceite de Oliva'!RU$6:RU$257,'Aceite de Oliva'!$A$6:$A$257,"&gt;="&amp;$A281,'Aceite de Oliva'!$B$6:$B$257,"&lt;="&amp;$B281)</f>
        <v>1.34</v>
      </c>
      <c r="RV281" s="4">
        <f>SUMIFS('Aceite de Oliva'!RV$6:RV$257,'Aceite de Oliva'!$A$6:$A$257,"&gt;="&amp;$A281,'Aceite de Oliva'!$B$6:$B$257,"&lt;="&amp;$B281)</f>
        <v>0.27</v>
      </c>
      <c r="RZ281" s="4">
        <f>SUMIFS('Aceite de Oliva'!RZ$6:RZ$257,'Aceite de Oliva'!$A$6:$A$257,"&gt;="&amp;$A281,'Aceite de Oliva'!$B$6:$B$257,"&lt;="&amp;$B281)</f>
        <v>1.22</v>
      </c>
      <c r="SA281" s="4">
        <f>SUMIFS('Aceite de Oliva'!SA$6:SA$257,'Aceite de Oliva'!$A$6:$A$257,"&gt;="&amp;$A281,'Aceite de Oliva'!$B$6:$B$257,"&lt;="&amp;$B281)</f>
        <v>1.78</v>
      </c>
      <c r="SB281" s="4">
        <f>SUMIFS('Aceite de Oliva'!SB$6:SB$257,'Aceite de Oliva'!$A$6:$A$257,"&gt;="&amp;$A281,'Aceite de Oliva'!$B$6:$B$257,"&lt;="&amp;$B281)</f>
        <v>1.3199999999999998</v>
      </c>
      <c r="SC281" s="4">
        <f>SUMIFS('Aceite de Oliva'!SC$6:SC$257,'Aceite de Oliva'!$A$6:$A$257,"&gt;="&amp;$A281,'Aceite de Oliva'!$B$6:$B$257,"&lt;="&amp;$B281)</f>
        <v>0</v>
      </c>
      <c r="SG281" s="4">
        <f>SUMIFS('Aceite de Oliva'!SG$6:SG$257,'Aceite de Oliva'!$A$6:$A$257,"&gt;="&amp;$A281,'Aceite de Oliva'!$B$6:$B$257,"&lt;="&amp;$B281)</f>
        <v>2.5100000000000002</v>
      </c>
      <c r="SH281" s="4">
        <f>SUMIFS('Aceite de Oliva'!SH$6:SH$257,'Aceite de Oliva'!$A$6:$A$257,"&gt;="&amp;$A281,'Aceite de Oliva'!$B$6:$B$257,"&lt;="&amp;$B281)</f>
        <v>2.09</v>
      </c>
      <c r="SI281" s="4">
        <f>SUMIFS('Aceite de Oliva'!SI$6:SI$257,'Aceite de Oliva'!$A$6:$A$257,"&gt;="&amp;$A281,'Aceite de Oliva'!$B$6:$B$257,"&lt;="&amp;$B281)</f>
        <v>2.81</v>
      </c>
      <c r="SJ281" s="4">
        <f>SUMIFS('Aceite de Oliva'!SJ$6:SJ$257,'Aceite de Oliva'!$A$6:$A$257,"&gt;="&amp;$A281,'Aceite de Oliva'!$B$6:$B$257,"&lt;="&amp;$B281)</f>
        <v>0</v>
      </c>
      <c r="SN281" s="4">
        <f>SUMIFS('Aceite de Oliva'!SN$6:SN$257,'Aceite de Oliva'!$A$6:$A$257,"&gt;="&amp;$A281,'Aceite de Oliva'!$B$6:$B$257,"&lt;="&amp;$B281)</f>
        <v>2.16</v>
      </c>
      <c r="SO281" s="4">
        <f>SUMIFS('Aceite de Oliva'!SO$6:SO$257,'Aceite de Oliva'!$A$6:$A$257,"&gt;="&amp;$A281,'Aceite de Oliva'!$B$6:$B$257,"&lt;="&amp;$B281)</f>
        <v>1.17</v>
      </c>
      <c r="SP281" s="4">
        <f>SUMIFS('Aceite de Oliva'!SP$6:SP$257,'Aceite de Oliva'!$A$6:$A$257,"&gt;="&amp;$A281,'Aceite de Oliva'!$B$6:$B$257,"&lt;="&amp;$B281)</f>
        <v>2.9</v>
      </c>
      <c r="SQ281" s="4">
        <f>SUMIFS('Aceite de Oliva'!SQ$6:SQ$257,'Aceite de Oliva'!$A$6:$A$257,"&gt;="&amp;$A281,'Aceite de Oliva'!$B$6:$B$257,"&lt;="&amp;$B281)</f>
        <v>1.28</v>
      </c>
      <c r="SU281" s="4">
        <f>SUMIFS('Aceite de Oliva'!SU$6:SU$257,'Aceite de Oliva'!$A$6:$A$257,"&gt;="&amp;$A281,'Aceite de Oliva'!$B$6:$B$257,"&lt;="&amp;$B281)</f>
        <v>4.05</v>
      </c>
      <c r="SV281" s="4">
        <f>SUMIFS('Aceite de Oliva'!SV$6:SV$257,'Aceite de Oliva'!$A$6:$A$257,"&gt;="&amp;$A281,'Aceite de Oliva'!$B$6:$B$257,"&lt;="&amp;$B281)</f>
        <v>5.51</v>
      </c>
      <c r="SW281" s="4">
        <f>SUMIFS('Aceite de Oliva'!SW$6:SW$257,'Aceite de Oliva'!$A$6:$A$257,"&gt;="&amp;$A281,'Aceite de Oliva'!$B$6:$B$257,"&lt;="&amp;$B281)</f>
        <v>3.6799999999999997</v>
      </c>
      <c r="SX281" s="4">
        <f>SUMIFS('Aceite de Oliva'!SX$6:SX$257,'Aceite de Oliva'!$A$6:$A$257,"&gt;="&amp;$A281,'Aceite de Oliva'!$B$6:$B$257,"&lt;="&amp;$B281)</f>
        <v>3.62</v>
      </c>
      <c r="TB281" s="4">
        <f>SUMIFS('Aceite de Oliva'!TB$6:TB$257,'Aceite de Oliva'!$A$6:$A$257,"&gt;="&amp;$A281,'Aceite de Oliva'!$B$6:$B$257,"&lt;="&amp;$B281)</f>
        <v>1.07</v>
      </c>
      <c r="TC281" s="4">
        <f>SUMIFS('Aceite de Oliva'!TC$6:TC$257,'Aceite de Oliva'!$A$6:$A$257,"&gt;="&amp;$A281,'Aceite de Oliva'!$B$6:$B$257,"&lt;="&amp;$B281)</f>
        <v>1.41</v>
      </c>
      <c r="TD281" s="4">
        <f>SUMIFS('Aceite de Oliva'!TD$6:TD$257,'Aceite de Oliva'!$A$6:$A$257,"&gt;="&amp;$A281,'Aceite de Oliva'!$B$6:$B$257,"&lt;="&amp;$B281)</f>
        <v>1.27</v>
      </c>
      <c r="TE281" s="4">
        <f>SUMIFS('Aceite de Oliva'!TE$6:TE$257,'Aceite de Oliva'!$A$6:$A$257,"&gt;="&amp;$A281,'Aceite de Oliva'!$B$6:$B$257,"&lt;="&amp;$B281)</f>
        <v>0</v>
      </c>
      <c r="TI281" s="4">
        <f>SUMIFS('Aceite de Oliva'!TI$6:TI$257,'Aceite de Oliva'!$A$6:$A$257,"&gt;="&amp;$A281,'Aceite de Oliva'!$B$6:$B$257,"&lt;="&amp;$B281)</f>
        <v>0.37</v>
      </c>
      <c r="TJ281" s="4">
        <f>SUMIFS('Aceite de Oliva'!TJ$6:TJ$257,'Aceite de Oliva'!$A$6:$A$257,"&gt;="&amp;$A281,'Aceite de Oliva'!$B$6:$B$257,"&lt;="&amp;$B281)</f>
        <v>0.74</v>
      </c>
      <c r="TK281" s="4">
        <f>SUMIFS('Aceite de Oliva'!TK$6:TK$257,'Aceite de Oliva'!$A$6:$A$257,"&gt;="&amp;$A281,'Aceite de Oliva'!$B$6:$B$257,"&lt;="&amp;$B281)</f>
        <v>0.27</v>
      </c>
      <c r="TL281" s="4">
        <f>SUMIFS('Aceite de Oliva'!TL$6:TL$257,'Aceite de Oliva'!$A$6:$A$257,"&gt;="&amp;$A281,'Aceite de Oliva'!$B$6:$B$257,"&lt;="&amp;$B281)</f>
        <v>0.48</v>
      </c>
      <c r="TP281" s="4">
        <f>SUMIFS('Aceite de Oliva'!TP$6:TP$257,'Aceite de Oliva'!$A$6:$A$257,"&gt;="&amp;$A281,'Aceite de Oliva'!$B$6:$B$257,"&lt;="&amp;$B281)</f>
        <v>0.6</v>
      </c>
      <c r="TQ281" s="4">
        <f>SUMIFS('Aceite de Oliva'!TQ$6:TQ$257,'Aceite de Oliva'!$A$6:$A$257,"&gt;="&amp;$A281,'Aceite de Oliva'!$B$6:$B$257,"&lt;="&amp;$B281)</f>
        <v>0.7</v>
      </c>
      <c r="TR281" s="4">
        <f>SUMIFS('Aceite de Oliva'!TR$6:TR$257,'Aceite de Oliva'!$A$6:$A$257,"&gt;="&amp;$A281,'Aceite de Oliva'!$B$6:$B$257,"&lt;="&amp;$B281)</f>
        <v>0.75</v>
      </c>
      <c r="TS281" s="4">
        <f>SUMIFS('Aceite de Oliva'!TS$6:TS$257,'Aceite de Oliva'!$A$6:$A$257,"&gt;="&amp;$A281,'Aceite de Oliva'!$B$6:$B$257,"&lt;="&amp;$B281)</f>
        <v>0</v>
      </c>
      <c r="TW281" s="4">
        <f>SUMIFS('Aceite de Oliva'!TW$6:TW$257,'Aceite de Oliva'!$A$6:$A$257,"&gt;="&amp;$A281,'Aceite de Oliva'!$B$6:$B$257,"&lt;="&amp;$B281)</f>
        <v>0.2</v>
      </c>
      <c r="TX281" s="4">
        <f>SUMIFS('Aceite de Oliva'!TX$6:TX$257,'Aceite de Oliva'!$A$6:$A$257,"&gt;="&amp;$A281,'Aceite de Oliva'!$B$6:$B$257,"&lt;="&amp;$B281)</f>
        <v>0</v>
      </c>
      <c r="TY281" s="4">
        <f>SUMIFS('Aceite de Oliva'!TY$6:TY$257,'Aceite de Oliva'!$A$6:$A$257,"&gt;="&amp;$A281,'Aceite de Oliva'!$B$6:$B$257,"&lt;="&amp;$B281)</f>
        <v>0.33</v>
      </c>
      <c r="TZ281" s="4">
        <f>SUMIFS('Aceite de Oliva'!TZ$6:TZ$257,'Aceite de Oliva'!$A$6:$A$257,"&gt;="&amp;$A281,'Aceite de Oliva'!$B$6:$B$257,"&lt;="&amp;$B281)</f>
        <v>0</v>
      </c>
      <c r="UD281" s="4">
        <f>SUMIFS('Aceite de Oliva'!UD$6:UD$257,'Aceite de Oliva'!$A$6:$A$257,"&gt;="&amp;$A281,'Aceite de Oliva'!$B$6:$B$257,"&lt;="&amp;$B281)</f>
        <v>0.22999999999999998</v>
      </c>
      <c r="UE281" s="4">
        <f>SUMIFS('Aceite de Oliva'!UE$6:UE$257,'Aceite de Oliva'!$A$6:$A$257,"&gt;="&amp;$A281,'Aceite de Oliva'!$B$6:$B$257,"&lt;="&amp;$B281)</f>
        <v>0.54</v>
      </c>
      <c r="UF281" s="4">
        <f>SUMIFS('Aceite de Oliva'!UF$6:UF$257,'Aceite de Oliva'!$A$6:$A$257,"&gt;="&amp;$A281,'Aceite de Oliva'!$B$6:$B$257,"&lt;="&amp;$B281)</f>
        <v>0.2</v>
      </c>
      <c r="UG281" s="4">
        <f>SUMIFS('Aceite de Oliva'!UG$6:UG$257,'Aceite de Oliva'!$A$6:$A$257,"&gt;="&amp;$A281,'Aceite de Oliva'!$B$6:$B$257,"&lt;="&amp;$B281)</f>
        <v>0</v>
      </c>
      <c r="UK281" s="4">
        <f>SUMIFS('Aceite de Oliva'!UK$6:UK$257,'Aceite de Oliva'!$A$6:$A$257,"&gt;="&amp;$A281,'Aceite de Oliva'!$B$6:$B$257,"&lt;="&amp;$B281)</f>
        <v>0.06</v>
      </c>
      <c r="UL281" s="4">
        <f>SUMIFS('Aceite de Oliva'!UL$6:UL$257,'Aceite de Oliva'!$A$6:$A$257,"&gt;="&amp;$A281,'Aceite de Oliva'!$B$6:$B$257,"&lt;="&amp;$B281)</f>
        <v>0</v>
      </c>
      <c r="UM281" s="4">
        <f>SUMIFS('Aceite de Oliva'!UM$6:UM$257,'Aceite de Oliva'!$A$6:$A$257,"&gt;="&amp;$A281,'Aceite de Oliva'!$B$6:$B$257,"&lt;="&amp;$B281)</f>
        <v>0.1</v>
      </c>
      <c r="UN281" s="4">
        <f>SUMIFS('Aceite de Oliva'!UN$6:UN$257,'Aceite de Oliva'!$A$6:$A$257,"&gt;="&amp;$A281,'Aceite de Oliva'!$B$6:$B$257,"&lt;="&amp;$B281)</f>
        <v>0</v>
      </c>
      <c r="UR281" s="4">
        <f>SUMIFS('Aceite de Oliva'!UR$6:UR$257,'Aceite de Oliva'!$A$6:$A$257,"&gt;="&amp;$A281,'Aceite de Oliva'!$B$6:$B$257,"&lt;="&amp;$B281)</f>
        <v>0.43</v>
      </c>
      <c r="US281" s="4">
        <f>SUMIFS('Aceite de Oliva'!US$6:US$257,'Aceite de Oliva'!$A$6:$A$257,"&gt;="&amp;$A281,'Aceite de Oliva'!$B$6:$B$257,"&lt;="&amp;$B281)</f>
        <v>0.75</v>
      </c>
      <c r="UT281" s="4">
        <f>SUMIFS('Aceite de Oliva'!UT$6:UT$257,'Aceite de Oliva'!$A$6:$A$257,"&gt;="&amp;$A281,'Aceite de Oliva'!$B$6:$B$257,"&lt;="&amp;$B281)</f>
        <v>0.32</v>
      </c>
      <c r="UU281" s="4">
        <f>SUMIFS('Aceite de Oliva'!UU$6:UU$257,'Aceite de Oliva'!$A$6:$A$257,"&gt;="&amp;$A281,'Aceite de Oliva'!$B$6:$B$257,"&lt;="&amp;$B281)</f>
        <v>0</v>
      </c>
      <c r="UY281" s="4">
        <f>SUMIFS('Aceite de Oliva'!UY$6:UY$257,'Aceite de Oliva'!$A$6:$A$257,"&gt;="&amp;$A281,'Aceite de Oliva'!$B$6:$B$257,"&lt;="&amp;$B281)</f>
        <v>0.36</v>
      </c>
      <c r="UZ281" s="4">
        <f>SUMIFS('Aceite de Oliva'!UZ$6:UZ$257,'Aceite de Oliva'!$A$6:$A$257,"&gt;="&amp;$A281,'Aceite de Oliva'!$B$6:$B$257,"&lt;="&amp;$B281)</f>
        <v>1.56</v>
      </c>
      <c r="VA281" s="4">
        <f>SUMIFS('Aceite de Oliva'!VA$6:VA$257,'Aceite de Oliva'!$A$6:$A$257,"&gt;="&amp;$A281,'Aceite de Oliva'!$B$6:$B$257,"&lt;="&amp;$B281)</f>
        <v>0.06</v>
      </c>
      <c r="VB281" s="4">
        <f>SUMIFS('Aceite de Oliva'!VB$6:VB$257,'Aceite de Oliva'!$A$6:$A$257,"&gt;="&amp;$A281,'Aceite de Oliva'!$B$6:$B$257,"&lt;="&amp;$B281)</f>
        <v>0</v>
      </c>
      <c r="VF281" s="4">
        <f>SUMIFS('Aceite de Oliva'!VF$6:VF$257,'Aceite de Oliva'!$A$6:$A$257,"&gt;="&amp;$A281,'Aceite de Oliva'!$B$6:$B$257,"&lt;="&amp;$B281)</f>
        <v>0.62</v>
      </c>
      <c r="VG281" s="4">
        <f>SUMIFS('Aceite de Oliva'!VG$6:VG$257,'Aceite de Oliva'!$A$6:$A$257,"&gt;="&amp;$A281,'Aceite de Oliva'!$B$6:$B$257,"&lt;="&amp;$B281)</f>
        <v>0.23</v>
      </c>
      <c r="VH281" s="4">
        <f>SUMIFS('Aceite de Oliva'!VH$6:VH$257,'Aceite de Oliva'!$A$6:$A$257,"&gt;="&amp;$A281,'Aceite de Oliva'!$B$6:$B$257,"&lt;="&amp;$B281)</f>
        <v>0.97</v>
      </c>
      <c r="VI281" s="4">
        <f>SUMIFS('Aceite de Oliva'!VI$6:VI$257,'Aceite de Oliva'!$A$6:$A$257,"&gt;="&amp;$A281,'Aceite de Oliva'!$B$6:$B$257,"&lt;="&amp;$B281)</f>
        <v>0</v>
      </c>
      <c r="VM281" s="4">
        <f>SUMIFS('Aceite de Oliva'!VM$6:VM$257,'Aceite de Oliva'!$A$6:$A$257,"&gt;="&amp;$A281,'Aceite de Oliva'!$B$6:$B$257,"&lt;="&amp;$B281)</f>
        <v>0.28999999999999998</v>
      </c>
      <c r="VN281" s="4">
        <f>SUMIFS('Aceite de Oliva'!VN$6:VN$257,'Aceite de Oliva'!$A$6:$A$257,"&gt;="&amp;$A281,'Aceite de Oliva'!$B$6:$B$257,"&lt;="&amp;$B281)</f>
        <v>0.4</v>
      </c>
      <c r="VO281" s="4">
        <f>SUMIFS('Aceite de Oliva'!VO$6:VO$257,'Aceite de Oliva'!$A$6:$A$257,"&gt;="&amp;$A281,'Aceite de Oliva'!$B$6:$B$257,"&lt;="&amp;$B281)</f>
        <v>0.09</v>
      </c>
      <c r="VP281" s="4">
        <f>SUMIFS('Aceite de Oliva'!VP$6:VP$257,'Aceite de Oliva'!$A$6:$A$257,"&gt;="&amp;$A281,'Aceite de Oliva'!$B$6:$B$257,"&lt;="&amp;$B281)</f>
        <v>0</v>
      </c>
      <c r="VT281" s="4">
        <f>SUMIFS('Aceite de Oliva'!VT$6:VT$257,'Aceite de Oliva'!$A$6:$A$257,"&gt;="&amp;$A281,'Aceite de Oliva'!$B$6:$B$257,"&lt;="&amp;$B281)</f>
        <v>0.19</v>
      </c>
      <c r="VU281" s="4">
        <f>SUMIFS('Aceite de Oliva'!VU$6:VU$257,'Aceite de Oliva'!$A$6:$A$257,"&gt;="&amp;$A281,'Aceite de Oliva'!$B$6:$B$257,"&lt;="&amp;$B281)</f>
        <v>0</v>
      </c>
      <c r="VV281" s="4">
        <f>SUMIFS('Aceite de Oliva'!VV$6:VV$257,'Aceite de Oliva'!$A$6:$A$257,"&gt;="&amp;$A281,'Aceite de Oliva'!$B$6:$B$257,"&lt;="&amp;$B281)</f>
        <v>0</v>
      </c>
      <c r="VW281" s="4">
        <f>SUMIFS('Aceite de Oliva'!VW$6:VW$257,'Aceite de Oliva'!$A$6:$A$257,"&gt;="&amp;$A281,'Aceite de Oliva'!$B$6:$B$257,"&lt;="&amp;$B281)</f>
        <v>0.7</v>
      </c>
      <c r="WA281" s="4">
        <f>SUMIFS('Aceite de Oliva'!WA$6:WA$257,'Aceite de Oliva'!$A$6:$A$257,"&gt;="&amp;$A281,'Aceite de Oliva'!$B$6:$B$257,"&lt;="&amp;$B281)</f>
        <v>0.42</v>
      </c>
      <c r="WB281" s="4">
        <f>SUMIFS('Aceite de Oliva'!WB$6:WB$257,'Aceite de Oliva'!$A$6:$A$257,"&gt;="&amp;$A281,'Aceite de Oliva'!$B$6:$B$257,"&lt;="&amp;$B281)</f>
        <v>0</v>
      </c>
      <c r="WC281" s="4">
        <f>SUMIFS('Aceite de Oliva'!WC$6:WC$257,'Aceite de Oliva'!$A$6:$A$257,"&gt;="&amp;$A281,'Aceite de Oliva'!$B$6:$B$257,"&lt;="&amp;$B281)</f>
        <v>0.55000000000000004</v>
      </c>
      <c r="WD281" s="4">
        <f>SUMIFS('Aceite de Oliva'!WD$6:WD$257,'Aceite de Oliva'!$A$6:$A$257,"&gt;="&amp;$A281,'Aceite de Oliva'!$B$6:$B$257,"&lt;="&amp;$B281)</f>
        <v>0.5</v>
      </c>
      <c r="WH281" s="4">
        <f>SUMIFS('Aceite de Oliva'!WH$6:WH$257,'Aceite de Oliva'!$A$6:$A$257,"&gt;="&amp;$A281,'Aceite de Oliva'!$B$6:$B$257,"&lt;="&amp;$B281)</f>
        <v>0.05</v>
      </c>
      <c r="WI281" s="4">
        <f>SUMIFS('Aceite de Oliva'!WI$6:WI$257,'Aceite de Oliva'!$A$6:$A$257,"&gt;="&amp;$A281,'Aceite de Oliva'!$B$6:$B$257,"&lt;="&amp;$B281)</f>
        <v>0.25</v>
      </c>
      <c r="WJ281" s="4">
        <f>SUMIFS('Aceite de Oliva'!WJ$6:WJ$257,'Aceite de Oliva'!$A$6:$A$257,"&gt;="&amp;$A281,'Aceite de Oliva'!$B$6:$B$257,"&lt;="&amp;$B281)</f>
        <v>0</v>
      </c>
      <c r="WK281" s="4">
        <f>SUMIFS('Aceite de Oliva'!WK$6:WK$257,'Aceite de Oliva'!$A$6:$A$257,"&gt;="&amp;$A281,'Aceite de Oliva'!$B$6:$B$257,"&lt;="&amp;$B281)</f>
        <v>0</v>
      </c>
      <c r="WO281" s="4">
        <f>SUMIFS('Aceite de Oliva'!WO$6:WO$257,'Aceite de Oliva'!$A$6:$A$257,"&gt;="&amp;$A281,'Aceite de Oliva'!$B$6:$B$257,"&lt;="&amp;$B281)</f>
        <v>0.15000000000000002</v>
      </c>
      <c r="WP281" s="4">
        <f>SUMIFS('Aceite de Oliva'!WP$6:WP$257,'Aceite de Oliva'!$A$6:$A$257,"&gt;="&amp;$A281,'Aceite de Oliva'!$B$6:$B$257,"&lt;="&amp;$B281)</f>
        <v>0</v>
      </c>
      <c r="WQ281" s="4">
        <f>SUMIFS('Aceite de Oliva'!WQ$6:WQ$257,'Aceite de Oliva'!$A$6:$A$257,"&gt;="&amp;$A281,'Aceite de Oliva'!$B$6:$B$257,"&lt;="&amp;$B281)</f>
        <v>0.02</v>
      </c>
      <c r="WR281" s="4">
        <f>SUMIFS('Aceite de Oliva'!WR$6:WR$257,'Aceite de Oliva'!$A$6:$A$257,"&gt;="&amp;$A281,'Aceite de Oliva'!$B$6:$B$257,"&lt;="&amp;$B281)</f>
        <v>0</v>
      </c>
      <c r="WV281" s="4">
        <f>SUMIFS('Aceite de Oliva'!WV$6:WV$257,'Aceite de Oliva'!$A$6:$A$257,"&gt;="&amp;$A281,'Aceite de Oliva'!$B$6:$B$257,"&lt;="&amp;$B281)</f>
        <v>0.09</v>
      </c>
      <c r="WW281" s="4">
        <f>SUMIFS('Aceite de Oliva'!WW$6:WW$257,'Aceite de Oliva'!$A$6:$A$257,"&gt;="&amp;$A281,'Aceite de Oliva'!$B$6:$B$257,"&lt;="&amp;$B281)</f>
        <v>0.13</v>
      </c>
      <c r="WX281" s="4">
        <f>SUMIFS('Aceite de Oliva'!WX$6:WX$257,'Aceite de Oliva'!$A$6:$A$257,"&gt;="&amp;$A281,'Aceite de Oliva'!$B$6:$B$257,"&lt;="&amp;$B281)</f>
        <v>0</v>
      </c>
      <c r="WY281" s="4">
        <f>SUMIFS('Aceite de Oliva'!WY$6:WY$257,'Aceite de Oliva'!$A$6:$A$257,"&gt;="&amp;$A281,'Aceite de Oliva'!$B$6:$B$257,"&lt;="&amp;$B281)</f>
        <v>0</v>
      </c>
      <c r="XC281" s="4">
        <f>SUMIFS('Aceite de Oliva'!XC$6:XC$257,'Aceite de Oliva'!$A$6:$A$257,"&gt;="&amp;$A281,'Aceite de Oliva'!$B$6:$B$257,"&lt;="&amp;$B281)</f>
        <v>2.0299999999999998</v>
      </c>
      <c r="XD281" s="4">
        <f>SUMIFS('Aceite de Oliva'!XD$6:XD$257,'Aceite de Oliva'!$A$6:$A$257,"&gt;="&amp;$A281,'Aceite de Oliva'!$B$6:$B$257,"&lt;="&amp;$B281)</f>
        <v>1.62</v>
      </c>
      <c r="XE281" s="4">
        <f>SUMIFS('Aceite de Oliva'!XE$6:XE$257,'Aceite de Oliva'!$A$6:$A$257,"&gt;="&amp;$A281,'Aceite de Oliva'!$B$6:$B$257,"&lt;="&amp;$B281)</f>
        <v>2.4300000000000002</v>
      </c>
      <c r="XF281" s="4">
        <f>SUMIFS('Aceite de Oliva'!XF$6:XF$257,'Aceite de Oliva'!$A$6:$A$257,"&gt;="&amp;$A281,'Aceite de Oliva'!$B$6:$B$257,"&lt;="&amp;$B281)</f>
        <v>1.47</v>
      </c>
      <c r="XJ281" s="4">
        <f>SUMIFS('Aceite de Oliva'!XJ$6:XJ$257,'Aceite de Oliva'!$A$6:$A$257,"&gt;="&amp;$A281,'Aceite de Oliva'!$B$6:$B$257,"&lt;="&amp;$B281)</f>
        <v>10.48</v>
      </c>
      <c r="XK281" s="4">
        <f>SUMIFS('Aceite de Oliva'!XK$6:XK$257,'Aceite de Oliva'!$A$6:$A$257,"&gt;="&amp;$A281,'Aceite de Oliva'!$B$6:$B$257,"&lt;="&amp;$B281)</f>
        <v>6.12</v>
      </c>
      <c r="XL281" s="4">
        <f>SUMIFS('Aceite de Oliva'!XL$6:XL$257,'Aceite de Oliva'!$A$6:$A$257,"&gt;="&amp;$A281,'Aceite de Oliva'!$B$6:$B$257,"&lt;="&amp;$B281)</f>
        <v>11.17</v>
      </c>
      <c r="XM281" s="4">
        <f>SUMIFS('Aceite de Oliva'!XM$6:XM$257,'Aceite de Oliva'!$A$6:$A$257,"&gt;="&amp;$A281,'Aceite de Oliva'!$B$6:$B$257,"&lt;="&amp;$B281)</f>
        <v>17.91</v>
      </c>
      <c r="XQ281" s="4">
        <f>SUMIFS('Aceite de Oliva'!XQ$6:XQ$257,'Aceite de Oliva'!$A$6:$A$257,"&gt;="&amp;$A281,'Aceite de Oliva'!$B$6:$B$257,"&lt;="&amp;$B281)</f>
        <v>2.4900000000000002</v>
      </c>
      <c r="XR281" s="4">
        <f>SUMIFS('Aceite de Oliva'!XR$6:XR$257,'Aceite de Oliva'!$A$6:$A$257,"&gt;="&amp;$A281,'Aceite de Oliva'!$B$6:$B$257,"&lt;="&amp;$B281)</f>
        <v>2.3199999999999998</v>
      </c>
      <c r="XS281" s="4">
        <f>SUMIFS('Aceite de Oliva'!XS$6:XS$257,'Aceite de Oliva'!$A$6:$A$257,"&gt;="&amp;$A281,'Aceite de Oliva'!$B$6:$B$257,"&lt;="&amp;$B281)</f>
        <v>2.5</v>
      </c>
      <c r="XT281" s="4">
        <f>SUMIFS('Aceite de Oliva'!XT$6:XT$257,'Aceite de Oliva'!$A$6:$A$257,"&gt;="&amp;$A281,'Aceite de Oliva'!$B$6:$B$257,"&lt;="&amp;$B281)</f>
        <v>3.22</v>
      </c>
      <c r="XX281" s="4">
        <f>SUMIFS('Aceite de Oliva'!XX$6:XX$257,'Aceite de Oliva'!$A$6:$A$257,"&gt;="&amp;$A281,'Aceite de Oliva'!$B$6:$B$257,"&lt;="&amp;$B281)</f>
        <v>1.17</v>
      </c>
      <c r="XY281" s="4">
        <f>SUMIFS('Aceite de Oliva'!XY$6:XY$257,'Aceite de Oliva'!$A$6:$A$257,"&gt;="&amp;$A281,'Aceite de Oliva'!$B$6:$B$257,"&lt;="&amp;$B281)</f>
        <v>0.67999999999999994</v>
      </c>
      <c r="XZ281" s="4">
        <f>SUMIFS('Aceite de Oliva'!XZ$6:XZ$257,'Aceite de Oliva'!$A$6:$A$257,"&gt;="&amp;$A281,'Aceite de Oliva'!$B$6:$B$257,"&lt;="&amp;$B281)</f>
        <v>1.23</v>
      </c>
      <c r="YA281" s="4">
        <f>SUMIFS('Aceite de Oliva'!YA$6:YA$257,'Aceite de Oliva'!$A$6:$A$257,"&gt;="&amp;$A281,'Aceite de Oliva'!$B$6:$B$257,"&lt;="&amp;$B281)</f>
        <v>0.42</v>
      </c>
      <c r="YE281" s="4">
        <f>SUMIFS('Aceite de Oliva'!YE$6:YE$257,'Aceite de Oliva'!$A$6:$A$257,"&gt;="&amp;$A281,'Aceite de Oliva'!$B$6:$B$257,"&lt;="&amp;$B281)</f>
        <v>0.54</v>
      </c>
      <c r="YF281" s="4">
        <f>SUMIFS('Aceite de Oliva'!YF$6:YF$257,'Aceite de Oliva'!$A$6:$A$257,"&gt;="&amp;$A281,'Aceite de Oliva'!$B$6:$B$257,"&lt;="&amp;$B281)</f>
        <v>0.27</v>
      </c>
      <c r="YG281" s="4">
        <f>SUMIFS('Aceite de Oliva'!YG$6:YG$257,'Aceite de Oliva'!$A$6:$A$257,"&gt;="&amp;$A281,'Aceite de Oliva'!$B$6:$B$257,"&lt;="&amp;$B281)</f>
        <v>0.66</v>
      </c>
      <c r="YH281" s="4">
        <f>SUMIFS('Aceite de Oliva'!YH$6:YH$257,'Aceite de Oliva'!$A$6:$A$257,"&gt;="&amp;$A281,'Aceite de Oliva'!$B$6:$B$257,"&lt;="&amp;$B281)</f>
        <v>0</v>
      </c>
      <c r="YL281" s="4">
        <f>SUMIFS('Aceite de Oliva'!YL$6:YL$257,'Aceite de Oliva'!$A$6:$A$257,"&gt;="&amp;$A281,'Aceite de Oliva'!$B$6:$B$257,"&lt;="&amp;$B281)</f>
        <v>0.45999999999999996</v>
      </c>
      <c r="YM281" s="4">
        <f>SUMIFS('Aceite de Oliva'!YM$6:YM$257,'Aceite de Oliva'!$A$6:$A$257,"&gt;="&amp;$A281,'Aceite de Oliva'!$B$6:$B$257,"&lt;="&amp;$B281)</f>
        <v>0.73</v>
      </c>
      <c r="YN281" s="4">
        <f>SUMIFS('Aceite de Oliva'!YN$6:YN$257,'Aceite de Oliva'!$A$6:$A$257,"&gt;="&amp;$A281,'Aceite de Oliva'!$B$6:$B$257,"&lt;="&amp;$B281)</f>
        <v>0.32</v>
      </c>
      <c r="YO281" s="4">
        <f>SUMIFS('Aceite de Oliva'!YO$6:YO$257,'Aceite de Oliva'!$A$6:$A$257,"&gt;="&amp;$A281,'Aceite de Oliva'!$B$6:$B$257,"&lt;="&amp;$B281)</f>
        <v>0.2</v>
      </c>
      <c r="YP281" s="4">
        <f>SUMIFS('Aceite de Oliva'!YP$6:YP$257,'Aceite de Oliva'!$A$6:$A$257,"&gt;="&amp;$A281,'Aceite de Oliva'!$B$6:$B$257,"&lt;="&amp;$B281)</f>
        <v>0.76</v>
      </c>
      <c r="YS281" s="4">
        <f>SUMIFS('Aceite de Oliva'!YS$6:YS$257,'Aceite de Oliva'!$A$6:$A$257,"&gt;="&amp;$A281,'Aceite de Oliva'!$B$6:$B$257,"&lt;="&amp;$B281)</f>
        <v>1.22</v>
      </c>
      <c r="YT281" s="4">
        <f>SUMIFS('Aceite de Oliva'!YT$6:YT$257,'Aceite de Oliva'!$A$6:$A$257,"&gt;="&amp;$A281,'Aceite de Oliva'!$B$6:$B$257,"&lt;="&amp;$B281)</f>
        <v>2.75</v>
      </c>
      <c r="YU281" s="4">
        <f>SUMIFS('Aceite de Oliva'!YU$6:YU$257,'Aceite de Oliva'!$A$6:$A$257,"&gt;="&amp;$A281,'Aceite de Oliva'!$B$6:$B$257,"&lt;="&amp;$B281)</f>
        <v>0.71000000000000008</v>
      </c>
      <c r="YV281" s="4">
        <f>SUMIFS('Aceite de Oliva'!YV$6:YV$257,'Aceite de Oliva'!$A$6:$A$257,"&gt;="&amp;$A281,'Aceite de Oliva'!$B$6:$B$257,"&lt;="&amp;$B281)</f>
        <v>0.83000000000000007</v>
      </c>
      <c r="YW281" s="4">
        <f>SUMIFS('Aceite de Oliva'!YW$6:YW$257,'Aceite de Oliva'!$A$6:$A$257,"&gt;="&amp;$A281,'Aceite de Oliva'!$B$6:$B$257,"&lt;="&amp;$B281)</f>
        <v>0.15</v>
      </c>
      <c r="YZ281" s="4">
        <f>SUMIFS('Aceite de Oliva'!YZ$6:YZ$257,'Aceite de Oliva'!$A$6:$A$257,"&gt;="&amp;$A281,'Aceite de Oliva'!$B$6:$B$257,"&lt;="&amp;$B281)</f>
        <v>1.23</v>
      </c>
      <c r="ZA281" s="4">
        <f>SUMIFS('Aceite de Oliva'!ZA$6:ZA$257,'Aceite de Oliva'!$A$6:$A$257,"&gt;="&amp;$A281,'Aceite de Oliva'!$B$6:$B$257,"&lt;="&amp;$B281)</f>
        <v>3.38</v>
      </c>
      <c r="ZB281" s="4">
        <f>SUMIFS('Aceite de Oliva'!ZB$6:ZB$257,'Aceite de Oliva'!$A$6:$A$257,"&gt;="&amp;$A281,'Aceite de Oliva'!$B$6:$B$257,"&lt;="&amp;$B281)</f>
        <v>0</v>
      </c>
      <c r="ZC281" s="4">
        <f>SUMIFS('Aceite de Oliva'!ZC$6:ZC$257,'Aceite de Oliva'!$A$6:$A$257,"&gt;="&amp;$A281,'Aceite de Oliva'!$B$6:$B$257,"&lt;="&amp;$B281)</f>
        <v>0</v>
      </c>
      <c r="ZD281" s="4">
        <f>SUMIFS('Aceite de Oliva'!ZD$6:ZD$257,'Aceite de Oliva'!$A$6:$A$257,"&gt;="&amp;$A281,'Aceite de Oliva'!$B$6:$B$257,"&lt;="&amp;$B281)</f>
        <v>0</v>
      </c>
      <c r="ZG281" s="4">
        <f>SUMIFS('Aceite de Oliva'!ZG$6:ZG$257,'Aceite de Oliva'!$A$6:$A$257,"&gt;="&amp;$A281,'Aceite de Oliva'!$B$6:$B$257,"&lt;="&amp;$B281)</f>
        <v>0.42000000000000004</v>
      </c>
      <c r="ZH281" s="4">
        <f>SUMIFS('Aceite de Oliva'!ZH$6:ZH$257,'Aceite de Oliva'!$A$6:$A$257,"&gt;="&amp;$A281,'Aceite de Oliva'!$B$6:$B$257,"&lt;="&amp;$B281)</f>
        <v>1.03</v>
      </c>
      <c r="ZI281" s="4">
        <f>SUMIFS('Aceite de Oliva'!ZI$6:ZI$257,'Aceite de Oliva'!$A$6:$A$257,"&gt;="&amp;$A281,'Aceite de Oliva'!$B$6:$B$257,"&lt;="&amp;$B281)</f>
        <v>0.17</v>
      </c>
      <c r="ZJ281" s="4">
        <f>SUMIFS('Aceite de Oliva'!ZJ$6:ZJ$257,'Aceite de Oliva'!$A$6:$A$257,"&gt;="&amp;$A281,'Aceite de Oliva'!$B$6:$B$257,"&lt;="&amp;$B281)</f>
        <v>0.21</v>
      </c>
      <c r="ZK281" s="4">
        <f>SUMIFS('Aceite de Oliva'!ZK$6:ZK$257,'Aceite de Oliva'!$A$6:$A$257,"&gt;="&amp;$A281,'Aceite de Oliva'!$B$6:$B$257,"&lt;="&amp;$B281)</f>
        <v>0</v>
      </c>
    </row>
    <row r="282" spans="1:687" x14ac:dyDescent="0.25">
      <c r="A282" s="9">
        <f>'TAM Aceite de Oliva'!B30</f>
        <v>5.65</v>
      </c>
      <c r="B282" s="9">
        <f>'TAM Aceite de Oliva'!C30</f>
        <v>5.8</v>
      </c>
      <c r="C282" s="9"/>
      <c r="D282" s="4">
        <f>SUMIFS('Aceite de Oliva'!D$6:D$257,'Aceite de Oliva'!$A$6:$A$257,"&gt;="&amp;$A282,'Aceite de Oliva'!$B$6:$B$257,"&lt;="&amp;$B282)</f>
        <v>0.17</v>
      </c>
      <c r="E282" s="4">
        <f>SUMIFS('Aceite de Oliva'!E$6:E$257,'Aceite de Oliva'!$A$6:$A$257,"&gt;="&amp;$A282,'Aceite de Oliva'!$B$6:$B$257,"&lt;="&amp;$B282)</f>
        <v>1.02</v>
      </c>
      <c r="F282" s="4">
        <f>SUMIFS('Aceite de Oliva'!F$6:F$257,'Aceite de Oliva'!$A$6:$A$257,"&gt;="&amp;$A282,'Aceite de Oliva'!$B$6:$B$257,"&lt;="&amp;$B282)</f>
        <v>0.06</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0.09</v>
      </c>
      <c r="S282" s="4">
        <f>SUMIFS('Aceite de Oliva'!S$6:S$257,'Aceite de Oliva'!$A$6:$A$257,"&gt;="&amp;$A282,'Aceite de Oliva'!$B$6:$B$257,"&lt;="&amp;$B282)</f>
        <v>0.37</v>
      </c>
      <c r="T282" s="4">
        <f>SUMIFS('Aceite de Oliva'!T$6:T$257,'Aceite de Oliva'!$A$6:$A$257,"&gt;="&amp;$A282,'Aceite de Oliva'!$B$6:$B$257,"&lt;="&amp;$B282)</f>
        <v>0.06</v>
      </c>
      <c r="U282" s="4">
        <f>SUMIFS('Aceite de Oliva'!U$6:U$257,'Aceite de Oliva'!$A$6:$A$257,"&gt;="&amp;$A282,'Aceite de Oliva'!$B$6:$B$257,"&lt;="&amp;$B282)</f>
        <v>0</v>
      </c>
      <c r="V282" s="9"/>
      <c r="W282" s="9"/>
      <c r="X282" s="9"/>
      <c r="Y282" s="4">
        <f>SUMIFS('Aceite de Oliva'!Y$6:Y$257,'Aceite de Oliva'!$A$6:$A$257,"&gt;="&amp;$A282,'Aceite de Oliva'!$B$6:$B$257,"&lt;="&amp;$B282)</f>
        <v>0.03</v>
      </c>
      <c r="Z282" s="4">
        <f>SUMIFS('Aceite de Oliva'!Z$6:Z$257,'Aceite de Oliva'!$A$6:$A$257,"&gt;="&amp;$A282,'Aceite de Oliva'!$B$6:$B$257,"&lt;="&amp;$B282)</f>
        <v>0.21</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0.15</v>
      </c>
      <c r="AG282" s="4">
        <f>SUMIFS('Aceite de Oliva'!AG$6:AG$257,'Aceite de Oliva'!$A$6:$A$257,"&gt;="&amp;$A282,'Aceite de Oliva'!$B$6:$B$257,"&lt;="&amp;$B282)</f>
        <v>0</v>
      </c>
      <c r="AH282" s="4">
        <f>SUMIFS('Aceite de Oliva'!AH$6:AH$257,'Aceite de Oliva'!$A$6:$A$257,"&gt;="&amp;$A282,'Aceite de Oliva'!$B$6:$B$257,"&lt;="&amp;$B282)</f>
        <v>0.2</v>
      </c>
      <c r="AI282" s="4">
        <f>SUMIFS('Aceite de Oliva'!AI$6:AI$257,'Aceite de Oliva'!$A$6:$A$257,"&gt;="&amp;$A282,'Aceite de Oliva'!$B$6:$B$257,"&lt;="&amp;$B282)</f>
        <v>0.22</v>
      </c>
      <c r="AJ282" s="9"/>
      <c r="AK282" s="9"/>
      <c r="AL282" s="9"/>
      <c r="AM282" s="4">
        <f>SUMIFS('Aceite de Oliva'!AM$6:AM$257,'Aceite de Oliva'!$A$6:$A$257,"&gt;="&amp;$A282,'Aceite de Oliva'!$B$6:$B$257,"&lt;="&amp;$B282)</f>
        <v>0.1</v>
      </c>
      <c r="AN282" s="4">
        <f>SUMIFS('Aceite de Oliva'!AN$6:AN$257,'Aceite de Oliva'!$A$6:$A$257,"&gt;="&amp;$A282,'Aceite de Oliva'!$B$6:$B$257,"&lt;="&amp;$B282)</f>
        <v>0</v>
      </c>
      <c r="AO282" s="4">
        <f>SUMIFS('Aceite de Oliva'!AO$6:AO$257,'Aceite de Oliva'!$A$6:$A$257,"&gt;="&amp;$A282,'Aceite de Oliva'!$B$6:$B$257,"&lt;="&amp;$B282)</f>
        <v>0.24</v>
      </c>
      <c r="AP282" s="4">
        <f>SUMIFS('Aceite de Oliva'!AP$6:AP$257,'Aceite de Oliva'!$A$6:$A$257,"&gt;="&amp;$A282,'Aceite de Oliva'!$B$6:$B$257,"&lt;="&amp;$B282)</f>
        <v>0</v>
      </c>
      <c r="AQ282" s="9"/>
      <c r="AR282" s="9"/>
      <c r="AT282" s="4">
        <f>SUMIFS('Aceite de Oliva'!AT$6:AT$257,'Aceite de Oliva'!$A$6:$A$257,"&gt;="&amp;$A282,'Aceite de Oliva'!$B$6:$B$257,"&lt;="&amp;$B282)</f>
        <v>0.17</v>
      </c>
      <c r="AU282" s="4">
        <f>SUMIFS('Aceite de Oliva'!AU$6:AU$257,'Aceite de Oliva'!$A$6:$A$257,"&gt;="&amp;$A282,'Aceite de Oliva'!$B$6:$B$257,"&lt;="&amp;$B282)</f>
        <v>0.1</v>
      </c>
      <c r="AV282" s="4">
        <f>SUMIFS('Aceite de Oliva'!AV$6:AV$257,'Aceite de Oliva'!$A$6:$A$257,"&gt;="&amp;$A282,'Aceite de Oliva'!$B$6:$B$257,"&lt;="&amp;$B282)</f>
        <v>0.11</v>
      </c>
      <c r="AW282" s="4">
        <f>SUMIFS('Aceite de Oliva'!AW$6:AW$257,'Aceite de Oliva'!$A$6:$A$257,"&gt;="&amp;$A282,'Aceite de Oliva'!$B$6:$B$257,"&lt;="&amp;$B282)</f>
        <v>0</v>
      </c>
      <c r="BA282" s="4">
        <f>SUMIFS('Aceite de Oliva'!BA$6:BA$257,'Aceite de Oliva'!$A$6:$A$257,"&gt;="&amp;A282,'Aceite de Oliva'!$B$6:$B$257,"&lt;="&amp;B282)</f>
        <v>0.12000000000000001</v>
      </c>
      <c r="BB282" s="4">
        <f>SUMIFS('Aceite de Oliva'!BB$6:BB$257,'Aceite de Oliva'!$A$6:$A$257,"&gt;="&amp;$A282,'Aceite de Oliva'!$B$6:$B$257,"&lt;="&amp;$B282)</f>
        <v>0</v>
      </c>
      <c r="BC282" s="4">
        <f>SUMIFS('Aceite de Oliva'!BC$6:BC$257,'Aceite de Oliva'!$A$6:$A$257,"&gt;="&amp;$A282,'Aceite de Oliva'!$B$6:$B$257,"&lt;="&amp;$B282)</f>
        <v>0.24</v>
      </c>
      <c r="BD282" s="4">
        <f>SUMIFS('Aceite de Oliva'!BD$6:BD$257,'Aceite de Oliva'!$A$6:$A$257,"&gt;="&amp;$A282,'Aceite de Oliva'!$B$6:$B$257,"&lt;="&amp;$B282)</f>
        <v>0.08</v>
      </c>
      <c r="BH282" s="4">
        <f>SUMIFS('Aceite de Oliva'!BH$6:BH$257,'Aceite de Oliva'!$A$6:$A$257,"&gt;="&amp;$A282,'Aceite de Oliva'!$B$6:$B$257,"&lt;="&amp;$B282)</f>
        <v>0.11</v>
      </c>
      <c r="BI282" s="4">
        <f>SUMIFS('Aceite de Oliva'!BI$6:BI$257,'Aceite de Oliva'!$A$6:$A$257,"&gt;="&amp;$A282,'Aceite de Oliva'!$B$6:$B$257,"&lt;="&amp;$B282)</f>
        <v>0</v>
      </c>
      <c r="BJ282" s="4">
        <f>SUMIFS('Aceite de Oliva'!BJ$6:BJ$257,'Aceite de Oliva'!$A$6:$A$257,"&gt;="&amp;$A282,'Aceite de Oliva'!$B$6:$B$257,"&lt;="&amp;$B282)</f>
        <v>0.25</v>
      </c>
      <c r="BK282" s="4">
        <f>SUMIFS('Aceite de Oliva'!BK$6:BK$257,'Aceite de Oliva'!$A$6:$A$257,"&gt;="&amp;$A282,'Aceite de Oliva'!$B$6:$B$257,"&lt;="&amp;$B282)</f>
        <v>0</v>
      </c>
      <c r="BO282" s="4">
        <f>SUMIFS('Aceite de Oliva'!BO$6:BO$257,'Aceite de Oliva'!$A$6:$A$257,"&gt;="&amp;$A282,'Aceite de Oliva'!$B$6:$B$257,"&lt;="&amp;$B282)</f>
        <v>0.18</v>
      </c>
      <c r="BP282" s="4">
        <f>SUMIFS('Aceite de Oliva'!BP$6:BP$257,'Aceite de Oliva'!$A$6:$A$257,"&gt;="&amp;$A282,'Aceite de Oliva'!$B$6:$B$257,"&lt;="&amp;$B282)</f>
        <v>0</v>
      </c>
      <c r="BQ282" s="4">
        <f>SUMIFS('Aceite de Oliva'!BQ$6:BQ$257,'Aceite de Oliva'!$A$6:$A$257,"&gt;="&amp;$A282,'Aceite de Oliva'!$B$6:$B$257,"&lt;="&amp;$B282)</f>
        <v>0.37</v>
      </c>
      <c r="BR282" s="4">
        <f>SUMIFS('Aceite de Oliva'!BR$6:BR$257,'Aceite de Oliva'!$A$6:$A$257,"&gt;="&amp;$A282,'Aceite de Oliva'!$B$6:$B$257,"&lt;="&amp;$B282)</f>
        <v>0</v>
      </c>
      <c r="BV282" s="4">
        <f>SUMIFS('Aceite de Oliva'!BV$6:BV$257,'Aceite de Oliva'!$A$6:$A$257,"&gt;="&amp;$A282,'Aceite de Oliva'!$B$6:$B$257,"&lt;="&amp;$B282)</f>
        <v>7.0000000000000007E-2</v>
      </c>
      <c r="BW282" s="4">
        <f>SUMIFS('Aceite de Oliva'!BW$6:BW$257,'Aceite de Oliva'!$A$6:$A$257,"&gt;="&amp;$A282,'Aceite de Oliva'!$B$6:$B$257,"&lt;="&amp;$B282)</f>
        <v>0.2</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0.05</v>
      </c>
      <c r="CD282" s="4">
        <f>SUMIFS('Aceite de Oliva'!CD$6:CD$257,'Aceite de Oliva'!$A$6:$A$257,"&gt;="&amp;$A282,'Aceite de Oliva'!$B$6:$B$257,"&lt;="&amp;$B282)</f>
        <v>0</v>
      </c>
      <c r="CE282" s="4">
        <f>SUMIFS('Aceite de Oliva'!CE$6:CE$257,'Aceite de Oliva'!$A$6:$A$257,"&gt;="&amp;$A282,'Aceite de Oliva'!$B$6:$B$257,"&lt;="&amp;$B282)</f>
        <v>0</v>
      </c>
      <c r="CF282" s="4">
        <f>SUMIFS('Aceite de Oliva'!CF$6:CF$257,'Aceite de Oliva'!$A$6:$A$257,"&gt;="&amp;$A282,'Aceite de Oliva'!$B$6:$B$257,"&lt;="&amp;$B282)</f>
        <v>0</v>
      </c>
      <c r="CJ282" s="4">
        <f>SUMIFS('Aceite de Oliva'!CJ$6:CJ$257,'Aceite de Oliva'!$A$6:$A$257,"&gt;="&amp;$A282,'Aceite de Oliva'!$B$6:$B$257,"&lt;="&amp;$B282)</f>
        <v>0.09</v>
      </c>
      <c r="CK282" s="4">
        <f>SUMIFS('Aceite de Oliva'!CK$6:CK$257,'Aceite de Oliva'!$A$6:$A$257,"&gt;="&amp;$A282,'Aceite de Oliva'!$B$6:$B$257,"&lt;="&amp;$B282)</f>
        <v>0.2</v>
      </c>
      <c r="CL282" s="4">
        <f>SUMIFS('Aceite de Oliva'!CL$6:CL$257,'Aceite de Oliva'!$A$6:$A$257,"&gt;="&amp;$A282,'Aceite de Oliva'!$B$6:$B$257,"&lt;="&amp;$B282)</f>
        <v>0</v>
      </c>
      <c r="CM282" s="4">
        <f>SUMIFS('Aceite de Oliva'!CM$6:CM$257,'Aceite de Oliva'!$A$6:$A$257,"&gt;="&amp;$A282,'Aceite de Oliva'!$B$6:$B$257,"&lt;="&amp;$B282)</f>
        <v>0</v>
      </c>
      <c r="CQ282" s="4">
        <f>SUMIFS('Aceite de Oliva'!CQ$6:CQ$257,'Aceite de Oliva'!$A$6:$A$257,"&gt;="&amp;$A282,'Aceite de Oliva'!$B$6:$B$257,"&lt;="&amp;$B282)</f>
        <v>0.11000000000000001</v>
      </c>
      <c r="CR282" s="4">
        <f>SUMIFS('Aceite de Oliva'!CR$6:CR$257,'Aceite de Oliva'!$A$6:$A$257,"&gt;="&amp;$A282,'Aceite de Oliva'!$B$6:$B$257,"&lt;="&amp;$B282)</f>
        <v>0</v>
      </c>
      <c r="CS282" s="4">
        <f>SUMIFS('Aceite de Oliva'!CS$6:CS$257,'Aceite de Oliva'!$A$6:$A$257,"&gt;="&amp;$A282,'Aceite de Oliva'!$B$6:$B$257,"&lt;="&amp;$B282)</f>
        <v>0.12000000000000001</v>
      </c>
      <c r="CT282" s="4">
        <f>SUMIFS('Aceite de Oliva'!CT$6:CT$257,'Aceite de Oliva'!$A$6:$A$257,"&gt;="&amp;$A282,'Aceite de Oliva'!$B$6:$B$257,"&lt;="&amp;$B282)</f>
        <v>0</v>
      </c>
      <c r="CX282" s="4">
        <f>SUMIFS('Aceite de Oliva'!CX$6:CX$257,'Aceite de Oliva'!$A$6:$A$257,"&gt;="&amp;$A282,'Aceite de Oliva'!$B$6:$B$257,"&lt;="&amp;$B282)</f>
        <v>0</v>
      </c>
      <c r="CY282" s="4">
        <f>SUMIFS('Aceite de Oliva'!CY$6:CY$257,'Aceite de Oliva'!$A$6:$A$257,"&gt;="&amp;$A282,'Aceite de Oliva'!$B$6:$B$257,"&lt;="&amp;$B282)</f>
        <v>0</v>
      </c>
      <c r="CZ282" s="4">
        <f>SUMIFS('Aceite de Oliva'!CZ$6:CZ$257,'Aceite de Oliva'!$A$6:$A$257,"&gt;="&amp;$A282,'Aceite de Oliva'!$B$6:$B$257,"&lt;="&amp;$B282)</f>
        <v>0</v>
      </c>
      <c r="DA282" s="4">
        <f>SUMIFS('Aceite de Oliva'!DA$6:DA$257,'Aceite de Oliva'!$A$6:$A$257,"&gt;="&amp;$A282,'Aceite de Oliva'!$B$6:$B$257,"&lt;="&amp;$B282)</f>
        <v>0</v>
      </c>
      <c r="DE282" s="4">
        <f>SUMIFS('Aceite de Oliva'!DE$6:DE$257,'Aceite de Oliva'!$A$6:$A$257,"&gt;="&amp;$A282,'Aceite de Oliva'!$B$6:$B$257,"&lt;="&amp;$B282)</f>
        <v>0.13</v>
      </c>
      <c r="DF282" s="4">
        <f>SUMIFS('Aceite de Oliva'!DF$6:DF$257,'Aceite de Oliva'!$A$6:$A$257,"&gt;="&amp;$A282,'Aceite de Oliva'!$B$6:$B$257,"&lt;="&amp;$B282)</f>
        <v>0.38</v>
      </c>
      <c r="DG282" s="4">
        <f>SUMIFS('Aceite de Oliva'!DG$6:DG$257,'Aceite de Oliva'!$A$6:$A$257,"&gt;="&amp;$A282,'Aceite de Oliva'!$B$6:$B$257,"&lt;="&amp;$B282)</f>
        <v>0</v>
      </c>
      <c r="DH282" s="4">
        <f>SUMIFS('Aceite de Oliva'!DH$6:DH$257,'Aceite de Oliva'!$A$6:$A$257,"&gt;="&amp;$A282,'Aceite de Oliva'!$B$6:$B$257,"&lt;="&amp;$B282)</f>
        <v>0.18</v>
      </c>
      <c r="DL282" s="4">
        <f>SUMIFS('Aceite de Oliva'!DL$6:DL$257,'Aceite de Oliva'!$A$6:$A$257,"&gt;="&amp;$A282,'Aceite de Oliva'!$B$6:$B$257,"&lt;="&amp;$B282)</f>
        <v>0.04</v>
      </c>
      <c r="DM282" s="4">
        <f>SUMIFS('Aceite de Oliva'!DM$6:DM$257,'Aceite de Oliva'!$A$6:$A$257,"&gt;="&amp;$A282,'Aceite de Oliva'!$B$6:$B$257,"&lt;="&amp;$B282)</f>
        <v>0.23</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0.1</v>
      </c>
      <c r="DT282" s="4">
        <f>SUMIFS('Aceite de Oliva'!DT$6:DT$257,'Aceite de Oliva'!$A$6:$A$257,"&gt;="&amp;$A282,'Aceite de Oliva'!$B$6:$B$257,"&lt;="&amp;$B282)</f>
        <v>0.63</v>
      </c>
      <c r="DU282" s="4">
        <f>SUMIFS('Aceite de Oliva'!DU$6:DU$257,'Aceite de Oliva'!$A$6:$A$257,"&gt;="&amp;$A282,'Aceite de Oliva'!$B$6:$B$257,"&lt;="&amp;$B282)</f>
        <v>0</v>
      </c>
      <c r="DV282" s="4">
        <f>SUMIFS('Aceite de Oliva'!DV$6:DV$257,'Aceite de Oliva'!$A$6:$A$257,"&gt;="&amp;$A282,'Aceite de Oliva'!$B$6:$B$257,"&lt;="&amp;$B282)</f>
        <v>0</v>
      </c>
      <c r="DZ282" s="4">
        <f>SUMIFS('Aceite de Oliva'!DZ$6:DZ$257,'Aceite de Oliva'!$A$6:$A$257,"&gt;="&amp;$A282,'Aceite de Oliva'!$B$6:$B$257,"&lt;="&amp;$B282)</f>
        <v>0.12</v>
      </c>
      <c r="EA282" s="4">
        <f>SUMIFS('Aceite de Oliva'!EA$6:EA$257,'Aceite de Oliva'!$A$6:$A$257,"&gt;="&amp;$A282,'Aceite de Oliva'!$B$6:$B$257,"&lt;="&amp;$B282)</f>
        <v>0</v>
      </c>
      <c r="EB282" s="4">
        <f>SUMIFS('Aceite de Oliva'!EB$6:EB$257,'Aceite de Oliva'!$A$6:$A$257,"&gt;="&amp;$A282,'Aceite de Oliva'!$B$6:$B$257,"&lt;="&amp;$B282)</f>
        <v>0.21</v>
      </c>
      <c r="EC282" s="4">
        <f>SUMIFS('Aceite de Oliva'!EC$6:EC$257,'Aceite de Oliva'!$A$6:$A$257,"&gt;="&amp;$A282,'Aceite de Oliva'!$B$6:$B$257,"&lt;="&amp;$B282)</f>
        <v>0</v>
      </c>
      <c r="EG282" s="4">
        <f>SUMIFS('Aceite de Oliva'!EG$6:EG$257,'Aceite de Oliva'!$A$6:$A$257,"&gt;="&amp;$A282,'Aceite de Oliva'!$B$6:$B$257,"&lt;="&amp;$B282)</f>
        <v>0.05</v>
      </c>
      <c r="EH282" s="4">
        <f>SUMIFS('Aceite de Oliva'!EH$6:EH$257,'Aceite de Oliva'!$A$6:$A$257,"&gt;="&amp;$A282,'Aceite de Oliva'!$B$6:$B$257,"&lt;="&amp;$B282)</f>
        <v>0</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0.09</v>
      </c>
      <c r="EV282" s="4">
        <f>SUMIFS('Aceite de Oliva'!EV$6:EV$257,'Aceite de Oliva'!$A$6:$A$257,"&gt;="&amp;$A282,'Aceite de Oliva'!$B$6:$B$257,"&lt;="&amp;$B282)</f>
        <v>0.38</v>
      </c>
      <c r="EW282" s="4">
        <f>SUMIFS('Aceite de Oliva'!EW$6:EW$257,'Aceite de Oliva'!$A$6:$A$257,"&gt;="&amp;$A282,'Aceite de Oliva'!$B$6:$B$257,"&lt;="&amp;$B282)</f>
        <v>0.03</v>
      </c>
      <c r="EX282" s="4">
        <f>SUMIFS('Aceite de Oliva'!EX$6:EX$257,'Aceite de Oliva'!$A$6:$A$257,"&gt;="&amp;$A282,'Aceite de Oliva'!$B$6:$B$257,"&lt;="&amp;$B282)</f>
        <v>0</v>
      </c>
      <c r="FB282" s="4">
        <f>SUMIFS('Aceite de Oliva'!FB$6:FB$257,'Aceite de Oliva'!$A$6:$A$257,"&gt;="&amp;$A282,'Aceite de Oliva'!$B$6:$B$257,"&lt;="&amp;$B282)</f>
        <v>0.01</v>
      </c>
      <c r="FC282" s="4">
        <f>SUMIFS('Aceite de Oliva'!FC$6:FC$257,'Aceite de Oliva'!$A$6:$A$257,"&gt;="&amp;$A282,'Aceite de Oliva'!$B$6:$B$257,"&lt;="&amp;$B282)</f>
        <v>0</v>
      </c>
      <c r="FD282" s="4">
        <f>SUMIFS('Aceite de Oliva'!FD$6:FD$257,'Aceite de Oliva'!$A$6:$A$257,"&gt;="&amp;$A282,'Aceite de Oliva'!$B$6:$B$257,"&lt;="&amp;$B282)</f>
        <v>0.02</v>
      </c>
      <c r="FE282" s="4">
        <f>SUMIFS('Aceite de Oliva'!FE$6:FE$257,'Aceite de Oliva'!$A$6:$A$257,"&gt;="&amp;$A282,'Aceite de Oliva'!$B$6:$B$257,"&lt;="&amp;$B282)</f>
        <v>0</v>
      </c>
      <c r="FI282" s="4">
        <f>SUMIFS('Aceite de Oliva'!FI$6:FI$257,'Aceite de Oliva'!$A$6:$A$257,"&gt;="&amp;$A282,'Aceite de Oliva'!$B$6:$B$257,"&lt;="&amp;$B282)</f>
        <v>0.02</v>
      </c>
      <c r="FJ282" s="4">
        <f>SUMIFS('Aceite de Oliva'!FJ$6:FJ$257,'Aceite de Oliva'!$A$6:$A$257,"&gt;="&amp;$A282,'Aceite de Oliva'!$B$6:$B$257,"&lt;="&amp;$B282)</f>
        <v>0</v>
      </c>
      <c r="FK282" s="4">
        <f>SUMIFS('Aceite de Oliva'!FK$6:FK$257,'Aceite de Oliva'!$A$6:$A$257,"&gt;="&amp;$A282,'Aceite de Oliva'!$B$6:$B$257,"&lt;="&amp;$B282)</f>
        <v>0.03</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v>
      </c>
      <c r="FX282" s="4">
        <f>SUMIFS('Aceite de Oliva'!FX$6:FX$257,'Aceite de Oliva'!$A$6:$A$257,"&gt;="&amp;$A282,'Aceite de Oliva'!$B$6:$B$257,"&lt;="&amp;$B282)</f>
        <v>0</v>
      </c>
      <c r="FY282" s="4">
        <f>SUMIFS('Aceite de Oliva'!FY$6:FY$257,'Aceite de Oliva'!$A$6:$A$257,"&gt;="&amp;$A282,'Aceite de Oliva'!$B$6:$B$257,"&lt;="&amp;$B282)</f>
        <v>0</v>
      </c>
      <c r="FZ282" s="4">
        <f>SUMIFS('Aceite de Oliva'!FZ$6:FZ$257,'Aceite de Oliva'!$A$6:$A$257,"&gt;="&amp;$A282,'Aceite de Oliva'!$B$6:$B$257,"&lt;="&amp;$B282)</f>
        <v>0</v>
      </c>
      <c r="GD282" s="4">
        <f>SUMIFS('Aceite de Oliva'!GD$6:GD$257,'Aceite de Oliva'!$A$6:$A$257,"&gt;="&amp;$A282,'Aceite de Oliva'!$B$6:$B$257,"&lt;="&amp;$B282)</f>
        <v>0.15</v>
      </c>
      <c r="GE282" s="4">
        <f>SUMIFS('Aceite de Oliva'!GE$6:GE$257,'Aceite de Oliva'!$A$6:$A$257,"&gt;="&amp;$A282,'Aceite de Oliva'!$B$6:$B$257,"&lt;="&amp;$B282)</f>
        <v>0</v>
      </c>
      <c r="GF282" s="4">
        <f>SUMIFS('Aceite de Oliva'!GF$6:GF$257,'Aceite de Oliva'!$A$6:$A$257,"&gt;="&amp;$A282,'Aceite de Oliva'!$B$6:$B$257,"&lt;="&amp;$B282)</f>
        <v>0.27</v>
      </c>
      <c r="GG282" s="4">
        <f>SUMIFS('Aceite de Oliva'!GG$6:GG$257,'Aceite de Oliva'!$A$6:$A$257,"&gt;="&amp;$A282,'Aceite de Oliva'!$B$6:$B$257,"&lt;="&amp;$B282)</f>
        <v>0</v>
      </c>
      <c r="GK282" s="4">
        <f>SUMIFS('Aceite de Oliva'!GK$6:GK$257,'Aceite de Oliva'!$A$6:$A$257,"&gt;="&amp;$A282,'Aceite de Oliva'!$B$6:$B$257,"&lt;="&amp;$B282)</f>
        <v>0</v>
      </c>
      <c r="GL282" s="4">
        <f>SUMIFS('Aceite de Oliva'!GL$6:GL$257,'Aceite de Oliva'!$A$6:$A$257,"&gt;="&amp;$A282,'Aceite de Oliva'!$B$6:$B$257,"&lt;="&amp;$B282)</f>
        <v>0</v>
      </c>
      <c r="GM282" s="4">
        <f>SUMIFS('Aceite de Oliva'!GM$6:GM$257,'Aceite de Oliva'!$A$6:$A$257,"&gt;="&amp;$A282,'Aceite de Oliva'!$B$6:$B$257,"&lt;="&amp;$B282)</f>
        <v>0</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0.05</v>
      </c>
      <c r="GZ282" s="4">
        <f>SUMIFS('Aceite de Oliva'!GZ$6:GZ$257,'Aceite de Oliva'!$A$6:$A$257,"&gt;="&amp;$A282,'Aceite de Oliva'!$B$6:$B$257,"&lt;="&amp;$B282)</f>
        <v>0</v>
      </c>
      <c r="HA282" s="4">
        <f>SUMIFS('Aceite de Oliva'!HA$6:HA$257,'Aceite de Oliva'!$A$6:$A$257,"&gt;="&amp;$A282,'Aceite de Oliva'!$B$6:$B$257,"&lt;="&amp;$B282)</f>
        <v>0</v>
      </c>
      <c r="HB282" s="4">
        <f>SUMIFS('Aceite de Oliva'!HB$6:HB$257,'Aceite de Oliva'!$A$6:$A$257,"&gt;="&amp;$A282,'Aceite de Oliva'!$B$6:$B$257,"&lt;="&amp;$B282)</f>
        <v>0.26</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0.18</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7.0000000000000007E-2</v>
      </c>
      <c r="II282" s="4">
        <f>SUMIFS('Aceite de Oliva'!II$6:II$257,'Aceite de Oliva'!$A$6:$A$257,"&gt;="&amp;$A282,'Aceite de Oliva'!$B$6:$B$257,"&lt;="&amp;$B282)</f>
        <v>0</v>
      </c>
      <c r="IJ282" s="4">
        <f>SUMIFS('Aceite de Oliva'!IJ$6:IJ$257,'Aceite de Oliva'!$A$6:$A$257,"&gt;="&amp;$A282,'Aceite de Oliva'!$B$6:$B$257,"&lt;="&amp;$B282)</f>
        <v>0.11</v>
      </c>
      <c r="IK282" s="4">
        <f>SUMIFS('Aceite de Oliva'!IK$6:IK$257,'Aceite de Oliva'!$A$6:$A$257,"&gt;="&amp;$A282,'Aceite de Oliva'!$B$6:$B$257,"&lt;="&amp;$B282)</f>
        <v>0</v>
      </c>
      <c r="IO282" s="4">
        <f>SUMIFS('Aceite de Oliva'!IO$6:IO$257,'Aceite de Oliva'!$A$6:$A$257,"&gt;="&amp;$A282,'Aceite de Oliva'!$B$6:$B$257,"&lt;="&amp;$B282)</f>
        <v>0.03</v>
      </c>
      <c r="IP282" s="4">
        <f>SUMIFS('Aceite de Oliva'!IP$6:IP$257,'Aceite de Oliva'!$A$6:$A$257,"&gt;="&amp;$A282,'Aceite de Oliva'!$B$6:$B$257,"&lt;="&amp;$B282)</f>
        <v>0</v>
      </c>
      <c r="IQ282" s="4">
        <f>SUMIFS('Aceite de Oliva'!IQ$6:IQ$257,'Aceite de Oliva'!$A$6:$A$257,"&gt;="&amp;$A282,'Aceite de Oliva'!$B$6:$B$257,"&lt;="&amp;$B282)</f>
        <v>0</v>
      </c>
      <c r="IR282" s="4">
        <f>SUMIFS('Aceite de Oliva'!IR$6:IR$257,'Aceite de Oliva'!$A$6:$A$257,"&gt;="&amp;$A282,'Aceite de Oliva'!$B$6:$B$257,"&lt;="&amp;$B282)</f>
        <v>0</v>
      </c>
      <c r="IV282" s="4">
        <f>SUMIFS('Aceite de Oliva'!IV$6:IV$257,'Aceite de Oliva'!$A$6:$A$257,"&gt;="&amp;$A282,'Aceite de Oliva'!$B$6:$B$257,"&lt;="&amp;$B282)</f>
        <v>0.02</v>
      </c>
      <c r="IW282" s="4">
        <f>SUMIFS('Aceite de Oliva'!IW$6:IW$257,'Aceite de Oliva'!$A$6:$A$257,"&gt;="&amp;$A282,'Aceite de Oliva'!$B$6:$B$257,"&lt;="&amp;$B282)</f>
        <v>0</v>
      </c>
      <c r="IX282" s="4">
        <f>SUMIFS('Aceite de Oliva'!IX$6:IX$257,'Aceite de Oliva'!$A$6:$A$257,"&gt;="&amp;$A282,'Aceite de Oliva'!$B$6:$B$257,"&lt;="&amp;$B282)</f>
        <v>0.03</v>
      </c>
      <c r="IY282" s="4">
        <f>SUMIFS('Aceite de Oliva'!IY$6:IY$257,'Aceite de Oliva'!$A$6:$A$257,"&gt;="&amp;$A282,'Aceite de Oliva'!$B$6:$B$257,"&lt;="&amp;$B282)</f>
        <v>0</v>
      </c>
      <c r="JC282" s="4">
        <f>SUMIFS('Aceite de Oliva'!JC$6:JC$257,'Aceite de Oliva'!$A$6:$A$257,"&gt;="&amp;$A282,'Aceite de Oliva'!$B$6:$B$257,"&lt;="&amp;$B282)</f>
        <v>0</v>
      </c>
      <c r="JD282" s="4">
        <f>SUMIFS('Aceite de Oliva'!JD$6:JD$257,'Aceite de Oliva'!$A$6:$A$257,"&gt;="&amp;$A282,'Aceite de Oliva'!$B$6:$B$257,"&lt;="&amp;$B282)</f>
        <v>0</v>
      </c>
      <c r="JE282" s="4">
        <f>SUMIFS('Aceite de Oliva'!JE$6:JE$257,'Aceite de Oliva'!$A$6:$A$257,"&gt;="&amp;$A282,'Aceite de Oliva'!$B$6:$B$257,"&lt;="&amp;$B282)</f>
        <v>0</v>
      </c>
      <c r="JF282" s="4">
        <f>SUMIFS('Aceite de Oliva'!JF$6:JF$257,'Aceite de Oliva'!$A$6:$A$257,"&gt;="&amp;$A282,'Aceite de Oliva'!$B$6:$B$257,"&lt;="&amp;$B282)</f>
        <v>0</v>
      </c>
      <c r="JJ282" s="4">
        <f>SUMIFS('Aceite de Oliva'!JJ$6:JJ$257,'Aceite de Oliva'!$A$6:$A$257,"&gt;="&amp;$A282,'Aceite de Oliva'!$B$6:$B$257,"&lt;="&amp;$B282)</f>
        <v>0</v>
      </c>
      <c r="JK282" s="4">
        <f>SUMIFS('Aceite de Oliva'!JK$6:JK$257,'Aceite de Oliva'!$A$6:$A$257,"&gt;="&amp;$A282,'Aceite de Oliva'!$B$6:$B$257,"&lt;="&amp;$B282)</f>
        <v>0</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v>
      </c>
      <c r="LA282" s="4">
        <f>SUMIFS('Aceite de Oliva'!LA$6:LA$257,'Aceite de Oliva'!$A$6:$A$257,"&gt;="&amp;$A282,'Aceite de Oliva'!$B$6:$B$257,"&lt;="&amp;$B282)</f>
        <v>0</v>
      </c>
      <c r="LB282" s="4">
        <f>SUMIFS('Aceite de Oliva'!LB$6:LB$257,'Aceite de Oliva'!$A$6:$A$257,"&gt;="&amp;$A282,'Aceite de Oliva'!$B$6:$B$257,"&lt;="&amp;$B282)</f>
        <v>0</v>
      </c>
      <c r="LC282" s="4">
        <f>SUMIFS('Aceite de Oliva'!LC$6:LC$257,'Aceite de Oliva'!$A$6:$A$257,"&gt;="&amp;$A282,'Aceite de Oliva'!$B$6:$B$257,"&lt;="&amp;$B282)</f>
        <v>0</v>
      </c>
      <c r="LG282" s="4">
        <f>SUMIFS('Aceite de Oliva'!LG$6:LG$257,'Aceite de Oliva'!$A$6:$A$257,"&gt;="&amp;$A282,'Aceite de Oliva'!$B$6:$B$257,"&lt;="&amp;$B282)</f>
        <v>0</v>
      </c>
      <c r="LH282" s="4">
        <f>SUMIFS('Aceite de Oliva'!LH$6:LH$257,'Aceite de Oliva'!$A$6:$A$257,"&gt;="&amp;$A282,'Aceite de Oliva'!$B$6:$B$257,"&lt;="&amp;$B282)</f>
        <v>0</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v>
      </c>
      <c r="LV282" s="4">
        <f>SUMIFS('Aceite de Oliva'!LV$6:LV$257,'Aceite de Oliva'!$A$6:$A$257,"&gt;="&amp;$A282,'Aceite de Oliva'!$B$6:$B$257,"&lt;="&amp;$B282)</f>
        <v>0</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v>
      </c>
      <c r="MC282" s="4">
        <f>SUMIFS('Aceite de Oliva'!MC$6:MC$257,'Aceite de Oliva'!$A$6:$A$257,"&gt;="&amp;$A282,'Aceite de Oliva'!$B$6:$B$257,"&lt;="&amp;$B282)</f>
        <v>0</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v>
      </c>
      <c r="MJ282" s="4">
        <f>SUMIFS('Aceite de Oliva'!MJ$6:MJ$257,'Aceite de Oliva'!$A$6:$A$257,"&gt;="&amp;$A282,'Aceite de Oliva'!$B$6:$B$257,"&lt;="&amp;$B282)</f>
        <v>0</v>
      </c>
      <c r="MK282" s="4">
        <f>SUMIFS('Aceite de Oliva'!MK$6:MK$257,'Aceite de Oliva'!$A$6:$A$257,"&gt;="&amp;$A282,'Aceite de Oliva'!$B$6:$B$257,"&lt;="&amp;$B282)</f>
        <v>0</v>
      </c>
      <c r="ML282" s="4">
        <f>SUMIFS('Aceite de Oliva'!ML$6:ML$257,'Aceite de Oliva'!$A$6:$A$257,"&gt;="&amp;$A282,'Aceite de Oliva'!$B$6:$B$257,"&lt;="&amp;$B282)</f>
        <v>0</v>
      </c>
      <c r="MP282" s="4">
        <f>SUMIFS('Aceite de Oliva'!MP$6:MP$257,'Aceite de Oliva'!$A$6:$A$257,"&gt;="&amp;$A282,'Aceite de Oliva'!$B$6:$B$257,"&lt;="&amp;$B282)</f>
        <v>0</v>
      </c>
      <c r="MQ282" s="4">
        <f>SUMIFS('Aceite de Oliva'!MQ$6:MQ$257,'Aceite de Oliva'!$A$6:$A$257,"&gt;="&amp;$A282,'Aceite de Oliva'!$B$6:$B$257,"&lt;="&amp;$B282)</f>
        <v>0</v>
      </c>
      <c r="MR282" s="4">
        <f>SUMIFS('Aceite de Oliva'!MR$6:MR$257,'Aceite de Oliva'!$A$6:$A$257,"&gt;="&amp;$A282,'Aceite de Oliva'!$B$6:$B$257,"&lt;="&amp;$B282)</f>
        <v>0</v>
      </c>
      <c r="MS282" s="4">
        <f>SUMIFS('Aceite de Oliva'!MS$6:MS$257,'Aceite de Oliva'!$A$6:$A$257,"&gt;="&amp;$A282,'Aceite de Oliva'!$B$6:$B$257,"&lt;="&amp;$B282)</f>
        <v>0</v>
      </c>
      <c r="MW282" s="4">
        <f>SUMIFS('Aceite de Oliva'!MW$6:MW$257,'Aceite de Oliva'!$A$6:$A$257,"&gt;="&amp;$A282,'Aceite de Oliva'!$B$6:$B$257,"&lt;="&amp;$B282)</f>
        <v>0</v>
      </c>
      <c r="MX282" s="4">
        <f>SUMIFS('Aceite de Oliva'!MX$6:MX$257,'Aceite de Oliva'!$A$6:$A$257,"&gt;="&amp;$A282,'Aceite de Oliva'!$B$6:$B$257,"&lt;="&amp;$B282)</f>
        <v>0</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v>
      </c>
      <c r="NE282" s="4">
        <f>SUMIFS('Aceite de Oliva'!NE$6:NE$257,'Aceite de Oliva'!$A$6:$A$257,"&gt;="&amp;$A282,'Aceite de Oliva'!$B$6:$B$257,"&lt;="&amp;$B282)</f>
        <v>0</v>
      </c>
      <c r="NF282" s="4">
        <f>SUMIFS('Aceite de Oliva'!NF$6:NF$257,'Aceite de Oliva'!$A$6:$A$257,"&gt;="&amp;$A282,'Aceite de Oliva'!$B$6:$B$257,"&lt;="&amp;$B282)</f>
        <v>0</v>
      </c>
      <c r="NG282" s="4">
        <f>SUMIFS('Aceite de Oliva'!NG$6:NG$257,'Aceite de Oliva'!$A$6:$A$257,"&gt;="&amp;$A282,'Aceite de Oliva'!$B$6:$B$257,"&lt;="&amp;$B282)</f>
        <v>0</v>
      </c>
      <c r="NK282" s="4">
        <f>SUMIFS('Aceite de Oliva'!NK$6:NK$257,'Aceite de Oliva'!$A$6:$A$257,"&gt;="&amp;$A282,'Aceite de Oliva'!$B$6:$B$257,"&lt;="&amp;$B282)</f>
        <v>0.03</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0.14000000000000001</v>
      </c>
      <c r="OU282" s="4">
        <f>SUMIFS('Aceite de Oliva'!OU$6:OU$257,'Aceite de Oliva'!$A$6:$A$257,"&gt;="&amp;$A282,'Aceite de Oliva'!$B$6:$B$257,"&lt;="&amp;$B282)</f>
        <v>0</v>
      </c>
      <c r="OV282" s="4">
        <f>SUMIFS('Aceite de Oliva'!OV$6:OV$257,'Aceite de Oliva'!$A$6:$A$257,"&gt;="&amp;$A282,'Aceite de Oliva'!$B$6:$B$257,"&lt;="&amp;$B282)</f>
        <v>0.15</v>
      </c>
      <c r="OW282" s="4">
        <f>SUMIFS('Aceite de Oliva'!OW$6:OW$257,'Aceite de Oliva'!$A$6:$A$257,"&gt;="&amp;$A282,'Aceite de Oliva'!$B$6:$B$257,"&lt;="&amp;$B282)</f>
        <v>0</v>
      </c>
      <c r="PA282" s="4">
        <f>SUMIFS('Aceite de Oliva'!PA$6:PA$257,'Aceite de Oliva'!$A$6:$A$257,"&gt;="&amp;$A282,'Aceite de Oliva'!$B$6:$B$257,"&lt;="&amp;$B282)</f>
        <v>0.42</v>
      </c>
      <c r="PB282" s="4">
        <f>SUMIFS('Aceite de Oliva'!PB$6:PB$257,'Aceite de Oliva'!$A$6:$A$257,"&gt;="&amp;$A282,'Aceite de Oliva'!$B$6:$B$257,"&lt;="&amp;$B282)</f>
        <v>0</v>
      </c>
      <c r="PC282" s="4">
        <f>SUMIFS('Aceite de Oliva'!PC$6:PC$257,'Aceite de Oliva'!$A$6:$A$257,"&gt;="&amp;$A282,'Aceite de Oliva'!$B$6:$B$257,"&lt;="&amp;$B282)</f>
        <v>0.62</v>
      </c>
      <c r="PD282" s="4">
        <f>SUMIFS('Aceite de Oliva'!PD$6:PD$257,'Aceite de Oliva'!$A$6:$A$257,"&gt;="&amp;$A282,'Aceite de Oliva'!$B$6:$B$257,"&lt;="&amp;$B282)</f>
        <v>0</v>
      </c>
      <c r="PH282" s="4">
        <f>SUMIFS('Aceite de Oliva'!PH$6:PH$257,'Aceite de Oliva'!$A$6:$A$257,"&gt;="&amp;$A282,'Aceite de Oliva'!$B$6:$B$257,"&lt;="&amp;$B282)</f>
        <v>0.54</v>
      </c>
      <c r="PI282" s="4">
        <f>SUMIFS('Aceite de Oliva'!PI$6:PI$257,'Aceite de Oliva'!$A$6:$A$257,"&gt;="&amp;$A282,'Aceite de Oliva'!$B$6:$B$257,"&lt;="&amp;$B282)</f>
        <v>0.98</v>
      </c>
      <c r="PJ282" s="4">
        <f>SUMIFS('Aceite de Oliva'!PJ$6:PJ$257,'Aceite de Oliva'!$A$6:$A$257,"&gt;="&amp;$A282,'Aceite de Oliva'!$B$6:$B$257,"&lt;="&amp;$B282)</f>
        <v>0.6</v>
      </c>
      <c r="PK282" s="4">
        <f>SUMIFS('Aceite de Oliva'!PK$6:PK$257,'Aceite de Oliva'!$A$6:$A$257,"&gt;="&amp;$A282,'Aceite de Oliva'!$B$6:$B$257,"&lt;="&amp;$B282)</f>
        <v>0</v>
      </c>
      <c r="PO282" s="4">
        <f>SUMIFS('Aceite de Oliva'!PO$6:PO$257,'Aceite de Oliva'!$A$6:$A$257,"&gt;="&amp;$A282,'Aceite de Oliva'!$B$6:$B$257,"&lt;="&amp;$B282)</f>
        <v>0.26</v>
      </c>
      <c r="PP282" s="4">
        <f>SUMIFS('Aceite de Oliva'!PP$6:PP$257,'Aceite de Oliva'!$A$6:$A$257,"&gt;="&amp;$A282,'Aceite de Oliva'!$B$6:$B$257,"&lt;="&amp;$B282)</f>
        <v>0.49</v>
      </c>
      <c r="PQ282" s="4">
        <f>SUMIFS('Aceite de Oliva'!PQ$6:PQ$257,'Aceite de Oliva'!$A$6:$A$257,"&gt;="&amp;$A282,'Aceite de Oliva'!$B$6:$B$257,"&lt;="&amp;$B282)</f>
        <v>0.13</v>
      </c>
      <c r="PR282" s="4">
        <f>SUMIFS('Aceite de Oliva'!PR$6:PR$257,'Aceite de Oliva'!$A$6:$A$257,"&gt;="&amp;$A282,'Aceite de Oliva'!$B$6:$B$257,"&lt;="&amp;$B282)</f>
        <v>0</v>
      </c>
      <c r="PV282" s="4">
        <f>SUMIFS('Aceite de Oliva'!PV$6:PV$257,'Aceite de Oliva'!$A$6:$A$257,"&gt;="&amp;$A282,'Aceite de Oliva'!$B$6:$B$257,"&lt;="&amp;$B282)</f>
        <v>0.32</v>
      </c>
      <c r="PW282" s="4">
        <f>SUMIFS('Aceite de Oliva'!PW$6:PW$257,'Aceite de Oliva'!$A$6:$A$257,"&gt;="&amp;$A282,'Aceite de Oliva'!$B$6:$B$257,"&lt;="&amp;$B282)</f>
        <v>0.26</v>
      </c>
      <c r="PX282" s="4">
        <f>SUMIFS('Aceite de Oliva'!PX$6:PX$257,'Aceite de Oliva'!$A$6:$A$257,"&gt;="&amp;$A282,'Aceite de Oliva'!$B$6:$B$257,"&lt;="&amp;$B282)</f>
        <v>0.46</v>
      </c>
      <c r="PY282" s="4">
        <f>SUMIFS('Aceite de Oliva'!PY$6:PY$257,'Aceite de Oliva'!$A$6:$A$257,"&gt;="&amp;$A282,'Aceite de Oliva'!$B$6:$B$257,"&lt;="&amp;$B282)</f>
        <v>0</v>
      </c>
      <c r="QC282" s="4">
        <f>SUMIFS('Aceite de Oliva'!QC$6:QC$257,'Aceite de Oliva'!$A$6:$A$257,"&gt;="&amp;$A282,'Aceite de Oliva'!$B$6:$B$257,"&lt;="&amp;$B282)</f>
        <v>7.0000000000000007E-2</v>
      </c>
      <c r="QD282" s="4">
        <f>SUMIFS('Aceite de Oliva'!QD$6:QD$257,'Aceite de Oliva'!$A$6:$A$257,"&gt;="&amp;$A282,'Aceite de Oliva'!$B$6:$B$257,"&lt;="&amp;$B282)</f>
        <v>0</v>
      </c>
      <c r="QE282" s="4">
        <f>SUMIFS('Aceite de Oliva'!QE$6:QE$257,'Aceite de Oliva'!$A$6:$A$257,"&gt;="&amp;$A282,'Aceite de Oliva'!$B$6:$B$257,"&lt;="&amp;$B282)</f>
        <v>0.12</v>
      </c>
      <c r="QF282" s="4">
        <f>SUMIFS('Aceite de Oliva'!QF$6:QF$257,'Aceite de Oliva'!$A$6:$A$257,"&gt;="&amp;$A282,'Aceite de Oliva'!$B$6:$B$257,"&lt;="&amp;$B282)</f>
        <v>0</v>
      </c>
      <c r="QJ282" s="4">
        <f>SUMIFS('Aceite de Oliva'!QJ$6:QJ$257,'Aceite de Oliva'!$A$6:$A$257,"&gt;="&amp;$A282,'Aceite de Oliva'!$B$6:$B$257,"&lt;="&amp;$B282)</f>
        <v>0.26</v>
      </c>
      <c r="QK282" s="4">
        <f>SUMIFS('Aceite de Oliva'!QK$6:QK$257,'Aceite de Oliva'!$A$6:$A$257,"&gt;="&amp;$A282,'Aceite de Oliva'!$B$6:$B$257,"&lt;="&amp;$B282)</f>
        <v>0.68</v>
      </c>
      <c r="QL282" s="4">
        <f>SUMIFS('Aceite de Oliva'!QL$6:QL$257,'Aceite de Oliva'!$A$6:$A$257,"&gt;="&amp;$A282,'Aceite de Oliva'!$B$6:$B$257,"&lt;="&amp;$B282)</f>
        <v>0.2</v>
      </c>
      <c r="QM282" s="4">
        <f>SUMIFS('Aceite de Oliva'!QM$6:QM$257,'Aceite de Oliva'!$A$6:$A$257,"&gt;="&amp;$A282,'Aceite de Oliva'!$B$6:$B$257,"&lt;="&amp;$B282)</f>
        <v>0</v>
      </c>
      <c r="QQ282" s="4">
        <f>SUMIFS('Aceite de Oliva'!QQ$6:QQ$257,'Aceite de Oliva'!$A$6:$A$257,"&gt;="&amp;$A282,'Aceite de Oliva'!$B$6:$B$257,"&lt;="&amp;$B282)</f>
        <v>0.47</v>
      </c>
      <c r="QR282" s="4">
        <f>SUMIFS('Aceite de Oliva'!QR$6:QR$257,'Aceite de Oliva'!$A$6:$A$257,"&gt;="&amp;$A282,'Aceite de Oliva'!$B$6:$B$257,"&lt;="&amp;$B282)</f>
        <v>1.46</v>
      </c>
      <c r="QS282" s="4">
        <f>SUMIFS('Aceite de Oliva'!QS$6:QS$257,'Aceite de Oliva'!$A$6:$A$257,"&gt;="&amp;$A282,'Aceite de Oliva'!$B$6:$B$257,"&lt;="&amp;$B282)</f>
        <v>0.22</v>
      </c>
      <c r="QT282" s="4">
        <f>SUMIFS('Aceite de Oliva'!QT$6:QT$257,'Aceite de Oliva'!$A$6:$A$257,"&gt;="&amp;$A282,'Aceite de Oliva'!$B$6:$B$257,"&lt;="&amp;$B282)</f>
        <v>0</v>
      </c>
      <c r="QX282" s="4">
        <f>SUMIFS('Aceite de Oliva'!QX$6:QX$257,'Aceite de Oliva'!$A$6:$A$257,"&gt;="&amp;$A282,'Aceite de Oliva'!$B$6:$B$257,"&lt;="&amp;$B282)</f>
        <v>2.2400000000000002</v>
      </c>
      <c r="QY282" s="4">
        <f>SUMIFS('Aceite de Oliva'!QY$6:QY$257,'Aceite de Oliva'!$A$6:$A$257,"&gt;="&amp;$A282,'Aceite de Oliva'!$B$6:$B$257,"&lt;="&amp;$B282)</f>
        <v>3.48</v>
      </c>
      <c r="QZ282" s="4">
        <f>SUMIFS('Aceite de Oliva'!QZ$6:QZ$257,'Aceite de Oliva'!$A$6:$A$257,"&gt;="&amp;$A282,'Aceite de Oliva'!$B$6:$B$257,"&lt;="&amp;$B282)</f>
        <v>2.2599999999999998</v>
      </c>
      <c r="RA282" s="4">
        <f>SUMIFS('Aceite de Oliva'!RA$6:RA$257,'Aceite de Oliva'!$A$6:$A$257,"&gt;="&amp;$A282,'Aceite de Oliva'!$B$6:$B$257,"&lt;="&amp;$B282)</f>
        <v>1.19</v>
      </c>
      <c r="RE282" s="4">
        <f>SUMIFS('Aceite de Oliva'!RE$6:RE$257,'Aceite de Oliva'!$A$6:$A$257,"&gt;="&amp;$A282,'Aceite de Oliva'!$B$6:$B$257,"&lt;="&amp;$B282)</f>
        <v>1.58</v>
      </c>
      <c r="RF282" s="4">
        <f>SUMIFS('Aceite de Oliva'!RF$6:RF$257,'Aceite de Oliva'!$A$6:$A$257,"&gt;="&amp;$A282,'Aceite de Oliva'!$B$6:$B$257,"&lt;="&amp;$B282)</f>
        <v>1.51</v>
      </c>
      <c r="RG282" s="4">
        <f>SUMIFS('Aceite de Oliva'!RG$6:RG$257,'Aceite de Oliva'!$A$6:$A$257,"&gt;="&amp;$A282,'Aceite de Oliva'!$B$6:$B$257,"&lt;="&amp;$B282)</f>
        <v>2.12</v>
      </c>
      <c r="RH282" s="4">
        <f>SUMIFS('Aceite de Oliva'!RH$6:RH$257,'Aceite de Oliva'!$A$6:$A$257,"&gt;="&amp;$A282,'Aceite de Oliva'!$B$6:$B$257,"&lt;="&amp;$B282)</f>
        <v>0.43</v>
      </c>
      <c r="RL282" s="4">
        <f>SUMIFS('Aceite de Oliva'!RL$6:RL$257,'Aceite de Oliva'!$A$6:$A$257,"&gt;="&amp;$A282,'Aceite de Oliva'!$B$6:$B$257,"&lt;="&amp;$B282)</f>
        <v>4.13</v>
      </c>
      <c r="RM282" s="4">
        <f>SUMIFS('Aceite de Oliva'!RM$6:RM$257,'Aceite de Oliva'!$A$6:$A$257,"&gt;="&amp;$A282,'Aceite de Oliva'!$B$6:$B$257,"&lt;="&amp;$B282)</f>
        <v>3.54</v>
      </c>
      <c r="RN282" s="4">
        <f>SUMIFS('Aceite de Oliva'!RN$6:RN$257,'Aceite de Oliva'!$A$6:$A$257,"&gt;="&amp;$A282,'Aceite de Oliva'!$B$6:$B$257,"&lt;="&amp;$B282)</f>
        <v>4.42</v>
      </c>
      <c r="RO282" s="4">
        <f>SUMIFS('Aceite de Oliva'!RO$6:RO$257,'Aceite de Oliva'!$A$6:$A$257,"&gt;="&amp;$A282,'Aceite de Oliva'!$B$6:$B$257,"&lt;="&amp;$B282)</f>
        <v>3.5799999999999996</v>
      </c>
      <c r="RS282" s="4">
        <f>SUMIFS('Aceite de Oliva'!RS$6:RS$257,'Aceite de Oliva'!$A$6:$A$257,"&gt;="&amp;$A282,'Aceite de Oliva'!$B$6:$B$257,"&lt;="&amp;$B282)</f>
        <v>2.74</v>
      </c>
      <c r="RT282" s="4">
        <f>SUMIFS('Aceite de Oliva'!RT$6:RT$257,'Aceite de Oliva'!$A$6:$A$257,"&gt;="&amp;$A282,'Aceite de Oliva'!$B$6:$B$257,"&lt;="&amp;$B282)</f>
        <v>3.66</v>
      </c>
      <c r="RU282" s="4">
        <f>SUMIFS('Aceite de Oliva'!RU$6:RU$257,'Aceite de Oliva'!$A$6:$A$257,"&gt;="&amp;$A282,'Aceite de Oliva'!$B$6:$B$257,"&lt;="&amp;$B282)</f>
        <v>2.3899999999999997</v>
      </c>
      <c r="RV282" s="4">
        <f>SUMIFS('Aceite de Oliva'!RV$6:RV$257,'Aceite de Oliva'!$A$6:$A$257,"&gt;="&amp;$A282,'Aceite de Oliva'!$B$6:$B$257,"&lt;="&amp;$B282)</f>
        <v>1.42</v>
      </c>
      <c r="RZ282" s="4">
        <f>SUMIFS('Aceite de Oliva'!RZ$6:RZ$257,'Aceite de Oliva'!$A$6:$A$257,"&gt;="&amp;$A282,'Aceite de Oliva'!$B$6:$B$257,"&lt;="&amp;$B282)</f>
        <v>1.17</v>
      </c>
      <c r="SA282" s="4">
        <f>SUMIFS('Aceite de Oliva'!SA$6:SA$257,'Aceite de Oliva'!$A$6:$A$257,"&gt;="&amp;$A282,'Aceite de Oliva'!$B$6:$B$257,"&lt;="&amp;$B282)</f>
        <v>1.53</v>
      </c>
      <c r="SB282" s="4">
        <f>SUMIFS('Aceite de Oliva'!SB$6:SB$257,'Aceite de Oliva'!$A$6:$A$257,"&gt;="&amp;$A282,'Aceite de Oliva'!$B$6:$B$257,"&lt;="&amp;$B282)</f>
        <v>0.83000000000000007</v>
      </c>
      <c r="SC282" s="4">
        <f>SUMIFS('Aceite de Oliva'!SC$6:SC$257,'Aceite de Oliva'!$A$6:$A$257,"&gt;="&amp;$A282,'Aceite de Oliva'!$B$6:$B$257,"&lt;="&amp;$B282)</f>
        <v>1.46</v>
      </c>
      <c r="SG282" s="4">
        <f>SUMIFS('Aceite de Oliva'!SG$6:SG$257,'Aceite de Oliva'!$A$6:$A$257,"&gt;="&amp;$A282,'Aceite de Oliva'!$B$6:$B$257,"&lt;="&amp;$B282)</f>
        <v>1.62</v>
      </c>
      <c r="SH282" s="4">
        <f>SUMIFS('Aceite de Oliva'!SH$6:SH$257,'Aceite de Oliva'!$A$6:$A$257,"&gt;="&amp;$A282,'Aceite de Oliva'!$B$6:$B$257,"&lt;="&amp;$B282)</f>
        <v>1.3</v>
      </c>
      <c r="SI282" s="4">
        <f>SUMIFS('Aceite de Oliva'!SI$6:SI$257,'Aceite de Oliva'!$A$6:$A$257,"&gt;="&amp;$A282,'Aceite de Oliva'!$B$6:$B$257,"&lt;="&amp;$B282)</f>
        <v>2</v>
      </c>
      <c r="SJ282" s="4">
        <f>SUMIFS('Aceite de Oliva'!SJ$6:SJ$257,'Aceite de Oliva'!$A$6:$A$257,"&gt;="&amp;$A282,'Aceite de Oliva'!$B$6:$B$257,"&lt;="&amp;$B282)</f>
        <v>0.54</v>
      </c>
      <c r="SN282" s="4">
        <f>SUMIFS('Aceite de Oliva'!SN$6:SN$257,'Aceite de Oliva'!$A$6:$A$257,"&gt;="&amp;$A282,'Aceite de Oliva'!$B$6:$B$257,"&lt;="&amp;$B282)</f>
        <v>4.1500000000000004</v>
      </c>
      <c r="SO282" s="4">
        <f>SUMIFS('Aceite de Oliva'!SO$6:SO$257,'Aceite de Oliva'!$A$6:$A$257,"&gt;="&amp;$A282,'Aceite de Oliva'!$B$6:$B$257,"&lt;="&amp;$B282)</f>
        <v>2.6100000000000003</v>
      </c>
      <c r="SP282" s="4">
        <f>SUMIFS('Aceite de Oliva'!SP$6:SP$257,'Aceite de Oliva'!$A$6:$A$257,"&gt;="&amp;$A282,'Aceite de Oliva'!$B$6:$B$257,"&lt;="&amp;$B282)</f>
        <v>5.65</v>
      </c>
      <c r="SQ282" s="4">
        <f>SUMIFS('Aceite de Oliva'!SQ$6:SQ$257,'Aceite de Oliva'!$A$6:$A$257,"&gt;="&amp;$A282,'Aceite de Oliva'!$B$6:$B$257,"&lt;="&amp;$B282)</f>
        <v>2.42</v>
      </c>
      <c r="SU282" s="4">
        <f>SUMIFS('Aceite de Oliva'!SU$6:SU$257,'Aceite de Oliva'!$A$6:$A$257,"&gt;="&amp;$A282,'Aceite de Oliva'!$B$6:$B$257,"&lt;="&amp;$B282)</f>
        <v>3.66</v>
      </c>
      <c r="SV282" s="4">
        <f>SUMIFS('Aceite de Oliva'!SV$6:SV$257,'Aceite de Oliva'!$A$6:$A$257,"&gt;="&amp;$A282,'Aceite de Oliva'!$B$6:$B$257,"&lt;="&amp;$B282)</f>
        <v>2.2000000000000002</v>
      </c>
      <c r="SW282" s="4">
        <f>SUMIFS('Aceite de Oliva'!SW$6:SW$257,'Aceite de Oliva'!$A$6:$A$257,"&gt;="&amp;$A282,'Aceite de Oliva'!$B$6:$B$257,"&lt;="&amp;$B282)</f>
        <v>4.79</v>
      </c>
      <c r="SX282" s="4">
        <f>SUMIFS('Aceite de Oliva'!SX$6:SX$257,'Aceite de Oliva'!$A$6:$A$257,"&gt;="&amp;$A282,'Aceite de Oliva'!$B$6:$B$257,"&lt;="&amp;$B282)</f>
        <v>1.1399999999999999</v>
      </c>
      <c r="TB282" s="4">
        <f>SUMIFS('Aceite de Oliva'!TB$6:TB$257,'Aceite de Oliva'!$A$6:$A$257,"&gt;="&amp;$A282,'Aceite de Oliva'!$B$6:$B$257,"&lt;="&amp;$B282)</f>
        <v>1.08</v>
      </c>
      <c r="TC282" s="4">
        <f>SUMIFS('Aceite de Oliva'!TC$6:TC$257,'Aceite de Oliva'!$A$6:$A$257,"&gt;="&amp;$A282,'Aceite de Oliva'!$B$6:$B$257,"&lt;="&amp;$B282)</f>
        <v>1.84</v>
      </c>
      <c r="TD282" s="4">
        <f>SUMIFS('Aceite de Oliva'!TD$6:TD$257,'Aceite de Oliva'!$A$6:$A$257,"&gt;="&amp;$A282,'Aceite de Oliva'!$B$6:$B$257,"&lt;="&amp;$B282)</f>
        <v>0.85000000000000009</v>
      </c>
      <c r="TE282" s="4">
        <f>SUMIFS('Aceite de Oliva'!TE$6:TE$257,'Aceite de Oliva'!$A$6:$A$257,"&gt;="&amp;$A282,'Aceite de Oliva'!$B$6:$B$257,"&lt;="&amp;$B282)</f>
        <v>0.18</v>
      </c>
      <c r="TI282" s="4">
        <f>SUMIFS('Aceite de Oliva'!TI$6:TI$257,'Aceite de Oliva'!$A$6:$A$257,"&gt;="&amp;$A282,'Aceite de Oliva'!$B$6:$B$257,"&lt;="&amp;$B282)</f>
        <v>0.09</v>
      </c>
      <c r="TJ282" s="4">
        <f>SUMIFS('Aceite de Oliva'!TJ$6:TJ$257,'Aceite de Oliva'!$A$6:$A$257,"&gt;="&amp;$A282,'Aceite de Oliva'!$B$6:$B$257,"&lt;="&amp;$B282)</f>
        <v>0.28999999999999998</v>
      </c>
      <c r="TK282" s="4">
        <f>SUMIFS('Aceite de Oliva'!TK$6:TK$257,'Aceite de Oliva'!$A$6:$A$257,"&gt;="&amp;$A282,'Aceite de Oliva'!$B$6:$B$257,"&lt;="&amp;$B282)</f>
        <v>0.04</v>
      </c>
      <c r="TL282" s="4">
        <f>SUMIFS('Aceite de Oliva'!TL$6:TL$257,'Aceite de Oliva'!$A$6:$A$257,"&gt;="&amp;$A282,'Aceite de Oliva'!$B$6:$B$257,"&lt;="&amp;$B282)</f>
        <v>0</v>
      </c>
      <c r="TP282" s="4">
        <f>SUMIFS('Aceite de Oliva'!TP$6:TP$257,'Aceite de Oliva'!$A$6:$A$257,"&gt;="&amp;$A282,'Aceite de Oliva'!$B$6:$B$257,"&lt;="&amp;$B282)</f>
        <v>0.04</v>
      </c>
      <c r="TQ282" s="4">
        <f>SUMIFS('Aceite de Oliva'!TQ$6:TQ$257,'Aceite de Oliva'!$A$6:$A$257,"&gt;="&amp;$A282,'Aceite de Oliva'!$B$6:$B$257,"&lt;="&amp;$B282)</f>
        <v>0</v>
      </c>
      <c r="TR282" s="4">
        <f>SUMIFS('Aceite de Oliva'!TR$6:TR$257,'Aceite de Oliva'!$A$6:$A$257,"&gt;="&amp;$A282,'Aceite de Oliva'!$B$6:$B$257,"&lt;="&amp;$B282)</f>
        <v>7.0000000000000007E-2</v>
      </c>
      <c r="TS282" s="4">
        <f>SUMIFS('Aceite de Oliva'!TS$6:TS$257,'Aceite de Oliva'!$A$6:$A$257,"&gt;="&amp;$A282,'Aceite de Oliva'!$B$6:$B$257,"&lt;="&amp;$B282)</f>
        <v>0</v>
      </c>
      <c r="TW282" s="4">
        <f>SUMIFS('Aceite de Oliva'!TW$6:TW$257,'Aceite de Oliva'!$A$6:$A$257,"&gt;="&amp;$A282,'Aceite de Oliva'!$B$6:$B$257,"&lt;="&amp;$B282)</f>
        <v>0.69</v>
      </c>
      <c r="TX282" s="4">
        <f>SUMIFS('Aceite de Oliva'!TX$6:TX$257,'Aceite de Oliva'!$A$6:$A$257,"&gt;="&amp;$A282,'Aceite de Oliva'!$B$6:$B$257,"&lt;="&amp;$B282)</f>
        <v>0.59</v>
      </c>
      <c r="TY282" s="4">
        <f>SUMIFS('Aceite de Oliva'!TY$6:TY$257,'Aceite de Oliva'!$A$6:$A$257,"&gt;="&amp;$A282,'Aceite de Oliva'!$B$6:$B$257,"&lt;="&amp;$B282)</f>
        <v>0.96</v>
      </c>
      <c r="TZ282" s="4">
        <f>SUMIFS('Aceite de Oliva'!TZ$6:TZ$257,'Aceite de Oliva'!$A$6:$A$257,"&gt;="&amp;$A282,'Aceite de Oliva'!$B$6:$B$257,"&lt;="&amp;$B282)</f>
        <v>0</v>
      </c>
      <c r="UD282" s="4">
        <f>SUMIFS('Aceite de Oliva'!UD$6:UD$257,'Aceite de Oliva'!$A$6:$A$257,"&gt;="&amp;$A282,'Aceite de Oliva'!$B$6:$B$257,"&lt;="&amp;$B282)</f>
        <v>0.35</v>
      </c>
      <c r="UE282" s="4">
        <f>SUMIFS('Aceite de Oliva'!UE$6:UE$257,'Aceite de Oliva'!$A$6:$A$257,"&gt;="&amp;$A282,'Aceite de Oliva'!$B$6:$B$257,"&lt;="&amp;$B282)</f>
        <v>0.55000000000000004</v>
      </c>
      <c r="UF282" s="4">
        <f>SUMIFS('Aceite de Oliva'!UF$6:UF$257,'Aceite de Oliva'!$A$6:$A$257,"&gt;="&amp;$A282,'Aceite de Oliva'!$B$6:$B$257,"&lt;="&amp;$B282)</f>
        <v>0.39</v>
      </c>
      <c r="UG282" s="4">
        <f>SUMIFS('Aceite de Oliva'!UG$6:UG$257,'Aceite de Oliva'!$A$6:$A$257,"&gt;="&amp;$A282,'Aceite de Oliva'!$B$6:$B$257,"&lt;="&amp;$B282)</f>
        <v>0</v>
      </c>
      <c r="UK282" s="4">
        <f>SUMIFS('Aceite de Oliva'!UK$6:UK$257,'Aceite de Oliva'!$A$6:$A$257,"&gt;="&amp;$A282,'Aceite de Oliva'!$B$6:$B$257,"&lt;="&amp;$B282)</f>
        <v>0.28000000000000003</v>
      </c>
      <c r="UL282" s="4">
        <f>SUMIFS('Aceite de Oliva'!UL$6:UL$257,'Aceite de Oliva'!$A$6:$A$257,"&gt;="&amp;$A282,'Aceite de Oliva'!$B$6:$B$257,"&lt;="&amp;$B282)</f>
        <v>0.32</v>
      </c>
      <c r="UM282" s="4">
        <f>SUMIFS('Aceite de Oliva'!UM$6:UM$257,'Aceite de Oliva'!$A$6:$A$257,"&gt;="&amp;$A282,'Aceite de Oliva'!$B$6:$B$257,"&lt;="&amp;$B282)</f>
        <v>0.35</v>
      </c>
      <c r="UN282" s="4">
        <f>SUMIFS('Aceite de Oliva'!UN$6:UN$257,'Aceite de Oliva'!$A$6:$A$257,"&gt;="&amp;$A282,'Aceite de Oliva'!$B$6:$B$257,"&lt;="&amp;$B282)</f>
        <v>0</v>
      </c>
      <c r="UR282" s="4">
        <f>SUMIFS('Aceite de Oliva'!UR$6:UR$257,'Aceite de Oliva'!$A$6:$A$257,"&gt;="&amp;$A282,'Aceite de Oliva'!$B$6:$B$257,"&lt;="&amp;$B282)</f>
        <v>0</v>
      </c>
      <c r="US282" s="4">
        <f>SUMIFS('Aceite de Oliva'!US$6:US$257,'Aceite de Oliva'!$A$6:$A$257,"&gt;="&amp;$A282,'Aceite de Oliva'!$B$6:$B$257,"&lt;="&amp;$B282)</f>
        <v>0</v>
      </c>
      <c r="UT282" s="4">
        <f>SUMIFS('Aceite de Oliva'!UT$6:UT$257,'Aceite de Oliva'!$A$6:$A$257,"&gt;="&amp;$A282,'Aceite de Oliva'!$B$6:$B$257,"&lt;="&amp;$B282)</f>
        <v>0</v>
      </c>
      <c r="UU282" s="4">
        <f>SUMIFS('Aceite de Oliva'!UU$6:UU$257,'Aceite de Oliva'!$A$6:$A$257,"&gt;="&amp;$A282,'Aceite de Oliva'!$B$6:$B$257,"&lt;="&amp;$B282)</f>
        <v>0</v>
      </c>
      <c r="UY282" s="4">
        <f>SUMIFS('Aceite de Oliva'!UY$6:UY$257,'Aceite de Oliva'!$A$6:$A$257,"&gt;="&amp;$A282,'Aceite de Oliva'!$B$6:$B$257,"&lt;="&amp;$B282)</f>
        <v>0.09</v>
      </c>
      <c r="UZ282" s="4">
        <f>SUMIFS('Aceite de Oliva'!UZ$6:UZ$257,'Aceite de Oliva'!$A$6:$A$257,"&gt;="&amp;$A282,'Aceite de Oliva'!$B$6:$B$257,"&lt;="&amp;$B282)</f>
        <v>0.52</v>
      </c>
      <c r="VA282" s="4">
        <f>SUMIFS('Aceite de Oliva'!VA$6:VA$257,'Aceite de Oliva'!$A$6:$A$257,"&gt;="&amp;$A282,'Aceite de Oliva'!$B$6:$B$257,"&lt;="&amp;$B282)</f>
        <v>0</v>
      </c>
      <c r="VB282" s="4">
        <f>SUMIFS('Aceite de Oliva'!VB$6:VB$257,'Aceite de Oliva'!$A$6:$A$257,"&gt;="&amp;$A282,'Aceite de Oliva'!$B$6:$B$257,"&lt;="&amp;$B282)</f>
        <v>0</v>
      </c>
      <c r="VF282" s="4">
        <f>SUMIFS('Aceite de Oliva'!VF$6:VF$257,'Aceite de Oliva'!$A$6:$A$257,"&gt;="&amp;$A282,'Aceite de Oliva'!$B$6:$B$257,"&lt;="&amp;$B282)</f>
        <v>0.04</v>
      </c>
      <c r="VG282" s="4">
        <f>SUMIFS('Aceite de Oliva'!VG$6:VG$257,'Aceite de Oliva'!$A$6:$A$257,"&gt;="&amp;$A282,'Aceite de Oliva'!$B$6:$B$257,"&lt;="&amp;$B282)</f>
        <v>0.17</v>
      </c>
      <c r="VH282" s="4">
        <f>SUMIFS('Aceite de Oliva'!VH$6:VH$257,'Aceite de Oliva'!$A$6:$A$257,"&gt;="&amp;$A282,'Aceite de Oliva'!$B$6:$B$257,"&lt;="&amp;$B282)</f>
        <v>0</v>
      </c>
      <c r="VI282" s="4">
        <f>SUMIFS('Aceite de Oliva'!VI$6:VI$257,'Aceite de Oliva'!$A$6:$A$257,"&gt;="&amp;$A282,'Aceite de Oliva'!$B$6:$B$257,"&lt;="&amp;$B282)</f>
        <v>0</v>
      </c>
      <c r="VM282" s="4">
        <f>SUMIFS('Aceite de Oliva'!VM$6:VM$257,'Aceite de Oliva'!$A$6:$A$257,"&gt;="&amp;$A282,'Aceite de Oliva'!$B$6:$B$257,"&lt;="&amp;$B282)</f>
        <v>0.05</v>
      </c>
      <c r="VN282" s="4">
        <f>SUMIFS('Aceite de Oliva'!VN$6:VN$257,'Aceite de Oliva'!$A$6:$A$257,"&gt;="&amp;$A282,'Aceite de Oliva'!$B$6:$B$257,"&lt;="&amp;$B282)</f>
        <v>0</v>
      </c>
      <c r="VO282" s="4">
        <f>SUMIFS('Aceite de Oliva'!VO$6:VO$257,'Aceite de Oliva'!$A$6:$A$257,"&gt;="&amp;$A282,'Aceite de Oliva'!$B$6:$B$257,"&lt;="&amp;$B282)</f>
        <v>0.08</v>
      </c>
      <c r="VP282" s="4">
        <f>SUMIFS('Aceite de Oliva'!VP$6:VP$257,'Aceite de Oliva'!$A$6:$A$257,"&gt;="&amp;$A282,'Aceite de Oliva'!$B$6:$B$257,"&lt;="&amp;$B282)</f>
        <v>0</v>
      </c>
      <c r="VT282" s="4">
        <f>SUMIFS('Aceite de Oliva'!VT$6:VT$257,'Aceite de Oliva'!$A$6:$A$257,"&gt;="&amp;$A282,'Aceite de Oliva'!$B$6:$B$257,"&lt;="&amp;$B282)</f>
        <v>0.12</v>
      </c>
      <c r="VU282" s="4">
        <f>SUMIFS('Aceite de Oliva'!VU$6:VU$257,'Aceite de Oliva'!$A$6:$A$257,"&gt;="&amp;$A282,'Aceite de Oliva'!$B$6:$B$257,"&lt;="&amp;$B282)</f>
        <v>0.55000000000000004</v>
      </c>
      <c r="VV282" s="4">
        <f>SUMIFS('Aceite de Oliva'!VV$6:VV$257,'Aceite de Oliva'!$A$6:$A$257,"&gt;="&amp;$A282,'Aceite de Oliva'!$B$6:$B$257,"&lt;="&amp;$B282)</f>
        <v>0</v>
      </c>
      <c r="VW282" s="4">
        <f>SUMIFS('Aceite de Oliva'!VW$6:VW$257,'Aceite de Oliva'!$A$6:$A$257,"&gt;="&amp;$A282,'Aceite de Oliva'!$B$6:$B$257,"&lt;="&amp;$B282)</f>
        <v>0</v>
      </c>
      <c r="WA282" s="4">
        <f>SUMIFS('Aceite de Oliva'!WA$6:WA$257,'Aceite de Oliva'!$A$6:$A$257,"&gt;="&amp;$A282,'Aceite de Oliva'!$B$6:$B$257,"&lt;="&amp;$B282)</f>
        <v>0.13</v>
      </c>
      <c r="WB282" s="4">
        <f>SUMIFS('Aceite de Oliva'!WB$6:WB$257,'Aceite de Oliva'!$A$6:$A$257,"&gt;="&amp;$A282,'Aceite de Oliva'!$B$6:$B$257,"&lt;="&amp;$B282)</f>
        <v>0.28999999999999998</v>
      </c>
      <c r="WC282" s="4">
        <f>SUMIFS('Aceite de Oliva'!WC$6:WC$257,'Aceite de Oliva'!$A$6:$A$257,"&gt;="&amp;$A282,'Aceite de Oliva'!$B$6:$B$257,"&lt;="&amp;$B282)</f>
        <v>0.12</v>
      </c>
      <c r="WD282" s="4">
        <f>SUMIFS('Aceite de Oliva'!WD$6:WD$257,'Aceite de Oliva'!$A$6:$A$257,"&gt;="&amp;$A282,'Aceite de Oliva'!$B$6:$B$257,"&lt;="&amp;$B282)</f>
        <v>0</v>
      </c>
      <c r="WH282" s="4">
        <f>SUMIFS('Aceite de Oliva'!WH$6:WH$257,'Aceite de Oliva'!$A$6:$A$257,"&gt;="&amp;$A282,'Aceite de Oliva'!$B$6:$B$257,"&lt;="&amp;$B282)</f>
        <v>0.28000000000000003</v>
      </c>
      <c r="WI282" s="4">
        <f>SUMIFS('Aceite de Oliva'!WI$6:WI$257,'Aceite de Oliva'!$A$6:$A$257,"&gt;="&amp;$A282,'Aceite de Oliva'!$B$6:$B$257,"&lt;="&amp;$B282)</f>
        <v>0.09</v>
      </c>
      <c r="WJ282" s="4">
        <f>SUMIFS('Aceite de Oliva'!WJ$6:WJ$257,'Aceite de Oliva'!$A$6:$A$257,"&gt;="&amp;$A282,'Aceite de Oliva'!$B$6:$B$257,"&lt;="&amp;$B282)</f>
        <v>0.47</v>
      </c>
      <c r="WK282" s="4">
        <f>SUMIFS('Aceite de Oliva'!WK$6:WK$257,'Aceite de Oliva'!$A$6:$A$257,"&gt;="&amp;$A282,'Aceite de Oliva'!$B$6:$B$257,"&lt;="&amp;$B282)</f>
        <v>0</v>
      </c>
      <c r="WO282" s="4">
        <f>SUMIFS('Aceite de Oliva'!WO$6:WO$257,'Aceite de Oliva'!$A$6:$A$257,"&gt;="&amp;$A282,'Aceite de Oliva'!$B$6:$B$257,"&lt;="&amp;$B282)</f>
        <v>0.45999999999999996</v>
      </c>
      <c r="WP282" s="4">
        <f>SUMIFS('Aceite de Oliva'!WP$6:WP$257,'Aceite de Oliva'!$A$6:$A$257,"&gt;="&amp;$A282,'Aceite de Oliva'!$B$6:$B$257,"&lt;="&amp;$B282)</f>
        <v>0.34</v>
      </c>
      <c r="WQ282" s="4">
        <f>SUMIFS('Aceite de Oliva'!WQ$6:WQ$257,'Aceite de Oliva'!$A$6:$A$257,"&gt;="&amp;$A282,'Aceite de Oliva'!$B$6:$B$257,"&lt;="&amp;$B282)</f>
        <v>0.6100000000000001</v>
      </c>
      <c r="WR282" s="4">
        <f>SUMIFS('Aceite de Oliva'!WR$6:WR$257,'Aceite de Oliva'!$A$6:$A$257,"&gt;="&amp;$A282,'Aceite de Oliva'!$B$6:$B$257,"&lt;="&amp;$B282)</f>
        <v>0</v>
      </c>
      <c r="WV282" s="4">
        <f>SUMIFS('Aceite de Oliva'!WV$6:WV$257,'Aceite de Oliva'!$A$6:$A$257,"&gt;="&amp;$A282,'Aceite de Oliva'!$B$6:$B$257,"&lt;="&amp;$B282)</f>
        <v>0.1</v>
      </c>
      <c r="WW282" s="4">
        <f>SUMIFS('Aceite de Oliva'!WW$6:WW$257,'Aceite de Oliva'!$A$6:$A$257,"&gt;="&amp;$A282,'Aceite de Oliva'!$B$6:$B$257,"&lt;="&amp;$B282)</f>
        <v>0</v>
      </c>
      <c r="WX282" s="4">
        <f>SUMIFS('Aceite de Oliva'!WX$6:WX$257,'Aceite de Oliva'!$A$6:$A$257,"&gt;="&amp;$A282,'Aceite de Oliva'!$B$6:$B$257,"&lt;="&amp;$B282)</f>
        <v>0.17</v>
      </c>
      <c r="WY282" s="4">
        <f>SUMIFS('Aceite de Oliva'!WY$6:WY$257,'Aceite de Oliva'!$A$6:$A$257,"&gt;="&amp;$A282,'Aceite de Oliva'!$B$6:$B$257,"&lt;="&amp;$B282)</f>
        <v>0</v>
      </c>
      <c r="XC282" s="4">
        <f>SUMIFS('Aceite de Oliva'!XC$6:XC$257,'Aceite de Oliva'!$A$6:$A$257,"&gt;="&amp;$A282,'Aceite de Oliva'!$B$6:$B$257,"&lt;="&amp;$B282)</f>
        <v>1.45</v>
      </c>
      <c r="XD282" s="4">
        <f>SUMIFS('Aceite de Oliva'!XD$6:XD$257,'Aceite de Oliva'!$A$6:$A$257,"&gt;="&amp;$A282,'Aceite de Oliva'!$B$6:$B$257,"&lt;="&amp;$B282)</f>
        <v>1.64</v>
      </c>
      <c r="XE282" s="4">
        <f>SUMIFS('Aceite de Oliva'!XE$6:XE$257,'Aceite de Oliva'!$A$6:$A$257,"&gt;="&amp;$A282,'Aceite de Oliva'!$B$6:$B$257,"&lt;="&amp;$B282)</f>
        <v>1.83</v>
      </c>
      <c r="XF282" s="4">
        <f>SUMIFS('Aceite de Oliva'!XF$6:XF$257,'Aceite de Oliva'!$A$6:$A$257,"&gt;="&amp;$A282,'Aceite de Oliva'!$B$6:$B$257,"&lt;="&amp;$B282)</f>
        <v>0</v>
      </c>
      <c r="XJ282" s="4">
        <f>SUMIFS('Aceite de Oliva'!XJ$6:XJ$257,'Aceite de Oliva'!$A$6:$A$257,"&gt;="&amp;$A282,'Aceite de Oliva'!$B$6:$B$257,"&lt;="&amp;$B282)</f>
        <v>6.6</v>
      </c>
      <c r="XK282" s="4">
        <f>SUMIFS('Aceite de Oliva'!XK$6:XK$257,'Aceite de Oliva'!$A$6:$A$257,"&gt;="&amp;$A282,'Aceite de Oliva'!$B$6:$B$257,"&lt;="&amp;$B282)</f>
        <v>16.579999999999998</v>
      </c>
      <c r="XL282" s="4">
        <f>SUMIFS('Aceite de Oliva'!XL$6:XL$257,'Aceite de Oliva'!$A$6:$A$257,"&gt;="&amp;$A282,'Aceite de Oliva'!$B$6:$B$257,"&lt;="&amp;$B282)</f>
        <v>3.6399999999999997</v>
      </c>
      <c r="XM282" s="4">
        <f>SUMIFS('Aceite de Oliva'!XM$6:XM$257,'Aceite de Oliva'!$A$6:$A$257,"&gt;="&amp;$A282,'Aceite de Oliva'!$B$6:$B$257,"&lt;="&amp;$B282)</f>
        <v>2.39</v>
      </c>
      <c r="XQ282" s="4">
        <f>SUMIFS('Aceite de Oliva'!XQ$6:XQ$257,'Aceite de Oliva'!$A$6:$A$257,"&gt;="&amp;$A282,'Aceite de Oliva'!$B$6:$B$257,"&lt;="&amp;$B282)</f>
        <v>3.58</v>
      </c>
      <c r="XR282" s="4">
        <f>SUMIFS('Aceite de Oliva'!XR$6:XR$257,'Aceite de Oliva'!$A$6:$A$257,"&gt;="&amp;$A282,'Aceite de Oliva'!$B$6:$B$257,"&lt;="&amp;$B282)</f>
        <v>2.8</v>
      </c>
      <c r="XS282" s="4">
        <f>SUMIFS('Aceite de Oliva'!XS$6:XS$257,'Aceite de Oliva'!$A$6:$A$257,"&gt;="&amp;$A282,'Aceite de Oliva'!$B$6:$B$257,"&lt;="&amp;$B282)</f>
        <v>3.23</v>
      </c>
      <c r="XT282" s="4">
        <f>SUMIFS('Aceite de Oliva'!XT$6:XT$257,'Aceite de Oliva'!$A$6:$A$257,"&gt;="&amp;$A282,'Aceite de Oliva'!$B$6:$B$257,"&lt;="&amp;$B282)</f>
        <v>6.6499999999999995</v>
      </c>
      <c r="XX282" s="4">
        <f>SUMIFS('Aceite de Oliva'!XX$6:XX$257,'Aceite de Oliva'!$A$6:$A$257,"&gt;="&amp;$A282,'Aceite de Oliva'!$B$6:$B$257,"&lt;="&amp;$B282)</f>
        <v>0.32999999999999996</v>
      </c>
      <c r="XY282" s="4">
        <f>SUMIFS('Aceite de Oliva'!XY$6:XY$257,'Aceite de Oliva'!$A$6:$A$257,"&gt;="&amp;$A282,'Aceite de Oliva'!$B$6:$B$257,"&lt;="&amp;$B282)</f>
        <v>0.80999999999999994</v>
      </c>
      <c r="XZ282" s="4">
        <f>SUMIFS('Aceite de Oliva'!XZ$6:XZ$257,'Aceite de Oliva'!$A$6:$A$257,"&gt;="&amp;$A282,'Aceite de Oliva'!$B$6:$B$257,"&lt;="&amp;$B282)</f>
        <v>0.2</v>
      </c>
      <c r="YA282" s="4">
        <f>SUMIFS('Aceite de Oliva'!YA$6:YA$257,'Aceite de Oliva'!$A$6:$A$257,"&gt;="&amp;$A282,'Aceite de Oliva'!$B$6:$B$257,"&lt;="&amp;$B282)</f>
        <v>0</v>
      </c>
      <c r="YE282" s="4">
        <f>SUMIFS('Aceite de Oliva'!YE$6:YE$257,'Aceite de Oliva'!$A$6:$A$257,"&gt;="&amp;$A282,'Aceite de Oliva'!$B$6:$B$257,"&lt;="&amp;$B282)</f>
        <v>0.38</v>
      </c>
      <c r="YF282" s="4">
        <f>SUMIFS('Aceite de Oliva'!YF$6:YF$257,'Aceite de Oliva'!$A$6:$A$257,"&gt;="&amp;$A282,'Aceite de Oliva'!$B$6:$B$257,"&lt;="&amp;$B282)</f>
        <v>0.94</v>
      </c>
      <c r="YG282" s="4">
        <f>SUMIFS('Aceite de Oliva'!YG$6:YG$257,'Aceite de Oliva'!$A$6:$A$257,"&gt;="&amp;$A282,'Aceite de Oliva'!$B$6:$B$257,"&lt;="&amp;$B282)</f>
        <v>0.21</v>
      </c>
      <c r="YH282" s="4">
        <f>SUMIFS('Aceite de Oliva'!YH$6:YH$257,'Aceite de Oliva'!$A$6:$A$257,"&gt;="&amp;$A282,'Aceite de Oliva'!$B$6:$B$257,"&lt;="&amp;$B282)</f>
        <v>0.24</v>
      </c>
      <c r="YL282" s="4">
        <f>SUMIFS('Aceite de Oliva'!YL$6:YL$257,'Aceite de Oliva'!$A$6:$A$257,"&gt;="&amp;$A282,'Aceite de Oliva'!$B$6:$B$257,"&lt;="&amp;$B282)</f>
        <v>1.1299999999999999</v>
      </c>
      <c r="YM282" s="4">
        <f>SUMIFS('Aceite de Oliva'!YM$6:YM$257,'Aceite de Oliva'!$A$6:$A$257,"&gt;="&amp;$A282,'Aceite de Oliva'!$B$6:$B$257,"&lt;="&amp;$B282)</f>
        <v>0.65</v>
      </c>
      <c r="YN282" s="4">
        <f>SUMIFS('Aceite de Oliva'!YN$6:YN$257,'Aceite de Oliva'!$A$6:$A$257,"&gt;="&amp;$A282,'Aceite de Oliva'!$B$6:$B$257,"&lt;="&amp;$B282)</f>
        <v>1.21</v>
      </c>
      <c r="YO282" s="4">
        <f>SUMIFS('Aceite de Oliva'!YO$6:YO$257,'Aceite de Oliva'!$A$6:$A$257,"&gt;="&amp;$A282,'Aceite de Oliva'!$B$6:$B$257,"&lt;="&amp;$B282)</f>
        <v>0.59</v>
      </c>
      <c r="YP282" s="4">
        <f>SUMIFS('Aceite de Oliva'!YP$6:YP$257,'Aceite de Oliva'!$A$6:$A$257,"&gt;="&amp;$A282,'Aceite de Oliva'!$B$6:$B$257,"&lt;="&amp;$B282)</f>
        <v>3.47</v>
      </c>
      <c r="YS282" s="4">
        <f>SUMIFS('Aceite de Oliva'!YS$6:YS$257,'Aceite de Oliva'!$A$6:$A$257,"&gt;="&amp;$A282,'Aceite de Oliva'!$B$6:$B$257,"&lt;="&amp;$B282)</f>
        <v>0.8</v>
      </c>
      <c r="YT282" s="4">
        <f>SUMIFS('Aceite de Oliva'!YT$6:YT$257,'Aceite de Oliva'!$A$6:$A$257,"&gt;="&amp;$A282,'Aceite de Oliva'!$B$6:$B$257,"&lt;="&amp;$B282)</f>
        <v>1.76</v>
      </c>
      <c r="YU282" s="4">
        <f>SUMIFS('Aceite de Oliva'!YU$6:YU$257,'Aceite de Oliva'!$A$6:$A$257,"&gt;="&amp;$A282,'Aceite de Oliva'!$B$6:$B$257,"&lt;="&amp;$B282)</f>
        <v>0.37</v>
      </c>
      <c r="YV282" s="4">
        <f>SUMIFS('Aceite de Oliva'!YV$6:YV$257,'Aceite de Oliva'!$A$6:$A$257,"&gt;="&amp;$A282,'Aceite de Oliva'!$B$6:$B$257,"&lt;="&amp;$B282)</f>
        <v>0.33999999999999997</v>
      </c>
      <c r="YW282" s="4">
        <f>SUMIFS('Aceite de Oliva'!YW$6:YW$257,'Aceite de Oliva'!$A$6:$A$257,"&gt;="&amp;$A282,'Aceite de Oliva'!$B$6:$B$257,"&lt;="&amp;$B282)</f>
        <v>0.55000000000000004</v>
      </c>
      <c r="YZ282" s="4">
        <f>SUMIFS('Aceite de Oliva'!YZ$6:YZ$257,'Aceite de Oliva'!$A$6:$A$257,"&gt;="&amp;$A282,'Aceite de Oliva'!$B$6:$B$257,"&lt;="&amp;$B282)</f>
        <v>0.96</v>
      </c>
      <c r="ZA282" s="4">
        <f>SUMIFS('Aceite de Oliva'!ZA$6:ZA$257,'Aceite de Oliva'!$A$6:$A$257,"&gt;="&amp;$A282,'Aceite de Oliva'!$B$6:$B$257,"&lt;="&amp;$B282)</f>
        <v>2.42</v>
      </c>
      <c r="ZB282" s="4">
        <f>SUMIFS('Aceite de Oliva'!ZB$6:ZB$257,'Aceite de Oliva'!$A$6:$A$257,"&gt;="&amp;$A282,'Aceite de Oliva'!$B$6:$B$257,"&lt;="&amp;$B282)</f>
        <v>0.62</v>
      </c>
      <c r="ZC282" s="4">
        <f>SUMIFS('Aceite de Oliva'!ZC$6:ZC$257,'Aceite de Oliva'!$A$6:$A$257,"&gt;="&amp;$A282,'Aceite de Oliva'!$B$6:$B$257,"&lt;="&amp;$B282)</f>
        <v>0.76</v>
      </c>
      <c r="ZD282" s="4">
        <f>SUMIFS('Aceite de Oliva'!ZD$6:ZD$257,'Aceite de Oliva'!$A$6:$A$257,"&gt;="&amp;$A282,'Aceite de Oliva'!$B$6:$B$257,"&lt;="&amp;$B282)</f>
        <v>0</v>
      </c>
      <c r="ZG282" s="4">
        <f>SUMIFS('Aceite de Oliva'!ZG$6:ZG$257,'Aceite de Oliva'!$A$6:$A$257,"&gt;="&amp;$A282,'Aceite de Oliva'!$B$6:$B$257,"&lt;="&amp;$B282)</f>
        <v>0</v>
      </c>
      <c r="ZH282" s="4">
        <f>SUMIFS('Aceite de Oliva'!ZH$6:ZH$257,'Aceite de Oliva'!$A$6:$A$257,"&gt;="&amp;$A282,'Aceite de Oliva'!$B$6:$B$257,"&lt;="&amp;$B282)</f>
        <v>0</v>
      </c>
      <c r="ZI282" s="4">
        <f>SUMIFS('Aceite de Oliva'!ZI$6:ZI$257,'Aceite de Oliva'!$A$6:$A$257,"&gt;="&amp;$A282,'Aceite de Oliva'!$B$6:$B$257,"&lt;="&amp;$B282)</f>
        <v>0</v>
      </c>
      <c r="ZJ282" s="4">
        <f>SUMIFS('Aceite de Oliva'!ZJ$6:ZJ$257,'Aceite de Oliva'!$A$6:$A$257,"&gt;="&amp;$A282,'Aceite de Oliva'!$B$6:$B$257,"&lt;="&amp;$B282)</f>
        <v>0</v>
      </c>
      <c r="ZK282" s="4">
        <f>SUMIFS('Aceite de Oliva'!ZK$6:ZK$257,'Aceite de Oliva'!$A$6:$A$257,"&gt;="&amp;$A282,'Aceite de Oliva'!$B$6:$B$257,"&lt;="&amp;$B282)</f>
        <v>0</v>
      </c>
    </row>
    <row r="283" spans="1:687" x14ac:dyDescent="0.25">
      <c r="A283" s="9">
        <f>'TAM Aceite de Oliva'!B31</f>
        <v>5.8</v>
      </c>
      <c r="B283" s="9">
        <f>'TAM Aceite de Oliva'!C31</f>
        <v>5.95</v>
      </c>
      <c r="C283" s="9"/>
      <c r="D283" s="4">
        <f>SUMIFS('Aceite de Oliva'!D$6:D$257,'Aceite de Oliva'!$A$6:$A$257,"&gt;="&amp;$A283,'Aceite de Oliva'!$B$6:$B$257,"&lt;="&amp;$B283)</f>
        <v>0.04</v>
      </c>
      <c r="E283" s="4">
        <f>SUMIFS('Aceite de Oliva'!E$6:E$257,'Aceite de Oliva'!$A$6:$A$257,"&gt;="&amp;$A283,'Aceite de Oliva'!$B$6:$B$257,"&lt;="&amp;$B283)</f>
        <v>0</v>
      </c>
      <c r="F283" s="4">
        <f>SUMIFS('Aceite de Oliva'!F$6:F$257,'Aceite de Oliva'!$A$6:$A$257,"&gt;="&amp;$A283,'Aceite de Oliva'!$B$6:$B$257,"&lt;="&amp;$B283)</f>
        <v>0.06</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0.03</v>
      </c>
      <c r="AG283" s="4">
        <f>SUMIFS('Aceite de Oliva'!AG$6:AG$257,'Aceite de Oliva'!$A$6:$A$257,"&gt;="&amp;$A283,'Aceite de Oliva'!$B$6:$B$257,"&lt;="&amp;$B283)</f>
        <v>0</v>
      </c>
      <c r="AH283" s="4">
        <f>SUMIFS('Aceite de Oliva'!AH$6:AH$257,'Aceite de Oliva'!$A$6:$A$257,"&gt;="&amp;$A283,'Aceite de Oliva'!$B$6:$B$257,"&lt;="&amp;$B283)</f>
        <v>7.0000000000000007E-2</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0.02</v>
      </c>
      <c r="BI283" s="4">
        <f>SUMIFS('Aceite de Oliva'!BI$6:BI$257,'Aceite de Oliva'!$A$6:$A$257,"&gt;="&amp;$A283,'Aceite de Oliva'!$B$6:$B$257,"&lt;="&amp;$B283)</f>
        <v>0</v>
      </c>
      <c r="BJ283" s="4">
        <f>SUMIFS('Aceite de Oliva'!BJ$6:BJ$257,'Aceite de Oliva'!$A$6:$A$257,"&gt;="&amp;$A283,'Aceite de Oliva'!$B$6:$B$257,"&lt;="&amp;$B283)</f>
        <v>0.04</v>
      </c>
      <c r="BK283" s="4">
        <f>SUMIFS('Aceite de Oliva'!BK$6:BK$257,'Aceite de Oliva'!$A$6:$A$257,"&gt;="&amp;$A283,'Aceite de Oliva'!$B$6:$B$257,"&lt;="&amp;$B283)</f>
        <v>0</v>
      </c>
      <c r="BO283" s="4">
        <f>SUMIFS('Aceite de Oliva'!BO$6:BO$257,'Aceite de Oliva'!$A$6:$A$257,"&gt;="&amp;$A283,'Aceite de Oliva'!$B$6:$B$257,"&lt;="&amp;$B283)</f>
        <v>7.0000000000000007E-2</v>
      </c>
      <c r="BP283" s="4">
        <f>SUMIFS('Aceite de Oliva'!BP$6:BP$257,'Aceite de Oliva'!$A$6:$A$257,"&gt;="&amp;$A283,'Aceite de Oliva'!$B$6:$B$257,"&lt;="&amp;$B283)</f>
        <v>0.35</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0.43</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0.02</v>
      </c>
      <c r="CY283" s="4">
        <f>SUMIFS('Aceite de Oliva'!CY$6:CY$257,'Aceite de Oliva'!$A$6:$A$257,"&gt;="&amp;$A283,'Aceite de Oliva'!$B$6:$B$257,"&lt;="&amp;$B283)</f>
        <v>0</v>
      </c>
      <c r="CZ283" s="4">
        <f>SUMIFS('Aceite de Oliva'!CZ$6:CZ$257,'Aceite de Oliva'!$A$6:$A$257,"&gt;="&amp;$A283,'Aceite de Oliva'!$B$6:$B$257,"&lt;="&amp;$B283)</f>
        <v>0.03</v>
      </c>
      <c r="DA283" s="4">
        <f>SUMIFS('Aceite de Oliva'!DA$6:DA$257,'Aceite de Oliva'!$A$6:$A$257,"&gt;="&amp;$A283,'Aceite de Oliva'!$B$6:$B$257,"&lt;="&amp;$B283)</f>
        <v>0</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0.03</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0.21</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0.06</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0.35</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v>
      </c>
      <c r="JR283" s="4">
        <f>SUMIFS('Aceite de Oliva'!JR$6:JR$257,'Aceite de Oliva'!$A$6:$A$257,"&gt;="&amp;$A283,'Aceite de Oliva'!$B$6:$B$257,"&lt;="&amp;$B283)</f>
        <v>0</v>
      </c>
      <c r="JS283" s="4">
        <f>SUMIFS('Aceite de Oliva'!JS$6:JS$257,'Aceite de Oliva'!$A$6:$A$257,"&gt;="&amp;$A283,'Aceite de Oliva'!$B$6:$B$257,"&lt;="&amp;$B283)</f>
        <v>0</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v>
      </c>
      <c r="KF283" s="4">
        <f>SUMIFS('Aceite de Oliva'!KF$6:KF$257,'Aceite de Oliva'!$A$6:$A$257,"&gt;="&amp;$A283,'Aceite de Oliva'!$B$6:$B$257,"&lt;="&amp;$B283)</f>
        <v>0</v>
      </c>
      <c r="KG283" s="4">
        <f>SUMIFS('Aceite de Oliva'!KG$6:KG$257,'Aceite de Oliva'!$A$6:$A$257,"&gt;="&amp;$A283,'Aceite de Oliva'!$B$6:$B$257,"&lt;="&amp;$B283)</f>
        <v>0</v>
      </c>
      <c r="KH283" s="4">
        <f>SUMIFS('Aceite de Oliva'!KH$6:KH$257,'Aceite de Oliva'!$A$6:$A$257,"&gt;="&amp;$A283,'Aceite de Oliva'!$B$6:$B$257,"&lt;="&amp;$B283)</f>
        <v>0</v>
      </c>
      <c r="KL283" s="4">
        <f>SUMIFS('Aceite de Oliva'!KL$6:KL$257,'Aceite de Oliva'!$A$6:$A$257,"&gt;="&amp;$A283,'Aceite de Oliva'!$B$6:$B$257,"&lt;="&amp;$B283)</f>
        <v>0</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0</v>
      </c>
      <c r="NL283" s="4">
        <f>SUMIFS('Aceite de Oliva'!NL$6:NL$257,'Aceite de Oliva'!$A$6:$A$257,"&gt;="&amp;$A283,'Aceite de Oliva'!$B$6:$B$257,"&lt;="&amp;$B283)</f>
        <v>0</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v>
      </c>
      <c r="NS283" s="4">
        <f>SUMIFS('Aceite de Oliva'!NS$6:NS$257,'Aceite de Oliva'!$A$6:$A$257,"&gt;="&amp;$A283,'Aceite de Oliva'!$B$6:$B$257,"&lt;="&amp;$B283)</f>
        <v>0</v>
      </c>
      <c r="NT283" s="4">
        <f>SUMIFS('Aceite de Oliva'!NT$6:NT$257,'Aceite de Oliva'!$A$6:$A$257,"&gt;="&amp;$A283,'Aceite de Oliva'!$B$6:$B$257,"&lt;="&amp;$B283)</f>
        <v>0</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1.06</v>
      </c>
      <c r="OU283" s="4">
        <f>SUMIFS('Aceite de Oliva'!OU$6:OU$257,'Aceite de Oliva'!$A$6:$A$257,"&gt;="&amp;$A283,'Aceite de Oliva'!$B$6:$B$257,"&lt;="&amp;$B283)</f>
        <v>2.95</v>
      </c>
      <c r="OV283" s="4">
        <f>SUMIFS('Aceite de Oliva'!OV$6:OV$257,'Aceite de Oliva'!$A$6:$A$257,"&gt;="&amp;$A283,'Aceite de Oliva'!$B$6:$B$257,"&lt;="&amp;$B283)</f>
        <v>0.59</v>
      </c>
      <c r="OW283" s="4">
        <f>SUMIFS('Aceite de Oliva'!OW$6:OW$257,'Aceite de Oliva'!$A$6:$A$257,"&gt;="&amp;$A283,'Aceite de Oliva'!$B$6:$B$257,"&lt;="&amp;$B283)</f>
        <v>0.38</v>
      </c>
      <c r="PA283" s="4">
        <f>SUMIFS('Aceite de Oliva'!PA$6:PA$257,'Aceite de Oliva'!$A$6:$A$257,"&gt;="&amp;$A283,'Aceite de Oliva'!$B$6:$B$257,"&lt;="&amp;$B283)</f>
        <v>5.14</v>
      </c>
      <c r="PB283" s="4">
        <f>SUMIFS('Aceite de Oliva'!PB$6:PB$257,'Aceite de Oliva'!$A$6:$A$257,"&gt;="&amp;$A283,'Aceite de Oliva'!$B$6:$B$257,"&lt;="&amp;$B283)</f>
        <v>18.28</v>
      </c>
      <c r="PC283" s="4">
        <f>SUMIFS('Aceite de Oliva'!PC$6:PC$257,'Aceite de Oliva'!$A$6:$A$257,"&gt;="&amp;$A283,'Aceite de Oliva'!$B$6:$B$257,"&lt;="&amp;$B283)</f>
        <v>1.7</v>
      </c>
      <c r="PD283" s="4">
        <f>SUMIFS('Aceite de Oliva'!PD$6:PD$257,'Aceite de Oliva'!$A$6:$A$257,"&gt;="&amp;$A283,'Aceite de Oliva'!$B$6:$B$257,"&lt;="&amp;$B283)</f>
        <v>0</v>
      </c>
      <c r="PH283" s="4">
        <f>SUMIFS('Aceite de Oliva'!PH$6:PH$257,'Aceite de Oliva'!$A$6:$A$257,"&gt;="&amp;$A283,'Aceite de Oliva'!$B$6:$B$257,"&lt;="&amp;$B283)</f>
        <v>2.42</v>
      </c>
      <c r="PI283" s="4">
        <f>SUMIFS('Aceite de Oliva'!PI$6:PI$257,'Aceite de Oliva'!$A$6:$A$257,"&gt;="&amp;$A283,'Aceite de Oliva'!$B$6:$B$257,"&lt;="&amp;$B283)</f>
        <v>11.21</v>
      </c>
      <c r="PJ283" s="4">
        <f>SUMIFS('Aceite de Oliva'!PJ$6:PJ$257,'Aceite de Oliva'!$A$6:$A$257,"&gt;="&amp;$A283,'Aceite de Oliva'!$B$6:$B$257,"&lt;="&amp;$B283)</f>
        <v>0.23</v>
      </c>
      <c r="PK283" s="4">
        <f>SUMIFS('Aceite de Oliva'!PK$6:PK$257,'Aceite de Oliva'!$A$6:$A$257,"&gt;="&amp;$A283,'Aceite de Oliva'!$B$6:$B$257,"&lt;="&amp;$B283)</f>
        <v>0</v>
      </c>
      <c r="PO283" s="4">
        <f>SUMIFS('Aceite de Oliva'!PO$6:PO$257,'Aceite de Oliva'!$A$6:$A$257,"&gt;="&amp;$A283,'Aceite de Oliva'!$B$6:$B$257,"&lt;="&amp;$B283)</f>
        <v>2.89</v>
      </c>
      <c r="PP283" s="4">
        <f>SUMIFS('Aceite de Oliva'!PP$6:PP$257,'Aceite de Oliva'!$A$6:$A$257,"&gt;="&amp;$A283,'Aceite de Oliva'!$B$6:$B$257,"&lt;="&amp;$B283)</f>
        <v>9.4700000000000006</v>
      </c>
      <c r="PQ283" s="4">
        <f>SUMIFS('Aceite de Oliva'!PQ$6:PQ$257,'Aceite de Oliva'!$A$6:$A$257,"&gt;="&amp;$A283,'Aceite de Oliva'!$B$6:$B$257,"&lt;="&amp;$B283)</f>
        <v>1.23</v>
      </c>
      <c r="PR283" s="4">
        <f>SUMIFS('Aceite de Oliva'!PR$6:PR$257,'Aceite de Oliva'!$A$6:$A$257,"&gt;="&amp;$A283,'Aceite de Oliva'!$B$6:$B$257,"&lt;="&amp;$B283)</f>
        <v>0.34</v>
      </c>
      <c r="PV283" s="4">
        <f>SUMIFS('Aceite de Oliva'!PV$6:PV$257,'Aceite de Oliva'!$A$6:$A$257,"&gt;="&amp;$A283,'Aceite de Oliva'!$B$6:$B$257,"&lt;="&amp;$B283)</f>
        <v>1.76</v>
      </c>
      <c r="PW283" s="4">
        <f>SUMIFS('Aceite de Oliva'!PW$6:PW$257,'Aceite de Oliva'!$A$6:$A$257,"&gt;="&amp;$A283,'Aceite de Oliva'!$B$6:$B$257,"&lt;="&amp;$B283)</f>
        <v>5.24</v>
      </c>
      <c r="PX283" s="4">
        <f>SUMIFS('Aceite de Oliva'!PX$6:PX$257,'Aceite de Oliva'!$A$6:$A$257,"&gt;="&amp;$A283,'Aceite de Oliva'!$B$6:$B$257,"&lt;="&amp;$B283)</f>
        <v>0.67</v>
      </c>
      <c r="PY283" s="4">
        <f>SUMIFS('Aceite de Oliva'!PY$6:PY$257,'Aceite de Oliva'!$A$6:$A$257,"&gt;="&amp;$A283,'Aceite de Oliva'!$B$6:$B$257,"&lt;="&amp;$B283)</f>
        <v>1.34</v>
      </c>
      <c r="QC283" s="4">
        <f>SUMIFS('Aceite de Oliva'!QC$6:QC$257,'Aceite de Oliva'!$A$6:$A$257,"&gt;="&amp;$A283,'Aceite de Oliva'!$B$6:$B$257,"&lt;="&amp;$B283)</f>
        <v>1.1100000000000001</v>
      </c>
      <c r="QD283" s="4">
        <f>SUMIFS('Aceite de Oliva'!QD$6:QD$257,'Aceite de Oliva'!$A$6:$A$257,"&gt;="&amp;$A283,'Aceite de Oliva'!$B$6:$B$257,"&lt;="&amp;$B283)</f>
        <v>3.52</v>
      </c>
      <c r="QE283" s="4">
        <f>SUMIFS('Aceite de Oliva'!QE$6:QE$257,'Aceite de Oliva'!$A$6:$A$257,"&gt;="&amp;$A283,'Aceite de Oliva'!$B$6:$B$257,"&lt;="&amp;$B283)</f>
        <v>0.61</v>
      </c>
      <c r="QF283" s="4">
        <f>SUMIFS('Aceite de Oliva'!QF$6:QF$257,'Aceite de Oliva'!$A$6:$A$257,"&gt;="&amp;$A283,'Aceite de Oliva'!$B$6:$B$257,"&lt;="&amp;$B283)</f>
        <v>0.39</v>
      </c>
      <c r="QJ283" s="4">
        <f>SUMIFS('Aceite de Oliva'!QJ$6:QJ$257,'Aceite de Oliva'!$A$6:$A$257,"&gt;="&amp;$A283,'Aceite de Oliva'!$B$6:$B$257,"&lt;="&amp;$B283)</f>
        <v>1.31</v>
      </c>
      <c r="QK283" s="4">
        <f>SUMIFS('Aceite de Oliva'!QK$6:QK$257,'Aceite de Oliva'!$A$6:$A$257,"&gt;="&amp;$A283,'Aceite de Oliva'!$B$6:$B$257,"&lt;="&amp;$B283)</f>
        <v>1.74</v>
      </c>
      <c r="QL283" s="4">
        <f>SUMIFS('Aceite de Oliva'!QL$6:QL$257,'Aceite de Oliva'!$A$6:$A$257,"&gt;="&amp;$A283,'Aceite de Oliva'!$B$6:$B$257,"&lt;="&amp;$B283)</f>
        <v>1.61</v>
      </c>
      <c r="QM283" s="4">
        <f>SUMIFS('Aceite de Oliva'!QM$6:QM$257,'Aceite de Oliva'!$A$6:$A$257,"&gt;="&amp;$A283,'Aceite de Oliva'!$B$6:$B$257,"&lt;="&amp;$B283)</f>
        <v>0</v>
      </c>
      <c r="QQ283" s="4">
        <f>SUMIFS('Aceite de Oliva'!QQ$6:QQ$257,'Aceite de Oliva'!$A$6:$A$257,"&gt;="&amp;$A283,'Aceite de Oliva'!$B$6:$B$257,"&lt;="&amp;$B283)</f>
        <v>1.8</v>
      </c>
      <c r="QR283" s="4">
        <f>SUMIFS('Aceite de Oliva'!QR$6:QR$257,'Aceite de Oliva'!$A$6:$A$257,"&gt;="&amp;$A283,'Aceite de Oliva'!$B$6:$B$257,"&lt;="&amp;$B283)</f>
        <v>3.42</v>
      </c>
      <c r="QS283" s="4">
        <f>SUMIFS('Aceite de Oliva'!QS$6:QS$257,'Aceite de Oliva'!$A$6:$A$257,"&gt;="&amp;$A283,'Aceite de Oliva'!$B$6:$B$257,"&lt;="&amp;$B283)</f>
        <v>1.34</v>
      </c>
      <c r="QT283" s="4">
        <f>SUMIFS('Aceite de Oliva'!QT$6:QT$257,'Aceite de Oliva'!$A$6:$A$257,"&gt;="&amp;$A283,'Aceite de Oliva'!$B$6:$B$257,"&lt;="&amp;$B283)</f>
        <v>0.68</v>
      </c>
      <c r="QX283" s="4">
        <f>SUMIFS('Aceite de Oliva'!QX$6:QX$257,'Aceite de Oliva'!$A$6:$A$257,"&gt;="&amp;$A283,'Aceite de Oliva'!$B$6:$B$257,"&lt;="&amp;$B283)</f>
        <v>1.6</v>
      </c>
      <c r="QY283" s="4">
        <f>SUMIFS('Aceite de Oliva'!QY$6:QY$257,'Aceite de Oliva'!$A$6:$A$257,"&gt;="&amp;$A283,'Aceite de Oliva'!$B$6:$B$257,"&lt;="&amp;$B283)</f>
        <v>2.13</v>
      </c>
      <c r="QZ283" s="4">
        <f>SUMIFS('Aceite de Oliva'!QZ$6:QZ$257,'Aceite de Oliva'!$A$6:$A$257,"&gt;="&amp;$A283,'Aceite de Oliva'!$B$6:$B$257,"&lt;="&amp;$B283)</f>
        <v>1.72</v>
      </c>
      <c r="RA283" s="4">
        <f>SUMIFS('Aceite de Oliva'!RA$6:RA$257,'Aceite de Oliva'!$A$6:$A$257,"&gt;="&amp;$A283,'Aceite de Oliva'!$B$6:$B$257,"&lt;="&amp;$B283)</f>
        <v>0.72</v>
      </c>
      <c r="RE283" s="4">
        <f>SUMIFS('Aceite de Oliva'!RE$6:RE$257,'Aceite de Oliva'!$A$6:$A$257,"&gt;="&amp;$A283,'Aceite de Oliva'!$B$6:$B$257,"&lt;="&amp;$B283)</f>
        <v>0.33</v>
      </c>
      <c r="RF283" s="4">
        <f>SUMIFS('Aceite de Oliva'!RF$6:RF$257,'Aceite de Oliva'!$A$6:$A$257,"&gt;="&amp;$A283,'Aceite de Oliva'!$B$6:$B$257,"&lt;="&amp;$B283)</f>
        <v>0</v>
      </c>
      <c r="RG283" s="4">
        <f>SUMIFS('Aceite de Oliva'!RG$6:RG$257,'Aceite de Oliva'!$A$6:$A$257,"&gt;="&amp;$A283,'Aceite de Oliva'!$B$6:$B$257,"&lt;="&amp;$B283)</f>
        <v>0.32</v>
      </c>
      <c r="RH283" s="4">
        <f>SUMIFS('Aceite de Oliva'!RH$6:RH$257,'Aceite de Oliva'!$A$6:$A$257,"&gt;="&amp;$A283,'Aceite de Oliva'!$B$6:$B$257,"&lt;="&amp;$B283)</f>
        <v>0</v>
      </c>
      <c r="RL283" s="4">
        <f>SUMIFS('Aceite de Oliva'!RL$6:RL$257,'Aceite de Oliva'!$A$6:$A$257,"&gt;="&amp;$A283,'Aceite de Oliva'!$B$6:$B$257,"&lt;="&amp;$B283)</f>
        <v>0.84000000000000008</v>
      </c>
      <c r="RM283" s="4">
        <f>SUMIFS('Aceite de Oliva'!RM$6:RM$257,'Aceite de Oliva'!$A$6:$A$257,"&gt;="&amp;$A283,'Aceite de Oliva'!$B$6:$B$257,"&lt;="&amp;$B283)</f>
        <v>1.75</v>
      </c>
      <c r="RN283" s="4">
        <f>SUMIFS('Aceite de Oliva'!RN$6:RN$257,'Aceite de Oliva'!$A$6:$A$257,"&gt;="&amp;$A283,'Aceite de Oliva'!$B$6:$B$257,"&lt;="&amp;$B283)</f>
        <v>0.43000000000000005</v>
      </c>
      <c r="RO283" s="4">
        <f>SUMIFS('Aceite de Oliva'!RO$6:RO$257,'Aceite de Oliva'!$A$6:$A$257,"&gt;="&amp;$A283,'Aceite de Oliva'!$B$6:$B$257,"&lt;="&amp;$B283)</f>
        <v>0.6100000000000001</v>
      </c>
      <c r="RS283" s="4">
        <f>SUMIFS('Aceite de Oliva'!RS$6:RS$257,'Aceite de Oliva'!$A$6:$A$257,"&gt;="&amp;$A283,'Aceite de Oliva'!$B$6:$B$257,"&lt;="&amp;$B283)</f>
        <v>0.31</v>
      </c>
      <c r="RT283" s="4">
        <f>SUMIFS('Aceite de Oliva'!RT$6:RT$257,'Aceite de Oliva'!$A$6:$A$257,"&gt;="&amp;$A283,'Aceite de Oliva'!$B$6:$B$257,"&lt;="&amp;$B283)</f>
        <v>0.18</v>
      </c>
      <c r="RU283" s="4">
        <f>SUMIFS('Aceite de Oliva'!RU$6:RU$257,'Aceite de Oliva'!$A$6:$A$257,"&gt;="&amp;$A283,'Aceite de Oliva'!$B$6:$B$257,"&lt;="&amp;$B283)</f>
        <v>0.42</v>
      </c>
      <c r="RV283" s="4">
        <f>SUMIFS('Aceite de Oliva'!RV$6:RV$257,'Aceite de Oliva'!$A$6:$A$257,"&gt;="&amp;$A283,'Aceite de Oliva'!$B$6:$B$257,"&lt;="&amp;$B283)</f>
        <v>0</v>
      </c>
      <c r="RZ283" s="4">
        <f>SUMIFS('Aceite de Oliva'!RZ$6:RZ$257,'Aceite de Oliva'!$A$6:$A$257,"&gt;="&amp;$A283,'Aceite de Oliva'!$B$6:$B$257,"&lt;="&amp;$B283)</f>
        <v>0.74</v>
      </c>
      <c r="SA283" s="4">
        <f>SUMIFS('Aceite de Oliva'!SA$6:SA$257,'Aceite de Oliva'!$A$6:$A$257,"&gt;="&amp;$A283,'Aceite de Oliva'!$B$6:$B$257,"&lt;="&amp;$B283)</f>
        <v>1.01</v>
      </c>
      <c r="SB283" s="4">
        <f>SUMIFS('Aceite de Oliva'!SB$6:SB$257,'Aceite de Oliva'!$A$6:$A$257,"&gt;="&amp;$A283,'Aceite de Oliva'!$B$6:$B$257,"&lt;="&amp;$B283)</f>
        <v>0.69000000000000006</v>
      </c>
      <c r="SC283" s="4">
        <f>SUMIFS('Aceite de Oliva'!SC$6:SC$257,'Aceite de Oliva'!$A$6:$A$257,"&gt;="&amp;$A283,'Aceite de Oliva'!$B$6:$B$257,"&lt;="&amp;$B283)</f>
        <v>0</v>
      </c>
      <c r="SG283" s="4">
        <f>SUMIFS('Aceite de Oliva'!SG$6:SG$257,'Aceite de Oliva'!$A$6:$A$257,"&gt;="&amp;$A283,'Aceite de Oliva'!$B$6:$B$257,"&lt;="&amp;$B283)</f>
        <v>0.52</v>
      </c>
      <c r="SH283" s="4">
        <f>SUMIFS('Aceite de Oliva'!SH$6:SH$257,'Aceite de Oliva'!$A$6:$A$257,"&gt;="&amp;$A283,'Aceite de Oliva'!$B$6:$B$257,"&lt;="&amp;$B283)</f>
        <v>0.38</v>
      </c>
      <c r="SI283" s="4">
        <f>SUMIFS('Aceite de Oliva'!SI$6:SI$257,'Aceite de Oliva'!$A$6:$A$257,"&gt;="&amp;$A283,'Aceite de Oliva'!$B$6:$B$257,"&lt;="&amp;$B283)</f>
        <v>0.47000000000000003</v>
      </c>
      <c r="SJ283" s="4">
        <f>SUMIFS('Aceite de Oliva'!SJ$6:SJ$257,'Aceite de Oliva'!$A$6:$A$257,"&gt;="&amp;$A283,'Aceite de Oliva'!$B$6:$B$257,"&lt;="&amp;$B283)</f>
        <v>0.57999999999999996</v>
      </c>
      <c r="SN283" s="4">
        <f>SUMIFS('Aceite de Oliva'!SN$6:SN$257,'Aceite de Oliva'!$A$6:$A$257,"&gt;="&amp;$A283,'Aceite de Oliva'!$B$6:$B$257,"&lt;="&amp;$B283)</f>
        <v>2.4299999999999997</v>
      </c>
      <c r="SO283" s="4">
        <f>SUMIFS('Aceite de Oliva'!SO$6:SO$257,'Aceite de Oliva'!$A$6:$A$257,"&gt;="&amp;$A283,'Aceite de Oliva'!$B$6:$B$257,"&lt;="&amp;$B283)</f>
        <v>2.38</v>
      </c>
      <c r="SP283" s="4">
        <f>SUMIFS('Aceite de Oliva'!SP$6:SP$257,'Aceite de Oliva'!$A$6:$A$257,"&gt;="&amp;$A283,'Aceite de Oliva'!$B$6:$B$257,"&lt;="&amp;$B283)</f>
        <v>2.41</v>
      </c>
      <c r="SQ283" s="4">
        <f>SUMIFS('Aceite de Oliva'!SQ$6:SQ$257,'Aceite de Oliva'!$A$6:$A$257,"&gt;="&amp;$A283,'Aceite de Oliva'!$B$6:$B$257,"&lt;="&amp;$B283)</f>
        <v>0.97</v>
      </c>
      <c r="SU283" s="4">
        <f>SUMIFS('Aceite de Oliva'!SU$6:SU$257,'Aceite de Oliva'!$A$6:$A$257,"&gt;="&amp;$A283,'Aceite de Oliva'!$B$6:$B$257,"&lt;="&amp;$B283)</f>
        <v>13.63</v>
      </c>
      <c r="SV283" s="4">
        <f>SUMIFS('Aceite de Oliva'!SV$6:SV$257,'Aceite de Oliva'!$A$6:$A$257,"&gt;="&amp;$A283,'Aceite de Oliva'!$B$6:$B$257,"&lt;="&amp;$B283)</f>
        <v>3.6900000000000004</v>
      </c>
      <c r="SW283" s="4">
        <f>SUMIFS('Aceite de Oliva'!SW$6:SW$257,'Aceite de Oliva'!$A$6:$A$257,"&gt;="&amp;$A283,'Aceite de Oliva'!$B$6:$B$257,"&lt;="&amp;$B283)</f>
        <v>17.400000000000002</v>
      </c>
      <c r="SX283" s="4">
        <f>SUMIFS('Aceite de Oliva'!SX$6:SX$257,'Aceite de Oliva'!$A$6:$A$257,"&gt;="&amp;$A283,'Aceite de Oliva'!$B$6:$B$257,"&lt;="&amp;$B283)</f>
        <v>15.98</v>
      </c>
      <c r="TB283" s="4">
        <f>SUMIFS('Aceite de Oliva'!TB$6:TB$257,'Aceite de Oliva'!$A$6:$A$257,"&gt;="&amp;$A283,'Aceite de Oliva'!$B$6:$B$257,"&lt;="&amp;$B283)</f>
        <v>1.81</v>
      </c>
      <c r="TC283" s="4">
        <f>SUMIFS('Aceite de Oliva'!TC$6:TC$257,'Aceite de Oliva'!$A$6:$A$257,"&gt;="&amp;$A283,'Aceite de Oliva'!$B$6:$B$257,"&lt;="&amp;$B283)</f>
        <v>0.85</v>
      </c>
      <c r="TD283" s="4">
        <f>SUMIFS('Aceite de Oliva'!TD$6:TD$257,'Aceite de Oliva'!$A$6:$A$257,"&gt;="&amp;$A283,'Aceite de Oliva'!$B$6:$B$257,"&lt;="&amp;$B283)</f>
        <v>1.48</v>
      </c>
      <c r="TE283" s="4">
        <f>SUMIFS('Aceite de Oliva'!TE$6:TE$257,'Aceite de Oliva'!$A$6:$A$257,"&gt;="&amp;$A283,'Aceite de Oliva'!$B$6:$B$257,"&lt;="&amp;$B283)</f>
        <v>3.01</v>
      </c>
      <c r="TI283" s="4">
        <f>SUMIFS('Aceite de Oliva'!TI$6:TI$257,'Aceite de Oliva'!$A$6:$A$257,"&gt;="&amp;$A283,'Aceite de Oliva'!$B$6:$B$257,"&lt;="&amp;$B283)</f>
        <v>1.17</v>
      </c>
      <c r="TJ283" s="4">
        <f>SUMIFS('Aceite de Oliva'!TJ$6:TJ$257,'Aceite de Oliva'!$A$6:$A$257,"&gt;="&amp;$A283,'Aceite de Oliva'!$B$6:$B$257,"&lt;="&amp;$B283)</f>
        <v>0.16</v>
      </c>
      <c r="TK283" s="4">
        <f>SUMIFS('Aceite de Oliva'!TK$6:TK$257,'Aceite de Oliva'!$A$6:$A$257,"&gt;="&amp;$A283,'Aceite de Oliva'!$B$6:$B$257,"&lt;="&amp;$B283)</f>
        <v>1.1000000000000001</v>
      </c>
      <c r="TL283" s="4">
        <f>SUMIFS('Aceite de Oliva'!TL$6:TL$257,'Aceite de Oliva'!$A$6:$A$257,"&gt;="&amp;$A283,'Aceite de Oliva'!$B$6:$B$257,"&lt;="&amp;$B283)</f>
        <v>4</v>
      </c>
      <c r="TP283" s="4">
        <f>SUMIFS('Aceite de Oliva'!TP$6:TP$257,'Aceite de Oliva'!$A$6:$A$257,"&gt;="&amp;$A283,'Aceite de Oliva'!$B$6:$B$257,"&lt;="&amp;$B283)</f>
        <v>0.6</v>
      </c>
      <c r="TQ283" s="4">
        <f>SUMIFS('Aceite de Oliva'!TQ$6:TQ$257,'Aceite de Oliva'!$A$6:$A$257,"&gt;="&amp;$A283,'Aceite de Oliva'!$B$6:$B$257,"&lt;="&amp;$B283)</f>
        <v>0</v>
      </c>
      <c r="TR283" s="4">
        <f>SUMIFS('Aceite de Oliva'!TR$6:TR$257,'Aceite de Oliva'!$A$6:$A$257,"&gt;="&amp;$A283,'Aceite de Oliva'!$B$6:$B$257,"&lt;="&amp;$B283)</f>
        <v>0.71</v>
      </c>
      <c r="TS283" s="4">
        <f>SUMIFS('Aceite de Oliva'!TS$6:TS$257,'Aceite de Oliva'!$A$6:$A$257,"&gt;="&amp;$A283,'Aceite de Oliva'!$B$6:$B$257,"&lt;="&amp;$B283)</f>
        <v>1.54</v>
      </c>
      <c r="TW283" s="4">
        <f>SUMIFS('Aceite de Oliva'!TW$6:TW$257,'Aceite de Oliva'!$A$6:$A$257,"&gt;="&amp;$A283,'Aceite de Oliva'!$B$6:$B$257,"&lt;="&amp;$B283)</f>
        <v>0.62</v>
      </c>
      <c r="TX283" s="4">
        <f>SUMIFS('Aceite de Oliva'!TX$6:TX$257,'Aceite de Oliva'!$A$6:$A$257,"&gt;="&amp;$A283,'Aceite de Oliva'!$B$6:$B$257,"&lt;="&amp;$B283)</f>
        <v>0</v>
      </c>
      <c r="TY283" s="4">
        <f>SUMIFS('Aceite de Oliva'!TY$6:TY$257,'Aceite de Oliva'!$A$6:$A$257,"&gt;="&amp;$A283,'Aceite de Oliva'!$B$6:$B$257,"&lt;="&amp;$B283)</f>
        <v>0.26</v>
      </c>
      <c r="TZ283" s="4">
        <f>SUMIFS('Aceite de Oliva'!TZ$6:TZ$257,'Aceite de Oliva'!$A$6:$A$257,"&gt;="&amp;$A283,'Aceite de Oliva'!$B$6:$B$257,"&lt;="&amp;$B283)</f>
        <v>3.42</v>
      </c>
      <c r="UD283" s="4">
        <f>SUMIFS('Aceite de Oliva'!UD$6:UD$257,'Aceite de Oliva'!$A$6:$A$257,"&gt;="&amp;$A283,'Aceite de Oliva'!$B$6:$B$257,"&lt;="&amp;$B283)</f>
        <v>0.4</v>
      </c>
      <c r="UE283" s="4">
        <f>SUMIFS('Aceite de Oliva'!UE$6:UE$257,'Aceite de Oliva'!$A$6:$A$257,"&gt;="&amp;$A283,'Aceite de Oliva'!$B$6:$B$257,"&lt;="&amp;$B283)</f>
        <v>0.37</v>
      </c>
      <c r="UF283" s="4">
        <f>SUMIFS('Aceite de Oliva'!UF$6:UF$257,'Aceite de Oliva'!$A$6:$A$257,"&gt;="&amp;$A283,'Aceite de Oliva'!$B$6:$B$257,"&lt;="&amp;$B283)</f>
        <v>0.23</v>
      </c>
      <c r="UG283" s="4">
        <f>SUMIFS('Aceite de Oliva'!UG$6:UG$257,'Aceite de Oliva'!$A$6:$A$257,"&gt;="&amp;$A283,'Aceite de Oliva'!$B$6:$B$257,"&lt;="&amp;$B283)</f>
        <v>1.6</v>
      </c>
      <c r="UK283" s="4">
        <f>SUMIFS('Aceite de Oliva'!UK$6:UK$257,'Aceite de Oliva'!$A$6:$A$257,"&gt;="&amp;$A283,'Aceite de Oliva'!$B$6:$B$257,"&lt;="&amp;$B283)</f>
        <v>0.27</v>
      </c>
      <c r="UL283" s="4">
        <f>SUMIFS('Aceite de Oliva'!UL$6:UL$257,'Aceite de Oliva'!$A$6:$A$257,"&gt;="&amp;$A283,'Aceite de Oliva'!$B$6:$B$257,"&lt;="&amp;$B283)</f>
        <v>0</v>
      </c>
      <c r="UM283" s="4">
        <f>SUMIFS('Aceite de Oliva'!UM$6:UM$257,'Aceite de Oliva'!$A$6:$A$257,"&gt;="&amp;$A283,'Aceite de Oliva'!$B$6:$B$257,"&lt;="&amp;$B283)</f>
        <v>0.4</v>
      </c>
      <c r="UN283" s="4">
        <f>SUMIFS('Aceite de Oliva'!UN$6:UN$257,'Aceite de Oliva'!$A$6:$A$257,"&gt;="&amp;$A283,'Aceite de Oliva'!$B$6:$B$257,"&lt;="&amp;$B283)</f>
        <v>0</v>
      </c>
      <c r="UR283" s="4">
        <f>SUMIFS('Aceite de Oliva'!UR$6:UR$257,'Aceite de Oliva'!$A$6:$A$257,"&gt;="&amp;$A283,'Aceite de Oliva'!$B$6:$B$257,"&lt;="&amp;$B283)</f>
        <v>0.49</v>
      </c>
      <c r="US283" s="4">
        <f>SUMIFS('Aceite de Oliva'!US$6:US$257,'Aceite de Oliva'!$A$6:$A$257,"&gt;="&amp;$A283,'Aceite de Oliva'!$B$6:$B$257,"&lt;="&amp;$B283)</f>
        <v>0.2</v>
      </c>
      <c r="UT283" s="4">
        <f>SUMIFS('Aceite de Oliva'!UT$6:UT$257,'Aceite de Oliva'!$A$6:$A$257,"&gt;="&amp;$A283,'Aceite de Oliva'!$B$6:$B$257,"&lt;="&amp;$B283)</f>
        <v>0.67</v>
      </c>
      <c r="UU283" s="4">
        <f>SUMIFS('Aceite de Oliva'!UU$6:UU$257,'Aceite de Oliva'!$A$6:$A$257,"&gt;="&amp;$A283,'Aceite de Oliva'!$B$6:$B$257,"&lt;="&amp;$B283)</f>
        <v>0.56000000000000005</v>
      </c>
      <c r="UY283" s="4">
        <f>SUMIFS('Aceite de Oliva'!UY$6:UY$257,'Aceite de Oliva'!$A$6:$A$257,"&gt;="&amp;$A283,'Aceite de Oliva'!$B$6:$B$257,"&lt;="&amp;$B283)</f>
        <v>0.56000000000000005</v>
      </c>
      <c r="UZ283" s="4">
        <f>SUMIFS('Aceite de Oliva'!UZ$6:UZ$257,'Aceite de Oliva'!$A$6:$A$257,"&gt;="&amp;$A283,'Aceite de Oliva'!$B$6:$B$257,"&lt;="&amp;$B283)</f>
        <v>0</v>
      </c>
      <c r="VA283" s="4">
        <f>SUMIFS('Aceite de Oliva'!VA$6:VA$257,'Aceite de Oliva'!$A$6:$A$257,"&gt;="&amp;$A283,'Aceite de Oliva'!$B$6:$B$257,"&lt;="&amp;$B283)</f>
        <v>0.64</v>
      </c>
      <c r="VB283" s="4">
        <f>SUMIFS('Aceite de Oliva'!VB$6:VB$257,'Aceite de Oliva'!$A$6:$A$257,"&gt;="&amp;$A283,'Aceite de Oliva'!$B$6:$B$257,"&lt;="&amp;$B283)</f>
        <v>1.57</v>
      </c>
      <c r="VF283" s="4">
        <f>SUMIFS('Aceite de Oliva'!VF$6:VF$257,'Aceite de Oliva'!$A$6:$A$257,"&gt;="&amp;$A283,'Aceite de Oliva'!$B$6:$B$257,"&lt;="&amp;$B283)</f>
        <v>0.75</v>
      </c>
      <c r="VG283" s="4">
        <f>SUMIFS('Aceite de Oliva'!VG$6:VG$257,'Aceite de Oliva'!$A$6:$A$257,"&gt;="&amp;$A283,'Aceite de Oliva'!$B$6:$B$257,"&lt;="&amp;$B283)</f>
        <v>0.13</v>
      </c>
      <c r="VH283" s="4">
        <f>SUMIFS('Aceite de Oliva'!VH$6:VH$257,'Aceite de Oliva'!$A$6:$A$257,"&gt;="&amp;$A283,'Aceite de Oliva'!$B$6:$B$257,"&lt;="&amp;$B283)</f>
        <v>0.7</v>
      </c>
      <c r="VI283" s="4">
        <f>SUMIFS('Aceite de Oliva'!VI$6:VI$257,'Aceite de Oliva'!$A$6:$A$257,"&gt;="&amp;$A283,'Aceite de Oliva'!$B$6:$B$257,"&lt;="&amp;$B283)</f>
        <v>1.89</v>
      </c>
      <c r="VM283" s="4">
        <f>SUMIFS('Aceite de Oliva'!VM$6:VM$257,'Aceite de Oliva'!$A$6:$A$257,"&gt;="&amp;$A283,'Aceite de Oliva'!$B$6:$B$257,"&lt;="&amp;$B283)</f>
        <v>0.39</v>
      </c>
      <c r="VN283" s="4">
        <f>SUMIFS('Aceite de Oliva'!VN$6:VN$257,'Aceite de Oliva'!$A$6:$A$257,"&gt;="&amp;$A283,'Aceite de Oliva'!$B$6:$B$257,"&lt;="&amp;$B283)</f>
        <v>0</v>
      </c>
      <c r="VO283" s="4">
        <f>SUMIFS('Aceite de Oliva'!VO$6:VO$257,'Aceite de Oliva'!$A$6:$A$257,"&gt;="&amp;$A283,'Aceite de Oliva'!$B$6:$B$257,"&lt;="&amp;$B283)</f>
        <v>0.34</v>
      </c>
      <c r="VP283" s="4">
        <f>SUMIFS('Aceite de Oliva'!VP$6:VP$257,'Aceite de Oliva'!$A$6:$A$257,"&gt;="&amp;$A283,'Aceite de Oliva'!$B$6:$B$257,"&lt;="&amp;$B283)</f>
        <v>1.07</v>
      </c>
      <c r="VT283" s="4">
        <f>SUMIFS('Aceite de Oliva'!VT$6:VT$257,'Aceite de Oliva'!$A$6:$A$257,"&gt;="&amp;$A283,'Aceite de Oliva'!$B$6:$B$257,"&lt;="&amp;$B283)</f>
        <v>0.2</v>
      </c>
      <c r="VU283" s="4">
        <f>SUMIFS('Aceite de Oliva'!VU$6:VU$257,'Aceite de Oliva'!$A$6:$A$257,"&gt;="&amp;$A283,'Aceite de Oliva'!$B$6:$B$257,"&lt;="&amp;$B283)</f>
        <v>0</v>
      </c>
      <c r="VV283" s="4">
        <f>SUMIFS('Aceite de Oliva'!VV$6:VV$257,'Aceite de Oliva'!$A$6:$A$257,"&gt;="&amp;$A283,'Aceite de Oliva'!$B$6:$B$257,"&lt;="&amp;$B283)</f>
        <v>0.09</v>
      </c>
      <c r="VW283" s="4">
        <f>SUMIFS('Aceite de Oliva'!VW$6:VW$257,'Aceite de Oliva'!$A$6:$A$257,"&gt;="&amp;$A283,'Aceite de Oliva'!$B$6:$B$257,"&lt;="&amp;$B283)</f>
        <v>1.32</v>
      </c>
      <c r="WA283" s="4">
        <f>SUMIFS('Aceite de Oliva'!WA$6:WA$257,'Aceite de Oliva'!$A$6:$A$257,"&gt;="&amp;$A283,'Aceite de Oliva'!$B$6:$B$257,"&lt;="&amp;$B283)</f>
        <v>0.15</v>
      </c>
      <c r="WB283" s="4">
        <f>SUMIFS('Aceite de Oliva'!WB$6:WB$257,'Aceite de Oliva'!$A$6:$A$257,"&gt;="&amp;$A283,'Aceite de Oliva'!$B$6:$B$257,"&lt;="&amp;$B283)</f>
        <v>0</v>
      </c>
      <c r="WC283" s="4">
        <f>SUMIFS('Aceite de Oliva'!WC$6:WC$257,'Aceite de Oliva'!$A$6:$A$257,"&gt;="&amp;$A283,'Aceite de Oliva'!$B$6:$B$257,"&lt;="&amp;$B283)</f>
        <v>0.24</v>
      </c>
      <c r="WD283" s="4">
        <f>SUMIFS('Aceite de Oliva'!WD$6:WD$257,'Aceite de Oliva'!$A$6:$A$257,"&gt;="&amp;$A283,'Aceite de Oliva'!$B$6:$B$257,"&lt;="&amp;$B283)</f>
        <v>0</v>
      </c>
      <c r="WH283" s="4">
        <f>SUMIFS('Aceite de Oliva'!WH$6:WH$257,'Aceite de Oliva'!$A$6:$A$257,"&gt;="&amp;$A283,'Aceite de Oliva'!$B$6:$B$257,"&lt;="&amp;$B283)</f>
        <v>0.36</v>
      </c>
      <c r="WI283" s="4">
        <f>SUMIFS('Aceite de Oliva'!WI$6:WI$257,'Aceite de Oliva'!$A$6:$A$257,"&gt;="&amp;$A283,'Aceite de Oliva'!$B$6:$B$257,"&lt;="&amp;$B283)</f>
        <v>0</v>
      </c>
      <c r="WJ283" s="4">
        <f>SUMIFS('Aceite de Oliva'!WJ$6:WJ$257,'Aceite de Oliva'!$A$6:$A$257,"&gt;="&amp;$A283,'Aceite de Oliva'!$B$6:$B$257,"&lt;="&amp;$B283)</f>
        <v>0.66</v>
      </c>
      <c r="WK283" s="4">
        <f>SUMIFS('Aceite de Oliva'!WK$6:WK$257,'Aceite de Oliva'!$A$6:$A$257,"&gt;="&amp;$A283,'Aceite de Oliva'!$B$6:$B$257,"&lt;="&amp;$B283)</f>
        <v>0</v>
      </c>
      <c r="WO283" s="4">
        <f>SUMIFS('Aceite de Oliva'!WO$6:WO$257,'Aceite de Oliva'!$A$6:$A$257,"&gt;="&amp;$A283,'Aceite de Oliva'!$B$6:$B$257,"&lt;="&amp;$B283)</f>
        <v>0.03</v>
      </c>
      <c r="WP283" s="4">
        <f>SUMIFS('Aceite de Oliva'!WP$6:WP$257,'Aceite de Oliva'!$A$6:$A$257,"&gt;="&amp;$A283,'Aceite de Oliva'!$B$6:$B$257,"&lt;="&amp;$B283)</f>
        <v>0</v>
      </c>
      <c r="WQ283" s="4">
        <f>SUMIFS('Aceite de Oliva'!WQ$6:WQ$257,'Aceite de Oliva'!$A$6:$A$257,"&gt;="&amp;$A283,'Aceite de Oliva'!$B$6:$B$257,"&lt;="&amp;$B283)</f>
        <v>0.04</v>
      </c>
      <c r="WR283" s="4">
        <f>SUMIFS('Aceite de Oliva'!WR$6:WR$257,'Aceite de Oliva'!$A$6:$A$257,"&gt;="&amp;$A283,'Aceite de Oliva'!$B$6:$B$257,"&lt;="&amp;$B283)</f>
        <v>0</v>
      </c>
      <c r="WV283" s="4">
        <f>SUMIFS('Aceite de Oliva'!WV$6:WV$257,'Aceite de Oliva'!$A$6:$A$257,"&gt;="&amp;$A283,'Aceite de Oliva'!$B$6:$B$257,"&lt;="&amp;$B283)</f>
        <v>0.19</v>
      </c>
      <c r="WW283" s="4">
        <f>SUMIFS('Aceite de Oliva'!WW$6:WW$257,'Aceite de Oliva'!$A$6:$A$257,"&gt;="&amp;$A283,'Aceite de Oliva'!$B$6:$B$257,"&lt;="&amp;$B283)</f>
        <v>0.17</v>
      </c>
      <c r="WX283" s="4">
        <f>SUMIFS('Aceite de Oliva'!WX$6:WX$257,'Aceite de Oliva'!$A$6:$A$257,"&gt;="&amp;$A283,'Aceite de Oliva'!$B$6:$B$257,"&lt;="&amp;$B283)</f>
        <v>0.24</v>
      </c>
      <c r="WY283" s="4">
        <f>SUMIFS('Aceite de Oliva'!WY$6:WY$257,'Aceite de Oliva'!$A$6:$A$257,"&gt;="&amp;$A283,'Aceite de Oliva'!$B$6:$B$257,"&lt;="&amp;$B283)</f>
        <v>0</v>
      </c>
      <c r="XC283" s="4">
        <f>SUMIFS('Aceite de Oliva'!XC$6:XC$257,'Aceite de Oliva'!$A$6:$A$257,"&gt;="&amp;$A283,'Aceite de Oliva'!$B$6:$B$257,"&lt;="&amp;$B283)</f>
        <v>8.1300000000000008</v>
      </c>
      <c r="XD283" s="4">
        <f>SUMIFS('Aceite de Oliva'!XD$6:XD$257,'Aceite de Oliva'!$A$6:$A$257,"&gt;="&amp;$A283,'Aceite de Oliva'!$B$6:$B$257,"&lt;="&amp;$B283)</f>
        <v>6.59</v>
      </c>
      <c r="XE283" s="4">
        <f>SUMIFS('Aceite de Oliva'!XE$6:XE$257,'Aceite de Oliva'!$A$6:$A$257,"&gt;="&amp;$A283,'Aceite de Oliva'!$B$6:$B$257,"&lt;="&amp;$B283)</f>
        <v>9.59</v>
      </c>
      <c r="XF283" s="4">
        <f>SUMIFS('Aceite de Oliva'!XF$6:XF$257,'Aceite de Oliva'!$A$6:$A$257,"&gt;="&amp;$A283,'Aceite de Oliva'!$B$6:$B$257,"&lt;="&amp;$B283)</f>
        <v>6.1000000000000005</v>
      </c>
      <c r="XJ283" s="4">
        <f>SUMIFS('Aceite de Oliva'!XJ$6:XJ$257,'Aceite de Oliva'!$A$6:$A$257,"&gt;="&amp;$A283,'Aceite de Oliva'!$B$6:$B$257,"&lt;="&amp;$B283)</f>
        <v>41.11</v>
      </c>
      <c r="XK283" s="4">
        <f>SUMIFS('Aceite de Oliva'!XK$6:XK$257,'Aceite de Oliva'!$A$6:$A$257,"&gt;="&amp;$A283,'Aceite de Oliva'!$B$6:$B$257,"&lt;="&amp;$B283)</f>
        <v>22.4</v>
      </c>
      <c r="XL283" s="4">
        <f>SUMIFS('Aceite de Oliva'!XL$6:XL$257,'Aceite de Oliva'!$A$6:$A$257,"&gt;="&amp;$A283,'Aceite de Oliva'!$B$6:$B$257,"&lt;="&amp;$B283)</f>
        <v>49.66</v>
      </c>
      <c r="XM283" s="4">
        <f>SUMIFS('Aceite de Oliva'!XM$6:XM$257,'Aceite de Oliva'!$A$6:$A$257,"&gt;="&amp;$A283,'Aceite de Oliva'!$B$6:$B$257,"&lt;="&amp;$B283)</f>
        <v>48.67</v>
      </c>
      <c r="XQ283" s="4">
        <f>SUMIFS('Aceite de Oliva'!XQ$6:XQ$257,'Aceite de Oliva'!$A$6:$A$257,"&gt;="&amp;$A283,'Aceite de Oliva'!$B$6:$B$257,"&lt;="&amp;$B283)</f>
        <v>8.18</v>
      </c>
      <c r="XR283" s="4">
        <f>SUMIFS('Aceite de Oliva'!XR$6:XR$257,'Aceite de Oliva'!$A$6:$A$257,"&gt;="&amp;$A283,'Aceite de Oliva'!$B$6:$B$257,"&lt;="&amp;$B283)</f>
        <v>6.97</v>
      </c>
      <c r="XS283" s="4">
        <f>SUMIFS('Aceite de Oliva'!XS$6:XS$257,'Aceite de Oliva'!$A$6:$A$257,"&gt;="&amp;$A283,'Aceite de Oliva'!$B$6:$B$257,"&lt;="&amp;$B283)</f>
        <v>9.8800000000000008</v>
      </c>
      <c r="XT283" s="4">
        <f>SUMIFS('Aceite de Oliva'!XT$6:XT$257,'Aceite de Oliva'!$A$6:$A$257,"&gt;="&amp;$A283,'Aceite de Oliva'!$B$6:$B$257,"&lt;="&amp;$B283)</f>
        <v>4.38</v>
      </c>
      <c r="XX283" s="4">
        <f>SUMIFS('Aceite de Oliva'!XX$6:XX$257,'Aceite de Oliva'!$A$6:$A$257,"&gt;="&amp;$A283,'Aceite de Oliva'!$B$6:$B$257,"&lt;="&amp;$B283)</f>
        <v>1.3900000000000001</v>
      </c>
      <c r="XY283" s="4">
        <f>SUMIFS('Aceite de Oliva'!XY$6:XY$257,'Aceite de Oliva'!$A$6:$A$257,"&gt;="&amp;$A283,'Aceite de Oliva'!$B$6:$B$257,"&lt;="&amp;$B283)</f>
        <v>1.32</v>
      </c>
      <c r="XZ283" s="4">
        <f>SUMIFS('Aceite de Oliva'!XZ$6:XZ$257,'Aceite de Oliva'!$A$6:$A$257,"&gt;="&amp;$A283,'Aceite de Oliva'!$B$6:$B$257,"&lt;="&amp;$B283)</f>
        <v>1.07</v>
      </c>
      <c r="YA283" s="4">
        <f>SUMIFS('Aceite de Oliva'!YA$6:YA$257,'Aceite de Oliva'!$A$6:$A$257,"&gt;="&amp;$A283,'Aceite de Oliva'!$B$6:$B$257,"&lt;="&amp;$B283)</f>
        <v>3.7199999999999998</v>
      </c>
      <c r="YE283" s="4">
        <f>SUMIFS('Aceite de Oliva'!YE$6:YE$257,'Aceite de Oliva'!$A$6:$A$257,"&gt;="&amp;$A283,'Aceite de Oliva'!$B$6:$B$257,"&lt;="&amp;$B283)</f>
        <v>0.71</v>
      </c>
      <c r="YF283" s="4">
        <f>SUMIFS('Aceite de Oliva'!YF$6:YF$257,'Aceite de Oliva'!$A$6:$A$257,"&gt;="&amp;$A283,'Aceite de Oliva'!$B$6:$B$257,"&lt;="&amp;$B283)</f>
        <v>1.31</v>
      </c>
      <c r="YG283" s="4">
        <f>SUMIFS('Aceite de Oliva'!YG$6:YG$257,'Aceite de Oliva'!$A$6:$A$257,"&gt;="&amp;$A283,'Aceite de Oliva'!$B$6:$B$257,"&lt;="&amp;$B283)</f>
        <v>0.68</v>
      </c>
      <c r="YH283" s="4">
        <f>SUMIFS('Aceite de Oliva'!YH$6:YH$257,'Aceite de Oliva'!$A$6:$A$257,"&gt;="&amp;$A283,'Aceite de Oliva'!$B$6:$B$257,"&lt;="&amp;$B283)</f>
        <v>0</v>
      </c>
      <c r="YL283" s="4">
        <f>SUMIFS('Aceite de Oliva'!YL$6:YL$257,'Aceite de Oliva'!$A$6:$A$257,"&gt;="&amp;$A283,'Aceite de Oliva'!$B$6:$B$257,"&lt;="&amp;$B283)</f>
        <v>0.25</v>
      </c>
      <c r="YM283" s="4">
        <f>SUMIFS('Aceite de Oliva'!YM$6:YM$257,'Aceite de Oliva'!$A$6:$A$257,"&gt;="&amp;$A283,'Aceite de Oliva'!$B$6:$B$257,"&lt;="&amp;$B283)</f>
        <v>0</v>
      </c>
      <c r="YN283" s="4">
        <f>SUMIFS('Aceite de Oliva'!YN$6:YN$257,'Aceite de Oliva'!$A$6:$A$257,"&gt;="&amp;$A283,'Aceite de Oliva'!$B$6:$B$257,"&lt;="&amp;$B283)</f>
        <v>0.35000000000000003</v>
      </c>
      <c r="YO283" s="4">
        <f>SUMIFS('Aceite de Oliva'!YO$6:YO$257,'Aceite de Oliva'!$A$6:$A$257,"&gt;="&amp;$A283,'Aceite de Oliva'!$B$6:$B$257,"&lt;="&amp;$B283)</f>
        <v>0.45</v>
      </c>
      <c r="YP283" s="4">
        <f>SUMIFS('Aceite de Oliva'!YP$6:YP$257,'Aceite de Oliva'!$A$6:$A$257,"&gt;="&amp;$A283,'Aceite de Oliva'!$B$6:$B$257,"&lt;="&amp;$B283)</f>
        <v>0</v>
      </c>
      <c r="YS283" s="4">
        <f>SUMIFS('Aceite de Oliva'!YS$6:YS$257,'Aceite de Oliva'!$A$6:$A$257,"&gt;="&amp;$A283,'Aceite de Oliva'!$B$6:$B$257,"&lt;="&amp;$B283)</f>
        <v>0.28999999999999998</v>
      </c>
      <c r="YT283" s="4">
        <f>SUMIFS('Aceite de Oliva'!YT$6:YT$257,'Aceite de Oliva'!$A$6:$A$257,"&gt;="&amp;$A283,'Aceite de Oliva'!$B$6:$B$257,"&lt;="&amp;$B283)</f>
        <v>0.41</v>
      </c>
      <c r="YU283" s="4">
        <f>SUMIFS('Aceite de Oliva'!YU$6:YU$257,'Aceite de Oliva'!$A$6:$A$257,"&gt;="&amp;$A283,'Aceite de Oliva'!$B$6:$B$257,"&lt;="&amp;$B283)</f>
        <v>0.26</v>
      </c>
      <c r="YV283" s="4">
        <f>SUMIFS('Aceite de Oliva'!YV$6:YV$257,'Aceite de Oliva'!$A$6:$A$257,"&gt;="&amp;$A283,'Aceite de Oliva'!$B$6:$B$257,"&lt;="&amp;$B283)</f>
        <v>0.32</v>
      </c>
      <c r="YW283" s="4">
        <f>SUMIFS('Aceite de Oliva'!YW$6:YW$257,'Aceite de Oliva'!$A$6:$A$257,"&gt;="&amp;$A283,'Aceite de Oliva'!$B$6:$B$257,"&lt;="&amp;$B283)</f>
        <v>0</v>
      </c>
      <c r="YZ283" s="4">
        <f>SUMIFS('Aceite de Oliva'!YZ$6:YZ$257,'Aceite de Oliva'!$A$6:$A$257,"&gt;="&amp;$A283,'Aceite de Oliva'!$B$6:$B$257,"&lt;="&amp;$B283)</f>
        <v>0.16</v>
      </c>
      <c r="ZA283" s="4">
        <f>SUMIFS('Aceite de Oliva'!ZA$6:ZA$257,'Aceite de Oliva'!$A$6:$A$257,"&gt;="&amp;$A283,'Aceite de Oliva'!$B$6:$B$257,"&lt;="&amp;$B283)</f>
        <v>0.51</v>
      </c>
      <c r="ZB283" s="4">
        <f>SUMIFS('Aceite de Oliva'!ZB$6:ZB$257,'Aceite de Oliva'!$A$6:$A$257,"&gt;="&amp;$A283,'Aceite de Oliva'!$B$6:$B$257,"&lt;="&amp;$B283)</f>
        <v>7.0000000000000007E-2</v>
      </c>
      <c r="ZC283" s="4">
        <f>SUMIFS('Aceite de Oliva'!ZC$6:ZC$257,'Aceite de Oliva'!$A$6:$A$257,"&gt;="&amp;$A283,'Aceite de Oliva'!$B$6:$B$257,"&lt;="&amp;$B283)</f>
        <v>0.08</v>
      </c>
      <c r="ZD283" s="4">
        <f>SUMIFS('Aceite de Oliva'!ZD$6:ZD$257,'Aceite de Oliva'!$A$6:$A$257,"&gt;="&amp;$A283,'Aceite de Oliva'!$B$6:$B$257,"&lt;="&amp;$B283)</f>
        <v>0</v>
      </c>
      <c r="ZG283" s="4">
        <f>SUMIFS('Aceite de Oliva'!ZG$6:ZG$257,'Aceite de Oliva'!$A$6:$A$257,"&gt;="&amp;$A283,'Aceite de Oliva'!$B$6:$B$257,"&lt;="&amp;$B283)</f>
        <v>0.43</v>
      </c>
      <c r="ZH283" s="4">
        <f>SUMIFS('Aceite de Oliva'!ZH$6:ZH$257,'Aceite de Oliva'!$A$6:$A$257,"&gt;="&amp;$A283,'Aceite de Oliva'!$B$6:$B$257,"&lt;="&amp;$B283)</f>
        <v>1.2</v>
      </c>
      <c r="ZI283" s="4">
        <f>SUMIFS('Aceite de Oliva'!ZI$6:ZI$257,'Aceite de Oliva'!$A$6:$A$257,"&gt;="&amp;$A283,'Aceite de Oliva'!$B$6:$B$257,"&lt;="&amp;$B283)</f>
        <v>0.22999999999999998</v>
      </c>
      <c r="ZJ283" s="4">
        <f>SUMIFS('Aceite de Oliva'!ZJ$6:ZJ$257,'Aceite de Oliva'!$A$6:$A$257,"&gt;="&amp;$A283,'Aceite de Oliva'!$B$6:$B$257,"&lt;="&amp;$B283)</f>
        <v>0.3</v>
      </c>
      <c r="ZK283" s="4">
        <f>SUMIFS('Aceite de Oliva'!ZK$6:ZK$257,'Aceite de Oliva'!$A$6:$A$257,"&gt;="&amp;$A283,'Aceite de Oliva'!$B$6:$B$257,"&lt;="&amp;$B283)</f>
        <v>0</v>
      </c>
    </row>
    <row r="284" spans="1:687" x14ac:dyDescent="0.25">
      <c r="A284" s="9">
        <f>'TAM Aceite de Oliva'!B32</f>
        <v>5.95</v>
      </c>
      <c r="B284" s="9">
        <f>'TAM Aceite de Oliva'!C32</f>
        <v>6.1</v>
      </c>
      <c r="C284" s="9"/>
      <c r="D284" s="4">
        <f>SUMIFS('Aceite de Oliva'!D$6:D$257,'Aceite de Oliva'!$A$6:$A$257,"&gt;="&amp;$A284,'Aceite de Oliva'!$B$6:$B$257,"&lt;="&amp;$B284)</f>
        <v>0.01</v>
      </c>
      <c r="E284" s="4">
        <f>SUMIFS('Aceite de Oliva'!E$6:E$257,'Aceite de Oliva'!$A$6:$A$257,"&gt;="&amp;$A284,'Aceite de Oliva'!$B$6:$B$257,"&lt;="&amp;$B284)</f>
        <v>0.1</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0.1</v>
      </c>
      <c r="S284" s="4">
        <f>SUMIFS('Aceite de Oliva'!S$6:S$257,'Aceite de Oliva'!$A$6:$A$257,"&gt;="&amp;$A284,'Aceite de Oliva'!$B$6:$B$257,"&lt;="&amp;$B284)</f>
        <v>0.16</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0.06</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0.22</v>
      </c>
      <c r="AG284" s="4">
        <f>SUMIFS('Aceite de Oliva'!AG$6:AG$257,'Aceite de Oliva'!$A$6:$A$257,"&gt;="&amp;$A284,'Aceite de Oliva'!$B$6:$B$257,"&lt;="&amp;$B284)</f>
        <v>0</v>
      </c>
      <c r="AH284" s="4">
        <f>SUMIFS('Aceite de Oliva'!AH$6:AH$257,'Aceite de Oliva'!$A$6:$A$257,"&gt;="&amp;$A284,'Aceite de Oliva'!$B$6:$B$257,"&lt;="&amp;$B284)</f>
        <v>0.08</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0.03</v>
      </c>
      <c r="AU284" s="4">
        <f>SUMIFS('Aceite de Oliva'!AU$6:AU$257,'Aceite de Oliva'!$A$6:$A$257,"&gt;="&amp;$A284,'Aceite de Oliva'!$B$6:$B$257,"&lt;="&amp;$B284)</f>
        <v>0</v>
      </c>
      <c r="AV284" s="4">
        <f>SUMIFS('Aceite de Oliva'!AV$6:AV$257,'Aceite de Oliva'!$A$6:$A$257,"&gt;="&amp;$A284,'Aceite de Oliva'!$B$6:$B$257,"&lt;="&amp;$B284)</f>
        <v>0.06</v>
      </c>
      <c r="AW284" s="4">
        <f>SUMIFS('Aceite de Oliva'!AW$6:AW$257,'Aceite de Oliva'!$A$6:$A$257,"&gt;="&amp;$A284,'Aceite de Oliva'!$B$6:$B$257,"&lt;="&amp;$B284)</f>
        <v>0</v>
      </c>
      <c r="BA284" s="4">
        <f>SUMIFS('Aceite de Oliva'!BA$6:BA$257,'Aceite de Oliva'!$A$6:$A$257,"&gt;="&amp;A284,'Aceite de Oliva'!$B$6:$B$257,"&lt;="&amp;B284)</f>
        <v>0.41000000000000003</v>
      </c>
      <c r="BB284" s="4">
        <f>SUMIFS('Aceite de Oliva'!BB$6:BB$257,'Aceite de Oliva'!$A$6:$A$257,"&gt;="&amp;$A284,'Aceite de Oliva'!$B$6:$B$257,"&lt;="&amp;$B284)</f>
        <v>0.32</v>
      </c>
      <c r="BC284" s="4">
        <f>SUMIFS('Aceite de Oliva'!BC$6:BC$257,'Aceite de Oliva'!$A$6:$A$257,"&gt;="&amp;$A284,'Aceite de Oliva'!$B$6:$B$257,"&lt;="&amp;$B284)</f>
        <v>0</v>
      </c>
      <c r="BD284" s="4">
        <f>SUMIFS('Aceite de Oliva'!BD$6:BD$257,'Aceite de Oliva'!$A$6:$A$257,"&gt;="&amp;$A284,'Aceite de Oliva'!$B$6:$B$257,"&lt;="&amp;$B284)</f>
        <v>0</v>
      </c>
      <c r="BH284" s="4">
        <f>SUMIFS('Aceite de Oliva'!BH$6:BH$257,'Aceite de Oliva'!$A$6:$A$257,"&gt;="&amp;$A284,'Aceite de Oliva'!$B$6:$B$257,"&lt;="&amp;$B284)</f>
        <v>0.17</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7.0000000000000007E-2</v>
      </c>
      <c r="BP284" s="4">
        <f>SUMIFS('Aceite de Oliva'!BP$6:BP$257,'Aceite de Oliva'!$A$6:$A$257,"&gt;="&amp;$A284,'Aceite de Oliva'!$B$6:$B$257,"&lt;="&amp;$B284)</f>
        <v>0.37</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0.02</v>
      </c>
      <c r="BW284" s="4">
        <f>SUMIFS('Aceite de Oliva'!BW$6:BW$257,'Aceite de Oliva'!$A$6:$A$257,"&gt;="&amp;$A284,'Aceite de Oliva'!$B$6:$B$257,"&lt;="&amp;$B284)</f>
        <v>0</v>
      </c>
      <c r="BX284" s="4">
        <f>SUMIFS('Aceite de Oliva'!BX$6:BX$257,'Aceite de Oliva'!$A$6:$A$257,"&gt;="&amp;$A284,'Aceite de Oliva'!$B$6:$B$257,"&lt;="&amp;$B284)</f>
        <v>0.03</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v>
      </c>
      <c r="CK284" s="4">
        <f>SUMIFS('Aceite de Oliva'!CK$6:CK$257,'Aceite de Oliva'!$A$6:$A$257,"&gt;="&amp;$A284,'Aceite de Oliva'!$B$6:$B$257,"&lt;="&amp;$B284)</f>
        <v>0</v>
      </c>
      <c r="CL284" s="4">
        <f>SUMIFS('Aceite de Oliva'!CL$6:CL$257,'Aceite de Oliva'!$A$6:$A$257,"&gt;="&amp;$A284,'Aceite de Oliva'!$B$6:$B$257,"&lt;="&amp;$B284)</f>
        <v>0</v>
      </c>
      <c r="CM284" s="4">
        <f>SUMIFS('Aceite de Oliva'!CM$6:CM$257,'Aceite de Oliva'!$A$6:$A$257,"&gt;="&amp;$A284,'Aceite de Oliva'!$B$6:$B$257,"&lt;="&amp;$B284)</f>
        <v>0</v>
      </c>
      <c r="CQ284" s="4">
        <f>SUMIFS('Aceite de Oliva'!CQ$6:CQ$257,'Aceite de Oliva'!$A$6:$A$257,"&gt;="&amp;$A284,'Aceite de Oliva'!$B$6:$B$257,"&lt;="&amp;$B284)</f>
        <v>0.21</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0.09</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0.09</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0.09</v>
      </c>
      <c r="DT284" s="4">
        <f>SUMIFS('Aceite de Oliva'!DT$6:DT$257,'Aceite de Oliva'!$A$6:$A$257,"&gt;="&amp;$A284,'Aceite de Oliva'!$B$6:$B$257,"&lt;="&amp;$B284)</f>
        <v>0</v>
      </c>
      <c r="DU284" s="4">
        <f>SUMIFS('Aceite de Oliva'!DU$6:DU$257,'Aceite de Oliva'!$A$6:$A$257,"&gt;="&amp;$A284,'Aceite de Oliva'!$B$6:$B$257,"&lt;="&amp;$B284)</f>
        <v>0.18</v>
      </c>
      <c r="DV284" s="4">
        <f>SUMIFS('Aceite de Oliva'!DV$6:DV$257,'Aceite de Oliva'!$A$6:$A$257,"&gt;="&amp;$A284,'Aceite de Oliva'!$B$6:$B$257,"&lt;="&amp;$B284)</f>
        <v>0</v>
      </c>
      <c r="DZ284" s="4">
        <f>SUMIFS('Aceite de Oliva'!DZ$6:DZ$257,'Aceite de Oliva'!$A$6:$A$257,"&gt;="&amp;$A284,'Aceite de Oliva'!$B$6:$B$257,"&lt;="&amp;$B284)</f>
        <v>0.22999999999999998</v>
      </c>
      <c r="EA284" s="4">
        <f>SUMIFS('Aceite de Oliva'!EA$6:EA$257,'Aceite de Oliva'!$A$6:$A$257,"&gt;="&amp;$A284,'Aceite de Oliva'!$B$6:$B$257,"&lt;="&amp;$B284)</f>
        <v>0</v>
      </c>
      <c r="EB284" s="4">
        <f>SUMIFS('Aceite de Oliva'!EB$6:EB$257,'Aceite de Oliva'!$A$6:$A$257,"&gt;="&amp;$A284,'Aceite de Oliva'!$B$6:$B$257,"&lt;="&amp;$B284)</f>
        <v>0.05</v>
      </c>
      <c r="EC284" s="4">
        <f>SUMIFS('Aceite de Oliva'!EC$6:EC$257,'Aceite de Oliva'!$A$6:$A$257,"&gt;="&amp;$A284,'Aceite de Oliva'!$B$6:$B$257,"&lt;="&amp;$B284)</f>
        <v>0</v>
      </c>
      <c r="EG284" s="4">
        <f>SUMIFS('Aceite de Oliva'!EG$6:EG$257,'Aceite de Oliva'!$A$6:$A$257,"&gt;="&amp;$A284,'Aceite de Oliva'!$B$6:$B$257,"&lt;="&amp;$B284)</f>
        <v>0.13</v>
      </c>
      <c r="EH284" s="4">
        <f>SUMIFS('Aceite de Oliva'!EH$6:EH$257,'Aceite de Oliva'!$A$6:$A$257,"&gt;="&amp;$A284,'Aceite de Oliva'!$B$6:$B$257,"&lt;="&amp;$B284)</f>
        <v>0.12</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0.2</v>
      </c>
      <c r="EV284" s="4">
        <f>SUMIFS('Aceite de Oliva'!EV$6:EV$257,'Aceite de Oliva'!$A$6:$A$257,"&gt;="&amp;$A284,'Aceite de Oliva'!$B$6:$B$257,"&lt;="&amp;$B284)</f>
        <v>0.81</v>
      </c>
      <c r="EW284" s="4">
        <f>SUMIFS('Aceite de Oliva'!EW$6:EW$257,'Aceite de Oliva'!$A$6:$A$257,"&gt;="&amp;$A284,'Aceite de Oliva'!$B$6:$B$257,"&lt;="&amp;$B284)</f>
        <v>0.08</v>
      </c>
      <c r="EX284" s="4">
        <f>SUMIFS('Aceite de Oliva'!EX$6:EX$257,'Aceite de Oliva'!$A$6:$A$257,"&gt;="&amp;$A284,'Aceite de Oliva'!$B$6:$B$257,"&lt;="&amp;$B284)</f>
        <v>0</v>
      </c>
      <c r="FB284" s="4">
        <f>SUMIFS('Aceite de Oliva'!FB$6:FB$257,'Aceite de Oliva'!$A$6:$A$257,"&gt;="&amp;$A284,'Aceite de Oliva'!$B$6:$B$257,"&lt;="&amp;$B284)</f>
        <v>7.0000000000000007E-2</v>
      </c>
      <c r="FC284" s="4">
        <f>SUMIFS('Aceite de Oliva'!FC$6:FC$257,'Aceite de Oliva'!$A$6:$A$257,"&gt;="&amp;$A284,'Aceite de Oliva'!$B$6:$B$257,"&lt;="&amp;$B284)</f>
        <v>0</v>
      </c>
      <c r="FD284" s="4">
        <f>SUMIFS('Aceite de Oliva'!FD$6:FD$257,'Aceite de Oliva'!$A$6:$A$257,"&gt;="&amp;$A284,'Aceite de Oliva'!$B$6:$B$257,"&lt;="&amp;$B284)</f>
        <v>0.12</v>
      </c>
      <c r="FE284" s="4">
        <f>SUMIFS('Aceite de Oliva'!FE$6:FE$257,'Aceite de Oliva'!$A$6:$A$257,"&gt;="&amp;$A284,'Aceite de Oliva'!$B$6:$B$257,"&lt;="&amp;$B284)</f>
        <v>0</v>
      </c>
      <c r="FI284" s="4">
        <f>SUMIFS('Aceite de Oliva'!FI$6:FI$257,'Aceite de Oliva'!$A$6:$A$257,"&gt;="&amp;$A284,'Aceite de Oliva'!$B$6:$B$257,"&lt;="&amp;$B284)</f>
        <v>0.03</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v>
      </c>
      <c r="FQ284" s="4">
        <f>SUMIFS('Aceite de Oliva'!FQ$6:FQ$257,'Aceite de Oliva'!$A$6:$A$257,"&gt;="&amp;$A284,'Aceite de Oliva'!$B$6:$B$257,"&lt;="&amp;$B284)</f>
        <v>0</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0.12</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0.15</v>
      </c>
      <c r="GE284" s="4">
        <f>SUMIFS('Aceite de Oliva'!GE$6:GE$257,'Aceite de Oliva'!$A$6:$A$257,"&gt;="&amp;$A284,'Aceite de Oliva'!$B$6:$B$257,"&lt;="&amp;$B284)</f>
        <v>0</v>
      </c>
      <c r="GF284" s="4">
        <f>SUMIFS('Aceite de Oliva'!GF$6:GF$257,'Aceite de Oliva'!$A$6:$A$257,"&gt;="&amp;$A284,'Aceite de Oliva'!$B$6:$B$257,"&lt;="&amp;$B284)</f>
        <v>0</v>
      </c>
      <c r="GG284" s="4">
        <f>SUMIFS('Aceite de Oliva'!GG$6:GG$257,'Aceite de Oliva'!$A$6:$A$257,"&gt;="&amp;$A284,'Aceite de Oliva'!$B$6:$B$257,"&lt;="&amp;$B284)</f>
        <v>0</v>
      </c>
      <c r="GK284" s="4">
        <f>SUMIFS('Aceite de Oliva'!GK$6:GK$257,'Aceite de Oliva'!$A$6:$A$257,"&gt;="&amp;$A284,'Aceite de Oliva'!$B$6:$B$257,"&lt;="&amp;$B284)</f>
        <v>0.19</v>
      </c>
      <c r="GL284" s="4">
        <f>SUMIFS('Aceite de Oliva'!GL$6:GL$257,'Aceite de Oliva'!$A$6:$A$257,"&gt;="&amp;$A284,'Aceite de Oliva'!$B$6:$B$257,"&lt;="&amp;$B284)</f>
        <v>0</v>
      </c>
      <c r="GM284" s="4">
        <f>SUMIFS('Aceite de Oliva'!GM$6:GM$257,'Aceite de Oliva'!$A$6:$A$257,"&gt;="&amp;$A284,'Aceite de Oliva'!$B$6:$B$257,"&lt;="&amp;$B284)</f>
        <v>0.34</v>
      </c>
      <c r="GN284" s="4">
        <f>SUMIFS('Aceite de Oliva'!GN$6:GN$257,'Aceite de Oliva'!$A$6:$A$257,"&gt;="&amp;$A284,'Aceite de Oliva'!$B$6:$B$257,"&lt;="&amp;$B284)</f>
        <v>0</v>
      </c>
      <c r="GR284" s="4">
        <f>SUMIFS('Aceite de Oliva'!GR$6:GR$257,'Aceite de Oliva'!$A$6:$A$257,"&gt;="&amp;$A284,'Aceite de Oliva'!$B$6:$B$257,"&lt;="&amp;$B284)</f>
        <v>0.03</v>
      </c>
      <c r="GS284" s="4">
        <f>SUMIFS('Aceite de Oliva'!GS$6:GS$257,'Aceite de Oliva'!$A$6:$A$257,"&gt;="&amp;$A284,'Aceite de Oliva'!$B$6:$B$257,"&lt;="&amp;$B284)</f>
        <v>0.18</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0.13</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0.12</v>
      </c>
      <c r="IB284" s="4">
        <f>SUMIFS('Aceite de Oliva'!IB$6:IB$257,'Aceite de Oliva'!$A$6:$A$257,"&gt;="&amp;$A284,'Aceite de Oliva'!$B$6:$B$257,"&lt;="&amp;$B284)</f>
        <v>0</v>
      </c>
      <c r="IC284" s="4">
        <f>SUMIFS('Aceite de Oliva'!IC$6:IC$257,'Aceite de Oliva'!$A$6:$A$257,"&gt;="&amp;$A284,'Aceite de Oliva'!$B$6:$B$257,"&lt;="&amp;$B284)</f>
        <v>0.04</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0.03</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v>
      </c>
      <c r="JD284" s="4">
        <f>SUMIFS('Aceite de Oliva'!JD$6:JD$257,'Aceite de Oliva'!$A$6:$A$257,"&gt;="&amp;$A284,'Aceite de Oliva'!$B$6:$B$257,"&lt;="&amp;$B284)</f>
        <v>0</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0.05</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0.1</v>
      </c>
      <c r="KT284" s="4">
        <f>SUMIFS('Aceite de Oliva'!KT$6:KT$257,'Aceite de Oliva'!$A$6:$A$257,"&gt;="&amp;$A284,'Aceite de Oliva'!$B$6:$B$257,"&lt;="&amp;$B284)</f>
        <v>0</v>
      </c>
      <c r="KU284" s="4">
        <f>SUMIFS('Aceite de Oliva'!KU$6:KU$257,'Aceite de Oliva'!$A$6:$A$257,"&gt;="&amp;$A284,'Aceite de Oliva'!$B$6:$B$257,"&lt;="&amp;$B284)</f>
        <v>0.09</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0.1</v>
      </c>
      <c r="LV284" s="4">
        <f>SUMIFS('Aceite de Oliva'!LV$6:LV$257,'Aceite de Oliva'!$A$6:$A$257,"&gt;="&amp;$A284,'Aceite de Oliva'!$B$6:$B$257,"&lt;="&amp;$B284)</f>
        <v>0</v>
      </c>
      <c r="LW284" s="4">
        <f>SUMIFS('Aceite de Oliva'!LW$6:LW$257,'Aceite de Oliva'!$A$6:$A$257,"&gt;="&amp;$A284,'Aceite de Oliva'!$B$6:$B$257,"&lt;="&amp;$B284)</f>
        <v>0.08</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v>
      </c>
      <c r="MX284" s="4">
        <f>SUMIFS('Aceite de Oliva'!MX$6:MX$257,'Aceite de Oliva'!$A$6:$A$257,"&gt;="&amp;$A284,'Aceite de Oliva'!$B$6:$B$257,"&lt;="&amp;$B284)</f>
        <v>0</v>
      </c>
      <c r="MY284" s="4">
        <f>SUMIFS('Aceite de Oliva'!MY$6:MY$257,'Aceite de Oliva'!$A$6:$A$257,"&gt;="&amp;$A284,'Aceite de Oliva'!$B$6:$B$257,"&lt;="&amp;$B284)</f>
        <v>0</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0.16</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7.0000000000000007E-2</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0.67999999999999994</v>
      </c>
      <c r="OU284" s="4">
        <f>SUMIFS('Aceite de Oliva'!OU$6:OU$257,'Aceite de Oliva'!$A$6:$A$257,"&gt;="&amp;$A284,'Aceite de Oliva'!$B$6:$B$257,"&lt;="&amp;$B284)</f>
        <v>0.74</v>
      </c>
      <c r="OV284" s="4">
        <f>SUMIFS('Aceite de Oliva'!OV$6:OV$257,'Aceite de Oliva'!$A$6:$A$257,"&gt;="&amp;$A284,'Aceite de Oliva'!$B$6:$B$257,"&lt;="&amp;$B284)</f>
        <v>0.35</v>
      </c>
      <c r="OW284" s="4">
        <f>SUMIFS('Aceite de Oliva'!OW$6:OW$257,'Aceite de Oliva'!$A$6:$A$257,"&gt;="&amp;$A284,'Aceite de Oliva'!$B$6:$B$257,"&lt;="&amp;$B284)</f>
        <v>1.04</v>
      </c>
      <c r="PA284" s="4">
        <f>SUMIFS('Aceite de Oliva'!PA$6:PA$257,'Aceite de Oliva'!$A$6:$A$257,"&gt;="&amp;$A284,'Aceite de Oliva'!$B$6:$B$257,"&lt;="&amp;$B284)</f>
        <v>0.69</v>
      </c>
      <c r="PB284" s="4">
        <f>SUMIFS('Aceite de Oliva'!PB$6:PB$257,'Aceite de Oliva'!$A$6:$A$257,"&gt;="&amp;$A284,'Aceite de Oliva'!$B$6:$B$257,"&lt;="&amp;$B284)</f>
        <v>0.38</v>
      </c>
      <c r="PC284" s="4">
        <f>SUMIFS('Aceite de Oliva'!PC$6:PC$257,'Aceite de Oliva'!$A$6:$A$257,"&gt;="&amp;$A284,'Aceite de Oliva'!$B$6:$B$257,"&lt;="&amp;$B284)</f>
        <v>0.52</v>
      </c>
      <c r="PD284" s="4">
        <f>SUMIFS('Aceite de Oliva'!PD$6:PD$257,'Aceite de Oliva'!$A$6:$A$257,"&gt;="&amp;$A284,'Aceite de Oliva'!$B$6:$B$257,"&lt;="&amp;$B284)</f>
        <v>0.6</v>
      </c>
      <c r="PH284" s="4">
        <f>SUMIFS('Aceite de Oliva'!PH$6:PH$257,'Aceite de Oliva'!$A$6:$A$257,"&gt;="&amp;$A284,'Aceite de Oliva'!$B$6:$B$257,"&lt;="&amp;$B284)</f>
        <v>1.17</v>
      </c>
      <c r="PI284" s="4">
        <f>SUMIFS('Aceite de Oliva'!PI$6:PI$257,'Aceite de Oliva'!$A$6:$A$257,"&gt;="&amp;$A284,'Aceite de Oliva'!$B$6:$B$257,"&lt;="&amp;$B284)</f>
        <v>0</v>
      </c>
      <c r="PJ284" s="4">
        <f>SUMIFS('Aceite de Oliva'!PJ$6:PJ$257,'Aceite de Oliva'!$A$6:$A$257,"&gt;="&amp;$A284,'Aceite de Oliva'!$B$6:$B$257,"&lt;="&amp;$B284)</f>
        <v>0.86</v>
      </c>
      <c r="PK284" s="4">
        <f>SUMIFS('Aceite de Oliva'!PK$6:PK$257,'Aceite de Oliva'!$A$6:$A$257,"&gt;="&amp;$A284,'Aceite de Oliva'!$B$6:$B$257,"&lt;="&amp;$B284)</f>
        <v>3.79</v>
      </c>
      <c r="PO284" s="4">
        <f>SUMIFS('Aceite de Oliva'!PO$6:PO$257,'Aceite de Oliva'!$A$6:$A$257,"&gt;="&amp;$A284,'Aceite de Oliva'!$B$6:$B$257,"&lt;="&amp;$B284)</f>
        <v>1.46</v>
      </c>
      <c r="PP284" s="4">
        <f>SUMIFS('Aceite de Oliva'!PP$6:PP$257,'Aceite de Oliva'!$A$6:$A$257,"&gt;="&amp;$A284,'Aceite de Oliva'!$B$6:$B$257,"&lt;="&amp;$B284)</f>
        <v>3.07</v>
      </c>
      <c r="PQ284" s="4">
        <f>SUMIFS('Aceite de Oliva'!PQ$6:PQ$257,'Aceite de Oliva'!$A$6:$A$257,"&gt;="&amp;$A284,'Aceite de Oliva'!$B$6:$B$257,"&lt;="&amp;$B284)</f>
        <v>0.73</v>
      </c>
      <c r="PR284" s="4">
        <f>SUMIFS('Aceite de Oliva'!PR$6:PR$257,'Aceite de Oliva'!$A$6:$A$257,"&gt;="&amp;$A284,'Aceite de Oliva'!$B$6:$B$257,"&lt;="&amp;$B284)</f>
        <v>1.38</v>
      </c>
      <c r="PV284" s="4">
        <f>SUMIFS('Aceite de Oliva'!PV$6:PV$257,'Aceite de Oliva'!$A$6:$A$257,"&gt;="&amp;$A284,'Aceite de Oliva'!$B$6:$B$257,"&lt;="&amp;$B284)</f>
        <v>2.6999999999999997</v>
      </c>
      <c r="PW284" s="4">
        <f>SUMIFS('Aceite de Oliva'!PW$6:PW$257,'Aceite de Oliva'!$A$6:$A$257,"&gt;="&amp;$A284,'Aceite de Oliva'!$B$6:$B$257,"&lt;="&amp;$B284)</f>
        <v>9.4</v>
      </c>
      <c r="PX284" s="4">
        <f>SUMIFS('Aceite de Oliva'!PX$6:PX$257,'Aceite de Oliva'!$A$6:$A$257,"&gt;="&amp;$A284,'Aceite de Oliva'!$B$6:$B$257,"&lt;="&amp;$B284)</f>
        <v>0.28999999999999998</v>
      </c>
      <c r="PY284" s="4">
        <f>SUMIFS('Aceite de Oliva'!PY$6:PY$257,'Aceite de Oliva'!$A$6:$A$257,"&gt;="&amp;$A284,'Aceite de Oliva'!$B$6:$B$257,"&lt;="&amp;$B284)</f>
        <v>2.31</v>
      </c>
      <c r="QC284" s="4">
        <f>SUMIFS('Aceite de Oliva'!QC$6:QC$257,'Aceite de Oliva'!$A$6:$A$257,"&gt;="&amp;$A284,'Aceite de Oliva'!$B$6:$B$257,"&lt;="&amp;$B284)</f>
        <v>2.9</v>
      </c>
      <c r="QD284" s="4">
        <f>SUMIFS('Aceite de Oliva'!QD$6:QD$257,'Aceite de Oliva'!$A$6:$A$257,"&gt;="&amp;$A284,'Aceite de Oliva'!$B$6:$B$257,"&lt;="&amp;$B284)</f>
        <v>9.8800000000000008</v>
      </c>
      <c r="QE284" s="4">
        <f>SUMIFS('Aceite de Oliva'!QE$6:QE$257,'Aceite de Oliva'!$A$6:$A$257,"&gt;="&amp;$A284,'Aceite de Oliva'!$B$6:$B$257,"&lt;="&amp;$B284)</f>
        <v>0.65</v>
      </c>
      <c r="QF284" s="4">
        <f>SUMIFS('Aceite de Oliva'!QF$6:QF$257,'Aceite de Oliva'!$A$6:$A$257,"&gt;="&amp;$A284,'Aceite de Oliva'!$B$6:$B$257,"&lt;="&amp;$B284)</f>
        <v>3.26</v>
      </c>
      <c r="QJ284" s="4">
        <f>SUMIFS('Aceite de Oliva'!QJ$6:QJ$257,'Aceite de Oliva'!$A$6:$A$257,"&gt;="&amp;$A284,'Aceite de Oliva'!$B$6:$B$257,"&lt;="&amp;$B284)</f>
        <v>6.61</v>
      </c>
      <c r="QK284" s="4">
        <f>SUMIFS('Aceite de Oliva'!QK$6:QK$257,'Aceite de Oliva'!$A$6:$A$257,"&gt;="&amp;$A284,'Aceite de Oliva'!$B$6:$B$257,"&lt;="&amp;$B284)</f>
        <v>17.8</v>
      </c>
      <c r="QL284" s="4">
        <f>SUMIFS('Aceite de Oliva'!QL$6:QL$257,'Aceite de Oliva'!$A$6:$A$257,"&gt;="&amp;$A284,'Aceite de Oliva'!$B$6:$B$257,"&lt;="&amp;$B284)</f>
        <v>2.4899999999999998</v>
      </c>
      <c r="QM284" s="4">
        <f>SUMIFS('Aceite de Oliva'!QM$6:QM$257,'Aceite de Oliva'!$A$6:$A$257,"&gt;="&amp;$A284,'Aceite de Oliva'!$B$6:$B$257,"&lt;="&amp;$B284)</f>
        <v>5.55</v>
      </c>
      <c r="QQ284" s="4">
        <f>SUMIFS('Aceite de Oliva'!QQ$6:QQ$257,'Aceite de Oliva'!$A$6:$A$257,"&gt;="&amp;$A284,'Aceite de Oliva'!$B$6:$B$257,"&lt;="&amp;$B284)</f>
        <v>3.9299999999999997</v>
      </c>
      <c r="QR284" s="4">
        <f>SUMIFS('Aceite de Oliva'!QR$6:QR$257,'Aceite de Oliva'!$A$6:$A$257,"&gt;="&amp;$A284,'Aceite de Oliva'!$B$6:$B$257,"&lt;="&amp;$B284)</f>
        <v>11.83</v>
      </c>
      <c r="QS284" s="4">
        <f>SUMIFS('Aceite de Oliva'!QS$6:QS$257,'Aceite de Oliva'!$A$6:$A$257,"&gt;="&amp;$A284,'Aceite de Oliva'!$B$6:$B$257,"&lt;="&amp;$B284)</f>
        <v>1.36</v>
      </c>
      <c r="QT284" s="4">
        <f>SUMIFS('Aceite de Oliva'!QT$6:QT$257,'Aceite de Oliva'!$A$6:$A$257,"&gt;="&amp;$A284,'Aceite de Oliva'!$B$6:$B$257,"&lt;="&amp;$B284)</f>
        <v>0.76</v>
      </c>
      <c r="QX284" s="4">
        <f>SUMIFS('Aceite de Oliva'!QX$6:QX$257,'Aceite de Oliva'!$A$6:$A$257,"&gt;="&amp;$A284,'Aceite de Oliva'!$B$6:$B$257,"&lt;="&amp;$B284)</f>
        <v>0.7</v>
      </c>
      <c r="QY284" s="4">
        <f>SUMIFS('Aceite de Oliva'!QY$6:QY$257,'Aceite de Oliva'!$A$6:$A$257,"&gt;="&amp;$A284,'Aceite de Oliva'!$B$6:$B$257,"&lt;="&amp;$B284)</f>
        <v>1.8</v>
      </c>
      <c r="QZ284" s="4">
        <f>SUMIFS('Aceite de Oliva'!QZ$6:QZ$257,'Aceite de Oliva'!$A$6:$A$257,"&gt;="&amp;$A284,'Aceite de Oliva'!$B$6:$B$257,"&lt;="&amp;$B284)</f>
        <v>0.15</v>
      </c>
      <c r="RA284" s="4">
        <f>SUMIFS('Aceite de Oliva'!RA$6:RA$257,'Aceite de Oliva'!$A$6:$A$257,"&gt;="&amp;$A284,'Aceite de Oliva'!$B$6:$B$257,"&lt;="&amp;$B284)</f>
        <v>0.7</v>
      </c>
      <c r="RE284" s="4">
        <f>SUMIFS('Aceite de Oliva'!RE$6:RE$257,'Aceite de Oliva'!$A$6:$A$257,"&gt;="&amp;$A284,'Aceite de Oliva'!$B$6:$B$257,"&lt;="&amp;$B284)</f>
        <v>0.55000000000000004</v>
      </c>
      <c r="RF284" s="4">
        <f>SUMIFS('Aceite de Oliva'!RF$6:RF$257,'Aceite de Oliva'!$A$6:$A$257,"&gt;="&amp;$A284,'Aceite de Oliva'!$B$6:$B$257,"&lt;="&amp;$B284)</f>
        <v>0.31</v>
      </c>
      <c r="RG284" s="4">
        <f>SUMIFS('Aceite de Oliva'!RG$6:RG$257,'Aceite de Oliva'!$A$6:$A$257,"&gt;="&amp;$A284,'Aceite de Oliva'!$B$6:$B$257,"&lt;="&amp;$B284)</f>
        <v>0.35</v>
      </c>
      <c r="RH284" s="4">
        <f>SUMIFS('Aceite de Oliva'!RH$6:RH$257,'Aceite de Oliva'!$A$6:$A$257,"&gt;="&amp;$A284,'Aceite de Oliva'!$B$6:$B$257,"&lt;="&amp;$B284)</f>
        <v>0.57999999999999996</v>
      </c>
      <c r="RL284" s="4">
        <f>SUMIFS('Aceite de Oliva'!RL$6:RL$257,'Aceite de Oliva'!$A$6:$A$257,"&gt;="&amp;$A284,'Aceite de Oliva'!$B$6:$B$257,"&lt;="&amp;$B284)</f>
        <v>0.61</v>
      </c>
      <c r="RM284" s="4">
        <f>SUMIFS('Aceite de Oliva'!RM$6:RM$257,'Aceite de Oliva'!$A$6:$A$257,"&gt;="&amp;$A284,'Aceite de Oliva'!$B$6:$B$257,"&lt;="&amp;$B284)</f>
        <v>0.46</v>
      </c>
      <c r="RN284" s="4">
        <f>SUMIFS('Aceite de Oliva'!RN$6:RN$257,'Aceite de Oliva'!$A$6:$A$257,"&gt;="&amp;$A284,'Aceite de Oliva'!$B$6:$B$257,"&lt;="&amp;$B284)</f>
        <v>0.55000000000000004</v>
      </c>
      <c r="RO284" s="4">
        <f>SUMIFS('Aceite de Oliva'!RO$6:RO$257,'Aceite de Oliva'!$A$6:$A$257,"&gt;="&amp;$A284,'Aceite de Oliva'!$B$6:$B$257,"&lt;="&amp;$B284)</f>
        <v>0.55000000000000004</v>
      </c>
      <c r="RS284" s="4">
        <f>SUMIFS('Aceite de Oliva'!RS$6:RS$257,'Aceite de Oliva'!$A$6:$A$257,"&gt;="&amp;$A284,'Aceite de Oliva'!$B$6:$B$257,"&lt;="&amp;$B284)</f>
        <v>1.4</v>
      </c>
      <c r="RT284" s="4">
        <f>SUMIFS('Aceite de Oliva'!RT$6:RT$257,'Aceite de Oliva'!$A$6:$A$257,"&gt;="&amp;$A284,'Aceite de Oliva'!$B$6:$B$257,"&lt;="&amp;$B284)</f>
        <v>0.28000000000000003</v>
      </c>
      <c r="RU284" s="4">
        <f>SUMIFS('Aceite de Oliva'!RU$6:RU$257,'Aceite de Oliva'!$A$6:$A$257,"&gt;="&amp;$A284,'Aceite de Oliva'!$B$6:$B$257,"&lt;="&amp;$B284)</f>
        <v>2.1500000000000004</v>
      </c>
      <c r="RV284" s="4">
        <f>SUMIFS('Aceite de Oliva'!RV$6:RV$257,'Aceite de Oliva'!$A$6:$A$257,"&gt;="&amp;$A284,'Aceite de Oliva'!$B$6:$B$257,"&lt;="&amp;$B284)</f>
        <v>0.28000000000000003</v>
      </c>
      <c r="RZ284" s="4">
        <f>SUMIFS('Aceite de Oliva'!RZ$6:RZ$257,'Aceite de Oliva'!$A$6:$A$257,"&gt;="&amp;$A284,'Aceite de Oliva'!$B$6:$B$257,"&lt;="&amp;$B284)</f>
        <v>2.84</v>
      </c>
      <c r="SA284" s="4">
        <f>SUMIFS('Aceite de Oliva'!SA$6:SA$257,'Aceite de Oliva'!$A$6:$A$257,"&gt;="&amp;$A284,'Aceite de Oliva'!$B$6:$B$257,"&lt;="&amp;$B284)</f>
        <v>0.77</v>
      </c>
      <c r="SB284" s="4">
        <f>SUMIFS('Aceite de Oliva'!SB$6:SB$257,'Aceite de Oliva'!$A$6:$A$257,"&gt;="&amp;$A284,'Aceite de Oliva'!$B$6:$B$257,"&lt;="&amp;$B284)</f>
        <v>3.08</v>
      </c>
      <c r="SC284" s="4">
        <f>SUMIFS('Aceite de Oliva'!SC$6:SC$257,'Aceite de Oliva'!$A$6:$A$257,"&gt;="&amp;$A284,'Aceite de Oliva'!$B$6:$B$257,"&lt;="&amp;$B284)</f>
        <v>3.62</v>
      </c>
      <c r="SG284" s="4">
        <f>SUMIFS('Aceite de Oliva'!SG$6:SG$257,'Aceite de Oliva'!$A$6:$A$257,"&gt;="&amp;$A284,'Aceite de Oliva'!$B$6:$B$257,"&lt;="&amp;$B284)</f>
        <v>2.27</v>
      </c>
      <c r="SH284" s="4">
        <f>SUMIFS('Aceite de Oliva'!SH$6:SH$257,'Aceite de Oliva'!$A$6:$A$257,"&gt;="&amp;$A284,'Aceite de Oliva'!$B$6:$B$257,"&lt;="&amp;$B284)</f>
        <v>1.88</v>
      </c>
      <c r="SI284" s="4">
        <f>SUMIFS('Aceite de Oliva'!SI$6:SI$257,'Aceite de Oliva'!$A$6:$A$257,"&gt;="&amp;$A284,'Aceite de Oliva'!$B$6:$B$257,"&lt;="&amp;$B284)</f>
        <v>2.0699999999999998</v>
      </c>
      <c r="SJ284" s="4">
        <f>SUMIFS('Aceite de Oliva'!SJ$6:SJ$257,'Aceite de Oliva'!$A$6:$A$257,"&gt;="&amp;$A284,'Aceite de Oliva'!$B$6:$B$257,"&lt;="&amp;$B284)</f>
        <v>0.51</v>
      </c>
      <c r="SN284" s="4">
        <f>SUMIFS('Aceite de Oliva'!SN$6:SN$257,'Aceite de Oliva'!$A$6:$A$257,"&gt;="&amp;$A284,'Aceite de Oliva'!$B$6:$B$257,"&lt;="&amp;$B284)</f>
        <v>2.96</v>
      </c>
      <c r="SO284" s="4">
        <f>SUMIFS('Aceite de Oliva'!SO$6:SO$257,'Aceite de Oliva'!$A$6:$A$257,"&gt;="&amp;$A284,'Aceite de Oliva'!$B$6:$B$257,"&lt;="&amp;$B284)</f>
        <v>3.05</v>
      </c>
      <c r="SP284" s="4">
        <f>SUMIFS('Aceite de Oliva'!SP$6:SP$257,'Aceite de Oliva'!$A$6:$A$257,"&gt;="&amp;$A284,'Aceite de Oliva'!$B$6:$B$257,"&lt;="&amp;$B284)</f>
        <v>3.08</v>
      </c>
      <c r="SQ284" s="4">
        <f>SUMIFS('Aceite de Oliva'!SQ$6:SQ$257,'Aceite de Oliva'!$A$6:$A$257,"&gt;="&amp;$A284,'Aceite de Oliva'!$B$6:$B$257,"&lt;="&amp;$B284)</f>
        <v>1.43</v>
      </c>
      <c r="SU284" s="4">
        <f>SUMIFS('Aceite de Oliva'!SU$6:SU$257,'Aceite de Oliva'!$A$6:$A$257,"&gt;="&amp;$A284,'Aceite de Oliva'!$B$6:$B$257,"&lt;="&amp;$B284)</f>
        <v>5.8900000000000006</v>
      </c>
      <c r="SV284" s="4">
        <f>SUMIFS('Aceite de Oliva'!SV$6:SV$257,'Aceite de Oliva'!$A$6:$A$257,"&gt;="&amp;$A284,'Aceite de Oliva'!$B$6:$B$257,"&lt;="&amp;$B284)</f>
        <v>5.92</v>
      </c>
      <c r="SW284" s="4">
        <f>SUMIFS('Aceite de Oliva'!SW$6:SW$257,'Aceite de Oliva'!$A$6:$A$257,"&gt;="&amp;$A284,'Aceite de Oliva'!$B$6:$B$257,"&lt;="&amp;$B284)</f>
        <v>7.09</v>
      </c>
      <c r="SX284" s="4">
        <f>SUMIFS('Aceite de Oliva'!SX$6:SX$257,'Aceite de Oliva'!$A$6:$A$257,"&gt;="&amp;$A284,'Aceite de Oliva'!$B$6:$B$257,"&lt;="&amp;$B284)</f>
        <v>0.88</v>
      </c>
      <c r="TB284" s="4">
        <f>SUMIFS('Aceite de Oliva'!TB$6:TB$257,'Aceite de Oliva'!$A$6:$A$257,"&gt;="&amp;$A284,'Aceite de Oliva'!$B$6:$B$257,"&lt;="&amp;$B284)</f>
        <v>5.41</v>
      </c>
      <c r="TC284" s="4">
        <f>SUMIFS('Aceite de Oliva'!TC$6:TC$257,'Aceite de Oliva'!$A$6:$A$257,"&gt;="&amp;$A284,'Aceite de Oliva'!$B$6:$B$257,"&lt;="&amp;$B284)</f>
        <v>9.5499999999999989</v>
      </c>
      <c r="TD284" s="4">
        <f>SUMIFS('Aceite de Oliva'!TD$6:TD$257,'Aceite de Oliva'!$A$6:$A$257,"&gt;="&amp;$A284,'Aceite de Oliva'!$B$6:$B$257,"&lt;="&amp;$B284)</f>
        <v>4.58</v>
      </c>
      <c r="TE284" s="4">
        <f>SUMIFS('Aceite de Oliva'!TE$6:TE$257,'Aceite de Oliva'!$A$6:$A$257,"&gt;="&amp;$A284,'Aceite de Oliva'!$B$6:$B$257,"&lt;="&amp;$B284)</f>
        <v>1.63</v>
      </c>
      <c r="TI284" s="4">
        <f>SUMIFS('Aceite de Oliva'!TI$6:TI$257,'Aceite de Oliva'!$A$6:$A$257,"&gt;="&amp;$A284,'Aceite de Oliva'!$B$6:$B$257,"&lt;="&amp;$B284)</f>
        <v>0.8</v>
      </c>
      <c r="TJ284" s="4">
        <f>SUMIFS('Aceite de Oliva'!TJ$6:TJ$257,'Aceite de Oliva'!$A$6:$A$257,"&gt;="&amp;$A284,'Aceite de Oliva'!$B$6:$B$257,"&lt;="&amp;$B284)</f>
        <v>0.81</v>
      </c>
      <c r="TK284" s="4">
        <f>SUMIFS('Aceite de Oliva'!TK$6:TK$257,'Aceite de Oliva'!$A$6:$A$257,"&gt;="&amp;$A284,'Aceite de Oliva'!$B$6:$B$257,"&lt;="&amp;$B284)</f>
        <v>0.69</v>
      </c>
      <c r="TL284" s="4">
        <f>SUMIFS('Aceite de Oliva'!TL$6:TL$257,'Aceite de Oliva'!$A$6:$A$257,"&gt;="&amp;$A284,'Aceite de Oliva'!$B$6:$B$257,"&lt;="&amp;$B284)</f>
        <v>0.45</v>
      </c>
      <c r="TP284" s="4">
        <f>SUMIFS('Aceite de Oliva'!TP$6:TP$257,'Aceite de Oliva'!$A$6:$A$257,"&gt;="&amp;$A284,'Aceite de Oliva'!$B$6:$B$257,"&lt;="&amp;$B284)</f>
        <v>1.21</v>
      </c>
      <c r="TQ284" s="4">
        <f>SUMIFS('Aceite de Oliva'!TQ$6:TQ$257,'Aceite de Oliva'!$A$6:$A$257,"&gt;="&amp;$A284,'Aceite de Oliva'!$B$6:$B$257,"&lt;="&amp;$B284)</f>
        <v>1.26</v>
      </c>
      <c r="TR284" s="4">
        <f>SUMIFS('Aceite de Oliva'!TR$6:TR$257,'Aceite de Oliva'!$A$6:$A$257,"&gt;="&amp;$A284,'Aceite de Oliva'!$B$6:$B$257,"&lt;="&amp;$B284)</f>
        <v>1.0699999999999998</v>
      </c>
      <c r="TS284" s="4">
        <f>SUMIFS('Aceite de Oliva'!TS$6:TS$257,'Aceite de Oliva'!$A$6:$A$257,"&gt;="&amp;$A284,'Aceite de Oliva'!$B$6:$B$257,"&lt;="&amp;$B284)</f>
        <v>0.61</v>
      </c>
      <c r="TW284" s="4">
        <f>SUMIFS('Aceite de Oliva'!TW$6:TW$257,'Aceite de Oliva'!$A$6:$A$257,"&gt;="&amp;$A284,'Aceite de Oliva'!$B$6:$B$257,"&lt;="&amp;$B284)</f>
        <v>0.8600000000000001</v>
      </c>
      <c r="TX284" s="4">
        <f>SUMIFS('Aceite de Oliva'!TX$6:TX$257,'Aceite de Oliva'!$A$6:$A$257,"&gt;="&amp;$A284,'Aceite de Oliva'!$B$6:$B$257,"&lt;="&amp;$B284)</f>
        <v>2.08</v>
      </c>
      <c r="TY284" s="4">
        <f>SUMIFS('Aceite de Oliva'!TY$6:TY$257,'Aceite de Oliva'!$A$6:$A$257,"&gt;="&amp;$A284,'Aceite de Oliva'!$B$6:$B$257,"&lt;="&amp;$B284)</f>
        <v>0.25</v>
      </c>
      <c r="TZ284" s="4">
        <f>SUMIFS('Aceite de Oliva'!TZ$6:TZ$257,'Aceite de Oliva'!$A$6:$A$257,"&gt;="&amp;$A284,'Aceite de Oliva'!$B$6:$B$257,"&lt;="&amp;$B284)</f>
        <v>0</v>
      </c>
      <c r="UD284" s="4">
        <f>SUMIFS('Aceite de Oliva'!UD$6:UD$257,'Aceite de Oliva'!$A$6:$A$257,"&gt;="&amp;$A284,'Aceite de Oliva'!$B$6:$B$257,"&lt;="&amp;$B284)</f>
        <v>0.73</v>
      </c>
      <c r="UE284" s="4">
        <f>SUMIFS('Aceite de Oliva'!UE$6:UE$257,'Aceite de Oliva'!$A$6:$A$257,"&gt;="&amp;$A284,'Aceite de Oliva'!$B$6:$B$257,"&lt;="&amp;$B284)</f>
        <v>0.24</v>
      </c>
      <c r="UF284" s="4">
        <f>SUMIFS('Aceite de Oliva'!UF$6:UF$257,'Aceite de Oliva'!$A$6:$A$257,"&gt;="&amp;$A284,'Aceite de Oliva'!$B$6:$B$257,"&lt;="&amp;$B284)</f>
        <v>0.91</v>
      </c>
      <c r="UG284" s="4">
        <f>SUMIFS('Aceite de Oliva'!UG$6:UG$257,'Aceite de Oliva'!$A$6:$A$257,"&gt;="&amp;$A284,'Aceite de Oliva'!$B$6:$B$257,"&lt;="&amp;$B284)</f>
        <v>0.38</v>
      </c>
      <c r="UK284" s="4">
        <f>SUMIFS('Aceite de Oliva'!UK$6:UK$257,'Aceite de Oliva'!$A$6:$A$257,"&gt;="&amp;$A284,'Aceite de Oliva'!$B$6:$B$257,"&lt;="&amp;$B284)</f>
        <v>1.44</v>
      </c>
      <c r="UL284" s="4">
        <f>SUMIFS('Aceite de Oliva'!UL$6:UL$257,'Aceite de Oliva'!$A$6:$A$257,"&gt;="&amp;$A284,'Aceite de Oliva'!$B$6:$B$257,"&lt;="&amp;$B284)</f>
        <v>2.69</v>
      </c>
      <c r="UM284" s="4">
        <f>SUMIFS('Aceite de Oliva'!UM$6:UM$257,'Aceite de Oliva'!$A$6:$A$257,"&gt;="&amp;$A284,'Aceite de Oliva'!$B$6:$B$257,"&lt;="&amp;$B284)</f>
        <v>0.81</v>
      </c>
      <c r="UN284" s="4">
        <f>SUMIFS('Aceite de Oliva'!UN$6:UN$257,'Aceite de Oliva'!$A$6:$A$257,"&gt;="&amp;$A284,'Aceite de Oliva'!$B$6:$B$257,"&lt;="&amp;$B284)</f>
        <v>0</v>
      </c>
      <c r="UR284" s="4">
        <f>SUMIFS('Aceite de Oliva'!UR$6:UR$257,'Aceite de Oliva'!$A$6:$A$257,"&gt;="&amp;$A284,'Aceite de Oliva'!$B$6:$B$257,"&lt;="&amp;$B284)</f>
        <v>0.90999999999999992</v>
      </c>
      <c r="US284" s="4">
        <f>SUMIFS('Aceite de Oliva'!US$6:US$257,'Aceite de Oliva'!$A$6:$A$257,"&gt;="&amp;$A284,'Aceite de Oliva'!$B$6:$B$257,"&lt;="&amp;$B284)</f>
        <v>1.48</v>
      </c>
      <c r="UT284" s="4">
        <f>SUMIFS('Aceite de Oliva'!UT$6:UT$257,'Aceite de Oliva'!$A$6:$A$257,"&gt;="&amp;$A284,'Aceite de Oliva'!$B$6:$B$257,"&lt;="&amp;$B284)</f>
        <v>0.7</v>
      </c>
      <c r="UU284" s="4">
        <f>SUMIFS('Aceite de Oliva'!UU$6:UU$257,'Aceite de Oliva'!$A$6:$A$257,"&gt;="&amp;$A284,'Aceite de Oliva'!$B$6:$B$257,"&lt;="&amp;$B284)</f>
        <v>0</v>
      </c>
      <c r="UY284" s="4">
        <f>SUMIFS('Aceite de Oliva'!UY$6:UY$257,'Aceite de Oliva'!$A$6:$A$257,"&gt;="&amp;$A284,'Aceite de Oliva'!$B$6:$B$257,"&lt;="&amp;$B284)</f>
        <v>0.84</v>
      </c>
      <c r="UZ284" s="4">
        <f>SUMIFS('Aceite de Oliva'!UZ$6:UZ$257,'Aceite de Oliva'!$A$6:$A$257,"&gt;="&amp;$A284,'Aceite de Oliva'!$B$6:$B$257,"&lt;="&amp;$B284)</f>
        <v>3.26</v>
      </c>
      <c r="VA284" s="4">
        <f>SUMIFS('Aceite de Oliva'!VA$6:VA$257,'Aceite de Oliva'!$A$6:$A$257,"&gt;="&amp;$A284,'Aceite de Oliva'!$B$6:$B$257,"&lt;="&amp;$B284)</f>
        <v>0.12</v>
      </c>
      <c r="VB284" s="4">
        <f>SUMIFS('Aceite de Oliva'!VB$6:VB$257,'Aceite de Oliva'!$A$6:$A$257,"&gt;="&amp;$A284,'Aceite de Oliva'!$B$6:$B$257,"&lt;="&amp;$B284)</f>
        <v>0.99</v>
      </c>
      <c r="VF284" s="4">
        <f>SUMIFS('Aceite de Oliva'!VF$6:VF$257,'Aceite de Oliva'!$A$6:$A$257,"&gt;="&amp;$A284,'Aceite de Oliva'!$B$6:$B$257,"&lt;="&amp;$B284)</f>
        <v>0.77999999999999992</v>
      </c>
      <c r="VG284" s="4">
        <f>SUMIFS('Aceite de Oliva'!VG$6:VG$257,'Aceite de Oliva'!$A$6:$A$257,"&gt;="&amp;$A284,'Aceite de Oliva'!$B$6:$B$257,"&lt;="&amp;$B284)</f>
        <v>0.56000000000000005</v>
      </c>
      <c r="VH284" s="4">
        <f>SUMIFS('Aceite de Oliva'!VH$6:VH$257,'Aceite de Oliva'!$A$6:$A$257,"&gt;="&amp;$A284,'Aceite de Oliva'!$B$6:$B$257,"&lt;="&amp;$B284)</f>
        <v>0.78</v>
      </c>
      <c r="VI284" s="4">
        <f>SUMIFS('Aceite de Oliva'!VI$6:VI$257,'Aceite de Oliva'!$A$6:$A$257,"&gt;="&amp;$A284,'Aceite de Oliva'!$B$6:$B$257,"&lt;="&amp;$B284)</f>
        <v>0</v>
      </c>
      <c r="VM284" s="4">
        <f>SUMIFS('Aceite de Oliva'!VM$6:VM$257,'Aceite de Oliva'!$A$6:$A$257,"&gt;="&amp;$A284,'Aceite de Oliva'!$B$6:$B$257,"&lt;="&amp;$B284)</f>
        <v>0.58000000000000007</v>
      </c>
      <c r="VN284" s="4">
        <f>SUMIFS('Aceite de Oliva'!VN$6:VN$257,'Aceite de Oliva'!$A$6:$A$257,"&gt;="&amp;$A284,'Aceite de Oliva'!$B$6:$B$257,"&lt;="&amp;$B284)</f>
        <v>0</v>
      </c>
      <c r="VO284" s="4">
        <f>SUMIFS('Aceite de Oliva'!VO$6:VO$257,'Aceite de Oliva'!$A$6:$A$257,"&gt;="&amp;$A284,'Aceite de Oliva'!$B$6:$B$257,"&lt;="&amp;$B284)</f>
        <v>0.9</v>
      </c>
      <c r="VP284" s="4">
        <f>SUMIFS('Aceite de Oliva'!VP$6:VP$257,'Aceite de Oliva'!$A$6:$A$257,"&gt;="&amp;$A284,'Aceite de Oliva'!$B$6:$B$257,"&lt;="&amp;$B284)</f>
        <v>0.53</v>
      </c>
      <c r="VT284" s="4">
        <f>SUMIFS('Aceite de Oliva'!VT$6:VT$257,'Aceite de Oliva'!$A$6:$A$257,"&gt;="&amp;$A284,'Aceite de Oliva'!$B$6:$B$257,"&lt;="&amp;$B284)</f>
        <v>1.61</v>
      </c>
      <c r="VU284" s="4">
        <f>SUMIFS('Aceite de Oliva'!VU$6:VU$257,'Aceite de Oliva'!$A$6:$A$257,"&gt;="&amp;$A284,'Aceite de Oliva'!$B$6:$B$257,"&lt;="&amp;$B284)</f>
        <v>5.74</v>
      </c>
      <c r="VV284" s="4">
        <f>SUMIFS('Aceite de Oliva'!VV$6:VV$257,'Aceite de Oliva'!$A$6:$A$257,"&gt;="&amp;$A284,'Aceite de Oliva'!$B$6:$B$257,"&lt;="&amp;$B284)</f>
        <v>0.53</v>
      </c>
      <c r="VW284" s="4">
        <f>SUMIFS('Aceite de Oliva'!VW$6:VW$257,'Aceite de Oliva'!$A$6:$A$257,"&gt;="&amp;$A284,'Aceite de Oliva'!$B$6:$B$257,"&lt;="&amp;$B284)</f>
        <v>0</v>
      </c>
      <c r="WA284" s="4">
        <f>SUMIFS('Aceite de Oliva'!WA$6:WA$257,'Aceite de Oliva'!$A$6:$A$257,"&gt;="&amp;$A284,'Aceite de Oliva'!$B$6:$B$257,"&lt;="&amp;$B284)</f>
        <v>0.73</v>
      </c>
      <c r="WB284" s="4">
        <f>SUMIFS('Aceite de Oliva'!WB$6:WB$257,'Aceite de Oliva'!$A$6:$A$257,"&gt;="&amp;$A284,'Aceite de Oliva'!$B$6:$B$257,"&lt;="&amp;$B284)</f>
        <v>1.76</v>
      </c>
      <c r="WC284" s="4">
        <f>SUMIFS('Aceite de Oliva'!WC$6:WC$257,'Aceite de Oliva'!$A$6:$A$257,"&gt;="&amp;$A284,'Aceite de Oliva'!$B$6:$B$257,"&lt;="&amp;$B284)</f>
        <v>0.33</v>
      </c>
      <c r="WD284" s="4">
        <f>SUMIFS('Aceite de Oliva'!WD$6:WD$257,'Aceite de Oliva'!$A$6:$A$257,"&gt;="&amp;$A284,'Aceite de Oliva'!$B$6:$B$257,"&lt;="&amp;$B284)</f>
        <v>0</v>
      </c>
      <c r="WH284" s="4">
        <f>SUMIFS('Aceite de Oliva'!WH$6:WH$257,'Aceite de Oliva'!$A$6:$A$257,"&gt;="&amp;$A284,'Aceite de Oliva'!$B$6:$B$257,"&lt;="&amp;$B284)</f>
        <v>1.21</v>
      </c>
      <c r="WI284" s="4">
        <f>SUMIFS('Aceite de Oliva'!WI$6:WI$257,'Aceite de Oliva'!$A$6:$A$257,"&gt;="&amp;$A284,'Aceite de Oliva'!$B$6:$B$257,"&lt;="&amp;$B284)</f>
        <v>3.33</v>
      </c>
      <c r="WJ284" s="4">
        <f>SUMIFS('Aceite de Oliva'!WJ$6:WJ$257,'Aceite de Oliva'!$A$6:$A$257,"&gt;="&amp;$A284,'Aceite de Oliva'!$B$6:$B$257,"&lt;="&amp;$B284)</f>
        <v>0.75</v>
      </c>
      <c r="WK284" s="4">
        <f>SUMIFS('Aceite de Oliva'!WK$6:WK$257,'Aceite de Oliva'!$A$6:$A$257,"&gt;="&amp;$A284,'Aceite de Oliva'!$B$6:$B$257,"&lt;="&amp;$B284)</f>
        <v>0.32</v>
      </c>
      <c r="WO284" s="4">
        <f>SUMIFS('Aceite de Oliva'!WO$6:WO$257,'Aceite de Oliva'!$A$6:$A$257,"&gt;="&amp;$A284,'Aceite de Oliva'!$B$6:$B$257,"&lt;="&amp;$B284)</f>
        <v>0.64</v>
      </c>
      <c r="WP284" s="4">
        <f>SUMIFS('Aceite de Oliva'!WP$6:WP$257,'Aceite de Oliva'!$A$6:$A$257,"&gt;="&amp;$A284,'Aceite de Oliva'!$B$6:$B$257,"&lt;="&amp;$B284)</f>
        <v>1.19</v>
      </c>
      <c r="WQ284" s="4">
        <f>SUMIFS('Aceite de Oliva'!WQ$6:WQ$257,'Aceite de Oliva'!$A$6:$A$257,"&gt;="&amp;$A284,'Aceite de Oliva'!$B$6:$B$257,"&lt;="&amp;$B284)</f>
        <v>0.38</v>
      </c>
      <c r="WR284" s="4">
        <f>SUMIFS('Aceite de Oliva'!WR$6:WR$257,'Aceite de Oliva'!$A$6:$A$257,"&gt;="&amp;$A284,'Aceite de Oliva'!$B$6:$B$257,"&lt;="&amp;$B284)</f>
        <v>0.38</v>
      </c>
      <c r="WV284" s="4">
        <f>SUMIFS('Aceite de Oliva'!WV$6:WV$257,'Aceite de Oliva'!$A$6:$A$257,"&gt;="&amp;$A284,'Aceite de Oliva'!$B$6:$B$257,"&lt;="&amp;$B284)</f>
        <v>0.63000000000000012</v>
      </c>
      <c r="WW284" s="4">
        <f>SUMIFS('Aceite de Oliva'!WW$6:WW$257,'Aceite de Oliva'!$A$6:$A$257,"&gt;="&amp;$A284,'Aceite de Oliva'!$B$6:$B$257,"&lt;="&amp;$B284)</f>
        <v>1.22</v>
      </c>
      <c r="WX284" s="4">
        <f>SUMIFS('Aceite de Oliva'!WX$6:WX$257,'Aceite de Oliva'!$A$6:$A$257,"&gt;="&amp;$A284,'Aceite de Oliva'!$B$6:$B$257,"&lt;="&amp;$B284)</f>
        <v>0.22</v>
      </c>
      <c r="WY284" s="4">
        <f>SUMIFS('Aceite de Oliva'!WY$6:WY$257,'Aceite de Oliva'!$A$6:$A$257,"&gt;="&amp;$A284,'Aceite de Oliva'!$B$6:$B$257,"&lt;="&amp;$B284)</f>
        <v>0</v>
      </c>
      <c r="XC284" s="4">
        <f>SUMIFS('Aceite de Oliva'!XC$6:XC$257,'Aceite de Oliva'!$A$6:$A$257,"&gt;="&amp;$A284,'Aceite de Oliva'!$B$6:$B$257,"&lt;="&amp;$B284)</f>
        <v>5.81</v>
      </c>
      <c r="XD284" s="4">
        <f>SUMIFS('Aceite de Oliva'!XD$6:XD$257,'Aceite de Oliva'!$A$6:$A$257,"&gt;="&amp;$A284,'Aceite de Oliva'!$B$6:$B$257,"&lt;="&amp;$B284)</f>
        <v>17.950000000000003</v>
      </c>
      <c r="XE284" s="4">
        <f>SUMIFS('Aceite de Oliva'!XE$6:XE$257,'Aceite de Oliva'!$A$6:$A$257,"&gt;="&amp;$A284,'Aceite de Oliva'!$B$6:$B$257,"&lt;="&amp;$B284)</f>
        <v>2.42</v>
      </c>
      <c r="XF284" s="4">
        <f>SUMIFS('Aceite de Oliva'!XF$6:XF$257,'Aceite de Oliva'!$A$6:$A$257,"&gt;="&amp;$A284,'Aceite de Oliva'!$B$6:$B$257,"&lt;="&amp;$B284)</f>
        <v>6.15</v>
      </c>
      <c r="XJ284" s="4">
        <f>SUMIFS('Aceite de Oliva'!XJ$6:XJ$257,'Aceite de Oliva'!$A$6:$A$257,"&gt;="&amp;$A284,'Aceite de Oliva'!$B$6:$B$257,"&lt;="&amp;$B284)</f>
        <v>12.16</v>
      </c>
      <c r="XK284" s="4">
        <f>SUMIFS('Aceite de Oliva'!XK$6:XK$257,'Aceite de Oliva'!$A$6:$A$257,"&gt;="&amp;$A284,'Aceite de Oliva'!$B$6:$B$257,"&lt;="&amp;$B284)</f>
        <v>13.59</v>
      </c>
      <c r="XL284" s="4">
        <f>SUMIFS('Aceite de Oliva'!XL$6:XL$257,'Aceite de Oliva'!$A$6:$A$257,"&gt;="&amp;$A284,'Aceite de Oliva'!$B$6:$B$257,"&lt;="&amp;$B284)</f>
        <v>12.01</v>
      </c>
      <c r="XM284" s="4">
        <f>SUMIFS('Aceite de Oliva'!XM$6:XM$257,'Aceite de Oliva'!$A$6:$A$257,"&gt;="&amp;$A284,'Aceite de Oliva'!$B$6:$B$257,"&lt;="&amp;$B284)</f>
        <v>8.94</v>
      </c>
      <c r="XQ284" s="4">
        <f>SUMIFS('Aceite de Oliva'!XQ$6:XQ$257,'Aceite de Oliva'!$A$6:$A$257,"&gt;="&amp;$A284,'Aceite de Oliva'!$B$6:$B$257,"&lt;="&amp;$B284)</f>
        <v>13.58</v>
      </c>
      <c r="XR284" s="4">
        <f>SUMIFS('Aceite de Oliva'!XR$6:XR$257,'Aceite de Oliva'!$A$6:$A$257,"&gt;="&amp;$A284,'Aceite de Oliva'!$B$6:$B$257,"&lt;="&amp;$B284)</f>
        <v>11.32</v>
      </c>
      <c r="XS284" s="4">
        <f>SUMIFS('Aceite de Oliva'!XS$6:XS$257,'Aceite de Oliva'!$A$6:$A$257,"&gt;="&amp;$A284,'Aceite de Oliva'!$B$6:$B$257,"&lt;="&amp;$B284)</f>
        <v>14.16</v>
      </c>
      <c r="XT284" s="4">
        <f>SUMIFS('Aceite de Oliva'!XT$6:XT$257,'Aceite de Oliva'!$A$6:$A$257,"&gt;="&amp;$A284,'Aceite de Oliva'!$B$6:$B$257,"&lt;="&amp;$B284)</f>
        <v>14.76</v>
      </c>
      <c r="XX284" s="4">
        <f>SUMIFS('Aceite de Oliva'!XX$6:XX$257,'Aceite de Oliva'!$A$6:$A$257,"&gt;="&amp;$A284,'Aceite de Oliva'!$B$6:$B$257,"&lt;="&amp;$B284)</f>
        <v>0.72</v>
      </c>
      <c r="XY284" s="4">
        <f>SUMIFS('Aceite de Oliva'!XY$6:XY$257,'Aceite de Oliva'!$A$6:$A$257,"&gt;="&amp;$A284,'Aceite de Oliva'!$B$6:$B$257,"&lt;="&amp;$B284)</f>
        <v>1.62</v>
      </c>
      <c r="XZ284" s="4">
        <f>SUMIFS('Aceite de Oliva'!XZ$6:XZ$257,'Aceite de Oliva'!$A$6:$A$257,"&gt;="&amp;$A284,'Aceite de Oliva'!$B$6:$B$257,"&lt;="&amp;$B284)</f>
        <v>0.55000000000000004</v>
      </c>
      <c r="YA284" s="4">
        <f>SUMIFS('Aceite de Oliva'!YA$6:YA$257,'Aceite de Oliva'!$A$6:$A$257,"&gt;="&amp;$A284,'Aceite de Oliva'!$B$6:$B$257,"&lt;="&amp;$B284)</f>
        <v>0</v>
      </c>
      <c r="YE284" s="4">
        <f>SUMIFS('Aceite de Oliva'!YE$6:YE$257,'Aceite de Oliva'!$A$6:$A$257,"&gt;="&amp;$A284,'Aceite de Oliva'!$B$6:$B$257,"&lt;="&amp;$B284)</f>
        <v>0.43</v>
      </c>
      <c r="YF284" s="4">
        <f>SUMIFS('Aceite de Oliva'!YF$6:YF$257,'Aceite de Oliva'!$A$6:$A$257,"&gt;="&amp;$A284,'Aceite de Oliva'!$B$6:$B$257,"&lt;="&amp;$B284)</f>
        <v>0.97</v>
      </c>
      <c r="YG284" s="4">
        <f>SUMIFS('Aceite de Oliva'!YG$6:YG$257,'Aceite de Oliva'!$A$6:$A$257,"&gt;="&amp;$A284,'Aceite de Oliva'!$B$6:$B$257,"&lt;="&amp;$B284)</f>
        <v>0.27</v>
      </c>
      <c r="YH284" s="4">
        <f>SUMIFS('Aceite de Oliva'!YH$6:YH$257,'Aceite de Oliva'!$A$6:$A$257,"&gt;="&amp;$A284,'Aceite de Oliva'!$B$6:$B$257,"&lt;="&amp;$B284)</f>
        <v>0</v>
      </c>
      <c r="YL284" s="4">
        <f>SUMIFS('Aceite de Oliva'!YL$6:YL$257,'Aceite de Oliva'!$A$6:$A$257,"&gt;="&amp;$A284,'Aceite de Oliva'!$B$6:$B$257,"&lt;="&amp;$B284)</f>
        <v>1.1600000000000001</v>
      </c>
      <c r="YM284" s="4">
        <f>SUMIFS('Aceite de Oliva'!YM$6:YM$257,'Aceite de Oliva'!$A$6:$A$257,"&gt;="&amp;$A284,'Aceite de Oliva'!$B$6:$B$257,"&lt;="&amp;$B284)</f>
        <v>1.0699999999999998</v>
      </c>
      <c r="YN284" s="4">
        <f>SUMIFS('Aceite de Oliva'!YN$6:YN$257,'Aceite de Oliva'!$A$6:$A$257,"&gt;="&amp;$A284,'Aceite de Oliva'!$B$6:$B$257,"&lt;="&amp;$B284)</f>
        <v>1.3</v>
      </c>
      <c r="YO284" s="4">
        <f>SUMIFS('Aceite de Oliva'!YO$6:YO$257,'Aceite de Oliva'!$A$6:$A$257,"&gt;="&amp;$A284,'Aceite de Oliva'!$B$6:$B$257,"&lt;="&amp;$B284)</f>
        <v>1.66</v>
      </c>
      <c r="YP284" s="4">
        <f>SUMIFS('Aceite de Oliva'!YP$6:YP$257,'Aceite de Oliva'!$A$6:$A$257,"&gt;="&amp;$A284,'Aceite de Oliva'!$B$6:$B$257,"&lt;="&amp;$B284)</f>
        <v>0</v>
      </c>
      <c r="YS284" s="4">
        <f>SUMIFS('Aceite de Oliva'!YS$6:YS$257,'Aceite de Oliva'!$A$6:$A$257,"&gt;="&amp;$A284,'Aceite de Oliva'!$B$6:$B$257,"&lt;="&amp;$B284)</f>
        <v>1.81</v>
      </c>
      <c r="YT284" s="4">
        <f>SUMIFS('Aceite de Oliva'!YT$6:YT$257,'Aceite de Oliva'!$A$6:$A$257,"&gt;="&amp;$A284,'Aceite de Oliva'!$B$6:$B$257,"&lt;="&amp;$B284)</f>
        <v>4.1899999999999995</v>
      </c>
      <c r="YU284" s="4">
        <f>SUMIFS('Aceite de Oliva'!YU$6:YU$257,'Aceite de Oliva'!$A$6:$A$257,"&gt;="&amp;$A284,'Aceite de Oliva'!$B$6:$B$257,"&lt;="&amp;$B284)</f>
        <v>0.83000000000000007</v>
      </c>
      <c r="YV284" s="4">
        <f>SUMIFS('Aceite de Oliva'!YV$6:YV$257,'Aceite de Oliva'!$A$6:$A$257,"&gt;="&amp;$A284,'Aceite de Oliva'!$B$6:$B$257,"&lt;="&amp;$B284)</f>
        <v>0.95</v>
      </c>
      <c r="YW284" s="4">
        <f>SUMIFS('Aceite de Oliva'!YW$6:YW$257,'Aceite de Oliva'!$A$6:$A$257,"&gt;="&amp;$A284,'Aceite de Oliva'!$B$6:$B$257,"&lt;="&amp;$B284)</f>
        <v>0.32</v>
      </c>
      <c r="YZ284" s="4">
        <f>SUMIFS('Aceite de Oliva'!YZ$6:YZ$257,'Aceite de Oliva'!$A$6:$A$257,"&gt;="&amp;$A284,'Aceite de Oliva'!$B$6:$B$257,"&lt;="&amp;$B284)</f>
        <v>1.27</v>
      </c>
      <c r="ZA284" s="4">
        <f>SUMIFS('Aceite de Oliva'!ZA$6:ZA$257,'Aceite de Oliva'!$A$6:$A$257,"&gt;="&amp;$A284,'Aceite de Oliva'!$B$6:$B$257,"&lt;="&amp;$B284)</f>
        <v>1.1000000000000001</v>
      </c>
      <c r="ZB284" s="4">
        <f>SUMIFS('Aceite de Oliva'!ZB$6:ZB$257,'Aceite de Oliva'!$A$6:$A$257,"&gt;="&amp;$A284,'Aceite de Oliva'!$B$6:$B$257,"&lt;="&amp;$B284)</f>
        <v>0.98</v>
      </c>
      <c r="ZC284" s="4">
        <f>SUMIFS('Aceite de Oliva'!ZC$6:ZC$257,'Aceite de Oliva'!$A$6:$A$257,"&gt;="&amp;$A284,'Aceite de Oliva'!$B$6:$B$257,"&lt;="&amp;$B284)</f>
        <v>1.21</v>
      </c>
      <c r="ZD284" s="4">
        <f>SUMIFS('Aceite de Oliva'!ZD$6:ZD$257,'Aceite de Oliva'!$A$6:$A$257,"&gt;="&amp;$A284,'Aceite de Oliva'!$B$6:$B$257,"&lt;="&amp;$B284)</f>
        <v>0</v>
      </c>
      <c r="ZG284" s="4">
        <f>SUMIFS('Aceite de Oliva'!ZG$6:ZG$257,'Aceite de Oliva'!$A$6:$A$257,"&gt;="&amp;$A284,'Aceite de Oliva'!$B$6:$B$257,"&lt;="&amp;$B284)</f>
        <v>1.22</v>
      </c>
      <c r="ZH284" s="4">
        <f>SUMIFS('Aceite de Oliva'!ZH$6:ZH$257,'Aceite de Oliva'!$A$6:$A$257,"&gt;="&amp;$A284,'Aceite de Oliva'!$B$6:$B$257,"&lt;="&amp;$B284)</f>
        <v>0.62</v>
      </c>
      <c r="ZI284" s="4">
        <f>SUMIFS('Aceite de Oliva'!ZI$6:ZI$257,'Aceite de Oliva'!$A$6:$A$257,"&gt;="&amp;$A284,'Aceite de Oliva'!$B$6:$B$257,"&lt;="&amp;$B284)</f>
        <v>0.91999999999999993</v>
      </c>
      <c r="ZJ284" s="4">
        <f>SUMIFS('Aceite de Oliva'!ZJ$6:ZJ$257,'Aceite de Oliva'!$A$6:$A$257,"&gt;="&amp;$A284,'Aceite de Oliva'!$B$6:$B$257,"&lt;="&amp;$B284)</f>
        <v>1.02</v>
      </c>
      <c r="ZK284" s="4">
        <f>SUMIFS('Aceite de Oliva'!ZK$6:ZK$257,'Aceite de Oliva'!$A$6:$A$257,"&gt;="&amp;$A284,'Aceite de Oliva'!$B$6:$B$257,"&lt;="&amp;$B284)</f>
        <v>0.55000000000000004</v>
      </c>
    </row>
    <row r="285" spans="1:687" x14ac:dyDescent="0.25">
      <c r="A285" s="9">
        <f>'TAM Aceite de Oliva'!B33</f>
        <v>6.1</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0.5</v>
      </c>
      <c r="Z285" s="4">
        <f>SUMIF('Aceite de Oliva'!$A$6:$A$257,"&gt;="&amp;$A285,'Aceite de Oliva'!Z$6:Z$257)</f>
        <v>0.17</v>
      </c>
      <c r="AA285" s="4">
        <f>SUMIF('Aceite de Oliva'!$A$6:$A$257,"&gt;="&amp;$A285,'Aceite de Oliva'!AA$6:AA$257)</f>
        <v>0.83</v>
      </c>
      <c r="AB285" s="4">
        <f>SUMIF('Aceite de Oliva'!$A$6:$A$257,"&gt;="&amp;$A285,'Aceite de Oliva'!AB$6:AB$257)</f>
        <v>0</v>
      </c>
      <c r="AC285" s="9"/>
      <c r="AD285" s="9"/>
      <c r="AE285" s="9"/>
      <c r="AF285" s="4">
        <f>SUMIF('Aceite de Oliva'!$A$6:$A$257,"&gt;="&amp;$A285,'Aceite de Oliva'!AF$6:AF$257)</f>
        <v>0.87</v>
      </c>
      <c r="AG285" s="4">
        <f>SUMIF('Aceite de Oliva'!$A$6:$A$257,"&gt;="&amp;$A285,'Aceite de Oliva'!AG$6:AG$257)</f>
        <v>2.2600000000000002</v>
      </c>
      <c r="AH285" s="4">
        <f>SUMIF('Aceite de Oliva'!$A$6:$A$257,"&gt;="&amp;$A285,'Aceite de Oliva'!AH$6:AH$257)</f>
        <v>0.47</v>
      </c>
      <c r="AI285" s="4">
        <f>SUMIF('Aceite de Oliva'!$A$6:$A$257,"&gt;="&amp;$A285,'Aceite de Oliva'!AI$6:AI$257)</f>
        <v>0</v>
      </c>
      <c r="AJ285" s="9"/>
      <c r="AK285" s="9"/>
      <c r="AL285" s="9"/>
      <c r="AM285" s="4">
        <f>SUMIF('Aceite de Oliva'!$A$6:$A$257,"&gt;="&amp;$A285,'Aceite de Oliva'!AM$6:AM$257)</f>
        <v>0.65</v>
      </c>
      <c r="AN285" s="4">
        <f>SUMIF('Aceite de Oliva'!$A$6:$A$257,"&gt;="&amp;$A285,'Aceite de Oliva'!AN$6:AN$257)</f>
        <v>1.26</v>
      </c>
      <c r="AO285" s="4">
        <f>SUMIF('Aceite de Oliva'!$A$6:$A$257,"&gt;="&amp;$A285,'Aceite de Oliva'!AO$6:AO$257)</f>
        <v>0.78</v>
      </c>
      <c r="AP285" s="4">
        <f>SUMIF('Aceite de Oliva'!$A$6:$A$257,"&gt;="&amp;$A285,'Aceite de Oliva'!AP$6:AP$257)</f>
        <v>0.21</v>
      </c>
      <c r="AQ285" s="9"/>
      <c r="AR285" s="9"/>
      <c r="AT285" s="4">
        <f>SUMIF('Aceite de Oliva'!$A$6:$A$257,"&gt;="&amp;$A285,'Aceite de Oliva'!AT$6:AT$257)</f>
        <v>1.3499999999999999</v>
      </c>
      <c r="AU285" s="4">
        <f>SUMIF('Aceite de Oliva'!$A$6:$A$257,"&gt;="&amp;$A285,'Aceite de Oliva'!AU$6:AU$257)</f>
        <v>2.06</v>
      </c>
      <c r="AV285" s="4">
        <f>SUMIF('Aceite de Oliva'!$A$6:$A$257,"&gt;="&amp;$A285,'Aceite de Oliva'!AV$6:AV$257)</f>
        <v>1.76</v>
      </c>
      <c r="AW285" s="4">
        <f>SUMIF('Aceite de Oliva'!$A$6:$A$257,"&gt;="&amp;$A285,'Aceite de Oliva'!AW$6:AW$257)</f>
        <v>0.25</v>
      </c>
      <c r="BA285" s="4">
        <f>SUMIF('Aceite de Oliva'!$A$6:$A$257,"&gt;="&amp;$A285,'Aceite de Oliva'!BA$6:BA$257)</f>
        <v>0.88</v>
      </c>
      <c r="BB285" s="4">
        <f>SUMIF('Aceite de Oliva'!$A$6:$A$257,"&gt;="&amp;$A285,'Aceite de Oliva'!BB$6:BB$257)</f>
        <v>1.41</v>
      </c>
      <c r="BC285" s="4">
        <f>SUMIF('Aceite de Oliva'!$A$6:$A$257,"&gt;="&amp;$A285,'Aceite de Oliva'!BC$6:BC$257)</f>
        <v>1</v>
      </c>
      <c r="BD285" s="4">
        <f>SUMIF('Aceite de Oliva'!$A$6:$A$257,"&gt;="&amp;$A285,'Aceite de Oliva'!BD$6:BD$257)</f>
        <v>0.38</v>
      </c>
      <c r="BH285" s="4">
        <f>SUMIF('Aceite de Oliva'!$A$6:$A$257,"&gt;="&amp;$A285,'Aceite de Oliva'!BH$6:BH$257)</f>
        <v>1.61</v>
      </c>
      <c r="BI285" s="4">
        <f>SUMIF('Aceite de Oliva'!$A$6:$A$257,"&gt;="&amp;$A285,'Aceite de Oliva'!BI$6:BI$257)</f>
        <v>1.99</v>
      </c>
      <c r="BJ285" s="4">
        <f>SUMIF('Aceite de Oliva'!$A$6:$A$257,"&gt;="&amp;$A285,'Aceite de Oliva'!BJ$6:BJ$257)</f>
        <v>1.1800000000000002</v>
      </c>
      <c r="BK285" s="4">
        <f>SUMIF('Aceite de Oliva'!$A$6:$A$257,"&gt;="&amp;$A285,'Aceite de Oliva'!BK$6:BK$257)</f>
        <v>1.1299999999999999</v>
      </c>
      <c r="BO285" s="4">
        <f>SUMIF('Aceite de Oliva'!$A$6:$A$257,"&gt;="&amp;$A285,'Aceite de Oliva'!BO$6:BO$257)</f>
        <v>0.69000000000000006</v>
      </c>
      <c r="BP285" s="4">
        <f>SUMIF('Aceite de Oliva'!$A$6:$A$257,"&gt;="&amp;$A285,'Aceite de Oliva'!BP$6:BP$257)</f>
        <v>0</v>
      </c>
      <c r="BQ285" s="4">
        <f>SUMIF('Aceite de Oliva'!$A$6:$A$257,"&gt;="&amp;$A285,'Aceite de Oliva'!BQ$6:BQ$257)</f>
        <v>0.94</v>
      </c>
      <c r="BR285" s="4">
        <f>SUMIF('Aceite de Oliva'!$A$6:$A$257,"&gt;="&amp;$A285,'Aceite de Oliva'!BR$6:BR$257)</f>
        <v>0</v>
      </c>
      <c r="BV285" s="4">
        <f>SUMIF('Aceite de Oliva'!$A$6:$A$257,"&gt;="&amp;$A285,'Aceite de Oliva'!BV$6:BV$257)</f>
        <v>1.49</v>
      </c>
      <c r="BW285" s="4">
        <f>SUMIF('Aceite de Oliva'!$A$6:$A$257,"&gt;="&amp;$A285,'Aceite de Oliva'!BW$6:BW$257)</f>
        <v>0.24</v>
      </c>
      <c r="BX285" s="4">
        <f>SUMIF('Aceite de Oliva'!$A$6:$A$257,"&gt;="&amp;$A285,'Aceite de Oliva'!BX$6:BX$257)</f>
        <v>2.12</v>
      </c>
      <c r="BY285" s="4">
        <f>SUMIF('Aceite de Oliva'!$A$6:$A$257,"&gt;="&amp;$A285,'Aceite de Oliva'!BY$6:BY$257)</f>
        <v>0.37</v>
      </c>
      <c r="CC285" s="4">
        <f>SUMIF('Aceite de Oliva'!$A$6:$A$257,"&gt;="&amp;$A285,'Aceite de Oliva'!CC$6:CC$257)</f>
        <v>1.42</v>
      </c>
      <c r="CD285" s="4">
        <f>SUMIF('Aceite de Oliva'!$A$6:$A$257,"&gt;="&amp;$A285,'Aceite de Oliva'!CD$6:CD$257)</f>
        <v>0.86</v>
      </c>
      <c r="CE285" s="4">
        <f>SUMIF('Aceite de Oliva'!$A$6:$A$257,"&gt;="&amp;$A285,'Aceite de Oliva'!CE$6:CE$257)</f>
        <v>1.61</v>
      </c>
      <c r="CF285" s="4">
        <f>SUMIF('Aceite de Oliva'!$A$6:$A$257,"&gt;="&amp;$A285,'Aceite de Oliva'!CF$6:CF$257)</f>
        <v>0</v>
      </c>
      <c r="CJ285" s="4">
        <f>SUMIF('Aceite de Oliva'!$A$6:$A$257,"&gt;="&amp;$A285,'Aceite de Oliva'!CJ$6:CJ$257)</f>
        <v>1.6700000000000002</v>
      </c>
      <c r="CK285" s="4">
        <f>SUMIF('Aceite de Oliva'!$A$6:$A$257,"&gt;="&amp;$A285,'Aceite de Oliva'!CK$6:CK$257)</f>
        <v>1.53</v>
      </c>
      <c r="CL285" s="4">
        <f>SUMIF('Aceite de Oliva'!$A$6:$A$257,"&gt;="&amp;$A285,'Aceite de Oliva'!CL$6:CL$257)</f>
        <v>2.3600000000000003</v>
      </c>
      <c r="CM285" s="4">
        <f>SUMIF('Aceite de Oliva'!$A$6:$A$257,"&gt;="&amp;$A285,'Aceite de Oliva'!CM$6:CM$257)</f>
        <v>0</v>
      </c>
      <c r="CQ285" s="4">
        <f>SUMIF('Aceite de Oliva'!$A$6:$A$257,"&gt;="&amp;$A285,'Aceite de Oliva'!CQ$6:CQ$257)</f>
        <v>1.0900000000000001</v>
      </c>
      <c r="CR285" s="4">
        <f>SUMIF('Aceite de Oliva'!$A$6:$A$257,"&gt;="&amp;$A285,'Aceite de Oliva'!CR$6:CR$257)</f>
        <v>3.02</v>
      </c>
      <c r="CS285" s="4">
        <f>SUMIF('Aceite de Oliva'!$A$6:$A$257,"&gt;="&amp;$A285,'Aceite de Oliva'!CS$6:CS$257)</f>
        <v>0.67</v>
      </c>
      <c r="CT285" s="4">
        <f>SUMIF('Aceite de Oliva'!$A$6:$A$257,"&gt;="&amp;$A285,'Aceite de Oliva'!CT$6:CT$257)</f>
        <v>0</v>
      </c>
      <c r="CX285" s="4">
        <f>SUMIF('Aceite de Oliva'!$A$6:$A$257,"&gt;="&amp;$A285,'Aceite de Oliva'!CX$6:CX$257)</f>
        <v>1.29</v>
      </c>
      <c r="CY285" s="4">
        <f>SUMIF('Aceite de Oliva'!$A$6:$A$257,"&gt;="&amp;$A285,'Aceite de Oliva'!CY$6:CY$257)</f>
        <v>0.61</v>
      </c>
      <c r="CZ285" s="4">
        <f>SUMIF('Aceite de Oliva'!$A$6:$A$257,"&gt;="&amp;$A285,'Aceite de Oliva'!CZ$6:CZ$257)</f>
        <v>1.56</v>
      </c>
      <c r="DA285" s="4">
        <f>SUMIF('Aceite de Oliva'!$A$6:$A$257,"&gt;="&amp;$A285,'Aceite de Oliva'!DA$6:DA$257)</f>
        <v>1.01</v>
      </c>
      <c r="DE285" s="4">
        <f>SUMIF('Aceite de Oliva'!$A$6:$A$257,"&gt;="&amp;$A285,'Aceite de Oliva'!DE$6:DE$257)</f>
        <v>0.62000000000000011</v>
      </c>
      <c r="DF285" s="4">
        <f>SUMIF('Aceite de Oliva'!$A$6:$A$257,"&gt;="&amp;$A285,'Aceite de Oliva'!DF$6:DF$257)</f>
        <v>0.89000000000000012</v>
      </c>
      <c r="DG285" s="4">
        <f>SUMIF('Aceite de Oliva'!$A$6:$A$257,"&gt;="&amp;$A285,'Aceite de Oliva'!DG$6:DG$257)</f>
        <v>0.6</v>
      </c>
      <c r="DH285" s="4">
        <f>SUMIF('Aceite de Oliva'!$A$6:$A$257,"&gt;="&amp;$A285,'Aceite de Oliva'!DH$6:DH$257)</f>
        <v>0.49</v>
      </c>
      <c r="DL285" s="4">
        <f>SUMIF('Aceite de Oliva'!$A$6:$A$257,"&gt;="&amp;$A285,'Aceite de Oliva'!DL$6:DL$257)</f>
        <v>0.5</v>
      </c>
      <c r="DM285" s="4">
        <f>SUMIF('Aceite de Oliva'!$A$6:$A$257,"&gt;="&amp;$A285,'Aceite de Oliva'!DM$6:DM$257)</f>
        <v>1.54</v>
      </c>
      <c r="DN285" s="4">
        <f>SUMIF('Aceite de Oliva'!$A$6:$A$257,"&gt;="&amp;$A285,'Aceite de Oliva'!DN$6:DN$257)</f>
        <v>0.29000000000000004</v>
      </c>
      <c r="DO285" s="4">
        <f>SUMIF('Aceite de Oliva'!$A$6:$A$257,"&gt;="&amp;$A285,'Aceite de Oliva'!DO$6:DO$257)</f>
        <v>0.27</v>
      </c>
      <c r="DS285" s="4">
        <f>SUMIF('Aceite de Oliva'!$A$6:$A$257,"&gt;="&amp;$A285,'Aceite de Oliva'!DS$6:DS$257)</f>
        <v>0.84000000000000008</v>
      </c>
      <c r="DT285" s="4">
        <f>SUMIF('Aceite de Oliva'!$A$6:$A$257,"&gt;="&amp;$A285,'Aceite de Oliva'!DT$6:DT$257)</f>
        <v>0.49</v>
      </c>
      <c r="DU285" s="4">
        <f>SUMIF('Aceite de Oliva'!$A$6:$A$257,"&gt;="&amp;$A285,'Aceite de Oliva'!DU$6:DU$257)</f>
        <v>0.76</v>
      </c>
      <c r="DV285" s="4">
        <f>SUMIF('Aceite de Oliva'!$A$6:$A$257,"&gt;="&amp;$A285,'Aceite de Oliva'!DV$6:DV$257)</f>
        <v>0.71</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0.65</v>
      </c>
      <c r="EH285" s="4">
        <f>SUMIF('Aceite de Oliva'!$A$6:$A$257,"&gt;="&amp;$A285,'Aceite de Oliva'!EH$6:EH$257)</f>
        <v>1.3499999999999999</v>
      </c>
      <c r="EI285" s="4">
        <f>SUMIF('Aceite de Oliva'!$A$6:$A$257,"&gt;="&amp;$A285,'Aceite de Oliva'!EI$6:EI$257)</f>
        <v>0.54</v>
      </c>
      <c r="EJ285" s="4">
        <f>SUMIF('Aceite de Oliva'!$A$6:$A$257,"&gt;="&amp;$A285,'Aceite de Oliva'!EJ$6:EJ$257)</f>
        <v>0</v>
      </c>
      <c r="EN285" s="4">
        <f>SUMIF('Aceite de Oliva'!$A$6:$A$257,"&gt;="&amp;$A285,'Aceite de Oliva'!EN$6:EN$257)</f>
        <v>1.03</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0.87000000000000011</v>
      </c>
      <c r="EV285" s="4">
        <f>SUMIF('Aceite de Oliva'!$A$6:$A$257,"&gt;="&amp;$A285,'Aceite de Oliva'!EV$6:EV$257)</f>
        <v>1.2</v>
      </c>
      <c r="EW285" s="4">
        <f>SUMIF('Aceite de Oliva'!$A$6:$A$257,"&gt;="&amp;$A285,'Aceite de Oliva'!EW$6:EW$257)</f>
        <v>0.66999999999999993</v>
      </c>
      <c r="EX285" s="4">
        <f>SUMIF('Aceite de Oliva'!$A$6:$A$257,"&gt;="&amp;$A285,'Aceite de Oliva'!EX$6:EX$257)</f>
        <v>0</v>
      </c>
      <c r="FB285" s="4">
        <f>SUMIF('Aceite de Oliva'!$A$6:$A$257,"&gt;="&amp;$A285,'Aceite de Oliva'!FB$6:FB$257)</f>
        <v>0.8600000000000001</v>
      </c>
      <c r="FC285" s="4">
        <f>SUMIF('Aceite de Oliva'!$A$6:$A$257,"&gt;="&amp;$A285,'Aceite de Oliva'!FC$6:FC$257)</f>
        <v>0.98</v>
      </c>
      <c r="FD285" s="4">
        <f>SUMIF('Aceite de Oliva'!$A$6:$A$257,"&gt;="&amp;$A285,'Aceite de Oliva'!FD$6:FD$257)</f>
        <v>0.69</v>
      </c>
      <c r="FE285" s="4">
        <f>SUMIF('Aceite de Oliva'!$A$6:$A$257,"&gt;="&amp;$A285,'Aceite de Oliva'!FE$6:FE$257)</f>
        <v>1.48</v>
      </c>
      <c r="FI285" s="4">
        <f>SUMIF('Aceite de Oliva'!$A$6:$A$257,"&gt;="&amp;$A285,'Aceite de Oliva'!FI$6:FI$257)</f>
        <v>0.82000000000000006</v>
      </c>
      <c r="FJ285" s="4">
        <f>SUMIF('Aceite de Oliva'!$A$6:$A$257,"&gt;="&amp;$A285,'Aceite de Oliva'!FJ$6:FJ$257)</f>
        <v>0.75</v>
      </c>
      <c r="FK285" s="4">
        <f>SUMIF('Aceite de Oliva'!$A$6:$A$257,"&gt;="&amp;$A285,'Aceite de Oliva'!FK$6:FK$257)</f>
        <v>0.58000000000000007</v>
      </c>
      <c r="FL285" s="4">
        <f>SUMIF('Aceite de Oliva'!$A$6:$A$257,"&gt;="&amp;$A285,'Aceite de Oliva'!FL$6:FL$257)</f>
        <v>0.64</v>
      </c>
      <c r="FP285" s="4">
        <f>SUMIF('Aceite de Oliva'!$A$6:$A$257,"&gt;="&amp;$A285,'Aceite de Oliva'!FP$6:FP$257)</f>
        <v>0.65999999999999992</v>
      </c>
      <c r="FQ285" s="4">
        <f>SUMIF('Aceite de Oliva'!$A$6:$A$257,"&gt;="&amp;$A285,'Aceite de Oliva'!FQ$6:FQ$257)</f>
        <v>1.22</v>
      </c>
      <c r="FR285" s="4">
        <f>SUMIF('Aceite de Oliva'!$A$6:$A$257,"&gt;="&amp;$A285,'Aceite de Oliva'!FR$6:FR$257)</f>
        <v>0.46</v>
      </c>
      <c r="FS285" s="4">
        <f>SUMIF('Aceite de Oliva'!$A$6:$A$257,"&gt;="&amp;$A285,'Aceite de Oliva'!FS$6:FS$257)</f>
        <v>0.94</v>
      </c>
      <c r="FW285" s="4">
        <f>SUMIF('Aceite de Oliva'!$A$6:$A$257,"&gt;="&amp;$A285,'Aceite de Oliva'!FW$6:FW$257)</f>
        <v>1.1700000000000002</v>
      </c>
      <c r="FX285" s="4">
        <f>SUMIF('Aceite de Oliva'!$A$6:$A$257,"&gt;="&amp;$A285,'Aceite de Oliva'!FX$6:FX$257)</f>
        <v>5.17</v>
      </c>
      <c r="FY285" s="4">
        <f>SUMIF('Aceite de Oliva'!$A$6:$A$257,"&gt;="&amp;$A285,'Aceite de Oliva'!FY$6:FY$257)</f>
        <v>0.35</v>
      </c>
      <c r="FZ285" s="4">
        <f>SUMIF('Aceite de Oliva'!$A$6:$A$257,"&gt;="&amp;$A285,'Aceite de Oliva'!FZ$6:FZ$257)</f>
        <v>0.28999999999999998</v>
      </c>
      <c r="GD285" s="4">
        <f>SUMIF('Aceite de Oliva'!$A$6:$A$257,"&gt;="&amp;$A285,'Aceite de Oliva'!GD$6:GD$257)</f>
        <v>0.69</v>
      </c>
      <c r="GE285" s="4">
        <f>SUMIF('Aceite de Oliva'!$A$6:$A$257,"&gt;="&amp;$A285,'Aceite de Oliva'!GE$6:GE$257)</f>
        <v>1.1099999999999999</v>
      </c>
      <c r="GF285" s="4">
        <f>SUMIF('Aceite de Oliva'!$A$6:$A$257,"&gt;="&amp;$A285,'Aceite de Oliva'!GF$6:GF$257)</f>
        <v>0.73</v>
      </c>
      <c r="GG285" s="4">
        <f>SUMIF('Aceite de Oliva'!$A$6:$A$257,"&gt;="&amp;$A285,'Aceite de Oliva'!GG$6:GG$257)</f>
        <v>0.33</v>
      </c>
      <c r="GK285" s="4">
        <f>SUMIF('Aceite de Oliva'!$A$6:$A$257,"&gt;="&amp;$A285,'Aceite de Oliva'!GK$6:GK$257)</f>
        <v>0.71999999999999986</v>
      </c>
      <c r="GL285" s="4">
        <f>SUMIF('Aceite de Oliva'!$A$6:$A$257,"&gt;="&amp;$A285,'Aceite de Oliva'!GL$6:GL$257)</f>
        <v>2.64</v>
      </c>
      <c r="GM285" s="4">
        <f>SUMIF('Aceite de Oliva'!$A$6:$A$257,"&gt;="&amp;$A285,'Aceite de Oliva'!GM$6:GM$257)</f>
        <v>0.30000000000000004</v>
      </c>
      <c r="GN285" s="4">
        <f>SUMIF('Aceite de Oliva'!$A$6:$A$257,"&gt;="&amp;$A285,'Aceite de Oliva'!GN$6:GN$257)</f>
        <v>0</v>
      </c>
      <c r="GR285" s="4">
        <f>SUMIF('Aceite de Oliva'!$A$6:$A$257,"&gt;="&amp;$A285,'Aceite de Oliva'!GR$6:GR$257)</f>
        <v>0.9</v>
      </c>
      <c r="GS285" s="4">
        <f>SUMIF('Aceite de Oliva'!$A$6:$A$257,"&gt;="&amp;$A285,'Aceite de Oliva'!GS$6:GS$257)</f>
        <v>2.4400000000000004</v>
      </c>
      <c r="GT285" s="4">
        <f>SUMIF('Aceite de Oliva'!$A$6:$A$257,"&gt;="&amp;$A285,'Aceite de Oliva'!GT$6:GT$257)</f>
        <v>0.36</v>
      </c>
      <c r="GU285" s="4">
        <f>SUMIF('Aceite de Oliva'!$A$6:$A$257,"&gt;="&amp;$A285,'Aceite de Oliva'!GU$6:GU$257)</f>
        <v>1.1100000000000001</v>
      </c>
      <c r="GY285" s="4">
        <f>SUMIF('Aceite de Oliva'!$A$6:$A$257,"&gt;="&amp;$A285,'Aceite de Oliva'!GY$6:GY$257)</f>
        <v>0.79999999999999993</v>
      </c>
      <c r="GZ285" s="4">
        <f>SUMIF('Aceite de Oliva'!$A$6:$A$257,"&gt;="&amp;$A285,'Aceite de Oliva'!GZ$6:GZ$257)</f>
        <v>2.63</v>
      </c>
      <c r="HA285" s="4">
        <f>SUMIF('Aceite de Oliva'!$A$6:$A$257,"&gt;="&amp;$A285,'Aceite de Oliva'!HA$6:HA$257)</f>
        <v>0.32</v>
      </c>
      <c r="HB285" s="4">
        <f>SUMIF('Aceite de Oliva'!$A$6:$A$257,"&gt;="&amp;$A285,'Aceite de Oliva'!HB$6:HB$257)</f>
        <v>0</v>
      </c>
      <c r="HF285" s="4">
        <f>SUMIF('Aceite de Oliva'!$A$6:$A$257,"&gt;="&amp;$A285,'Aceite de Oliva'!HF$6:HF$257)</f>
        <v>0.62</v>
      </c>
      <c r="HG285" s="4">
        <f>SUMIF('Aceite de Oliva'!$A$6:$A$257,"&gt;="&amp;$A285,'Aceite de Oliva'!HG$6:HG$257)</f>
        <v>1.1499999999999999</v>
      </c>
      <c r="HH285" s="4">
        <f>SUMIF('Aceite de Oliva'!$A$6:$A$257,"&gt;="&amp;$A285,'Aceite de Oliva'!HH$6:HH$257)</f>
        <v>0.48</v>
      </c>
      <c r="HI285" s="4">
        <f>SUMIF('Aceite de Oliva'!$A$6:$A$257,"&gt;="&amp;$A285,'Aceite de Oliva'!HI$6:HI$257)</f>
        <v>0</v>
      </c>
      <c r="HM285" s="4">
        <f>SUMIF('Aceite de Oliva'!$A$6:$A$257,"&gt;="&amp;$A285,'Aceite de Oliva'!HM$6:HM$257)</f>
        <v>0.65</v>
      </c>
      <c r="HN285" s="4">
        <f>SUMIF('Aceite de Oliva'!$A$6:$A$257,"&gt;="&amp;$A285,'Aceite de Oliva'!HN$6:HN$257)</f>
        <v>0.86</v>
      </c>
      <c r="HO285" s="4">
        <f>SUMIF('Aceite de Oliva'!$A$6:$A$257,"&gt;="&amp;$A285,'Aceite de Oliva'!HO$6:HO$257)</f>
        <v>0.54</v>
      </c>
      <c r="HP285" s="4">
        <f>SUMIF('Aceite de Oliva'!$A$6:$A$257,"&gt;="&amp;$A285,'Aceite de Oliva'!HP$6:HP$257)</f>
        <v>0.33</v>
      </c>
      <c r="HT285" s="4">
        <f>SUMIF('Aceite de Oliva'!$A$6:$A$257,"&gt;="&amp;$A285,'Aceite de Oliva'!HT$6:HT$257)</f>
        <v>0.67</v>
      </c>
      <c r="HU285" s="4">
        <f>SUMIF('Aceite de Oliva'!$A$6:$A$257,"&gt;="&amp;$A285,'Aceite de Oliva'!HU$6:HU$257)</f>
        <v>1.57</v>
      </c>
      <c r="HV285" s="4">
        <f>SUMIF('Aceite de Oliva'!$A$6:$A$257,"&gt;="&amp;$A285,'Aceite de Oliva'!HV$6:HV$257)</f>
        <v>0.49000000000000005</v>
      </c>
      <c r="HW285" s="4">
        <f>SUMIF('Aceite de Oliva'!$A$6:$A$257,"&gt;="&amp;$A285,'Aceite de Oliva'!HW$6:HW$257)</f>
        <v>0</v>
      </c>
      <c r="IA285" s="4">
        <f>SUMIF('Aceite de Oliva'!$A$6:$A$257,"&gt;="&amp;$A285,'Aceite de Oliva'!IA$6:IA$257)</f>
        <v>0.83000000000000007</v>
      </c>
      <c r="IB285" s="4">
        <f>SUMIF('Aceite de Oliva'!$A$6:$A$257,"&gt;="&amp;$A285,'Aceite de Oliva'!IB$6:IB$257)</f>
        <v>1.91</v>
      </c>
      <c r="IC285" s="4">
        <f>SUMIF('Aceite de Oliva'!$A$6:$A$257,"&gt;="&amp;$A285,'Aceite de Oliva'!IC$6:IC$257)</f>
        <v>0.73</v>
      </c>
      <c r="ID285" s="4">
        <f>SUMIF('Aceite de Oliva'!$A$6:$A$257,"&gt;="&amp;$A285,'Aceite de Oliva'!ID$6:ID$257)</f>
        <v>0.15</v>
      </c>
      <c r="IH285" s="4">
        <f>SUMIF('Aceite de Oliva'!$A$6:$A$257,"&gt;="&amp;$A285,'Aceite de Oliva'!IH$6:IH$257)</f>
        <v>1</v>
      </c>
      <c r="II285" s="4">
        <f>SUMIF('Aceite de Oliva'!$A$6:$A$257,"&gt;="&amp;$A285,'Aceite de Oliva'!II$6:II$257)</f>
        <v>3.3</v>
      </c>
      <c r="IJ285" s="4">
        <f>SUMIF('Aceite de Oliva'!$A$6:$A$257,"&gt;="&amp;$A285,'Aceite de Oliva'!IJ$6:IJ$257)</f>
        <v>0.67</v>
      </c>
      <c r="IK285" s="4">
        <f>SUMIF('Aceite de Oliva'!$A$6:$A$257,"&gt;="&amp;$A285,'Aceite de Oliva'!IK$6:IK$257)</f>
        <v>0</v>
      </c>
      <c r="IO285" s="4">
        <f>SUMIF('Aceite de Oliva'!$A$6:$A$257,"&gt;="&amp;$A285,'Aceite de Oliva'!IO$6:IO$257)</f>
        <v>0.59000000000000008</v>
      </c>
      <c r="IP285" s="4">
        <f>SUMIF('Aceite de Oliva'!$A$6:$A$257,"&gt;="&amp;$A285,'Aceite de Oliva'!IP$6:IP$257)</f>
        <v>1.8900000000000001</v>
      </c>
      <c r="IQ285" s="4">
        <f>SUMIF('Aceite de Oliva'!$A$6:$A$257,"&gt;="&amp;$A285,'Aceite de Oliva'!IQ$6:IQ$257)</f>
        <v>0.35000000000000003</v>
      </c>
      <c r="IR285" s="4">
        <f>SUMIF('Aceite de Oliva'!$A$6:$A$257,"&gt;="&amp;$A285,'Aceite de Oliva'!IR$6:IR$257)</f>
        <v>0</v>
      </c>
      <c r="IV285" s="4">
        <f>SUMIF('Aceite de Oliva'!$A$6:$A$257,"&gt;="&amp;$A285,'Aceite de Oliva'!IV$6:IV$257)</f>
        <v>1.07</v>
      </c>
      <c r="IW285" s="4">
        <f>SUMIF('Aceite de Oliva'!$A$6:$A$257,"&gt;="&amp;$A285,'Aceite de Oliva'!IW$6:IW$257)</f>
        <v>4.3599999999999994</v>
      </c>
      <c r="IX285" s="4">
        <f>SUMIF('Aceite de Oliva'!$A$6:$A$257,"&gt;="&amp;$A285,'Aceite de Oliva'!IX$6:IX$257)</f>
        <v>0.19</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0.89</v>
      </c>
      <c r="JK285" s="4">
        <f>SUMIF('Aceite de Oliva'!$A$6:$A$257,"&gt;="&amp;$A285,'Aceite de Oliva'!JK$6:JK$257)</f>
        <v>2.3600000000000003</v>
      </c>
      <c r="JL285" s="4">
        <f>SUMIF('Aceite de Oliva'!$A$6:$A$257,"&gt;="&amp;$A285,'Aceite de Oliva'!JL$6:JL$257)</f>
        <v>0.28000000000000003</v>
      </c>
      <c r="JM285" s="4">
        <f>SUMIF('Aceite de Oliva'!$A$6:$A$257,"&gt;="&amp;$A285,'Aceite de Oliva'!JM$6:JM$257)</f>
        <v>0</v>
      </c>
      <c r="JQ285" s="4">
        <f>SUMIF('Aceite de Oliva'!$A$6:$A$257,"&gt;="&amp;$A285,'Aceite de Oliva'!JQ$6:JQ$257)</f>
        <v>1.34</v>
      </c>
      <c r="JR285" s="4">
        <f>SUMIF('Aceite de Oliva'!$A$6:$A$257,"&gt;="&amp;$A285,'Aceite de Oliva'!JR$6:JR$257)</f>
        <v>5.18</v>
      </c>
      <c r="JS285" s="4">
        <f>SUMIF('Aceite de Oliva'!$A$6:$A$257,"&gt;="&amp;$A285,'Aceite de Oliva'!JS$6:JS$257)</f>
        <v>0.29000000000000004</v>
      </c>
      <c r="JT285" s="4">
        <f>SUMIF('Aceite de Oliva'!$A$6:$A$257,"&gt;="&amp;$A285,'Aceite de Oliva'!JT$6:JT$257)</f>
        <v>0</v>
      </c>
      <c r="JX285" s="4">
        <f>SUMIF('Aceite de Oliva'!$A$6:$A$257,"&gt;="&amp;$A285,'Aceite de Oliva'!JX$6:JX$257)</f>
        <v>0.99</v>
      </c>
      <c r="JY285" s="4">
        <f>SUMIF('Aceite de Oliva'!$A$6:$A$257,"&gt;="&amp;$A285,'Aceite de Oliva'!JY$6:JY$257)</f>
        <v>1.77</v>
      </c>
      <c r="JZ285" s="4">
        <f>SUMIF('Aceite de Oliva'!$A$6:$A$257,"&gt;="&amp;$A285,'Aceite de Oliva'!JZ$6:JZ$257)</f>
        <v>0.59000000000000008</v>
      </c>
      <c r="KA285" s="4">
        <f>SUMIF('Aceite de Oliva'!$A$6:$A$257,"&gt;="&amp;$A285,'Aceite de Oliva'!KA$6:KA$257)</f>
        <v>0</v>
      </c>
      <c r="KE285" s="4">
        <f>SUMIF('Aceite de Oliva'!$A$6:$A$257,"&gt;="&amp;$A285,'Aceite de Oliva'!KE$6:KE$257)</f>
        <v>0.51</v>
      </c>
      <c r="KF285" s="4">
        <f>SUMIF('Aceite de Oliva'!$A$6:$A$257,"&gt;="&amp;$A285,'Aceite de Oliva'!KF$6:KF$257)</f>
        <v>1.0799999999999998</v>
      </c>
      <c r="KG285" s="4">
        <f>SUMIF('Aceite de Oliva'!$A$6:$A$257,"&gt;="&amp;$A285,'Aceite de Oliva'!KG$6:KG$257)</f>
        <v>0.32</v>
      </c>
      <c r="KH285" s="4">
        <f>SUMIF('Aceite de Oliva'!$A$6:$A$257,"&gt;="&amp;$A285,'Aceite de Oliva'!KH$6:KH$257)</f>
        <v>0</v>
      </c>
      <c r="KL285" s="4">
        <f>SUMIF('Aceite de Oliva'!$A$6:$A$257,"&gt;="&amp;$A285,'Aceite de Oliva'!KL$6:KL$257)</f>
        <v>1.03</v>
      </c>
      <c r="KM285" s="4">
        <f>SUMIF('Aceite de Oliva'!$A$6:$A$257,"&gt;="&amp;$A285,'Aceite de Oliva'!KM$6:KM$257)</f>
        <v>2.5299999999999998</v>
      </c>
      <c r="KN285" s="4">
        <f>SUMIF('Aceite de Oliva'!$A$6:$A$257,"&gt;="&amp;$A285,'Aceite de Oliva'!KN$6:KN$257)</f>
        <v>0.69</v>
      </c>
      <c r="KO285" s="4">
        <f>SUMIF('Aceite de Oliva'!$A$6:$A$257,"&gt;="&amp;$A285,'Aceite de Oliva'!KO$6:KO$257)</f>
        <v>0</v>
      </c>
      <c r="KS285" s="4">
        <f>SUMIF('Aceite de Oliva'!$A$6:$A$257,"&gt;="&amp;$A285,'Aceite de Oliva'!KS$6:KS$257)</f>
        <v>1.1399999999999999</v>
      </c>
      <c r="KT285" s="4">
        <f>SUMIF('Aceite de Oliva'!$A$6:$A$257,"&gt;="&amp;$A285,'Aceite de Oliva'!KT$6:KT$257)</f>
        <v>2.17</v>
      </c>
      <c r="KU285" s="4">
        <f>SUMIF('Aceite de Oliva'!$A$6:$A$257,"&gt;="&amp;$A285,'Aceite de Oliva'!KU$6:KU$257)</f>
        <v>0.78</v>
      </c>
      <c r="KV285" s="4">
        <f>SUMIF('Aceite de Oliva'!$A$6:$A$257,"&gt;="&amp;$A285,'Aceite de Oliva'!KV$6:KV$257)</f>
        <v>0</v>
      </c>
      <c r="KZ285" s="4">
        <f>SUMIF('Aceite de Oliva'!$A$6:$A$257,"&gt;="&amp;$A285,'Aceite de Oliva'!KZ$6:KZ$257)</f>
        <v>0.8</v>
      </c>
      <c r="LA285" s="4">
        <f>SUMIF('Aceite de Oliva'!$A$6:$A$257,"&gt;="&amp;$A285,'Aceite de Oliva'!LA$6:LA$257)</f>
        <v>2.37</v>
      </c>
      <c r="LB285" s="4">
        <f>SUMIF('Aceite de Oliva'!$A$6:$A$257,"&gt;="&amp;$A285,'Aceite de Oliva'!LB$6:LB$257)</f>
        <v>0.58000000000000007</v>
      </c>
      <c r="LC285" s="4">
        <f>SUMIF('Aceite de Oliva'!$A$6:$A$257,"&gt;="&amp;$A285,'Aceite de Oliva'!LC$6:LC$257)</f>
        <v>0</v>
      </c>
      <c r="LG285" s="4">
        <f>SUMIF('Aceite de Oliva'!$A$6:$A$257,"&gt;="&amp;$A285,'Aceite de Oliva'!LG$6:LG$257)</f>
        <v>1.8399999999999999</v>
      </c>
      <c r="LH285" s="4">
        <f>SUMIF('Aceite de Oliva'!$A$6:$A$257,"&gt;="&amp;$A285,'Aceite de Oliva'!LH$6:LH$257)</f>
        <v>3.7700000000000005</v>
      </c>
      <c r="LI285" s="4">
        <f>SUMIF('Aceite de Oliva'!$A$6:$A$257,"&gt;="&amp;$A285,'Aceite de Oliva'!LI$6:LI$257)</f>
        <v>0.94000000000000006</v>
      </c>
      <c r="LJ285" s="4">
        <f>SUMIF('Aceite de Oliva'!$A$6:$A$257,"&gt;="&amp;$A285,'Aceite de Oliva'!LJ$6:LJ$257)</f>
        <v>0</v>
      </c>
      <c r="LN285" s="4">
        <f>SUMIF('Aceite de Oliva'!$A$6:$A$257,"&gt;="&amp;$A285,'Aceite de Oliva'!LN$6:LN$257)</f>
        <v>1.31</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1.26</v>
      </c>
      <c r="LV285" s="4">
        <f>SUMIF('Aceite de Oliva'!$A$6:$A$257,"&gt;="&amp;$A285,'Aceite de Oliva'!LV$6:LV$257)</f>
        <v>2.08</v>
      </c>
      <c r="LW285" s="4">
        <f>SUMIF('Aceite de Oliva'!$A$6:$A$257,"&gt;="&amp;$A285,'Aceite de Oliva'!LW$6:LW$257)</f>
        <v>0.89999999999999991</v>
      </c>
      <c r="LX285" s="4">
        <f>SUMIF('Aceite de Oliva'!$A$6:$A$257,"&gt;="&amp;$A285,'Aceite de Oliva'!LX$6:LX$257)</f>
        <v>0</v>
      </c>
      <c r="MB285" s="4">
        <f>SUMIF('Aceite de Oliva'!$A$6:$A$257,"&gt;="&amp;$A285,'Aceite de Oliva'!MB$6:MB$257)</f>
        <v>1.7999999999999998</v>
      </c>
      <c r="MC285" s="4">
        <f>SUMIF('Aceite de Oliva'!$A$6:$A$257,"&gt;="&amp;$A285,'Aceite de Oliva'!MC$6:MC$257)</f>
        <v>4.83</v>
      </c>
      <c r="MD285" s="4">
        <f>SUMIF('Aceite de Oliva'!$A$6:$A$257,"&gt;="&amp;$A285,'Aceite de Oliva'!MD$6:MD$257)</f>
        <v>1.1100000000000001</v>
      </c>
      <c r="ME285" s="4">
        <f>SUMIF('Aceite de Oliva'!$A$6:$A$257,"&gt;="&amp;$A285,'Aceite de Oliva'!ME$6:ME$257)</f>
        <v>0.45</v>
      </c>
      <c r="MI285" s="4">
        <f>SUMIF('Aceite de Oliva'!$A$6:$A$257,"&gt;="&amp;$A285,'Aceite de Oliva'!MI$6:MI$257)</f>
        <v>1.73</v>
      </c>
      <c r="MJ285" s="4">
        <f>SUMIF('Aceite de Oliva'!$A$6:$A$257,"&gt;="&amp;$A285,'Aceite de Oliva'!MJ$6:MJ$257)</f>
        <v>6.09</v>
      </c>
      <c r="MK285" s="4">
        <f>SUMIF('Aceite de Oliva'!$A$6:$A$257,"&gt;="&amp;$A285,'Aceite de Oliva'!MK$6:MK$257)</f>
        <v>0.59000000000000008</v>
      </c>
      <c r="ML285" s="4">
        <f>SUMIF('Aceite de Oliva'!$A$6:$A$257,"&gt;="&amp;$A285,'Aceite de Oliva'!ML$6:ML$257)</f>
        <v>0</v>
      </c>
      <c r="MP285" s="4">
        <f>SUMIF('Aceite de Oliva'!$A$6:$A$257,"&gt;="&amp;$A285,'Aceite de Oliva'!MP$6:MP$257)</f>
        <v>1.23</v>
      </c>
      <c r="MQ285" s="4">
        <f>SUMIF('Aceite de Oliva'!$A$6:$A$257,"&gt;="&amp;$A285,'Aceite de Oliva'!MQ$6:MQ$257)</f>
        <v>3.67</v>
      </c>
      <c r="MR285" s="4">
        <f>SUMIF('Aceite de Oliva'!$A$6:$A$257,"&gt;="&amp;$A285,'Aceite de Oliva'!MR$6:MR$257)</f>
        <v>0.62</v>
      </c>
      <c r="MS285" s="4">
        <f>SUMIF('Aceite de Oliva'!$A$6:$A$257,"&gt;="&amp;$A285,'Aceite de Oliva'!MS$6:MS$257)</f>
        <v>0.41</v>
      </c>
      <c r="MW285" s="4">
        <f>SUMIF('Aceite de Oliva'!$A$6:$A$257,"&gt;="&amp;$A285,'Aceite de Oliva'!MW$6:MW$257)</f>
        <v>1.25</v>
      </c>
      <c r="MX285" s="4">
        <f>SUMIF('Aceite de Oliva'!$A$6:$A$257,"&gt;="&amp;$A285,'Aceite de Oliva'!MX$6:MX$257)</f>
        <v>2.68</v>
      </c>
      <c r="MY285" s="4">
        <f>SUMIF('Aceite de Oliva'!$A$6:$A$257,"&gt;="&amp;$A285,'Aceite de Oliva'!MY$6:MY$257)</f>
        <v>0.85</v>
      </c>
      <c r="MZ285" s="4">
        <f>SUMIF('Aceite de Oliva'!$A$6:$A$257,"&gt;="&amp;$A285,'Aceite de Oliva'!MZ$6:MZ$257)</f>
        <v>0</v>
      </c>
      <c r="ND285" s="4">
        <f>SUMIF('Aceite de Oliva'!$A$6:$A$257,"&gt;="&amp;$A285,'Aceite de Oliva'!ND$6:ND$257)</f>
        <v>0.29000000000000004</v>
      </c>
      <c r="NE285" s="4">
        <f>SUMIF('Aceite de Oliva'!$A$6:$A$257,"&gt;="&amp;$A285,'Aceite de Oliva'!NE$6:NE$257)</f>
        <v>0.55000000000000004</v>
      </c>
      <c r="NF285" s="4">
        <f>SUMIF('Aceite de Oliva'!$A$6:$A$257,"&gt;="&amp;$A285,'Aceite de Oliva'!NF$6:NF$257)</f>
        <v>0.13</v>
      </c>
      <c r="NG285" s="4">
        <f>SUMIF('Aceite de Oliva'!$A$6:$A$257,"&gt;="&amp;$A285,'Aceite de Oliva'!NG$6:NG$257)</f>
        <v>0</v>
      </c>
      <c r="NK285" s="4">
        <f>SUMIF('Aceite de Oliva'!$A$6:$A$257,"&gt;="&amp;$A285,'Aceite de Oliva'!NK$6:NK$257)</f>
        <v>0.52</v>
      </c>
      <c r="NL285" s="4">
        <f>SUMIF('Aceite de Oliva'!$A$6:$A$257,"&gt;="&amp;$A285,'Aceite de Oliva'!NL$6:NL$257)</f>
        <v>1.5</v>
      </c>
      <c r="NM285" s="4">
        <f>SUMIF('Aceite de Oliva'!$A$6:$A$257,"&gt;="&amp;$A285,'Aceite de Oliva'!NM$6:NM$257)</f>
        <v>0.34</v>
      </c>
      <c r="NN285" s="4">
        <f>SUMIF('Aceite de Oliva'!$A$6:$A$257,"&gt;="&amp;$A285,'Aceite de Oliva'!NN$6:NN$257)</f>
        <v>0</v>
      </c>
      <c r="NR285" s="4">
        <f>SUMIF('Aceite de Oliva'!$A$6:$A$257,"&gt;="&amp;$A285,'Aceite de Oliva'!NR$6:NR$257)</f>
        <v>0.59</v>
      </c>
      <c r="NS285" s="4">
        <f>SUMIF('Aceite de Oliva'!$A$6:$A$257,"&gt;="&amp;$A285,'Aceite de Oliva'!NS$6:NS$257)</f>
        <v>0.53</v>
      </c>
      <c r="NT285" s="4">
        <f>SUMIF('Aceite de Oliva'!$A$6:$A$257,"&gt;="&amp;$A285,'Aceite de Oliva'!NT$6:NT$257)</f>
        <v>0.7</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0.54</v>
      </c>
      <c r="OG285" s="4">
        <f>SUMIF('Aceite de Oliva'!$A$6:$A$257,"&gt;="&amp;$A285,'Aceite de Oliva'!OG$6:OG$257)</f>
        <v>1.7799999999999998</v>
      </c>
      <c r="OH285" s="4">
        <f>SUMIF('Aceite de Oliva'!$A$6:$A$257,"&gt;="&amp;$A285,'Aceite de Oliva'!OH$6:OH$257)</f>
        <v>0.23</v>
      </c>
      <c r="OI285" s="4">
        <f>SUMIF('Aceite de Oliva'!$A$6:$A$257,"&gt;="&amp;$A285,'Aceite de Oliva'!OI$6:OI$257)</f>
        <v>0</v>
      </c>
      <c r="OM285" s="4">
        <f>SUMIF('Aceite de Oliva'!$A$6:$A$257,"&gt;="&amp;$A285,'Aceite de Oliva'!OM$6:OM$257)</f>
        <v>0.32</v>
      </c>
      <c r="ON285" s="4">
        <f>SUMIF('Aceite de Oliva'!$A$6:$A$257,"&gt;="&amp;$A285,'Aceite de Oliva'!ON$6:ON$257)</f>
        <v>0.82</v>
      </c>
      <c r="OO285" s="4">
        <f>SUMIF('Aceite de Oliva'!$A$6:$A$257,"&gt;="&amp;$A285,'Aceite de Oliva'!OO$6:OO$257)</f>
        <v>0.08</v>
      </c>
      <c r="OP285" s="4">
        <f>SUMIF('Aceite de Oliva'!$A$6:$A$257,"&gt;="&amp;$A285,'Aceite de Oliva'!OP$6:OP$257)</f>
        <v>0</v>
      </c>
      <c r="OT285" s="4">
        <f>SUMIF('Aceite de Oliva'!$A$6:$A$257,"&gt;="&amp;$A285,'Aceite de Oliva'!OT$6:OT$257)</f>
        <v>0.9</v>
      </c>
      <c r="OU285" s="4">
        <f>SUMIF('Aceite de Oliva'!$A$6:$A$257,"&gt;="&amp;$A285,'Aceite de Oliva'!OU$6:OU$257)</f>
        <v>3.29</v>
      </c>
      <c r="OV285" s="4">
        <f>SUMIF('Aceite de Oliva'!$A$6:$A$257,"&gt;="&amp;$A285,'Aceite de Oliva'!OV$6:OV$257)</f>
        <v>0.28000000000000003</v>
      </c>
      <c r="OW285" s="4">
        <f>SUMIF('Aceite de Oliva'!$A$6:$A$257,"&gt;="&amp;$A285,'Aceite de Oliva'!OW$6:OW$257)</f>
        <v>0</v>
      </c>
      <c r="PA285" s="4">
        <f>SUMIF('Aceite de Oliva'!$A$6:$A$257,"&gt;="&amp;$A285,'Aceite de Oliva'!PA$6:PA$257)</f>
        <v>0.63</v>
      </c>
      <c r="PB285" s="4">
        <f>SUMIF('Aceite de Oliva'!$A$6:$A$257,"&gt;="&amp;$A285,'Aceite de Oliva'!PB$6:PB$257)</f>
        <v>1.23</v>
      </c>
      <c r="PC285" s="4">
        <f>SUMIF('Aceite de Oliva'!$A$6:$A$257,"&gt;="&amp;$A285,'Aceite de Oliva'!PC$6:PC$257)</f>
        <v>0.12</v>
      </c>
      <c r="PD285" s="4">
        <f>SUMIF('Aceite de Oliva'!$A$6:$A$257,"&gt;="&amp;$A285,'Aceite de Oliva'!PD$6:PD$257)</f>
        <v>0</v>
      </c>
      <c r="PH285" s="4">
        <f>SUMIF('Aceite de Oliva'!$A$6:$A$257,"&gt;="&amp;$A285,'Aceite de Oliva'!PH$6:PH$257)</f>
        <v>1.27</v>
      </c>
      <c r="PI285" s="4">
        <f>SUMIF('Aceite de Oliva'!$A$6:$A$257,"&gt;="&amp;$A285,'Aceite de Oliva'!PI$6:PI$257)</f>
        <v>1.32</v>
      </c>
      <c r="PJ285" s="4">
        <f>SUMIF('Aceite de Oliva'!$A$6:$A$257,"&gt;="&amp;$A285,'Aceite de Oliva'!PJ$6:PJ$257)</f>
        <v>0.61</v>
      </c>
      <c r="PK285" s="4">
        <f>SUMIF('Aceite de Oliva'!$A$6:$A$257,"&gt;="&amp;$A285,'Aceite de Oliva'!PK$6:PK$257)</f>
        <v>0</v>
      </c>
      <c r="PO285" s="4">
        <f>SUMIF('Aceite de Oliva'!$A$6:$A$257,"&gt;="&amp;$A285,'Aceite de Oliva'!PO$6:PO$257)</f>
        <v>0.67</v>
      </c>
      <c r="PP285" s="4">
        <f>SUMIF('Aceite de Oliva'!$A$6:$A$257,"&gt;="&amp;$A285,'Aceite de Oliva'!PP$6:PP$257)</f>
        <v>0.59</v>
      </c>
      <c r="PQ285" s="4">
        <f>SUMIF('Aceite de Oliva'!$A$6:$A$257,"&gt;="&amp;$A285,'Aceite de Oliva'!PQ$6:PQ$257)</f>
        <v>0.18</v>
      </c>
      <c r="PR285" s="4">
        <f>SUMIF('Aceite de Oliva'!$A$6:$A$257,"&gt;="&amp;$A285,'Aceite de Oliva'!PR$6:PR$257)</f>
        <v>0</v>
      </c>
      <c r="PV285" s="4">
        <f>SUMIF('Aceite de Oliva'!$A$6:$A$257,"&gt;="&amp;$A285,'Aceite de Oliva'!PV$6:PV$257)</f>
        <v>0.84000000000000008</v>
      </c>
      <c r="PW285" s="4">
        <f>SUMIF('Aceite de Oliva'!$A$6:$A$257,"&gt;="&amp;$A285,'Aceite de Oliva'!PW$6:PW$257)</f>
        <v>1.2</v>
      </c>
      <c r="PX285" s="4">
        <f>SUMIF('Aceite de Oliva'!$A$6:$A$257,"&gt;="&amp;$A285,'Aceite de Oliva'!PX$6:PX$257)</f>
        <v>0.66999999999999993</v>
      </c>
      <c r="PY285" s="4">
        <f>SUMIF('Aceite de Oliva'!$A$6:$A$257,"&gt;="&amp;$A285,'Aceite de Oliva'!PY$6:PY$257)</f>
        <v>0</v>
      </c>
      <c r="QC285" s="4">
        <f>SUMIF('Aceite de Oliva'!$A$6:$A$257,"&gt;="&amp;$A285,'Aceite de Oliva'!QC$6:QC$257)</f>
        <v>0.82</v>
      </c>
      <c r="QD285" s="4">
        <f>SUMIF('Aceite de Oliva'!$A$6:$A$257,"&gt;="&amp;$A285,'Aceite de Oliva'!QD$6:QD$257)</f>
        <v>2.77</v>
      </c>
      <c r="QE285" s="4">
        <f>SUMIF('Aceite de Oliva'!$A$6:$A$257,"&gt;="&amp;$A285,'Aceite de Oliva'!QE$6:QE$257)</f>
        <v>0.13</v>
      </c>
      <c r="QF285" s="4">
        <f>SUMIF('Aceite de Oliva'!$A$6:$A$257,"&gt;="&amp;$A285,'Aceite de Oliva'!QF$6:QF$257)</f>
        <v>0</v>
      </c>
      <c r="QJ285" s="4">
        <f>SUMIF('Aceite de Oliva'!$A$6:$A$257,"&gt;="&amp;$A285,'Aceite de Oliva'!QJ$6:QJ$257)</f>
        <v>0.87000000000000011</v>
      </c>
      <c r="QK285" s="4">
        <f>SUMIF('Aceite de Oliva'!$A$6:$A$257,"&gt;="&amp;$A285,'Aceite de Oliva'!QK$6:QK$257)</f>
        <v>1.38</v>
      </c>
      <c r="QL285" s="4">
        <f>SUMIF('Aceite de Oliva'!$A$6:$A$257,"&gt;="&amp;$A285,'Aceite de Oliva'!QL$6:QL$257)</f>
        <v>0.62</v>
      </c>
      <c r="QM285" s="4">
        <f>SUMIF('Aceite de Oliva'!$A$6:$A$257,"&gt;="&amp;$A285,'Aceite de Oliva'!QM$6:QM$257)</f>
        <v>0</v>
      </c>
      <c r="QQ285" s="4">
        <f>SUMIF('Aceite de Oliva'!$A$6:$A$257,"&gt;="&amp;$A285,'Aceite de Oliva'!QQ$6:QQ$257)</f>
        <v>1.96</v>
      </c>
      <c r="QR285" s="4">
        <f>SUMIF('Aceite de Oliva'!$A$6:$A$257,"&gt;="&amp;$A285,'Aceite de Oliva'!QR$6:QR$257)</f>
        <v>2.15</v>
      </c>
      <c r="QS285" s="4">
        <f>SUMIF('Aceite de Oliva'!$A$6:$A$257,"&gt;="&amp;$A285,'Aceite de Oliva'!QS$6:QS$257)</f>
        <v>0.96</v>
      </c>
      <c r="QT285" s="4">
        <f>SUMIF('Aceite de Oliva'!$A$6:$A$257,"&gt;="&amp;$A285,'Aceite de Oliva'!QT$6:QT$257)</f>
        <v>4.4000000000000004</v>
      </c>
      <c r="QX285" s="4">
        <f>SUMIF('Aceite de Oliva'!$A$6:$A$257,"&gt;="&amp;$A285,'Aceite de Oliva'!QX$6:QX$257)</f>
        <v>3.13</v>
      </c>
      <c r="QY285" s="4">
        <f>SUMIF('Aceite de Oliva'!$A$6:$A$257,"&gt;="&amp;$A285,'Aceite de Oliva'!QY$6:QY$257)</f>
        <v>4.3600000000000003</v>
      </c>
      <c r="QZ285" s="4">
        <f>SUMIF('Aceite de Oliva'!$A$6:$A$257,"&gt;="&amp;$A285,'Aceite de Oliva'!QZ$6:QZ$257)</f>
        <v>1.84</v>
      </c>
      <c r="RA285" s="4">
        <f>SUMIF('Aceite de Oliva'!$A$6:$A$257,"&gt;="&amp;$A285,'Aceite de Oliva'!RA$6:RA$257)</f>
        <v>3.88</v>
      </c>
      <c r="RE285" s="4">
        <f>SUMIF('Aceite de Oliva'!$A$6:$A$257,"&gt;="&amp;$A285,'Aceite de Oliva'!RE$6:RE$257)</f>
        <v>7.76</v>
      </c>
      <c r="RF285" s="4">
        <f>SUMIF('Aceite de Oliva'!$A$6:$A$257,"&gt;="&amp;$A285,'Aceite de Oliva'!RF$6:RF$257)</f>
        <v>22.43</v>
      </c>
      <c r="RG285" s="4">
        <f>SUMIF('Aceite de Oliva'!$A$6:$A$257,"&gt;="&amp;$A285,'Aceite de Oliva'!RG$6:RG$257)</f>
        <v>2.99</v>
      </c>
      <c r="RH285" s="4">
        <f>SUMIF('Aceite de Oliva'!$A$6:$A$257,"&gt;="&amp;$A285,'Aceite de Oliva'!RH$6:RH$257)</f>
        <v>4.3499999999999996</v>
      </c>
      <c r="RL285" s="4">
        <f>SUMIF('Aceite de Oliva'!$A$6:$A$257,"&gt;="&amp;$A285,'Aceite de Oliva'!RL$6:RL$257)</f>
        <v>6.870000000000001</v>
      </c>
      <c r="RM285" s="4">
        <f>SUMIF('Aceite de Oliva'!$A$6:$A$257,"&gt;="&amp;$A285,'Aceite de Oliva'!RM$6:RM$257)</f>
        <v>18.32</v>
      </c>
      <c r="RN285" s="4">
        <f>SUMIF('Aceite de Oliva'!$A$6:$A$257,"&gt;="&amp;$A285,'Aceite de Oliva'!RN$6:RN$257)</f>
        <v>4.03</v>
      </c>
      <c r="RO285" s="4">
        <f>SUMIF('Aceite de Oliva'!$A$6:$A$257,"&gt;="&amp;$A285,'Aceite de Oliva'!RO$6:RO$257)</f>
        <v>1.92</v>
      </c>
      <c r="RS285" s="4">
        <f>SUMIF('Aceite de Oliva'!$A$6:$A$257,"&gt;="&amp;$A285,'Aceite de Oliva'!RS$6:RS$257)</f>
        <v>7.6999999999999984</v>
      </c>
      <c r="RT285" s="4">
        <f>SUMIF('Aceite de Oliva'!$A$6:$A$257,"&gt;="&amp;$A285,'Aceite de Oliva'!RT$6:RT$257)</f>
        <v>24.249999999999996</v>
      </c>
      <c r="RU285" s="4">
        <f>SUMIF('Aceite de Oliva'!$A$6:$A$257,"&gt;="&amp;$A285,'Aceite de Oliva'!RU$6:RU$257)</f>
        <v>3</v>
      </c>
      <c r="RV285" s="4">
        <f>SUMIF('Aceite de Oliva'!$A$6:$A$257,"&gt;="&amp;$A285,'Aceite de Oliva'!RV$6:RV$257)</f>
        <v>0.41</v>
      </c>
      <c r="RZ285" s="4">
        <f>SUMIF('Aceite de Oliva'!$A$6:$A$257,"&gt;="&amp;$A285,'Aceite de Oliva'!RZ$6:RZ$257)</f>
        <v>7.4299999999999988</v>
      </c>
      <c r="SA285" s="4">
        <f>SUMIF('Aceite de Oliva'!$A$6:$A$257,"&gt;="&amp;$A285,'Aceite de Oliva'!SA$6:SA$257)</f>
        <v>20.360000000000003</v>
      </c>
      <c r="SB285" s="4">
        <f>SUMIF('Aceite de Oliva'!$A$6:$A$257,"&gt;="&amp;$A285,'Aceite de Oliva'!SB$6:SB$257)</f>
        <v>4.1399999999999997</v>
      </c>
      <c r="SC285" s="4">
        <f>SUMIF('Aceite de Oliva'!$A$6:$A$257,"&gt;="&amp;$A285,'Aceite de Oliva'!SC$6:SC$257)</f>
        <v>2.2000000000000002</v>
      </c>
      <c r="SG285" s="4">
        <f>SUMIF('Aceite de Oliva'!$A$6:$A$257,"&gt;="&amp;$A285,'Aceite de Oliva'!SG$6:SG$257)</f>
        <v>8.8000000000000007</v>
      </c>
      <c r="SH285" s="4">
        <f>SUMIF('Aceite de Oliva'!$A$6:$A$257,"&gt;="&amp;$A285,'Aceite de Oliva'!SH$6:SH$257)</f>
        <v>25.509999999999998</v>
      </c>
      <c r="SI285" s="4">
        <f>SUMIF('Aceite de Oliva'!$A$6:$A$257,"&gt;="&amp;$A285,'Aceite de Oliva'!SI$6:SI$257)</f>
        <v>3.76</v>
      </c>
      <c r="SJ285" s="4">
        <f>SUMIF('Aceite de Oliva'!$A$6:$A$257,"&gt;="&amp;$A285,'Aceite de Oliva'!SJ$6:SJ$257)</f>
        <v>3.44</v>
      </c>
      <c r="SN285" s="4">
        <f>SUMIF('Aceite de Oliva'!$A$6:$A$257,"&gt;="&amp;$A285,'Aceite de Oliva'!SN$6:SN$257)</f>
        <v>9.9200000000000017</v>
      </c>
      <c r="SO285" s="4">
        <f>SUMIF('Aceite de Oliva'!$A$6:$A$257,"&gt;="&amp;$A285,'Aceite de Oliva'!SO$6:SO$257)</f>
        <v>26.819999999999997</v>
      </c>
      <c r="SP285" s="4">
        <f>SUMIF('Aceite de Oliva'!$A$6:$A$257,"&gt;="&amp;$A285,'Aceite de Oliva'!SP$6:SP$257)</f>
        <v>4.34</v>
      </c>
      <c r="SQ285" s="4">
        <f>SUMIF('Aceite de Oliva'!$A$6:$A$257,"&gt;="&amp;$A285,'Aceite de Oliva'!SQ$6:SQ$257)</f>
        <v>3.1100000000000003</v>
      </c>
      <c r="SU285" s="4">
        <f>SUMIF('Aceite de Oliva'!$A$6:$A$257,"&gt;="&amp;$A285,'Aceite de Oliva'!SU$6:SU$257)</f>
        <v>39.850000000000016</v>
      </c>
      <c r="SV285" s="4">
        <f>SUMIF('Aceite de Oliva'!$A$6:$A$257,"&gt;="&amp;$A285,'Aceite de Oliva'!SV$6:SV$257)</f>
        <v>37.17</v>
      </c>
      <c r="SW285" s="4">
        <f>SUMIF('Aceite de Oliva'!$A$6:$A$257,"&gt;="&amp;$A285,'Aceite de Oliva'!SW$6:SW$257)</f>
        <v>41.900000000000006</v>
      </c>
      <c r="SX285" s="4">
        <f>SUMIF('Aceite de Oliva'!$A$6:$A$257,"&gt;="&amp;$A285,'Aceite de Oliva'!SX$6:SX$257)</f>
        <v>37.1</v>
      </c>
      <c r="TB285" s="4">
        <f>SUMIF('Aceite de Oliva'!$A$6:$A$257,"&gt;="&amp;$A285,'Aceite de Oliva'!TB$6:TB$257)</f>
        <v>76.419999999999987</v>
      </c>
      <c r="TC285" s="4">
        <f>SUMIF('Aceite de Oliva'!$A$6:$A$257,"&gt;="&amp;$A285,'Aceite de Oliva'!TC$6:TC$257)</f>
        <v>65.64</v>
      </c>
      <c r="TD285" s="4">
        <f>SUMIF('Aceite de Oliva'!$A$6:$A$257,"&gt;="&amp;$A285,'Aceite de Oliva'!TD$6:TD$257)</f>
        <v>79.900000000000006</v>
      </c>
      <c r="TE285" s="4">
        <f>SUMIF('Aceite de Oliva'!$A$6:$A$257,"&gt;="&amp;$A285,'Aceite de Oliva'!TE$6:TE$257)</f>
        <v>90.870000000000019</v>
      </c>
      <c r="TI285" s="4">
        <f>SUMIF('Aceite de Oliva'!$A$6:$A$257,"&gt;="&amp;$A285,'Aceite de Oliva'!TI$6:TI$257)</f>
        <v>90.39</v>
      </c>
      <c r="TJ285" s="4">
        <f>SUMIF('Aceite de Oliva'!$A$6:$A$257,"&gt;="&amp;$A285,'Aceite de Oliva'!TJ$6:TJ$257)</f>
        <v>92.009999999999977</v>
      </c>
      <c r="TK285" s="4">
        <f>SUMIF('Aceite de Oliva'!$A$6:$A$257,"&gt;="&amp;$A285,'Aceite de Oliva'!TK$6:TK$257)</f>
        <v>91.819999999999965</v>
      </c>
      <c r="TL285" s="4">
        <f>SUMIF('Aceite de Oliva'!$A$6:$A$257,"&gt;="&amp;$A285,'Aceite de Oliva'!TL$6:TL$257)</f>
        <v>93.580000000000013</v>
      </c>
      <c r="TP285" s="4">
        <f>SUMIF('Aceite de Oliva'!$A$6:$A$257,"&gt;="&amp;$A285,'Aceite de Oliva'!TP$6:TP$257)</f>
        <v>91.079999999999984</v>
      </c>
      <c r="TQ285" s="4">
        <f>SUMIF('Aceite de Oliva'!$A$6:$A$257,"&gt;="&amp;$A285,'Aceite de Oliva'!TQ$6:TQ$257)</f>
        <v>90.990000000000009</v>
      </c>
      <c r="TR285" s="4">
        <f>SUMIF('Aceite de Oliva'!$A$6:$A$257,"&gt;="&amp;$A285,'Aceite de Oliva'!TR$6:TR$257)</f>
        <v>92.75</v>
      </c>
      <c r="TS285" s="4">
        <f>SUMIF('Aceite de Oliva'!$A$6:$A$257,"&gt;="&amp;$A285,'Aceite de Oliva'!TS$6:TS$257)</f>
        <v>93.03</v>
      </c>
      <c r="TW285" s="4">
        <f>SUMIF('Aceite de Oliva'!$A$6:$A$257,"&gt;="&amp;$A285,'Aceite de Oliva'!TW$6:TW$257)</f>
        <v>92.120000000000033</v>
      </c>
      <c r="TX285" s="4">
        <f>SUMIF('Aceite de Oliva'!$A$6:$A$257,"&gt;="&amp;$A285,'Aceite de Oliva'!TX$6:TX$257)</f>
        <v>91.630000000000024</v>
      </c>
      <c r="TY285" s="4">
        <f>SUMIF('Aceite de Oliva'!$A$6:$A$257,"&gt;="&amp;$A285,'Aceite de Oliva'!TY$6:TY$257)</f>
        <v>94.420000000000016</v>
      </c>
      <c r="TZ285" s="4">
        <f>SUMIF('Aceite de Oliva'!$A$6:$A$257,"&gt;="&amp;$A285,'Aceite de Oliva'!TZ$6:TZ$257)</f>
        <v>91.46999999999997</v>
      </c>
      <c r="UD285" s="4">
        <f>SUMIF('Aceite de Oliva'!$A$6:$A$257,"&gt;="&amp;$A285,'Aceite de Oliva'!UD$6:UD$257)</f>
        <v>91.960000000000008</v>
      </c>
      <c r="UE285" s="4">
        <f>SUMIF('Aceite de Oliva'!$A$6:$A$257,"&gt;="&amp;$A285,'Aceite de Oliva'!UE$6:UE$257)</f>
        <v>91.95</v>
      </c>
      <c r="UF285" s="4">
        <f>SUMIF('Aceite de Oliva'!$A$6:$A$257,"&gt;="&amp;$A285,'Aceite de Oliva'!UF$6:UF$257)</f>
        <v>94.240000000000023</v>
      </c>
      <c r="UG285" s="4">
        <f>SUMIF('Aceite de Oliva'!$A$6:$A$257,"&gt;="&amp;$A285,'Aceite de Oliva'!UG$6:UG$257)</f>
        <v>94.719999999999985</v>
      </c>
      <c r="UK285" s="4">
        <f>SUMIF('Aceite de Oliva'!$A$6:$A$257,"&gt;="&amp;$A285,'Aceite de Oliva'!UK$6:UK$257)</f>
        <v>91.139999999999972</v>
      </c>
      <c r="UL285" s="4">
        <f>SUMIF('Aceite de Oliva'!$A$6:$A$257,"&gt;="&amp;$A285,'Aceite de Oliva'!UL$6:UL$257)</f>
        <v>89.38000000000001</v>
      </c>
      <c r="UM285" s="4">
        <f>SUMIF('Aceite de Oliva'!$A$6:$A$257,"&gt;="&amp;$A285,'Aceite de Oliva'!UM$6:UM$257)</f>
        <v>94.760000000000019</v>
      </c>
      <c r="UN285" s="4">
        <f>SUMIF('Aceite de Oliva'!$A$6:$A$257,"&gt;="&amp;$A285,'Aceite de Oliva'!UN$6:UN$257)</f>
        <v>91.710000000000008</v>
      </c>
      <c r="UR285" s="4">
        <f>SUMIF('Aceite de Oliva'!$A$6:$A$257,"&gt;="&amp;$A285,'Aceite de Oliva'!UR$6:UR$257)</f>
        <v>89.459999999999965</v>
      </c>
      <c r="US285" s="4">
        <f>SUMIF('Aceite de Oliva'!$A$6:$A$257,"&gt;="&amp;$A285,'Aceite de Oliva'!US$6:US$257)</f>
        <v>93.67</v>
      </c>
      <c r="UT285" s="4">
        <f>SUMIF('Aceite de Oliva'!$A$6:$A$257,"&gt;="&amp;$A285,'Aceite de Oliva'!UT$6:UT$257)</f>
        <v>89.829999999999984</v>
      </c>
      <c r="UU285" s="4">
        <f>SUMIF('Aceite de Oliva'!$A$6:$A$257,"&gt;="&amp;$A285,'Aceite de Oliva'!UU$6:UU$257)</f>
        <v>91.15</v>
      </c>
      <c r="UY285" s="4">
        <f>SUMIF('Aceite de Oliva'!$A$6:$A$257,"&gt;="&amp;$A285,'Aceite de Oliva'!UY$6:UY$257)</f>
        <v>91.260000000000034</v>
      </c>
      <c r="UZ285" s="4">
        <f>SUMIF('Aceite de Oliva'!$A$6:$A$257,"&gt;="&amp;$A285,'Aceite de Oliva'!UZ$6:UZ$257)</f>
        <v>87.789999999999992</v>
      </c>
      <c r="VA285" s="4">
        <f>SUMIF('Aceite de Oliva'!$A$6:$A$257,"&gt;="&amp;$A285,'Aceite de Oliva'!VA$6:VA$257)</f>
        <v>93.789999999999992</v>
      </c>
      <c r="VB285" s="4">
        <f>SUMIF('Aceite de Oliva'!$A$6:$A$257,"&gt;="&amp;$A285,'Aceite de Oliva'!VB$6:VB$257)</f>
        <v>92.140000000000029</v>
      </c>
      <c r="VF285" s="4">
        <f>SUMIF('Aceite de Oliva'!$A$6:$A$257,"&gt;="&amp;$A285,'Aceite de Oliva'!VF$6:VF$257)</f>
        <v>92.779999999999987</v>
      </c>
      <c r="VG285" s="4">
        <f>SUMIF('Aceite de Oliva'!$A$6:$A$257,"&gt;="&amp;$A285,'Aceite de Oliva'!VG$6:VG$257)</f>
        <v>95.3</v>
      </c>
      <c r="VH285" s="4">
        <f>SUMIF('Aceite de Oliva'!$A$6:$A$257,"&gt;="&amp;$A285,'Aceite de Oliva'!VH$6:VH$257)</f>
        <v>92.259999999999991</v>
      </c>
      <c r="VI285" s="4">
        <f>SUMIF('Aceite de Oliva'!$A$6:$A$257,"&gt;="&amp;$A285,'Aceite de Oliva'!VI$6:VI$257)</f>
        <v>94.129999999999981</v>
      </c>
      <c r="VM285" s="4">
        <f>SUMIF('Aceite de Oliva'!$A$6:$A$257,"&gt;="&amp;$A285,'Aceite de Oliva'!VM$6:VM$257)</f>
        <v>94.039999999999978</v>
      </c>
      <c r="VN285" s="4">
        <f>SUMIF('Aceite de Oliva'!$A$6:$A$257,"&gt;="&amp;$A285,'Aceite de Oliva'!VN$6:VN$257)</f>
        <v>96.629999999999981</v>
      </c>
      <c r="VO285" s="4">
        <f>SUMIF('Aceite de Oliva'!$A$6:$A$257,"&gt;="&amp;$A285,'Aceite de Oliva'!VO$6:VO$257)</f>
        <v>93.299999999999983</v>
      </c>
      <c r="VP285" s="4">
        <f>SUMIF('Aceite de Oliva'!$A$6:$A$257,"&gt;="&amp;$A285,'Aceite de Oliva'!VP$6:VP$257)</f>
        <v>95.899999999999977</v>
      </c>
      <c r="VT285" s="4">
        <f>SUMIF('Aceite de Oliva'!$A$6:$A$257,"&gt;="&amp;$A285,'Aceite de Oliva'!VT$6:VT$257)</f>
        <v>94.589999999999961</v>
      </c>
      <c r="VU285" s="4">
        <f>SUMIF('Aceite de Oliva'!$A$6:$A$257,"&gt;="&amp;$A285,'Aceite de Oliva'!VU$6:VU$257)</f>
        <v>89.77</v>
      </c>
      <c r="VV285" s="4">
        <f>SUMIF('Aceite de Oliva'!$A$6:$A$257,"&gt;="&amp;$A285,'Aceite de Oliva'!VV$6:VV$257)</f>
        <v>96.030000000000044</v>
      </c>
      <c r="VW285" s="4">
        <f>SUMIF('Aceite de Oliva'!$A$6:$A$257,"&gt;="&amp;$A285,'Aceite de Oliva'!VW$6:VW$257)</f>
        <v>97.99</v>
      </c>
      <c r="WA285" s="4">
        <f>SUMIF('Aceite de Oliva'!$A$6:$A$257,"&gt;="&amp;$A285,'Aceite de Oliva'!WA$6:WA$257)</f>
        <v>95.039999999999992</v>
      </c>
      <c r="WB285" s="4">
        <f>SUMIF('Aceite de Oliva'!$A$6:$A$257,"&gt;="&amp;$A285,'Aceite de Oliva'!WB$6:WB$257)</f>
        <v>95.069999999999979</v>
      </c>
      <c r="WC285" s="4">
        <f>SUMIF('Aceite de Oliva'!$A$6:$A$257,"&gt;="&amp;$A285,'Aceite de Oliva'!WC$6:WC$257)</f>
        <v>94.57999999999997</v>
      </c>
      <c r="WD285" s="4">
        <f>SUMIF('Aceite de Oliva'!$A$6:$A$257,"&gt;="&amp;$A285,'Aceite de Oliva'!WD$6:WD$257)</f>
        <v>99.509999999999991</v>
      </c>
      <c r="WH285" s="4">
        <f>SUMIF('Aceite de Oliva'!$A$6:$A$257,"&gt;="&amp;$A285,'Aceite de Oliva'!WH$6:WH$257)</f>
        <v>95.140000000000015</v>
      </c>
      <c r="WI285" s="4">
        <f>SUMIF('Aceite de Oliva'!$A$6:$A$257,"&gt;="&amp;$A285,'Aceite de Oliva'!WI$6:WI$257)</f>
        <v>93.25</v>
      </c>
      <c r="WJ285" s="4">
        <f>SUMIF('Aceite de Oliva'!$A$6:$A$257,"&gt;="&amp;$A285,'Aceite de Oliva'!WJ$6:WJ$257)</f>
        <v>96.69</v>
      </c>
      <c r="WK285" s="4">
        <f>SUMIF('Aceite de Oliva'!$A$6:$A$257,"&gt;="&amp;$A285,'Aceite de Oliva'!WK$6:WK$257)</f>
        <v>96.88</v>
      </c>
      <c r="WO285" s="4">
        <f>SUMIF('Aceite de Oliva'!$A$6:$A$257,"&gt;="&amp;$A285,'Aceite de Oliva'!WO$6:WO$257)</f>
        <v>95.19</v>
      </c>
      <c r="WP285" s="4">
        <f>SUMIF('Aceite de Oliva'!$A$6:$A$257,"&gt;="&amp;$A285,'Aceite de Oliva'!WP$6:WP$257)</f>
        <v>93.050000000000011</v>
      </c>
      <c r="WQ285" s="4">
        <f>SUMIF('Aceite de Oliva'!$A$6:$A$257,"&gt;="&amp;$A285,'Aceite de Oliva'!WQ$6:WQ$257)</f>
        <v>96.779999999999987</v>
      </c>
      <c r="WR285" s="4">
        <f>SUMIF('Aceite de Oliva'!$A$6:$A$257,"&gt;="&amp;$A285,'Aceite de Oliva'!WR$6:WR$257)</f>
        <v>97.269999999999982</v>
      </c>
      <c r="WV285" s="4">
        <f>SUMIF('Aceite de Oliva'!$A$6:$A$257,"&gt;="&amp;$A285,'Aceite de Oliva'!WV$6:WV$257)</f>
        <v>92.23</v>
      </c>
      <c r="WW285" s="4">
        <f>SUMIF('Aceite de Oliva'!$A$6:$A$257,"&gt;="&amp;$A285,'Aceite de Oliva'!WW$6:WW$257)</f>
        <v>82.740000000000009</v>
      </c>
      <c r="WX285" s="4">
        <f>SUMIF('Aceite de Oliva'!$A$6:$A$257,"&gt;="&amp;$A285,'Aceite de Oliva'!WX$6:WX$257)</f>
        <v>95.46</v>
      </c>
      <c r="WY285" s="4">
        <f>SUMIF('Aceite de Oliva'!$A$6:$A$257,"&gt;="&amp;$A285,'Aceite de Oliva'!WY$6:WY$257)</f>
        <v>99.22</v>
      </c>
      <c r="XC285" s="4">
        <f>SUMIF('Aceite de Oliva'!$A$6:$A$257,"&gt;="&amp;$A285,'Aceite de Oliva'!XC$6:XC$257)</f>
        <v>79.509999999999977</v>
      </c>
      <c r="XD285" s="4">
        <f>SUMIF('Aceite de Oliva'!$A$6:$A$257,"&gt;="&amp;$A285,'Aceite de Oliva'!XD$6:XD$257)</f>
        <v>68.189999999999984</v>
      </c>
      <c r="XE285" s="4">
        <f>SUMIF('Aceite de Oliva'!$A$6:$A$257,"&gt;="&amp;$A285,'Aceite de Oliva'!XE$6:XE$257)</f>
        <v>81.510000000000019</v>
      </c>
      <c r="XF285" s="4">
        <f>SUMIF('Aceite de Oliva'!$A$6:$A$257,"&gt;="&amp;$A285,'Aceite de Oliva'!XF$6:XF$257)</f>
        <v>83.789999999999992</v>
      </c>
      <c r="XJ285" s="4">
        <f>SUMIF('Aceite de Oliva'!$A$6:$A$257,"&gt;="&amp;$A285,'Aceite de Oliva'!XJ$6:XJ$257)</f>
        <v>25.459999999999994</v>
      </c>
      <c r="XK285" s="4">
        <f>SUMIF('Aceite de Oliva'!$A$6:$A$257,"&gt;="&amp;$A285,'Aceite de Oliva'!XK$6:XK$257)</f>
        <v>36.039999999999992</v>
      </c>
      <c r="XL285" s="4">
        <f>SUMIF('Aceite de Oliva'!$A$6:$A$257,"&gt;="&amp;$A285,'Aceite de Oliva'!XL$6:XL$257)</f>
        <v>20.79</v>
      </c>
      <c r="XM285" s="4">
        <f>SUMIF('Aceite de Oliva'!$A$6:$A$257,"&gt;="&amp;$A285,'Aceite de Oliva'!XM$6:XM$257)</f>
        <v>20.69</v>
      </c>
      <c r="XQ285" s="4">
        <f>SUMIF('Aceite de Oliva'!$A$6:$A$257,"&gt;="&amp;$A285,'Aceite de Oliva'!XQ$6:XQ$257)</f>
        <v>16.48</v>
      </c>
      <c r="XR285" s="4">
        <f>SUMIF('Aceite de Oliva'!$A$6:$A$257,"&gt;="&amp;$A285,'Aceite de Oliva'!XR$6:XR$257)</f>
        <v>25.710000000000004</v>
      </c>
      <c r="XS285" s="4">
        <f>SUMIF('Aceite de Oliva'!$A$6:$A$257,"&gt;="&amp;$A285,'Aceite de Oliva'!XS$6:XS$257)</f>
        <v>14.339999999999995</v>
      </c>
      <c r="XT285" s="4">
        <f>SUMIF('Aceite de Oliva'!$A$6:$A$257,"&gt;="&amp;$A285,'Aceite de Oliva'!XT$6:XT$257)</f>
        <v>4.9799999999999995</v>
      </c>
      <c r="XX285" s="4">
        <f>SUMIF('Aceite de Oliva'!$A$6:$A$257,"&gt;="&amp;$A285,'Aceite de Oliva'!XX$6:XX$257)</f>
        <v>14.990000000000002</v>
      </c>
      <c r="XY285" s="4">
        <f>SUMIF('Aceite de Oliva'!$A$6:$A$257,"&gt;="&amp;$A285,'Aceite de Oliva'!XY$6:XY$257)</f>
        <v>30.909999999999997</v>
      </c>
      <c r="XZ285" s="4">
        <f>SUMIF('Aceite de Oliva'!$A$6:$A$257,"&gt;="&amp;$A285,'Aceite de Oliva'!XZ$6:XZ$257)</f>
        <v>7.8299999999999992</v>
      </c>
      <c r="YA285" s="4">
        <f>SUMIF('Aceite de Oliva'!$A$6:$A$257,"&gt;="&amp;$A285,'Aceite de Oliva'!YA$6:YA$257)</f>
        <v>7.72</v>
      </c>
      <c r="YE285" s="4">
        <f>SUMIF('Aceite de Oliva'!$A$6:$A$257,"&gt;="&amp;$A285,'Aceite de Oliva'!YE$6:YE$257)</f>
        <v>9.61</v>
      </c>
      <c r="YF285" s="4">
        <f>SUMIF('Aceite de Oliva'!$A$6:$A$257,"&gt;="&amp;$A285,'Aceite de Oliva'!YF$6:YF$257)</f>
        <v>18.759999999999998</v>
      </c>
      <c r="YG285" s="4">
        <f>SUMIF('Aceite de Oliva'!$A$6:$A$257,"&gt;="&amp;$A285,'Aceite de Oliva'!YG$6:YG$257)</f>
        <v>5.5500000000000007</v>
      </c>
      <c r="YH285" s="4">
        <f>SUMIF('Aceite de Oliva'!$A$6:$A$257,"&gt;="&amp;$A285,'Aceite de Oliva'!YH$6:YH$257)</f>
        <v>8.5699999999999985</v>
      </c>
      <c r="YL285" s="4">
        <f>SUMIF('Aceite de Oliva'!$A$6:$A$257,"&gt;="&amp;$A285,'Aceite de Oliva'!YL$6:YL$257)</f>
        <v>7.4899999999999993</v>
      </c>
      <c r="YM285" s="4">
        <f>SUMIF('Aceite de Oliva'!$A$6:$A$257,"&gt;="&amp;$A285,'Aceite de Oliva'!YM$6:YM$257)</f>
        <v>16.97</v>
      </c>
      <c r="YN285" s="4">
        <f>SUMIF('Aceite de Oliva'!$A$6:$A$257,"&gt;="&amp;$A285,'Aceite de Oliva'!YN$6:YN$257)</f>
        <v>3.6900000000000004</v>
      </c>
      <c r="YO285" s="4">
        <f>SUMIF('Aceite de Oliva'!$A$6:$A$257,"&gt;="&amp;$A285,'Aceite de Oliva'!YO$6:YO$257)</f>
        <v>4.3400000000000007</v>
      </c>
      <c r="YP285" s="4">
        <f>SUMIF('Aceite de Oliva'!$A$6:$A$257,"&gt;="&amp;$A285,'Aceite de Oliva'!YP$6:YP$257)</f>
        <v>1.5</v>
      </c>
      <c r="YS285" s="4">
        <f>SUMIF('Aceite de Oliva'!$A$6:$A$257,"&gt;="&amp;$A285,'Aceite de Oliva'!YS$6:YS$257)</f>
        <v>5.0499999999999989</v>
      </c>
      <c r="YT285" s="4">
        <f>SUMIF('Aceite de Oliva'!$A$6:$A$257,"&gt;="&amp;$A285,'Aceite de Oliva'!YT$6:YT$257)</f>
        <v>3.98</v>
      </c>
      <c r="YU285" s="4">
        <f>SUMIF('Aceite de Oliva'!$A$6:$A$257,"&gt;="&amp;$A285,'Aceite de Oliva'!YU$6:YU$257)</f>
        <v>5.3599999999999994</v>
      </c>
      <c r="YV285" s="4">
        <f>SUMIF('Aceite de Oliva'!$A$6:$A$257,"&gt;="&amp;$A285,'Aceite de Oliva'!YV$6:YV$257)</f>
        <v>4.2099999999999991</v>
      </c>
      <c r="YW285" s="4">
        <f>SUMIF('Aceite de Oliva'!$A$6:$A$257,"&gt;="&amp;$A285,'Aceite de Oliva'!YW$6:YW$257)</f>
        <v>10.34</v>
      </c>
      <c r="YZ285" s="4">
        <f>SUMIF('Aceite de Oliva'!$A$6:$A$257,"&gt;="&amp;$A285,'Aceite de Oliva'!YZ$6:YZ$257)</f>
        <v>3.59</v>
      </c>
      <c r="ZA285" s="4">
        <f>SUMIF('Aceite de Oliva'!$A$6:$A$257,"&gt;="&amp;$A285,'Aceite de Oliva'!ZA$6:ZA$257)</f>
        <v>4.7200000000000006</v>
      </c>
      <c r="ZB285" s="4">
        <f>SUMIF('Aceite de Oliva'!$A$6:$A$257,"&gt;="&amp;$A285,'Aceite de Oliva'!ZB$6:ZB$257)</f>
        <v>3.16</v>
      </c>
      <c r="ZC285" s="4">
        <f>SUMIF('Aceite de Oliva'!$A$6:$A$257,"&gt;="&amp;$A285,'Aceite de Oliva'!ZC$6:ZC$257)</f>
        <v>3.4999999999999991</v>
      </c>
      <c r="ZD285" s="4">
        <f>SUMIF('Aceite de Oliva'!$A$6:$A$257,"&gt;="&amp;$A285,'Aceite de Oliva'!ZD$6:ZD$257)</f>
        <v>1.62</v>
      </c>
      <c r="ZG285" s="4">
        <f>SUMIF('Aceite de Oliva'!$A$6:$A$257,"&gt;="&amp;$A285,'Aceite de Oliva'!ZG$6:ZG$257)</f>
        <v>4.04</v>
      </c>
      <c r="ZH285" s="4">
        <f>SUMIF('Aceite de Oliva'!$A$6:$A$257,"&gt;="&amp;$A285,'Aceite de Oliva'!ZH$6:ZH$257)</f>
        <v>5.45</v>
      </c>
      <c r="ZI285" s="4">
        <f>SUMIF('Aceite de Oliva'!$A$6:$A$257,"&gt;="&amp;$A285,'Aceite de Oliva'!ZI$6:ZI$257)</f>
        <v>3.6400000000000006</v>
      </c>
      <c r="ZJ285" s="4">
        <f>SUMIF('Aceite de Oliva'!$A$6:$A$257,"&gt;="&amp;$A285,'Aceite de Oliva'!ZJ$6:ZJ$257)</f>
        <v>4.0699999999999994</v>
      </c>
      <c r="ZK285" s="4">
        <f>SUMIF('Aceite de Oliva'!$A$6:$A$257,"&gt;="&amp;$A285,'Aceite de Oliva'!ZK$6:ZK$257)</f>
        <v>1.9500000000000002</v>
      </c>
    </row>
    <row r="287" spans="1:687" x14ac:dyDescent="0.25">
      <c r="D287" s="1">
        <f>SUM(D262:D285)</f>
        <v>100.01</v>
      </c>
      <c r="E287" s="1">
        <f>SUM(E262:E285)</f>
        <v>100.00999999999999</v>
      </c>
      <c r="F287" s="1">
        <f>SUM(F262:F285)</f>
        <v>99.990000000000009</v>
      </c>
      <c r="G287" s="1">
        <f>SUM(G262:G285)</f>
        <v>100</v>
      </c>
      <c r="K287" s="1">
        <f>SUM(K262:K285)</f>
        <v>100.02000000000001</v>
      </c>
      <c r="L287" s="1">
        <f>SUM(L262:L285)</f>
        <v>100.03000000000002</v>
      </c>
      <c r="M287" s="1">
        <f>SUM(M262:M285)</f>
        <v>100.00999999999999</v>
      </c>
      <c r="N287" s="1">
        <f>SUM(N262:N285)</f>
        <v>100</v>
      </c>
      <c r="R287" s="1">
        <f>SUM(R262:R285)</f>
        <v>100.01999999999998</v>
      </c>
      <c r="S287" s="1">
        <f>SUM(S262:S285)</f>
        <v>100.01999999999998</v>
      </c>
      <c r="T287" s="1">
        <f>SUM(T262:T285)</f>
        <v>99.98</v>
      </c>
      <c r="U287" s="1">
        <f>SUM(U262:U285)</f>
        <v>100</v>
      </c>
      <c r="Y287" s="1">
        <f>SUM(Y262:Y285)</f>
        <v>99.990000000000023</v>
      </c>
      <c r="Z287" s="1">
        <f>SUM(Z262:Z285)</f>
        <v>100.02</v>
      </c>
      <c r="AA287" s="1">
        <f>SUM(AA262:AA285)</f>
        <v>100.02</v>
      </c>
      <c r="AB287" s="1">
        <f>SUM(AB262:AB285)</f>
        <v>99.98</v>
      </c>
      <c r="AF287" s="1">
        <f>SUM(AF262:AF285)</f>
        <v>99.99</v>
      </c>
      <c r="AG287" s="1">
        <f>SUM(AG262:AG285)</f>
        <v>99.980000000000018</v>
      </c>
      <c r="AH287" s="1">
        <f>SUM(AH262:AH285)</f>
        <v>99.999999999999972</v>
      </c>
      <c r="AI287" s="1">
        <f>SUM(AI262:AI285)</f>
        <v>100.01</v>
      </c>
      <c r="AM287" s="1">
        <f>SUM(AM262:AM285)</f>
        <v>100.02000000000002</v>
      </c>
      <c r="AN287" s="1">
        <f>SUM(AN262:AN285)</f>
        <v>99.999999999999986</v>
      </c>
      <c r="AO287" s="1">
        <f>SUM(AO262:AO285)</f>
        <v>99.969999999999985</v>
      </c>
      <c r="AP287" s="1">
        <f>SUM(AP262:AP285)</f>
        <v>99.98</v>
      </c>
      <c r="AT287" s="1">
        <f>SUM(AT262:AT285)</f>
        <v>99.999999999999986</v>
      </c>
      <c r="AU287" s="1">
        <f>SUM(AU262:AU285)</f>
        <v>100.01999999999998</v>
      </c>
      <c r="AV287" s="1">
        <f>SUM(AV262:AV285)</f>
        <v>100.00000000000003</v>
      </c>
      <c r="AW287" s="1">
        <f>SUM(AW262:AW285)</f>
        <v>99.999999999999986</v>
      </c>
      <c r="BA287" s="1">
        <f>SUM(BA262:BA285)</f>
        <v>99.98</v>
      </c>
      <c r="BB287" s="1">
        <f>SUM(BB262:BB285)</f>
        <v>99.979999999999976</v>
      </c>
      <c r="BC287" s="1">
        <f>SUM(BC262:BC285)</f>
        <v>99.969999999999985</v>
      </c>
      <c r="BD287" s="1">
        <f>SUM(BD262:BD285)</f>
        <v>99.999999999999986</v>
      </c>
      <c r="BH287" s="1">
        <f>SUM(BH262:BH285)</f>
        <v>100.02999999999999</v>
      </c>
      <c r="BI287" s="1">
        <f>SUM(BI262:BI285)</f>
        <v>99.99</v>
      </c>
      <c r="BJ287" s="1">
        <f>SUM(BJ262:BJ285)</f>
        <v>99.99</v>
      </c>
      <c r="BK287" s="1">
        <f>SUM(BK262:BK285)</f>
        <v>99.989999999999981</v>
      </c>
      <c r="BO287" s="1">
        <f>SUM(BO262:BO285)</f>
        <v>100.03999999999998</v>
      </c>
      <c r="BP287" s="1">
        <f>SUM(BP262:BP285)</f>
        <v>99.97</v>
      </c>
      <c r="BQ287" s="1">
        <f>SUM(BQ262:BQ285)</f>
        <v>100.02000000000001</v>
      </c>
      <c r="BR287" s="1">
        <f>SUM(BR262:BR285)</f>
        <v>100.02000000000001</v>
      </c>
      <c r="BV287" s="1">
        <f>SUM(BV262:BV285)</f>
        <v>99.980000000000018</v>
      </c>
      <c r="BW287" s="1">
        <f>SUM(BW262:BW285)</f>
        <v>99.999999999999972</v>
      </c>
      <c r="BX287" s="1">
        <f>SUM(BX262:BX285)</f>
        <v>100.00999999999998</v>
      </c>
      <c r="BY287" s="1">
        <f>SUM(BY262:BY285)</f>
        <v>99.990000000000009</v>
      </c>
      <c r="CC287" s="1">
        <f>SUM(CC262:CC285)</f>
        <v>99.98</v>
      </c>
      <c r="CD287" s="1">
        <f>SUM(CD262:CD285)</f>
        <v>99.97999999999999</v>
      </c>
      <c r="CE287" s="1">
        <f>SUM(CE262:CE285)</f>
        <v>99.970000000000013</v>
      </c>
      <c r="CF287" s="1">
        <f>SUM(CF262:CF285)</f>
        <v>100.01</v>
      </c>
      <c r="CJ287" s="1">
        <f>SUM(CJ262:CJ285)</f>
        <v>100.00999999999999</v>
      </c>
      <c r="CK287" s="1">
        <f>SUM(CK262:CK285)</f>
        <v>100.00000000000001</v>
      </c>
      <c r="CL287" s="1">
        <f>SUM(CL262:CL285)</f>
        <v>99.989999999999981</v>
      </c>
      <c r="CM287" s="1">
        <f>SUM(CM262:CM285)</f>
        <v>100.02</v>
      </c>
      <c r="CQ287" s="1">
        <f>SUM(CQ262:CQ285)</f>
        <v>99.97999999999999</v>
      </c>
      <c r="CR287" s="1">
        <f>SUM(CR262:CR285)</f>
        <v>99.990000000000023</v>
      </c>
      <c r="CS287" s="1">
        <f>SUM(CS262:CS285)</f>
        <v>99.970000000000027</v>
      </c>
      <c r="CT287" s="1">
        <f>SUM(CT262:CT285)</f>
        <v>100.02000000000001</v>
      </c>
      <c r="CX287" s="1">
        <f>SUM(CX262:CX285)</f>
        <v>100.00999999999999</v>
      </c>
      <c r="CY287" s="1">
        <f>SUM(CY262:CY285)</f>
        <v>100.00999999999999</v>
      </c>
      <c r="CZ287" s="1">
        <f>SUM(CZ262:CZ285)</f>
        <v>100.02000000000002</v>
      </c>
      <c r="DA287" s="1">
        <f>SUM(DA262:DA285)</f>
        <v>100.01000000000002</v>
      </c>
      <c r="DE287" s="1">
        <f>SUM(DE262:DE285)</f>
        <v>99.970000000000013</v>
      </c>
      <c r="DF287" s="1">
        <f>SUM(DF262:DF285)</f>
        <v>100.01</v>
      </c>
      <c r="DG287" s="1">
        <f>SUM(DG262:DG285)</f>
        <v>99.97999999999999</v>
      </c>
      <c r="DH287" s="1">
        <f>SUM(DH262:DH285)</f>
        <v>100.01</v>
      </c>
      <c r="DL287" s="1">
        <f>SUM(DL262:DL285)</f>
        <v>100.00000000000003</v>
      </c>
      <c r="DM287" s="1">
        <f>SUM(DM262:DM285)</f>
        <v>99.970000000000013</v>
      </c>
      <c r="DN287" s="1">
        <f>SUM(DN262:DN285)</f>
        <v>100.04999999999998</v>
      </c>
      <c r="DO287" s="1">
        <f>SUM(DO262:DO285)</f>
        <v>99.999999999999986</v>
      </c>
      <c r="DS287" s="1">
        <f>SUM(DS262:DS285)</f>
        <v>100.00999999999999</v>
      </c>
      <c r="DT287" s="1">
        <f>SUM(DT262:DT285)</f>
        <v>100.02</v>
      </c>
      <c r="DU287" s="1">
        <f>SUM(DU262:DU285)</f>
        <v>100.02000000000001</v>
      </c>
      <c r="DV287" s="1">
        <f>SUM(DV262:DV285)</f>
        <v>99.989999999999981</v>
      </c>
      <c r="DZ287" s="1">
        <f>SUM(DZ262:DZ285)</f>
        <v>100.01999999999998</v>
      </c>
      <c r="EA287" s="1">
        <f>SUM(EA262:EA285)</f>
        <v>100.01</v>
      </c>
      <c r="EB287" s="1">
        <f>SUM(EB262:EB285)</f>
        <v>99.979999999999976</v>
      </c>
      <c r="EC287" s="1">
        <f>SUM(EC262:EC285)</f>
        <v>99.990000000000009</v>
      </c>
      <c r="EG287" s="1">
        <f>SUM(EG262:EG285)</f>
        <v>100.00999999999996</v>
      </c>
      <c r="EH287" s="1">
        <f>SUM(EH262:EH285)</f>
        <v>100</v>
      </c>
      <c r="EI287" s="1">
        <f>SUM(EI262:EI285)</f>
        <v>99.970000000000027</v>
      </c>
      <c r="EJ287" s="1">
        <f>SUM(EJ262:EJ285)</f>
        <v>100.00000000000001</v>
      </c>
      <c r="EN287" s="1">
        <f>SUM(EN262:EN285)</f>
        <v>100.03999999999999</v>
      </c>
      <c r="EO287" s="1">
        <f>SUM(EO262:EO285)</f>
        <v>99.990000000000009</v>
      </c>
      <c r="EP287" s="1">
        <f>SUM(EP262:EP285)</f>
        <v>100.00999999999996</v>
      </c>
      <c r="EQ287" s="1">
        <f>SUM(EQ262:EQ285)</f>
        <v>99.999999999999986</v>
      </c>
      <c r="EU287" s="1">
        <f>SUM(EU262:EU285)</f>
        <v>100.05000000000003</v>
      </c>
      <c r="EV287" s="1">
        <f>SUM(EV262:EV285)</f>
        <v>99.990000000000023</v>
      </c>
      <c r="EW287" s="1">
        <f>SUM(EW262:EW285)</f>
        <v>100.03999999999998</v>
      </c>
      <c r="EX287" s="1">
        <f>SUM(EX262:EX285)</f>
        <v>99.999999999999986</v>
      </c>
      <c r="FB287" s="1">
        <f>SUM(FB262:FB285)</f>
        <v>100</v>
      </c>
      <c r="FC287" s="1">
        <f>SUM(FC262:FC285)</f>
        <v>99.979999999999976</v>
      </c>
      <c r="FD287" s="1">
        <f>SUM(FD262:FD285)</f>
        <v>100.01999999999997</v>
      </c>
      <c r="FE287" s="1">
        <f>SUM(FE262:FE285)</f>
        <v>99.98</v>
      </c>
      <c r="FI287" s="1">
        <f>SUM(FI262:FI285)</f>
        <v>99.97</v>
      </c>
      <c r="FJ287" s="1">
        <f>SUM(FJ262:FJ285)</f>
        <v>100.00000000000001</v>
      </c>
      <c r="FK287" s="1">
        <f>SUM(FK262:FK285)</f>
        <v>100.02999999999997</v>
      </c>
      <c r="FL287" s="1">
        <f>SUM(FL262:FL285)</f>
        <v>99.98</v>
      </c>
      <c r="FP287" s="1">
        <f>SUM(FP262:FP285)</f>
        <v>99.98</v>
      </c>
      <c r="FQ287" s="1">
        <f>SUM(FQ262:FQ285)</f>
        <v>99.989999999999981</v>
      </c>
      <c r="FR287" s="1">
        <f>SUM(FR262:FR285)</f>
        <v>100.03</v>
      </c>
      <c r="FS287" s="1">
        <f>SUM(FS262:FS285)</f>
        <v>100.00999999999999</v>
      </c>
      <c r="FW287" s="1">
        <f>SUM(FW262:FW285)</f>
        <v>100.01000000000002</v>
      </c>
      <c r="FX287" s="1">
        <f>SUM(FX262:FX285)</f>
        <v>100.00000000000001</v>
      </c>
      <c r="FY287" s="1">
        <f>SUM(FY262:FY285)</f>
        <v>99.990000000000009</v>
      </c>
      <c r="FZ287" s="1">
        <f>SUM(FZ262:FZ285)</f>
        <v>99.970000000000027</v>
      </c>
      <c r="GD287" s="1">
        <f>SUM(GD262:GD285)</f>
        <v>99.980000000000018</v>
      </c>
      <c r="GE287" s="1">
        <f>SUM(GE262:GE285)</f>
        <v>99.97</v>
      </c>
      <c r="GF287" s="1">
        <f>SUM(GF262:GF285)</f>
        <v>99.97</v>
      </c>
      <c r="GG287" s="1">
        <f>SUM(GG262:GG285)</f>
        <v>100.00999999999999</v>
      </c>
      <c r="GK287" s="1">
        <f>SUM(GK262:GK285)</f>
        <v>99.97999999999999</v>
      </c>
      <c r="GL287" s="1">
        <f>SUM(GL262:GL285)</f>
        <v>100.02</v>
      </c>
      <c r="GM287" s="1">
        <f>SUM(GM262:GM285)</f>
        <v>100.02</v>
      </c>
      <c r="GN287" s="1">
        <f>SUM(GN262:GN285)</f>
        <v>99.99</v>
      </c>
      <c r="GR287" s="1">
        <f>SUM(GR262:GR285)</f>
        <v>99.990000000000009</v>
      </c>
      <c r="GS287" s="1">
        <f>SUM(GS262:GS285)</f>
        <v>100.01000000000002</v>
      </c>
      <c r="GT287" s="1">
        <f>SUM(GT262:GT285)</f>
        <v>99.970000000000027</v>
      </c>
      <c r="GU287" s="1">
        <f>SUM(GU262:GU285)</f>
        <v>100.00999999999999</v>
      </c>
      <c r="GY287" s="1">
        <f>SUM(GY262:GY285)</f>
        <v>99.969999999999985</v>
      </c>
      <c r="GZ287" s="1">
        <f>SUM(GZ262:GZ285)</f>
        <v>99.97999999999999</v>
      </c>
      <c r="HA287" s="1">
        <f>SUM(HA262:HA285)</f>
        <v>100.01</v>
      </c>
      <c r="HB287" s="1">
        <f>SUM(HB262:HB285)</f>
        <v>99.989999999999981</v>
      </c>
      <c r="HF287" s="1">
        <f>SUM(HF262:HF285)</f>
        <v>99.990000000000009</v>
      </c>
      <c r="HG287" s="1">
        <f>SUM(HG262:HG285)</f>
        <v>100.02999999999999</v>
      </c>
      <c r="HH287" s="1">
        <f>SUM(HH262:HH285)</f>
        <v>100.01</v>
      </c>
      <c r="HI287" s="1">
        <f>SUM(HI262:HI285)</f>
        <v>99.99</v>
      </c>
      <c r="HM287" s="1">
        <f>SUM(HM262:HM285)</f>
        <v>100</v>
      </c>
      <c r="HN287" s="1">
        <f>SUM(HN262:HN285)</f>
        <v>100</v>
      </c>
      <c r="HO287" s="1">
        <f>SUM(HO262:HO285)</f>
        <v>99.999999999999972</v>
      </c>
      <c r="HP287" s="1">
        <f>SUM(HP262:HP285)</f>
        <v>100.00999999999999</v>
      </c>
      <c r="HT287" s="1">
        <f>SUM(HT262:HT285)</f>
        <v>99.98</v>
      </c>
      <c r="HU287" s="1">
        <f>SUM(HU262:HU285)</f>
        <v>99.999999999999986</v>
      </c>
      <c r="HV287" s="1">
        <f>SUM(HV262:HV285)</f>
        <v>100.01999999999998</v>
      </c>
      <c r="HW287" s="1">
        <f>SUM(HW262:HW285)</f>
        <v>99.98</v>
      </c>
      <c r="IA287" s="1">
        <f>SUM(IA262:IA285)</f>
        <v>99.980000000000018</v>
      </c>
      <c r="IB287" s="1">
        <f>SUM(IB262:IB285)</f>
        <v>100</v>
      </c>
      <c r="IC287" s="1">
        <f>SUM(IC262:IC285)</f>
        <v>100.01</v>
      </c>
      <c r="ID287" s="1">
        <f>SUM(ID262:ID285)</f>
        <v>99.999999999999986</v>
      </c>
      <c r="IH287" s="1">
        <f>SUM(IH262:IH285)</f>
        <v>100.00000000000001</v>
      </c>
      <c r="II287" s="1">
        <f>SUM(II262:II285)</f>
        <v>100.01</v>
      </c>
      <c r="IJ287" s="1">
        <f>SUM(IJ262:IJ285)</f>
        <v>100.01000000000002</v>
      </c>
      <c r="IK287" s="1">
        <f>SUM(IK262:IK285)</f>
        <v>99.960000000000008</v>
      </c>
      <c r="IO287" s="1">
        <f>SUM(IO262:IO285)</f>
        <v>99.980000000000018</v>
      </c>
      <c r="IP287" s="1">
        <f>SUM(IP262:IP285)</f>
        <v>99.98</v>
      </c>
      <c r="IQ287" s="1">
        <f>SUM(IQ262:IQ285)</f>
        <v>100.02000000000001</v>
      </c>
      <c r="IR287" s="1">
        <f>SUM(IR262:IR285)</f>
        <v>100</v>
      </c>
      <c r="IV287" s="1">
        <f>SUM(IV262:IV285)</f>
        <v>100.00999999999999</v>
      </c>
      <c r="IW287" s="1">
        <f>SUM(IW262:IW285)</f>
        <v>100.00000000000001</v>
      </c>
      <c r="IX287" s="1">
        <f>SUM(IX262:IX285)</f>
        <v>99.999999999999986</v>
      </c>
      <c r="IY287" s="1">
        <f>SUM(IY262:IY285)</f>
        <v>100.00999999999999</v>
      </c>
      <c r="JC287" s="1">
        <f>SUM(JC262:JC285)</f>
        <v>100.01999999999998</v>
      </c>
      <c r="JD287" s="1">
        <f>SUM(JD262:JD285)</f>
        <v>100.01999999999997</v>
      </c>
      <c r="JE287" s="1">
        <f>SUM(JE262:JE285)</f>
        <v>100.01</v>
      </c>
      <c r="JF287" s="1">
        <f>SUM(JF262:JF285)</f>
        <v>100.00999999999999</v>
      </c>
      <c r="JJ287" s="1">
        <f>SUM(JJ262:JJ285)</f>
        <v>100.01</v>
      </c>
      <c r="JK287" s="1">
        <f>SUM(JK262:JK285)</f>
        <v>100.02999999999997</v>
      </c>
      <c r="JL287" s="1">
        <f>SUM(JL262:JL285)</f>
        <v>100.00999999999998</v>
      </c>
      <c r="JM287" s="1">
        <f>SUM(JM262:JM285)</f>
        <v>100.03</v>
      </c>
      <c r="JQ287" s="1">
        <f>SUM(JQ262:JQ285)</f>
        <v>100.02999999999997</v>
      </c>
      <c r="JR287" s="1">
        <f>SUM(JR262:JR285)</f>
        <v>100.00999999999999</v>
      </c>
      <c r="JS287" s="1">
        <f>SUM(JS262:JS285)</f>
        <v>100.02999999999997</v>
      </c>
      <c r="JT287" s="1">
        <f>SUM(JT262:JT285)</f>
        <v>99.999999999999986</v>
      </c>
      <c r="JX287" s="1">
        <f>SUM(JX262:JX285)</f>
        <v>99.99</v>
      </c>
      <c r="JY287" s="1">
        <f>SUM(JY262:JY285)</f>
        <v>100.03</v>
      </c>
      <c r="JZ287" s="1">
        <f>SUM(JZ262:JZ285)</f>
        <v>100.00000000000001</v>
      </c>
      <c r="KA287" s="1">
        <f>SUM(KA262:KA285)</f>
        <v>99.96999999999997</v>
      </c>
      <c r="KE287" s="32">
        <f>SUM(KE262:KE285)</f>
        <v>99.98</v>
      </c>
      <c r="KF287" s="32">
        <f>SUM(KF262:KF285)</f>
        <v>99.98</v>
      </c>
      <c r="KG287" s="32">
        <f>SUM(KG262:KG285)</f>
        <v>100.01999999999998</v>
      </c>
      <c r="KH287" s="32">
        <f>SUM(KH262:KH285)</f>
        <v>99.990000000000009</v>
      </c>
      <c r="KL287" s="32">
        <f>SUM(KL262:KL285)</f>
        <v>99.929999999999978</v>
      </c>
      <c r="KM287" s="32">
        <f>SUM(KM262:KM285)</f>
        <v>100.02000000000004</v>
      </c>
      <c r="KN287" s="32">
        <f>SUM(KN262:KN285)</f>
        <v>99.97999999999999</v>
      </c>
      <c r="KO287" s="32">
        <f>SUM(KO262:KO285)</f>
        <v>99.969999999999985</v>
      </c>
      <c r="KS287" s="32">
        <f>SUM(KS262:KS285)</f>
        <v>99.999999999999957</v>
      </c>
      <c r="KT287" s="32">
        <f>SUM(KT262:KT285)</f>
        <v>100.03000000000003</v>
      </c>
      <c r="KU287" s="32">
        <f>SUM(KU262:KU285)</f>
        <v>100.03</v>
      </c>
      <c r="KV287" s="32">
        <f>SUM(KV262:KV285)</f>
        <v>99.990000000000023</v>
      </c>
      <c r="KZ287" s="32">
        <f>SUM(KZ262:KZ285)</f>
        <v>99.990000000000038</v>
      </c>
      <c r="LA287" s="32">
        <f>SUM(LA262:LA285)</f>
        <v>100.03999999999999</v>
      </c>
      <c r="LB287" s="32">
        <f>SUM(LB262:LB285)</f>
        <v>100.02</v>
      </c>
      <c r="LC287" s="32">
        <f>SUM(LC262:LC285)</f>
        <v>99.999999999999986</v>
      </c>
      <c r="LG287" s="32">
        <f>SUM(LG262:LG285)</f>
        <v>100.01000000000002</v>
      </c>
      <c r="LH287" s="32">
        <f>SUM(LH262:LH285)</f>
        <v>99.97</v>
      </c>
      <c r="LI287" s="32">
        <f>SUM(LI262:LI285)</f>
        <v>100.01000000000002</v>
      </c>
      <c r="LJ287" s="32">
        <f>SUM(LJ262:LJ285)</f>
        <v>100.02999999999997</v>
      </c>
      <c r="LN287" s="32">
        <f>SUM(LN262:LN285)</f>
        <v>100.01</v>
      </c>
      <c r="LO287" s="32">
        <f>SUM(LO262:LO285)</f>
        <v>99.98</v>
      </c>
      <c r="LP287" s="32">
        <f>SUM(LP262:LP285)</f>
        <v>99.960000000000008</v>
      </c>
      <c r="LQ287" s="32">
        <f>SUM(LQ262:LQ285)</f>
        <v>99.990000000000009</v>
      </c>
      <c r="LU287" s="32">
        <f>SUM(LU262:LU285)</f>
        <v>100.02999999999999</v>
      </c>
      <c r="LV287" s="32">
        <f>SUM(LV262:LV285)</f>
        <v>99.990000000000009</v>
      </c>
      <c r="LW287" s="32">
        <f>SUM(LW262:LW285)</f>
        <v>99.980000000000018</v>
      </c>
      <c r="LX287" s="32">
        <f>SUM(LX262:LX285)</f>
        <v>99.99</v>
      </c>
      <c r="MB287" s="32">
        <f>SUM(MB262:MB285)</f>
        <v>99.99</v>
      </c>
      <c r="MC287" s="32">
        <f>SUM(MC262:MC285)</f>
        <v>100.01</v>
      </c>
      <c r="MD287" s="32">
        <f>SUM(MD262:MD285)</f>
        <v>99.979999999999961</v>
      </c>
      <c r="ME287" s="32">
        <f>SUM(ME262:ME285)</f>
        <v>100.00000000000003</v>
      </c>
      <c r="MI287" s="32">
        <f>SUM(MI262:MI285)</f>
        <v>99.969999999999985</v>
      </c>
      <c r="MJ287" s="32">
        <f>SUM(MJ262:MJ285)</f>
        <v>99.97999999999999</v>
      </c>
      <c r="MK287" s="32">
        <f>SUM(MK262:MK285)</f>
        <v>100.00000000000001</v>
      </c>
      <c r="ML287" s="32">
        <f>SUM(ML262:ML285)</f>
        <v>99.980000000000018</v>
      </c>
      <c r="MP287" s="32">
        <f>SUM(MP262:MP285)</f>
        <v>99.999999999999986</v>
      </c>
      <c r="MQ287" s="32">
        <f>SUM(MQ262:MQ285)</f>
        <v>99.97</v>
      </c>
      <c r="MR287" s="32">
        <f>SUM(MR262:MR285)</f>
        <v>100</v>
      </c>
      <c r="MS287" s="32">
        <f>SUM(MS262:MS285)</f>
        <v>100.02</v>
      </c>
      <c r="MW287" s="32">
        <f>SUM(MW262:MW285)</f>
        <v>100.04</v>
      </c>
      <c r="MX287" s="32">
        <f>SUM(MX262:MX285)</f>
        <v>99.960000000000008</v>
      </c>
      <c r="MY287" s="32">
        <f>SUM(MY262:MY285)</f>
        <v>100.01000000000002</v>
      </c>
      <c r="MZ287" s="32">
        <f>SUM(MZ262:MZ285)</f>
        <v>100.01000000000002</v>
      </c>
      <c r="ND287" s="32">
        <f>SUM(ND262:ND285)</f>
        <v>100.02000000000002</v>
      </c>
      <c r="NE287" s="32">
        <f>SUM(NE262:NE285)</f>
        <v>100.00000000000001</v>
      </c>
      <c r="NF287" s="32">
        <f>SUM(NF262:NF285)</f>
        <v>100.00999999999999</v>
      </c>
      <c r="NG287" s="32">
        <f>SUM(NG262:NG285)</f>
        <v>100.01000000000002</v>
      </c>
      <c r="NK287" s="32">
        <f>SUM(NK262:NK285)</f>
        <v>100.03000000000002</v>
      </c>
      <c r="NL287" s="32">
        <f>SUM(NL262:NL285)</f>
        <v>99.99</v>
      </c>
      <c r="NM287" s="32">
        <f>SUM(NM262:NM285)</f>
        <v>100.02999999999999</v>
      </c>
      <c r="NN287" s="32">
        <f>SUM(NN262:NN285)</f>
        <v>100.02999999999999</v>
      </c>
      <c r="NR287" s="32">
        <f>SUM(NR262:NR285)</f>
        <v>100.04999999999998</v>
      </c>
      <c r="NS287" s="32">
        <f>SUM(NS262:NS285)</f>
        <v>100.01999999999997</v>
      </c>
      <c r="NT287" s="32">
        <f>SUM(NT262:NT285)</f>
        <v>100.03</v>
      </c>
      <c r="NU287" s="32">
        <f>SUM(NU262:NU285)</f>
        <v>99.990000000000009</v>
      </c>
      <c r="NY287" s="32">
        <f>SUM(NY262:NY285)</f>
        <v>99.98</v>
      </c>
      <c r="NZ287" s="32">
        <f>SUM(NZ262:NZ285)</f>
        <v>100.02999999999999</v>
      </c>
      <c r="OA287" s="32">
        <f>SUM(OA262:OA285)</f>
        <v>99.990000000000009</v>
      </c>
      <c r="OB287" s="32">
        <f>SUM(OB262:OB285)</f>
        <v>99.989999999999981</v>
      </c>
      <c r="OF287" s="32">
        <f>SUM(OF262:OF285)</f>
        <v>100.00999999999998</v>
      </c>
      <c r="OG287" s="32">
        <f>SUM(OG262:OG285)</f>
        <v>99.98</v>
      </c>
      <c r="OH287" s="32">
        <f>SUM(OH262:OH285)</f>
        <v>99.999999999999972</v>
      </c>
      <c r="OI287" s="32">
        <f>SUM(OI262:OI285)</f>
        <v>100</v>
      </c>
      <c r="OM287" s="32">
        <f>SUM(OM262:OM285)</f>
        <v>99.949999999999989</v>
      </c>
      <c r="ON287" s="32">
        <f>SUM(ON262:ON285)</f>
        <v>100.00999999999999</v>
      </c>
      <c r="OO287" s="32">
        <f>SUM(OO262:OO285)</f>
        <v>100.00999999999999</v>
      </c>
      <c r="OP287" s="32">
        <f>SUM(OP262:OP285)</f>
        <v>100.02000000000001</v>
      </c>
      <c r="OT287" s="32">
        <f>SUM(OT262:OT285)</f>
        <v>100.02000000000001</v>
      </c>
      <c r="OU287" s="32">
        <f>SUM(OU262:OU285)</f>
        <v>99.979999999999976</v>
      </c>
      <c r="OV287" s="32">
        <f>SUM(OV262:OV285)</f>
        <v>100</v>
      </c>
      <c r="OW287" s="32">
        <f>SUM(OW262:OW285)</f>
        <v>99.990000000000009</v>
      </c>
      <c r="PA287" s="32">
        <f>SUM(PA262:PA285)</f>
        <v>99.990000000000009</v>
      </c>
      <c r="PB287" s="32">
        <f>SUM(PB262:PB285)</f>
        <v>99.999999999999986</v>
      </c>
      <c r="PC287" s="32">
        <f>SUM(PC262:PC285)</f>
        <v>99.96</v>
      </c>
      <c r="PD287" s="32">
        <f>SUM(PD262:PD285)</f>
        <v>100</v>
      </c>
      <c r="PH287" s="32">
        <f>SUM(PH262:PH285)</f>
        <v>100.02999999999999</v>
      </c>
      <c r="PI287" s="32">
        <f>SUM(PI262:PI285)</f>
        <v>100.03</v>
      </c>
      <c r="PJ287" s="32">
        <f>SUM(PJ262:PJ285)</f>
        <v>99.95999999999998</v>
      </c>
      <c r="PK287" s="32">
        <f>SUM(PK262:PK285)</f>
        <v>99.98</v>
      </c>
      <c r="PO287" s="32">
        <f>SUM(PO262:PO285)</f>
        <v>99.999999999999986</v>
      </c>
      <c r="PP287" s="32">
        <f>SUM(PP262:PP285)</f>
        <v>99.969999999999985</v>
      </c>
      <c r="PQ287" s="32">
        <f>SUM(PQ262:PQ285)</f>
        <v>99.970000000000013</v>
      </c>
      <c r="PR287" s="32">
        <f>SUM(PR262:PR285)</f>
        <v>100.01</v>
      </c>
      <c r="PV287" s="32">
        <f>SUM(PV262:PV285)</f>
        <v>100.03999999999998</v>
      </c>
      <c r="PW287" s="32">
        <f>SUM(PW262:PW285)</f>
        <v>100.01</v>
      </c>
      <c r="PX287" s="32">
        <f>SUM(PX262:PX285)</f>
        <v>99.99</v>
      </c>
      <c r="PY287" s="32">
        <f>SUM(PY262:PY285)</f>
        <v>99.999999999999986</v>
      </c>
      <c r="QC287" s="32">
        <f>SUM(QC262:QC285)</f>
        <v>99.96</v>
      </c>
      <c r="QD287" s="32">
        <f>SUM(QD262:QD285)</f>
        <v>100.01999999999998</v>
      </c>
      <c r="QE287" s="32">
        <f>SUM(QE262:QE285)</f>
        <v>100</v>
      </c>
      <c r="QF287" s="32">
        <f>SUM(QF262:QF285)</f>
        <v>100.00999999999999</v>
      </c>
      <c r="QJ287" s="32">
        <f>SUM(QJ262:QJ285)</f>
        <v>100.02000000000001</v>
      </c>
      <c r="QK287" s="32">
        <f>SUM(QK262:QK285)</f>
        <v>99.990000000000023</v>
      </c>
      <c r="QL287" s="32">
        <f>SUM(QL262:QL285)</f>
        <v>99.98</v>
      </c>
      <c r="QM287" s="32">
        <f>SUM(QM262:QM285)</f>
        <v>100.01000000000002</v>
      </c>
      <c r="QQ287" s="32">
        <f>SUM(QQ262:QQ285)</f>
        <v>100.00999999999998</v>
      </c>
      <c r="QR287" s="32">
        <f>SUM(QR262:QR285)</f>
        <v>99.98</v>
      </c>
      <c r="QS287" s="32">
        <f>SUM(QS262:QS285)</f>
        <v>100</v>
      </c>
      <c r="QT287" s="32">
        <f>SUM(QT262:QT285)</f>
        <v>100</v>
      </c>
      <c r="QX287" s="32">
        <f>SUM(QX262:QX285)</f>
        <v>100.02999999999997</v>
      </c>
      <c r="QY287" s="32">
        <f>SUM(QY262:QY285)</f>
        <v>99.989999999999981</v>
      </c>
      <c r="QZ287" s="32">
        <f>SUM(QZ262:QZ285)</f>
        <v>100.01</v>
      </c>
      <c r="RA287" s="32">
        <f>SUM(RA262:RA285)</f>
        <v>99.999999999999986</v>
      </c>
      <c r="RE287" s="32">
        <f>SUM(RE262:RE285)</f>
        <v>100.00999999999999</v>
      </c>
      <c r="RF287" s="32">
        <f>SUM(RF262:RF285)</f>
        <v>99.980000000000018</v>
      </c>
      <c r="RG287" s="32">
        <f>SUM(RG262:RG285)</f>
        <v>99.989999999999981</v>
      </c>
      <c r="RH287" s="32">
        <f>SUM(RH262:RH285)</f>
        <v>100.03</v>
      </c>
      <c r="RL287" s="32">
        <f>SUM(RL262:RL285)</f>
        <v>100.00999999999999</v>
      </c>
      <c r="RM287" s="32">
        <f>SUM(RM262:RM285)</f>
        <v>100.00999999999999</v>
      </c>
      <c r="RN287" s="32">
        <f>SUM(RN262:RN285)</f>
        <v>100.01</v>
      </c>
      <c r="RO287" s="32">
        <f>SUM(RO262:RO285)</f>
        <v>99.999999999999986</v>
      </c>
      <c r="RS287" s="32">
        <f>SUM(RS262:RS285)</f>
        <v>100.00999999999999</v>
      </c>
      <c r="RT287" s="32">
        <f>SUM(RT262:RT285)</f>
        <v>100.02000000000001</v>
      </c>
      <c r="RU287" s="32">
        <f>SUM(RU262:RU285)</f>
        <v>99.940000000000012</v>
      </c>
      <c r="RV287" s="32">
        <f>SUM(RV262:RV285)</f>
        <v>99.999999999999972</v>
      </c>
      <c r="RZ287" s="32">
        <f>SUM(RZ262:RZ285)</f>
        <v>100</v>
      </c>
      <c r="SA287" s="32">
        <f>SUM(SA262:SA285)</f>
        <v>99.990000000000009</v>
      </c>
      <c r="SB287" s="32">
        <f>SUM(SB262:SB285)</f>
        <v>99.969999999999985</v>
      </c>
      <c r="SC287" s="32">
        <f>SUM(SC262:SC285)</f>
        <v>99.97999999999999</v>
      </c>
      <c r="SG287" s="32">
        <f>SUM(SG262:SG285)</f>
        <v>100.03</v>
      </c>
      <c r="SH287" s="32">
        <f>SUM(SH262:SH285)</f>
        <v>99.989999999999981</v>
      </c>
      <c r="SI287" s="32">
        <f>SUM(SI262:SI285)</f>
        <v>100</v>
      </c>
      <c r="SJ287" s="32">
        <f>SUM(SJ262:SJ285)</f>
        <v>100.01</v>
      </c>
      <c r="SN287" s="32">
        <f>SUM(SN262:SN285)</f>
        <v>100.06</v>
      </c>
      <c r="SO287" s="32">
        <f>SUM(SO262:SO285)</f>
        <v>100.00999999999999</v>
      </c>
      <c r="SP287" s="32">
        <f>SUM(SP262:SP285)</f>
        <v>100.01000000000002</v>
      </c>
      <c r="SQ287" s="32">
        <f>SUM(SQ262:SQ285)</f>
        <v>100.00000000000001</v>
      </c>
      <c r="SU287" s="32">
        <f>SUM(SU262:SU285)</f>
        <v>99.980000000000018</v>
      </c>
      <c r="SV287" s="32">
        <f>SUM(SV262:SV285)</f>
        <v>99.97</v>
      </c>
      <c r="SW287" s="32">
        <f>SUM(SW262:SW285)</f>
        <v>100.03000000000002</v>
      </c>
      <c r="SX287" s="32">
        <f>SUM(SX262:SX285)</f>
        <v>99.98</v>
      </c>
      <c r="TB287" s="32">
        <f>SUM(TB262:TB285)</f>
        <v>100.04999999999998</v>
      </c>
      <c r="TC287" s="32">
        <f>SUM(TC262:TC285)</f>
        <v>99.97</v>
      </c>
      <c r="TD287" s="32">
        <f>SUM(TD262:TD285)</f>
        <v>99.98</v>
      </c>
      <c r="TE287" s="32">
        <f>SUM(TE262:TE285)</f>
        <v>99.990000000000023</v>
      </c>
      <c r="TI287" s="32">
        <f>SUM(TI262:TI285)</f>
        <v>99.990000000000009</v>
      </c>
      <c r="TJ287" s="32">
        <f>SUM(TJ262:TJ285)</f>
        <v>99.999999999999972</v>
      </c>
      <c r="TK287" s="32">
        <f>SUM(TK262:TK285)</f>
        <v>100.00999999999996</v>
      </c>
      <c r="TL287" s="32">
        <f>SUM(TL262:TL285)</f>
        <v>100.01000000000002</v>
      </c>
      <c r="TP287" s="32">
        <f>SUM(TP262:TP285)</f>
        <v>100.00999999999999</v>
      </c>
      <c r="TQ287" s="32">
        <f>SUM(TQ262:TQ285)</f>
        <v>100.02000000000001</v>
      </c>
      <c r="TR287" s="32">
        <f>SUM(TR262:TR285)</f>
        <v>99.99</v>
      </c>
      <c r="TS287" s="32">
        <f>SUM(TS262:TS285)</f>
        <v>100</v>
      </c>
      <c r="TW287" s="32">
        <f>SUM(TW262:TW285)</f>
        <v>99.980000000000032</v>
      </c>
      <c r="TX287" s="32">
        <f>SUM(TX262:TX285)</f>
        <v>99.990000000000023</v>
      </c>
      <c r="TY287" s="32">
        <f>SUM(TY262:TY285)</f>
        <v>99.980000000000018</v>
      </c>
      <c r="TZ287" s="32">
        <f>SUM(TZ262:TZ285)</f>
        <v>99.989999999999966</v>
      </c>
      <c r="UD287" s="32">
        <f>SUM(UD262:UD285)</f>
        <v>100.01</v>
      </c>
      <c r="UE287" s="32">
        <f>SUM(UE262:UE285)</f>
        <v>99.960000000000008</v>
      </c>
      <c r="UF287" s="32">
        <f>SUM(UF262:UF285)</f>
        <v>100.03000000000003</v>
      </c>
      <c r="UG287" s="32">
        <f>SUM(UG262:UG285)</f>
        <v>99.97999999999999</v>
      </c>
      <c r="UK287" s="32">
        <f>SUM(UK262:UK285)</f>
        <v>99.949999999999974</v>
      </c>
      <c r="UL287" s="32">
        <f>SUM(UL262:UL285)</f>
        <v>99.990000000000009</v>
      </c>
      <c r="UM287" s="32">
        <f>SUM(UM262:UM285)</f>
        <v>99.980000000000018</v>
      </c>
      <c r="UN287" s="32">
        <f>SUM(UN262:UN285)</f>
        <v>100</v>
      </c>
      <c r="UR287" s="32">
        <f>SUM(UR262:UR285)</f>
        <v>99.999999999999972</v>
      </c>
      <c r="US287" s="32">
        <f>SUM(US262:US285)</f>
        <v>100.01</v>
      </c>
      <c r="UT287" s="32">
        <f>SUM(UT262:UT285)</f>
        <v>99.97999999999999</v>
      </c>
      <c r="UU287" s="32">
        <f>SUM(UU262:UU285)</f>
        <v>99.98</v>
      </c>
      <c r="UY287" s="32">
        <f>SUM(UY262:UY285)</f>
        <v>99.970000000000027</v>
      </c>
      <c r="UZ287" s="32">
        <f>SUM(UZ262:UZ285)</f>
        <v>99.97</v>
      </c>
      <c r="VA287" s="32">
        <f>SUM(VA262:VA285)</f>
        <v>99.99</v>
      </c>
      <c r="VB287" s="32">
        <f>SUM(VB262:VB285)</f>
        <v>99.990000000000023</v>
      </c>
      <c r="VF287" s="32">
        <f>SUM(VF262:VF285)</f>
        <v>100.00999999999999</v>
      </c>
      <c r="VG287" s="32">
        <f>SUM(VG262:VG285)</f>
        <v>100.02</v>
      </c>
      <c r="VH287" s="32">
        <f>SUM(VH262:VH285)</f>
        <v>100.03999999999999</v>
      </c>
      <c r="VI287" s="32">
        <f>SUM(VI262:VI285)</f>
        <v>100.02999999999999</v>
      </c>
      <c r="VM287" s="32">
        <f>SUM(VM262:VM285)</f>
        <v>99.999999999999972</v>
      </c>
      <c r="VN287" s="32">
        <f>SUM(VN262:VN285)</f>
        <v>99.969999999999985</v>
      </c>
      <c r="VO287" s="32">
        <f>SUM(VO262:VO285)</f>
        <v>100.00999999999998</v>
      </c>
      <c r="VP287" s="32">
        <f>SUM(VP262:VP285)</f>
        <v>100.00999999999998</v>
      </c>
      <c r="VT287" s="32">
        <f>SUM(VT262:VT285)</f>
        <v>99.94999999999996</v>
      </c>
      <c r="VU287" s="32">
        <f>SUM(VU262:VU285)</f>
        <v>100.03999999999999</v>
      </c>
      <c r="VV287" s="32">
        <f>SUM(VV262:VV285)</f>
        <v>100.00000000000004</v>
      </c>
      <c r="VW287" s="32">
        <f>SUM(VW262:VW285)</f>
        <v>100.00999999999999</v>
      </c>
      <c r="WA287" s="32">
        <f>SUM(WA262:WA285)</f>
        <v>99.99</v>
      </c>
      <c r="WB287" s="32">
        <f>SUM(WB262:WB285)</f>
        <v>99.999999999999972</v>
      </c>
      <c r="WC287" s="32">
        <f>SUM(WC262:WC285)</f>
        <v>100.01999999999997</v>
      </c>
      <c r="WD287" s="32">
        <f>SUM(WD262:WD285)</f>
        <v>100.00999999999999</v>
      </c>
      <c r="WH287" s="32">
        <f>SUM(WH262:WH285)</f>
        <v>99.990000000000009</v>
      </c>
      <c r="WI287" s="32">
        <f>SUM(WI262:WI285)</f>
        <v>100.02</v>
      </c>
      <c r="WJ287" s="32">
        <f>SUM(WJ262:WJ285)</f>
        <v>99.98</v>
      </c>
      <c r="WK287" s="32">
        <f>SUM(WK262:WK285)</f>
        <v>100</v>
      </c>
      <c r="WO287" s="32">
        <f>SUM(WO262:WO285)</f>
        <v>100.00999999999999</v>
      </c>
      <c r="WP287" s="32">
        <f>SUM(WP262:WP285)</f>
        <v>100.00000000000001</v>
      </c>
      <c r="WQ287" s="32">
        <f>SUM(WQ262:WQ285)</f>
        <v>99.989999999999981</v>
      </c>
      <c r="WR287" s="32">
        <f>SUM(WR262:WR285)</f>
        <v>99.989999999999981</v>
      </c>
      <c r="WV287" s="32">
        <f>SUM(WV262:WV285)</f>
        <v>99.95</v>
      </c>
      <c r="WW287" s="32">
        <f>SUM(WW262:WW285)</f>
        <v>99.990000000000009</v>
      </c>
      <c r="WX287" s="32">
        <f>SUM(WX262:WX285)</f>
        <v>99.99</v>
      </c>
      <c r="WY287" s="32">
        <f>SUM(WY262:WY285)</f>
        <v>100</v>
      </c>
      <c r="XC287" s="32">
        <f>SUM(XC262:XC285)</f>
        <v>100.02999999999997</v>
      </c>
      <c r="XD287" s="32">
        <f>SUM(XD262:XD285)</f>
        <v>99.989999999999981</v>
      </c>
      <c r="XE287" s="32">
        <f>SUM(XE262:XE285)</f>
        <v>100.01000000000002</v>
      </c>
      <c r="XF287" s="32">
        <f>SUM(XF262:XF285)</f>
        <v>99.99</v>
      </c>
      <c r="XJ287" s="32">
        <f>SUM(XJ262:XJ285)</f>
        <v>100.00999999999999</v>
      </c>
      <c r="XK287" s="32">
        <f>SUM(XK262:XK285)</f>
        <v>99.97999999999999</v>
      </c>
      <c r="XL287" s="32">
        <f>SUM(XL262:XL285)</f>
        <v>99.990000000000009</v>
      </c>
      <c r="XM287" s="32">
        <f>SUM(XM262:XM285)</f>
        <v>100</v>
      </c>
      <c r="XQ287" s="32">
        <f>SUM(XQ262:XQ285)</f>
        <v>99.98</v>
      </c>
      <c r="XR287" s="32">
        <f>SUM(XR262:XR285)</f>
        <v>100.01</v>
      </c>
      <c r="XS287" s="32">
        <f>SUM(XS262:XS285)</f>
        <v>100.02999999999999</v>
      </c>
      <c r="XT287" s="32">
        <f>SUM(XT262:XT285)</f>
        <v>100.02000000000001</v>
      </c>
      <c r="XX287" s="32">
        <f>SUM(XX262:XX285)</f>
        <v>100.03</v>
      </c>
      <c r="XY287" s="32">
        <f>SUM(XY262:XY285)</f>
        <v>99.99</v>
      </c>
      <c r="XZ287" s="32">
        <f>SUM(XZ262:XZ285)</f>
        <v>100.02</v>
      </c>
      <c r="YA287" s="32">
        <f>SUM(YA262:YA285)</f>
        <v>100</v>
      </c>
      <c r="YE287" s="32">
        <f>SUM(YE262:YE285)</f>
        <v>100.02</v>
      </c>
      <c r="YF287" s="32">
        <f>SUM(YF262:YF285)</f>
        <v>100</v>
      </c>
      <c r="YG287" s="32">
        <f>SUM(YG262:YG285)</f>
        <v>100</v>
      </c>
      <c r="YH287" s="32">
        <f>SUM(YH262:YH285)</f>
        <v>99.999999999999986</v>
      </c>
      <c r="YL287" s="32">
        <f>SUM(YL262:YL285)</f>
        <v>99.929999999999993</v>
      </c>
      <c r="YM287" s="32">
        <f>SUM(YM262:YM285)</f>
        <v>100.01</v>
      </c>
      <c r="YN287" s="32">
        <f>SUM(YN262:YN285)</f>
        <v>99.979999999999976</v>
      </c>
      <c r="YO287" s="32">
        <f>SUM(YO262:YO285)</f>
        <v>100.02000000000001</v>
      </c>
      <c r="YP287" s="32">
        <f>SUM(YP262:YP285)</f>
        <v>99.980000000000018</v>
      </c>
      <c r="YS287" s="32">
        <f>SUM(YS262:YS285)</f>
        <v>100.01</v>
      </c>
      <c r="YT287" s="32">
        <f>SUM(YT262:YT285)</f>
        <v>99.98</v>
      </c>
      <c r="YU287" s="32">
        <f>SUM(YU262:YU285)</f>
        <v>99.999999999999986</v>
      </c>
      <c r="YV287" s="32">
        <f>SUM(YV262:YV285)</f>
        <v>99.999999999999986</v>
      </c>
      <c r="YW287" s="32">
        <f>SUM(YW262:YW285)</f>
        <v>99.99</v>
      </c>
      <c r="YZ287" s="32">
        <f>SUM(YZ262:YZ285)</f>
        <v>100.02999999999999</v>
      </c>
      <c r="ZA287" s="32">
        <f>SUM(ZA262:ZA285)</f>
        <v>99.97999999999999</v>
      </c>
      <c r="ZB287" s="32">
        <f>SUM(ZB262:ZB285)</f>
        <v>99.999999999999986</v>
      </c>
      <c r="ZC287" s="32">
        <f>SUM(ZC262:ZC285)</f>
        <v>99.98</v>
      </c>
      <c r="ZD287" s="32">
        <f>SUM(ZD262:ZD285)</f>
        <v>100</v>
      </c>
      <c r="ZG287" s="32">
        <f>SUM(ZG262:ZG285)</f>
        <v>100.02000000000001</v>
      </c>
      <c r="ZH287" s="32">
        <f>SUM(ZH262:ZH285)</f>
        <v>99.990000000000023</v>
      </c>
      <c r="ZI287" s="32">
        <f>SUM(ZI262:ZI285)</f>
        <v>99.95</v>
      </c>
      <c r="ZJ287" s="32">
        <f>SUM(ZJ262:ZJ285)</f>
        <v>100.01999999999998</v>
      </c>
      <c r="ZK287" s="32">
        <f>SUM(ZK262:ZK285)</f>
        <v>99.96999999999997</v>
      </c>
    </row>
  </sheetData>
  <mergeCells count="5">
    <mergeCell ref="A260:B260"/>
    <mergeCell ref="YQ5:YQ9"/>
    <mergeCell ref="YQ10:YQ14"/>
    <mergeCell ref="YX5:YX9"/>
    <mergeCell ref="YX10:YX14"/>
  </mergeCells>
  <conditionalFormatting sqref="D287:G287">
    <cfRule type="cellIs" dxfId="798" priority="262" operator="greaterThan">
      <formula>100.1</formula>
    </cfRule>
    <cfRule type="cellIs" dxfId="797" priority="264" operator="lessThan">
      <formula>99.8</formula>
    </cfRule>
    <cfRule type="cellIs" dxfId="796" priority="263" operator="greaterThan">
      <formula>99.8</formula>
    </cfRule>
  </conditionalFormatting>
  <conditionalFormatting sqref="K287:N287">
    <cfRule type="cellIs" dxfId="795" priority="267" operator="lessThan">
      <formula>99.8</formula>
    </cfRule>
    <cfRule type="cellIs" dxfId="794" priority="266" operator="greaterThan">
      <formula>99.8</formula>
    </cfRule>
    <cfRule type="cellIs" dxfId="793" priority="265" operator="greaterThan">
      <formula>100.1</formula>
    </cfRule>
  </conditionalFormatting>
  <conditionalFormatting sqref="R287:U287">
    <cfRule type="cellIs" dxfId="792" priority="270" operator="lessThan">
      <formula>99.8</formula>
    </cfRule>
    <cfRule type="cellIs" dxfId="791" priority="269" operator="greaterThan">
      <formula>99.8</formula>
    </cfRule>
    <cfRule type="cellIs" dxfId="790" priority="268" operator="greaterThan">
      <formula>100.1</formula>
    </cfRule>
  </conditionalFormatting>
  <conditionalFormatting sqref="Y287:AB287">
    <cfRule type="cellIs" dxfId="789" priority="271" operator="greaterThan">
      <formula>100.1</formula>
    </cfRule>
    <cfRule type="cellIs" dxfId="788" priority="272" operator="greaterThan">
      <formula>99.8</formula>
    </cfRule>
    <cfRule type="cellIs" dxfId="787" priority="273" operator="lessThan">
      <formula>99.8</formula>
    </cfRule>
  </conditionalFormatting>
  <conditionalFormatting sqref="AF287:AI287">
    <cfRule type="cellIs" dxfId="786" priority="274" operator="greaterThan">
      <formula>100.1</formula>
    </cfRule>
    <cfRule type="cellIs" dxfId="785" priority="275" operator="greaterThan">
      <formula>99.8</formula>
    </cfRule>
    <cfRule type="cellIs" dxfId="784" priority="276" operator="lessThan">
      <formula>99.8</formula>
    </cfRule>
  </conditionalFormatting>
  <conditionalFormatting sqref="AM287:AP287">
    <cfRule type="cellIs" dxfId="783" priority="279" operator="lessThan">
      <formula>99.8</formula>
    </cfRule>
    <cfRule type="cellIs" dxfId="782" priority="278" operator="greaterThan">
      <formula>99.8</formula>
    </cfRule>
    <cfRule type="cellIs" dxfId="781" priority="277" operator="greaterThan">
      <formula>100.1</formula>
    </cfRule>
  </conditionalFormatting>
  <conditionalFormatting sqref="AT287:AW287">
    <cfRule type="cellIs" dxfId="780" priority="280" operator="greaterThan">
      <formula>100.1</formula>
    </cfRule>
    <cfRule type="cellIs" dxfId="779" priority="282" operator="lessThan">
      <formula>99.8</formula>
    </cfRule>
    <cfRule type="cellIs" dxfId="778" priority="281" operator="greaterThan">
      <formula>99.8</formula>
    </cfRule>
  </conditionalFormatting>
  <conditionalFormatting sqref="BA287:BD287">
    <cfRule type="cellIs" dxfId="777" priority="292" operator="greaterThan">
      <formula>100.1</formula>
    </cfRule>
    <cfRule type="cellIs" dxfId="776" priority="294" operator="lessThan">
      <formula>99.8</formula>
    </cfRule>
    <cfRule type="cellIs" dxfId="775" priority="293" operator="greaterThan">
      <formula>99.8</formula>
    </cfRule>
  </conditionalFormatting>
  <conditionalFormatting sqref="BH287:BK287">
    <cfRule type="cellIs" dxfId="774" priority="291" operator="lessThan">
      <formula>99.8</formula>
    </cfRule>
    <cfRule type="cellIs" dxfId="773" priority="289" operator="greaterThan">
      <formula>100.1</formula>
    </cfRule>
    <cfRule type="cellIs" dxfId="772" priority="290" operator="greaterThan">
      <formula>99.8</formula>
    </cfRule>
  </conditionalFormatting>
  <conditionalFormatting sqref="BO287:BR287">
    <cfRule type="cellIs" dxfId="771" priority="287" operator="greaterThan">
      <formula>99.8</formula>
    </cfRule>
    <cfRule type="cellIs" dxfId="770" priority="288" operator="lessThan">
      <formula>99.8</formula>
    </cfRule>
    <cfRule type="cellIs" dxfId="769" priority="286" operator="greaterThan">
      <formula>100.1</formula>
    </cfRule>
  </conditionalFormatting>
  <conditionalFormatting sqref="BV287:BY287">
    <cfRule type="cellIs" dxfId="768" priority="283" operator="greaterThan">
      <formula>100.1</formula>
    </cfRule>
    <cfRule type="cellIs" dxfId="767" priority="284" operator="greaterThan">
      <formula>99.8</formula>
    </cfRule>
    <cfRule type="cellIs" dxfId="766" priority="285" operator="lessThan">
      <formula>99.8</formula>
    </cfRule>
  </conditionalFormatting>
  <conditionalFormatting sqref="CC287:CF287">
    <cfRule type="cellIs" dxfId="765" priority="261" operator="lessThan">
      <formula>99.8</formula>
    </cfRule>
    <cfRule type="cellIs" dxfId="764" priority="260" operator="greaterThan">
      <formula>99.8</formula>
    </cfRule>
    <cfRule type="cellIs" dxfId="763" priority="259" operator="greaterThan">
      <formula>100.1</formula>
    </cfRule>
  </conditionalFormatting>
  <conditionalFormatting sqref="CJ287:CM287">
    <cfRule type="cellIs" dxfId="762" priority="258" operator="lessThan">
      <formula>99.8</formula>
    </cfRule>
    <cfRule type="cellIs" dxfId="761" priority="257" operator="greaterThan">
      <formula>99.8</formula>
    </cfRule>
    <cfRule type="cellIs" dxfId="760" priority="256" operator="greaterThan">
      <formula>100.1</formula>
    </cfRule>
  </conditionalFormatting>
  <conditionalFormatting sqref="CQ287:CT287">
    <cfRule type="cellIs" dxfId="759" priority="255" operator="lessThan">
      <formula>99.8</formula>
    </cfRule>
    <cfRule type="cellIs" dxfId="758" priority="254" operator="greaterThan">
      <formula>99.8</formula>
    </cfRule>
    <cfRule type="cellIs" dxfId="757" priority="253" operator="greaterThan">
      <formula>100.1</formula>
    </cfRule>
  </conditionalFormatting>
  <conditionalFormatting sqref="CX287:DA287">
    <cfRule type="cellIs" dxfId="756" priority="252" operator="lessThan">
      <formula>99.8</formula>
    </cfRule>
    <cfRule type="cellIs" dxfId="755" priority="251" operator="greaterThan">
      <formula>99.8</formula>
    </cfRule>
    <cfRule type="cellIs" dxfId="754" priority="250" operator="greaterThan">
      <formula>100.1</formula>
    </cfRule>
  </conditionalFormatting>
  <conditionalFormatting sqref="DE287:DH287">
    <cfRule type="cellIs" dxfId="753" priority="249" operator="lessThan">
      <formula>99.8</formula>
    </cfRule>
    <cfRule type="cellIs" dxfId="752" priority="248" operator="greaterThan">
      <formula>99.8</formula>
    </cfRule>
    <cfRule type="cellIs" dxfId="751" priority="247" operator="greaterThan">
      <formula>100.1</formula>
    </cfRule>
  </conditionalFormatting>
  <conditionalFormatting sqref="DL287:DO287">
    <cfRule type="cellIs" dxfId="750" priority="246" operator="lessThan">
      <formula>99.8</formula>
    </cfRule>
    <cfRule type="cellIs" dxfId="749" priority="244" operator="greaterThan">
      <formula>100.1</formula>
    </cfRule>
    <cfRule type="cellIs" dxfId="748" priority="245" operator="greaterThan">
      <formula>99.8</formula>
    </cfRule>
  </conditionalFormatting>
  <conditionalFormatting sqref="DS287:DV287">
    <cfRule type="cellIs" dxfId="747" priority="243" operator="lessThan">
      <formula>99.8</formula>
    </cfRule>
    <cfRule type="cellIs" dxfId="746" priority="242" operator="greaterThan">
      <formula>99.8</formula>
    </cfRule>
    <cfRule type="cellIs" dxfId="745" priority="241" operator="greaterThan">
      <formula>100.1</formula>
    </cfRule>
  </conditionalFormatting>
  <conditionalFormatting sqref="DZ287:EC287">
    <cfRule type="cellIs" dxfId="744" priority="240" operator="lessThan">
      <formula>99.8</formula>
    </cfRule>
    <cfRule type="cellIs" dxfId="743" priority="239" operator="greaterThan">
      <formula>99.8</formula>
    </cfRule>
    <cfRule type="cellIs" dxfId="742" priority="238" operator="greaterThan">
      <formula>100.1</formula>
    </cfRule>
  </conditionalFormatting>
  <conditionalFormatting sqref="EG287:EJ287">
    <cfRule type="cellIs" dxfId="741" priority="236" operator="greaterThan">
      <formula>99.8</formula>
    </cfRule>
    <cfRule type="cellIs" dxfId="740" priority="235" operator="greaterThan">
      <formula>100.1</formula>
    </cfRule>
    <cfRule type="cellIs" dxfId="739" priority="237" operator="lessThan">
      <formula>99.8</formula>
    </cfRule>
  </conditionalFormatting>
  <conditionalFormatting sqref="EN287:EQ287">
    <cfRule type="cellIs" dxfId="738" priority="234" operator="lessThan">
      <formula>99.8</formula>
    </cfRule>
    <cfRule type="cellIs" dxfId="737" priority="233" operator="greaterThan">
      <formula>99.8</formula>
    </cfRule>
    <cfRule type="cellIs" dxfId="736" priority="232" operator="greaterThan">
      <formula>100.1</formula>
    </cfRule>
  </conditionalFormatting>
  <conditionalFormatting sqref="EU287:EX287">
    <cfRule type="cellIs" dxfId="735" priority="229" operator="greaterThan">
      <formula>100.1</formula>
    </cfRule>
    <cfRule type="cellIs" dxfId="734" priority="231" operator="lessThan">
      <formula>99.8</formula>
    </cfRule>
    <cfRule type="cellIs" dxfId="733" priority="230" operator="greaterThan">
      <formula>99.8</formula>
    </cfRule>
  </conditionalFormatting>
  <conditionalFormatting sqref="FB287:FE287">
    <cfRule type="cellIs" dxfId="732" priority="225" operator="lessThan">
      <formula>99.8</formula>
    </cfRule>
    <cfRule type="cellIs" dxfId="731" priority="224" operator="greaterThan">
      <formula>99.8</formula>
    </cfRule>
    <cfRule type="cellIs" dxfId="730" priority="223" operator="greaterThan">
      <formula>100.1</formula>
    </cfRule>
  </conditionalFormatting>
  <conditionalFormatting sqref="FI287:FL287">
    <cfRule type="cellIs" dxfId="729" priority="222" operator="lessThan">
      <formula>99.8</formula>
    </cfRule>
    <cfRule type="cellIs" dxfId="728" priority="221" operator="greaterThan">
      <formula>99.8</formula>
    </cfRule>
    <cfRule type="cellIs" dxfId="727" priority="220" operator="greaterThan">
      <formula>100.1</formula>
    </cfRule>
  </conditionalFormatting>
  <conditionalFormatting sqref="FP287:FS287">
    <cfRule type="cellIs" dxfId="726" priority="219" operator="lessThan">
      <formula>99.8</formula>
    </cfRule>
    <cfRule type="cellIs" dxfId="725" priority="218" operator="greaterThan">
      <formula>99.8</formula>
    </cfRule>
    <cfRule type="cellIs" dxfId="724" priority="217" operator="greaterThan">
      <formula>100.1</formula>
    </cfRule>
  </conditionalFormatting>
  <conditionalFormatting sqref="FW287:FZ287">
    <cfRule type="cellIs" dxfId="723" priority="216" operator="lessThan">
      <formula>99.8</formula>
    </cfRule>
    <cfRule type="cellIs" dxfId="722" priority="215" operator="greaterThan">
      <formula>99.8</formula>
    </cfRule>
    <cfRule type="cellIs" dxfId="721" priority="214" operator="greaterThan">
      <formula>100.1</formula>
    </cfRule>
  </conditionalFormatting>
  <conditionalFormatting sqref="GD287:GG287">
    <cfRule type="cellIs" dxfId="720" priority="213" operator="lessThan">
      <formula>99.8</formula>
    </cfRule>
    <cfRule type="cellIs" dxfId="719" priority="212" operator="greaterThan">
      <formula>99.8</formula>
    </cfRule>
    <cfRule type="cellIs" dxfId="718" priority="211" operator="greaterThan">
      <formula>100.1</formula>
    </cfRule>
  </conditionalFormatting>
  <conditionalFormatting sqref="GK287:GN287">
    <cfRule type="cellIs" dxfId="717" priority="204" operator="lessThan">
      <formula>99.8</formula>
    </cfRule>
    <cfRule type="cellIs" dxfId="716" priority="203" operator="greaterThan">
      <formula>99.8</formula>
    </cfRule>
    <cfRule type="cellIs" dxfId="715" priority="202" operator="greaterThan">
      <formula>100.1</formula>
    </cfRule>
  </conditionalFormatting>
  <conditionalFormatting sqref="GR287:GU287">
    <cfRule type="cellIs" dxfId="714" priority="201" operator="lessThan">
      <formula>99.8</formula>
    </cfRule>
    <cfRule type="cellIs" dxfId="713" priority="200" operator="greaterThan">
      <formula>99.8</formula>
    </cfRule>
    <cfRule type="cellIs" dxfId="712" priority="199" operator="greaterThan">
      <formula>100.1</formula>
    </cfRule>
  </conditionalFormatting>
  <conditionalFormatting sqref="GY287:HB287">
    <cfRule type="cellIs" dxfId="711" priority="198" operator="lessThan">
      <formula>99.8</formula>
    </cfRule>
    <cfRule type="cellIs" dxfId="710" priority="197" operator="greaterThan">
      <formula>99.8</formula>
    </cfRule>
    <cfRule type="cellIs" dxfId="709" priority="196" operator="greaterThan">
      <formula>100.1</formula>
    </cfRule>
  </conditionalFormatting>
  <conditionalFormatting sqref="HF287:HI287">
    <cfRule type="cellIs" dxfId="708" priority="195" operator="lessThan">
      <formula>99.8</formula>
    </cfRule>
    <cfRule type="cellIs" dxfId="707" priority="194" operator="greaterThan">
      <formula>99.8</formula>
    </cfRule>
    <cfRule type="cellIs" dxfId="706" priority="193" operator="greaterThan">
      <formula>100.1</formula>
    </cfRule>
  </conditionalFormatting>
  <conditionalFormatting sqref="HM287:HP287">
    <cfRule type="cellIs" dxfId="705" priority="192" operator="lessThan">
      <formula>99.8</formula>
    </cfRule>
    <cfRule type="cellIs" dxfId="704" priority="191" operator="greaterThan">
      <formula>99.8</formula>
    </cfRule>
    <cfRule type="cellIs" dxfId="703" priority="190" operator="greaterThan">
      <formula>100.1</formula>
    </cfRule>
  </conditionalFormatting>
  <conditionalFormatting sqref="HT287:HW287">
    <cfRule type="cellIs" dxfId="702" priority="189" operator="lessThan">
      <formula>99.8</formula>
    </cfRule>
    <cfRule type="cellIs" dxfId="701" priority="188" operator="greaterThan">
      <formula>99.8</formula>
    </cfRule>
    <cfRule type="cellIs" dxfId="700" priority="187" operator="greaterThan">
      <formula>100.1</formula>
    </cfRule>
  </conditionalFormatting>
  <conditionalFormatting sqref="IA287:ID287">
    <cfRule type="cellIs" dxfId="699" priority="186" operator="lessThan">
      <formula>99.8</formula>
    </cfRule>
    <cfRule type="cellIs" dxfId="698" priority="185" operator="greaterThan">
      <formula>99.8</formula>
    </cfRule>
    <cfRule type="cellIs" dxfId="697" priority="184" operator="greaterThan">
      <formula>100.1</formula>
    </cfRule>
  </conditionalFormatting>
  <conditionalFormatting sqref="IH287:IK287">
    <cfRule type="cellIs" dxfId="696" priority="183" operator="lessThan">
      <formula>99.8</formula>
    </cfRule>
    <cfRule type="cellIs" dxfId="695" priority="182" operator="greaterThan">
      <formula>99.8</formula>
    </cfRule>
    <cfRule type="cellIs" dxfId="694" priority="181" operator="greaterThan">
      <formula>100.1</formula>
    </cfRule>
  </conditionalFormatting>
  <conditionalFormatting sqref="IO287:IR287">
    <cfRule type="cellIs" dxfId="693" priority="180" operator="lessThan">
      <formula>99.8</formula>
    </cfRule>
    <cfRule type="cellIs" dxfId="692" priority="179" operator="greaterThan">
      <formula>99.8</formula>
    </cfRule>
    <cfRule type="cellIs" dxfId="691" priority="178" operator="greaterThan">
      <formula>100.1</formula>
    </cfRule>
  </conditionalFormatting>
  <conditionalFormatting sqref="IV287:IY287">
    <cfRule type="cellIs" dxfId="690" priority="174" operator="lessThan">
      <formula>99.8</formula>
    </cfRule>
    <cfRule type="cellIs" dxfId="689" priority="173" operator="greaterThan">
      <formula>99.8</formula>
    </cfRule>
    <cfRule type="cellIs" dxfId="688" priority="172" operator="greaterThan">
      <formula>100.1</formula>
    </cfRule>
  </conditionalFormatting>
  <conditionalFormatting sqref="JC287:JF287">
    <cfRule type="cellIs" dxfId="687" priority="171" operator="lessThan">
      <formula>99.8</formula>
    </cfRule>
    <cfRule type="cellIs" dxfId="686" priority="170" operator="greaterThan">
      <formula>99.8</formula>
    </cfRule>
    <cfRule type="cellIs" dxfId="685" priority="169" operator="greaterThan">
      <formula>100.1</formula>
    </cfRule>
  </conditionalFormatting>
  <conditionalFormatting sqref="JJ287:JM287">
    <cfRule type="cellIs" dxfId="684" priority="168" operator="lessThan">
      <formula>99.8</formula>
    </cfRule>
    <cfRule type="cellIs" dxfId="683" priority="167" operator="greaterThan">
      <formula>99.8</formula>
    </cfRule>
    <cfRule type="cellIs" dxfId="682" priority="166" operator="greaterThan">
      <formula>100.1</formula>
    </cfRule>
  </conditionalFormatting>
  <conditionalFormatting sqref="JQ287:JT287">
    <cfRule type="cellIs" dxfId="681" priority="165" operator="lessThan">
      <formula>99.8</formula>
    </cfRule>
    <cfRule type="cellIs" dxfId="680" priority="164" operator="greaterThan">
      <formula>99.8</formula>
    </cfRule>
    <cfRule type="cellIs" dxfId="679" priority="163" operator="greaterThan">
      <formula>100.1</formula>
    </cfRule>
  </conditionalFormatting>
  <conditionalFormatting sqref="JX287:KA287">
    <cfRule type="cellIs" dxfId="678" priority="162" operator="lessThan">
      <formula>99.8</formula>
    </cfRule>
    <cfRule type="cellIs" dxfId="677" priority="161" operator="greaterThan">
      <formula>99.8</formula>
    </cfRule>
    <cfRule type="cellIs" dxfId="676" priority="160" operator="greaterThan">
      <formula>100.1</formula>
    </cfRule>
  </conditionalFormatting>
  <conditionalFormatting sqref="KE287:KH287">
    <cfRule type="cellIs" dxfId="675" priority="159" operator="lessThan">
      <formula>99.8</formula>
    </cfRule>
    <cfRule type="cellIs" dxfId="674" priority="158" operator="greaterThan">
      <formula>99.8</formula>
    </cfRule>
    <cfRule type="cellIs" dxfId="673" priority="157" operator="greaterThan">
      <formula>100.1</formula>
    </cfRule>
  </conditionalFormatting>
  <conditionalFormatting sqref="KL287:KO287">
    <cfRule type="cellIs" dxfId="672" priority="156" operator="lessThan">
      <formula>99.8</formula>
    </cfRule>
    <cfRule type="cellIs" dxfId="671" priority="155" operator="greaterThan">
      <formula>99.8</formula>
    </cfRule>
    <cfRule type="cellIs" dxfId="670" priority="154" operator="greaterThan">
      <formula>100.1</formula>
    </cfRule>
  </conditionalFormatting>
  <conditionalFormatting sqref="KS287:KV287">
    <cfRule type="cellIs" dxfId="669" priority="153" operator="lessThan">
      <formula>99.8</formula>
    </cfRule>
    <cfRule type="cellIs" dxfId="668" priority="152" operator="greaterThan">
      <formula>99.8</formula>
    </cfRule>
    <cfRule type="cellIs" dxfId="667" priority="151" operator="greaterThan">
      <formula>100.1</formula>
    </cfRule>
  </conditionalFormatting>
  <conditionalFormatting sqref="KZ287:LC287">
    <cfRule type="cellIs" dxfId="666" priority="150" operator="lessThan">
      <formula>99.8</formula>
    </cfRule>
    <cfRule type="cellIs" dxfId="665" priority="149" operator="greaterThan">
      <formula>99.8</formula>
    </cfRule>
    <cfRule type="cellIs" dxfId="664" priority="148" operator="greaterThan">
      <formula>100.1</formula>
    </cfRule>
  </conditionalFormatting>
  <conditionalFormatting sqref="LG287:LJ287">
    <cfRule type="cellIs" dxfId="663" priority="145" operator="greaterThan">
      <formula>100.1</formula>
    </cfRule>
    <cfRule type="cellIs" dxfId="662" priority="146" operator="greaterThan">
      <formula>99.8</formula>
    </cfRule>
    <cfRule type="cellIs" dxfId="661" priority="147" operator="lessThan">
      <formula>99.8</formula>
    </cfRule>
  </conditionalFormatting>
  <conditionalFormatting sqref="LN287:LQ287">
    <cfRule type="cellIs" dxfId="660" priority="144" operator="lessThan">
      <formula>99.8</formula>
    </cfRule>
    <cfRule type="cellIs" dxfId="659" priority="143" operator="greaterThan">
      <formula>99.8</formula>
    </cfRule>
    <cfRule type="cellIs" dxfId="658" priority="142" operator="greaterThan">
      <formula>100.1</formula>
    </cfRule>
  </conditionalFormatting>
  <conditionalFormatting sqref="LU287:LX287">
    <cfRule type="cellIs" dxfId="657" priority="141" operator="lessThan">
      <formula>99.8</formula>
    </cfRule>
    <cfRule type="cellIs" dxfId="656" priority="140" operator="greaterThan">
      <formula>99.8</formula>
    </cfRule>
    <cfRule type="cellIs" dxfId="655" priority="139" operator="greaterThan">
      <formula>100.1</formula>
    </cfRule>
  </conditionalFormatting>
  <conditionalFormatting sqref="MB287:ME287">
    <cfRule type="cellIs" dxfId="654" priority="138" operator="lessThan">
      <formula>99.8</formula>
    </cfRule>
    <cfRule type="cellIs" dxfId="653" priority="137" operator="greaterThan">
      <formula>99.8</formula>
    </cfRule>
    <cfRule type="cellIs" dxfId="652" priority="136" operator="greaterThan">
      <formula>100.1</formula>
    </cfRule>
  </conditionalFormatting>
  <conditionalFormatting sqref="MI287:ML287">
    <cfRule type="cellIs" dxfId="651" priority="135" operator="lessThan">
      <formula>99.8</formula>
    </cfRule>
    <cfRule type="cellIs" dxfId="650" priority="134" operator="greaterThan">
      <formula>99.8</formula>
    </cfRule>
    <cfRule type="cellIs" dxfId="649" priority="133" operator="greaterThan">
      <formula>100.1</formula>
    </cfRule>
  </conditionalFormatting>
  <conditionalFormatting sqref="MP287:MS287">
    <cfRule type="cellIs" dxfId="648" priority="132" operator="lessThan">
      <formula>99.8</formula>
    </cfRule>
    <cfRule type="cellIs" dxfId="647" priority="131" operator="greaterThan">
      <formula>99.8</formula>
    </cfRule>
    <cfRule type="cellIs" dxfId="646" priority="130" operator="greaterThan">
      <formula>100.1</formula>
    </cfRule>
  </conditionalFormatting>
  <conditionalFormatting sqref="MW287:MZ287">
    <cfRule type="cellIs" dxfId="645" priority="129" operator="lessThan">
      <formula>99.8</formula>
    </cfRule>
    <cfRule type="cellIs" dxfId="644" priority="128" operator="greaterThan">
      <formula>99.8</formula>
    </cfRule>
    <cfRule type="cellIs" dxfId="643" priority="127" operator="greaterThan">
      <formula>100.1</formula>
    </cfRule>
  </conditionalFormatting>
  <conditionalFormatting sqref="ND287:NG287">
    <cfRule type="cellIs" dxfId="642" priority="126" operator="lessThan">
      <formula>99.8</formula>
    </cfRule>
    <cfRule type="cellIs" dxfId="641" priority="125" operator="greaterThan">
      <formula>99.8</formula>
    </cfRule>
    <cfRule type="cellIs" dxfId="640" priority="124" operator="greaterThan">
      <formula>100.1</formula>
    </cfRule>
  </conditionalFormatting>
  <conditionalFormatting sqref="NK287:NN287">
    <cfRule type="cellIs" dxfId="639" priority="123" operator="lessThan">
      <formula>99.8</formula>
    </cfRule>
    <cfRule type="cellIs" dxfId="638" priority="122" operator="greaterThan">
      <formula>99.8</formula>
    </cfRule>
    <cfRule type="cellIs" dxfId="637" priority="121" operator="greaterThan">
      <formula>100.1</formula>
    </cfRule>
  </conditionalFormatting>
  <conditionalFormatting sqref="NR287:NU287">
    <cfRule type="cellIs" dxfId="636" priority="120" operator="lessThan">
      <formula>99.8</formula>
    </cfRule>
    <cfRule type="cellIs" dxfId="635" priority="119" operator="greaterThan">
      <formula>99.8</formula>
    </cfRule>
    <cfRule type="cellIs" dxfId="634" priority="118" operator="greaterThan">
      <formula>100.1</formula>
    </cfRule>
  </conditionalFormatting>
  <conditionalFormatting sqref="NY287:OB287">
    <cfRule type="cellIs" dxfId="633" priority="114" operator="lessThan">
      <formula>99.8</formula>
    </cfRule>
    <cfRule type="cellIs" dxfId="632" priority="113" operator="greaterThan">
      <formula>99.8</formula>
    </cfRule>
    <cfRule type="cellIs" dxfId="631" priority="112" operator="greaterThan">
      <formula>100.1</formula>
    </cfRule>
  </conditionalFormatting>
  <conditionalFormatting sqref="OF287:OI287">
    <cfRule type="cellIs" dxfId="630" priority="108" operator="lessThan">
      <formula>99.8</formula>
    </cfRule>
    <cfRule type="cellIs" dxfId="629" priority="107" operator="greaterThan">
      <formula>99.8</formula>
    </cfRule>
    <cfRule type="cellIs" dxfId="628" priority="106" operator="greaterThan">
      <formula>100.1</formula>
    </cfRule>
  </conditionalFormatting>
  <conditionalFormatting sqref="OM287:OP287">
    <cfRule type="cellIs" dxfId="627" priority="105" operator="lessThan">
      <formula>99.8</formula>
    </cfRule>
    <cfRule type="cellIs" dxfId="626" priority="104" operator="greaterThan">
      <formula>99.8</formula>
    </cfRule>
    <cfRule type="cellIs" dxfId="625" priority="103" operator="greaterThan">
      <formula>100.1</formula>
    </cfRule>
  </conditionalFormatting>
  <conditionalFormatting sqref="OT287:OW287">
    <cfRule type="cellIs" dxfId="624" priority="102" operator="lessThan">
      <formula>99.8</formula>
    </cfRule>
    <cfRule type="cellIs" dxfId="623" priority="101" operator="greaterThan">
      <formula>99.8</formula>
    </cfRule>
    <cfRule type="cellIs" dxfId="622" priority="100" operator="greaterThan">
      <formula>100.1</formula>
    </cfRule>
  </conditionalFormatting>
  <conditionalFormatting sqref="PA287:PD287">
    <cfRule type="cellIs" dxfId="621" priority="99" operator="lessThan">
      <formula>99.8</formula>
    </cfRule>
    <cfRule type="cellIs" dxfId="620" priority="98" operator="greaterThan">
      <formula>99.8</formula>
    </cfRule>
    <cfRule type="cellIs" dxfId="619" priority="97" operator="greaterThan">
      <formula>100.1</formula>
    </cfRule>
  </conditionalFormatting>
  <conditionalFormatting sqref="PH287:PK287">
    <cfRule type="cellIs" dxfId="618" priority="96" operator="lessThan">
      <formula>99.8</formula>
    </cfRule>
    <cfRule type="cellIs" dxfId="617" priority="95" operator="greaterThan">
      <formula>99.8</formula>
    </cfRule>
    <cfRule type="cellIs" dxfId="616" priority="94" operator="greaterThan">
      <formula>100.1</formula>
    </cfRule>
  </conditionalFormatting>
  <conditionalFormatting sqref="PO287:PR287">
    <cfRule type="cellIs" dxfId="615" priority="93" operator="lessThan">
      <formula>99.8</formula>
    </cfRule>
    <cfRule type="cellIs" dxfId="614" priority="92" operator="greaterThan">
      <formula>99.8</formula>
    </cfRule>
    <cfRule type="cellIs" dxfId="613" priority="91" operator="greaterThan">
      <formula>100.1</formula>
    </cfRule>
  </conditionalFormatting>
  <conditionalFormatting sqref="PV287:PY287">
    <cfRule type="cellIs" dxfId="612" priority="90" operator="lessThan">
      <formula>99.8</formula>
    </cfRule>
    <cfRule type="cellIs" dxfId="611" priority="89" operator="greaterThan">
      <formula>99.8</formula>
    </cfRule>
    <cfRule type="cellIs" dxfId="610" priority="88" operator="greaterThan">
      <formula>100.1</formula>
    </cfRule>
  </conditionalFormatting>
  <conditionalFormatting sqref="QC287:QF287">
    <cfRule type="cellIs" dxfId="609" priority="84" operator="lessThan">
      <formula>99.8</formula>
    </cfRule>
    <cfRule type="cellIs" dxfId="608" priority="83" operator="greaterThan">
      <formula>99.8</formula>
    </cfRule>
    <cfRule type="cellIs" dxfId="607" priority="82" operator="greaterThan">
      <formula>100.1</formula>
    </cfRule>
  </conditionalFormatting>
  <conditionalFormatting sqref="QJ287:QM287">
    <cfRule type="cellIs" dxfId="606" priority="81" operator="lessThan">
      <formula>99.8</formula>
    </cfRule>
    <cfRule type="cellIs" dxfId="605" priority="80" operator="greaterThan">
      <formula>99.8</formula>
    </cfRule>
    <cfRule type="cellIs" dxfId="604" priority="79" operator="greaterThan">
      <formula>100.1</formula>
    </cfRule>
  </conditionalFormatting>
  <conditionalFormatting sqref="QQ287:QT287">
    <cfRule type="cellIs" dxfId="603" priority="78" operator="lessThan">
      <formula>99.8</formula>
    </cfRule>
    <cfRule type="cellIs" dxfId="602" priority="77" operator="greaterThan">
      <formula>99.8</formula>
    </cfRule>
    <cfRule type="cellIs" dxfId="601" priority="76" operator="greaterThan">
      <formula>100.1</formula>
    </cfRule>
  </conditionalFormatting>
  <conditionalFormatting sqref="QX287:RA287">
    <cfRule type="cellIs" dxfId="600" priority="75" operator="lessThan">
      <formula>99.8</formula>
    </cfRule>
    <cfRule type="cellIs" dxfId="599" priority="74" operator="greaterThan">
      <formula>99.8</formula>
    </cfRule>
    <cfRule type="cellIs" dxfId="598" priority="73" operator="greaterThan">
      <formula>100.1</formula>
    </cfRule>
  </conditionalFormatting>
  <conditionalFormatting sqref="RE287:RH287">
    <cfRule type="cellIs" dxfId="597" priority="72" operator="lessThan">
      <formula>99.8</formula>
    </cfRule>
    <cfRule type="cellIs" dxfId="596" priority="71" operator="greaterThan">
      <formula>99.8</formula>
    </cfRule>
    <cfRule type="cellIs" dxfId="595" priority="70" operator="greaterThan">
      <formula>100.1</formula>
    </cfRule>
  </conditionalFormatting>
  <conditionalFormatting sqref="RL287:RO287 RS287:RV287">
    <cfRule type="cellIs" dxfId="594" priority="69" operator="lessThan">
      <formula>99.8</formula>
    </cfRule>
    <cfRule type="cellIs" dxfId="593" priority="68" operator="greaterThan">
      <formula>99.8</formula>
    </cfRule>
    <cfRule type="cellIs" dxfId="592" priority="67" operator="greaterThan">
      <formula>100.1</formula>
    </cfRule>
  </conditionalFormatting>
  <conditionalFormatting sqref="RZ287:SC287">
    <cfRule type="cellIs" dxfId="591" priority="65" operator="greaterThan">
      <formula>99.8</formula>
    </cfRule>
    <cfRule type="cellIs" dxfId="590" priority="64" operator="greaterThan">
      <formula>100.1</formula>
    </cfRule>
    <cfRule type="cellIs" dxfId="589" priority="66" operator="lessThan">
      <formula>99.8</formula>
    </cfRule>
  </conditionalFormatting>
  <conditionalFormatting sqref="SG287:SJ287">
    <cfRule type="cellIs" dxfId="588" priority="63" operator="lessThan">
      <formula>99.8</formula>
    </cfRule>
    <cfRule type="cellIs" dxfId="587" priority="62" operator="greaterThan">
      <formula>99.8</formula>
    </cfRule>
    <cfRule type="cellIs" dxfId="586" priority="61" operator="greaterThan">
      <formula>100.1</formula>
    </cfRule>
  </conditionalFormatting>
  <conditionalFormatting sqref="SN287:SQ287">
    <cfRule type="cellIs" dxfId="585" priority="58" operator="greaterThan">
      <formula>100.1</formula>
    </cfRule>
    <cfRule type="cellIs" dxfId="584" priority="60" operator="lessThan">
      <formula>99.8</formula>
    </cfRule>
    <cfRule type="cellIs" dxfId="583" priority="59" operator="greaterThan">
      <formula>99.8</formula>
    </cfRule>
  </conditionalFormatting>
  <conditionalFormatting sqref="SU287:SX287">
    <cfRule type="cellIs" dxfId="582" priority="57" operator="lessThan">
      <formula>99.8</formula>
    </cfRule>
    <cfRule type="cellIs" dxfId="581" priority="56" operator="greaterThan">
      <formula>99.8</formula>
    </cfRule>
    <cfRule type="cellIs" dxfId="580" priority="55" operator="greaterThan">
      <formula>100.1</formula>
    </cfRule>
  </conditionalFormatting>
  <conditionalFormatting sqref="TB287:TE287">
    <cfRule type="cellIs" dxfId="579" priority="54" operator="lessThan">
      <formula>99.8</formula>
    </cfRule>
    <cfRule type="cellIs" dxfId="578" priority="53" operator="greaterThan">
      <formula>99.8</formula>
    </cfRule>
    <cfRule type="cellIs" dxfId="577" priority="52" operator="greaterThan">
      <formula>100.1</formula>
    </cfRule>
  </conditionalFormatting>
  <conditionalFormatting sqref="TI287:TL287">
    <cfRule type="cellIs" dxfId="576" priority="50" operator="greaterThan">
      <formula>99.8</formula>
    </cfRule>
    <cfRule type="cellIs" dxfId="575" priority="51" operator="lessThan">
      <formula>99.8</formula>
    </cfRule>
    <cfRule type="cellIs" dxfId="574" priority="49" operator="greaterThan">
      <formula>100.1</formula>
    </cfRule>
  </conditionalFormatting>
  <conditionalFormatting sqref="TP287:TS287">
    <cfRule type="cellIs" dxfId="573" priority="48" operator="lessThan">
      <formula>99.8</formula>
    </cfRule>
    <cfRule type="cellIs" dxfId="572" priority="47" operator="greaterThan">
      <formula>99.8</formula>
    </cfRule>
    <cfRule type="cellIs" dxfId="571" priority="46" operator="greaterThan">
      <formula>100.1</formula>
    </cfRule>
  </conditionalFormatting>
  <conditionalFormatting sqref="TW287:TZ287">
    <cfRule type="cellIs" dxfId="570" priority="45" operator="lessThan">
      <formula>99.8</formula>
    </cfRule>
    <cfRule type="cellIs" dxfId="569" priority="44" operator="greaterThan">
      <formula>99.8</formula>
    </cfRule>
    <cfRule type="cellIs" dxfId="568" priority="43" operator="greaterThan">
      <formula>100.1</formula>
    </cfRule>
  </conditionalFormatting>
  <conditionalFormatting sqref="UD287:UG287">
    <cfRule type="cellIs" dxfId="567" priority="41" operator="greaterThan">
      <formula>99.8</formula>
    </cfRule>
    <cfRule type="cellIs" dxfId="566" priority="42" operator="lessThan">
      <formula>99.8</formula>
    </cfRule>
    <cfRule type="cellIs" dxfId="565" priority="40" operator="greaterThan">
      <formula>100.1</formula>
    </cfRule>
  </conditionalFormatting>
  <conditionalFormatting sqref="UK287:UN287">
    <cfRule type="cellIs" dxfId="564" priority="39" operator="lessThan">
      <formula>99.8</formula>
    </cfRule>
    <cfRule type="cellIs" dxfId="563" priority="38" operator="greaterThan">
      <formula>99.8</formula>
    </cfRule>
    <cfRule type="cellIs" dxfId="562" priority="37" operator="greaterThan">
      <formula>100.1</formula>
    </cfRule>
  </conditionalFormatting>
  <conditionalFormatting sqref="UR287:UU287">
    <cfRule type="cellIs" dxfId="561" priority="36" operator="lessThan">
      <formula>99.8</formula>
    </cfRule>
    <cfRule type="cellIs" dxfId="560" priority="35" operator="greaterThan">
      <formula>99.8</formula>
    </cfRule>
    <cfRule type="cellIs" dxfId="559" priority="34" operator="greaterThan">
      <formula>100.1</formula>
    </cfRule>
  </conditionalFormatting>
  <conditionalFormatting sqref="UY287:VB287">
    <cfRule type="cellIs" dxfId="558" priority="32" operator="greaterThan">
      <formula>99.8</formula>
    </cfRule>
    <cfRule type="cellIs" dxfId="557" priority="31" operator="greaterThan">
      <formula>100.1</formula>
    </cfRule>
    <cfRule type="cellIs" dxfId="556" priority="33" operator="lessThan">
      <formula>99.8</formula>
    </cfRule>
  </conditionalFormatting>
  <conditionalFormatting sqref="VF287:VI287 VM287:VP287 VT287:VW287 WA287:WD287 WH287:WK287">
    <cfRule type="cellIs" dxfId="555" priority="30" operator="lessThan">
      <formula>99.8</formula>
    </cfRule>
    <cfRule type="cellIs" dxfId="554" priority="29" operator="greaterThan">
      <formula>99.8</formula>
    </cfRule>
    <cfRule type="cellIs" dxfId="553" priority="28" operator="greaterThan">
      <formula>100.1</formula>
    </cfRule>
  </conditionalFormatting>
  <conditionalFormatting sqref="WO287:WR287">
    <cfRule type="cellIs" dxfId="552" priority="27" operator="lessThan">
      <formula>99.8</formula>
    </cfRule>
    <cfRule type="cellIs" dxfId="551" priority="26" operator="greaterThan">
      <formula>99.8</formula>
    </cfRule>
    <cfRule type="cellIs" dxfId="550" priority="25" operator="greaterThan">
      <formula>100.1</formula>
    </cfRule>
  </conditionalFormatting>
  <conditionalFormatting sqref="WV287:WY287 XC287:XF287 XJ287:XM287">
    <cfRule type="cellIs" dxfId="549" priority="24" operator="lessThan">
      <formula>99.8</formula>
    </cfRule>
    <cfRule type="cellIs" dxfId="548" priority="23" operator="greaterThan">
      <formula>99.8</formula>
    </cfRule>
    <cfRule type="cellIs" dxfId="547" priority="22" operator="greaterThan">
      <formula>100.1</formula>
    </cfRule>
  </conditionalFormatting>
  <conditionalFormatting sqref="XQ287:XT287">
    <cfRule type="cellIs" dxfId="546" priority="20" operator="greaterThan">
      <formula>99.8</formula>
    </cfRule>
    <cfRule type="cellIs" dxfId="545" priority="21" operator="lessThan">
      <formula>99.8</formula>
    </cfRule>
    <cfRule type="cellIs" dxfId="544" priority="19" operator="greaterThan">
      <formula>100.1</formula>
    </cfRule>
  </conditionalFormatting>
  <conditionalFormatting sqref="XX287:YA287">
    <cfRule type="cellIs" dxfId="543" priority="18" operator="lessThan">
      <formula>99.8</formula>
    </cfRule>
    <cfRule type="cellIs" dxfId="542" priority="16" operator="greaterThan">
      <formula>100.1</formula>
    </cfRule>
    <cfRule type="cellIs" dxfId="541" priority="17" operator="greaterThan">
      <formula>99.8</formula>
    </cfRule>
  </conditionalFormatting>
  <conditionalFormatting sqref="YE287:YH287">
    <cfRule type="cellIs" dxfId="540" priority="15" operator="lessThan">
      <formula>99.8</formula>
    </cfRule>
    <cfRule type="cellIs" dxfId="539" priority="14" operator="greaterThan">
      <formula>99.8</formula>
    </cfRule>
    <cfRule type="cellIs" dxfId="538" priority="13" operator="greaterThan">
      <formula>100.1</formula>
    </cfRule>
  </conditionalFormatting>
  <conditionalFormatting sqref="YL287:YP287">
    <cfRule type="cellIs" dxfId="537" priority="12" operator="lessThan">
      <formula>99.8</formula>
    </cfRule>
    <cfRule type="cellIs" dxfId="536" priority="11" operator="greaterThan">
      <formula>99.8</formula>
    </cfRule>
    <cfRule type="cellIs" dxfId="535" priority="10" operator="greaterThan">
      <formula>100.1</formula>
    </cfRule>
  </conditionalFormatting>
  <conditionalFormatting sqref="YS287:YW287">
    <cfRule type="cellIs" dxfId="534" priority="9" operator="lessThan">
      <formula>99.8</formula>
    </cfRule>
    <cfRule type="cellIs" dxfId="533" priority="8" operator="greaterThan">
      <formula>99.8</formula>
    </cfRule>
    <cfRule type="cellIs" dxfId="532" priority="7" operator="greaterThan">
      <formula>100.1</formula>
    </cfRule>
  </conditionalFormatting>
  <conditionalFormatting sqref="YZ287:ZD287">
    <cfRule type="cellIs" dxfId="531" priority="6" operator="lessThan">
      <formula>99.8</formula>
    </cfRule>
    <cfRule type="cellIs" dxfId="530" priority="5" operator="greaterThan">
      <formula>99.8</formula>
    </cfRule>
    <cfRule type="cellIs" dxfId="529" priority="4" operator="greaterThan">
      <formula>100.1</formula>
    </cfRule>
  </conditionalFormatting>
  <conditionalFormatting sqref="ZG287:ZK287">
    <cfRule type="cellIs" dxfId="528" priority="3" operator="lessThan">
      <formula>99.8</formula>
    </cfRule>
    <cfRule type="cellIs" dxfId="527" priority="2" operator="greaterThan">
      <formula>99.8</formula>
    </cfRule>
    <cfRule type="cellIs" dxfId="526" priority="1" operator="greaterThan">
      <formula>100.1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topLeftCell="A2" zoomScale="91" zoomScaleNormal="90" workbookViewId="0">
      <selection activeCell="ZN270" sqref="ZN270"/>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T.España</v>
      </c>
      <c r="H2" s="33" t="s">
        <v>443</v>
      </c>
    </row>
    <row r="4" spans="2:17" x14ac:dyDescent="0.25">
      <c r="B4" s="19" t="s">
        <v>444</v>
      </c>
    </row>
    <row r="5" spans="2:17" ht="15.75" hidden="1" thickBot="1" x14ac:dyDescent="0.3">
      <c r="E5" s="31" t="str">
        <f t="shared" ref="E5:P5" si="0">E9&amp;$C$2</f>
        <v xml:space="preserve"> AGOSTO 24T.España</v>
      </c>
      <c r="F5" s="31" t="str">
        <f t="shared" si="0"/>
        <v xml:space="preserve"> SEPTIEMBRE 24T.España</v>
      </c>
      <c r="G5" s="31" t="str">
        <f t="shared" si="0"/>
        <v xml:space="preserve"> OCTUBRE 24T.España</v>
      </c>
      <c r="H5" s="31" t="str">
        <f t="shared" si="0"/>
        <v xml:space="preserve"> NOVIEMBRE 24T.España</v>
      </c>
      <c r="I5" s="31" t="str">
        <f t="shared" si="0"/>
        <v xml:space="preserve"> DICIEMBRE 24T.España</v>
      </c>
      <c r="J5" s="31" t="str">
        <f t="shared" si="0"/>
        <v xml:space="preserve"> ENERO 25T.España</v>
      </c>
      <c r="K5" s="31" t="str">
        <f t="shared" si="0"/>
        <v xml:space="preserve"> FEBRERO 25T.España</v>
      </c>
      <c r="L5" s="31" t="str">
        <f t="shared" si="0"/>
        <v xml:space="preserve"> MARZO 25T.España</v>
      </c>
      <c r="M5" s="31" t="str">
        <f t="shared" si="0"/>
        <v xml:space="preserve"> ABRIL 25T.España</v>
      </c>
      <c r="N5" s="31" t="str">
        <f t="shared" si="0"/>
        <v xml:space="preserve"> MAYO 25T.España</v>
      </c>
      <c r="O5" s="31" t="str">
        <f t="shared" si="0"/>
        <v xml:space="preserve"> JUNIO 25T.España</v>
      </c>
      <c r="P5" s="31" t="str">
        <f t="shared" si="0"/>
        <v xml:space="preserve"> JULIO 25T.España</v>
      </c>
      <c r="Q5" s="31"/>
    </row>
    <row r="6" spans="2:17" ht="15.75" thickBot="1" x14ac:dyDescent="0.3">
      <c r="E6" s="31"/>
      <c r="F6" s="31"/>
      <c r="G6" s="31"/>
      <c r="H6" s="31"/>
      <c r="I6" s="31"/>
      <c r="J6" s="31"/>
      <c r="K6" s="31"/>
      <c r="L6" s="31"/>
      <c r="M6" s="31"/>
      <c r="N6" s="31"/>
      <c r="O6" s="31"/>
      <c r="P6" s="31"/>
      <c r="Q6" s="31"/>
    </row>
    <row r="7" spans="2:17" ht="15.75" thickBot="1" x14ac:dyDescent="0.3">
      <c r="B7" s="8" t="s">
        <v>445</v>
      </c>
      <c r="C7" s="7">
        <v>0.15</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AGOSTO 24</v>
      </c>
      <c r="F9" t="str">
        <f t="array" ref="F9">INDEX('Aceite de Oliva'!$A$260:$ACR$260,,MAX(IF('Aceite de Oliva'!$A$260:$ACR$260&lt;&gt;"",COLUMN('Aceite de Oliva'!$A$260:$ACR$260)))-(7*F8))</f>
        <v xml:space="preserve"> SEPTIEMBRE 24</v>
      </c>
      <c r="G9" t="str">
        <f t="array" ref="G9">INDEX('Aceite de Oliva'!$A$260:$ACR$260,,MAX(IF('Aceite de Oliva'!$A$260:$ACR$260&lt;&gt;"",COLUMN('Aceite de Oliva'!$A$260:$ACR$260)))-(7*G8))</f>
        <v xml:space="preserve"> OCTUBRE 24</v>
      </c>
      <c r="H9" t="str">
        <f t="array" ref="H9">INDEX('Aceite de Oliva'!$A$260:$ACR$260,,MAX(IF('Aceite de Oliva'!$A$260:$ACR$260&lt;&gt;"",COLUMN('Aceite de Oliva'!$A$260:$ACR$260)))-(7*H8))</f>
        <v xml:space="preserve"> NOVIEMBRE 24</v>
      </c>
      <c r="I9" t="str">
        <f t="array" ref="I9">INDEX('Aceite de Oliva'!$A$260:$ACR$260,,MAX(IF('Aceite de Oliva'!$A$260:$ACR$260&lt;&gt;"",COLUMN('Aceite de Oliva'!$A$260:$ACR$260)))-(7*I8))</f>
        <v xml:space="preserve"> DICIEMBRE 24</v>
      </c>
      <c r="J9" t="str">
        <f t="array" ref="J9">INDEX('Aceite de Oliva'!$A$260:$ACR$260,,MAX(IF('Aceite de Oliva'!$A$260:$ACR$260&lt;&gt;"",COLUMN('Aceite de Oliva'!$A$260:$ACR$260)))-(7*J8))</f>
        <v xml:space="preserve"> ENERO 25</v>
      </c>
      <c r="K9" t="str">
        <f t="array" ref="K9">INDEX('Aceite de Oliva'!$A$260:$ACR$260,,MAX(IF('Aceite de Oliva'!$A$260:$ACR$260&lt;&gt;"",COLUMN('Aceite de Oliva'!$A$260:$ACR$260)))-(7*K8))</f>
        <v xml:space="preserve"> FEBRERO 25</v>
      </c>
      <c r="L9" t="str">
        <f t="array" ref="L9">INDEX('Aceite de Oliva'!$A$260:$ACR$260,,MAX(IF('Aceite de Oliva'!$A$260:$ACR$260&lt;&gt;"",COLUMN('Aceite de Oliva'!$A$260:$ACR$260)))-(7*L8))</f>
        <v xml:space="preserve"> MARZO 25</v>
      </c>
      <c r="M9" t="str">
        <f t="array" ref="M9">INDEX('Aceite de Oliva'!$A$260:$ACR$260,,MAX(IF('Aceite de Oliva'!$A$260:$ACR$260&lt;&gt;"",COLUMN('Aceite de Oliva'!$A$260:$ACR$260)))-(7*M8))</f>
        <v xml:space="preserve"> ABRIL 25</v>
      </c>
      <c r="N9" t="str">
        <f t="array" ref="N9">INDEX('Aceite de Oliva'!$A$260:$ACR$260,,MAX(IF('Aceite de Oliva'!$A$260:$ACR$260&lt;&gt;"",COLUMN('Aceite de Oliva'!$A$260:$ACR$260)))-(7*N8))</f>
        <v xml:space="preserve"> MAYO 25</v>
      </c>
      <c r="O9" t="str">
        <f t="array" ref="O9">INDEX('Aceite de Oliva'!$A$260:$ACR$260,,MAX(IF('Aceite de Oliva'!$A$260:$ACR$260&lt;&gt;"",COLUMN('Aceite de Oliva'!$A$260:$ACR$260)))-(7*O8))</f>
        <v xml:space="preserve"> JUNIO 25</v>
      </c>
      <c r="P9" t="str">
        <f t="array" ref="P9">INDEX('Aceite de Oliva'!$A$260:$ACR$260,,MAX(IF('Aceite de Oliva'!$A$260:$ACR$260&lt;&gt;"",COLUMN('Aceite de Oliva'!$A$260:$ACR$260))))</f>
        <v xml:space="preserve"> JULIO 25</v>
      </c>
    </row>
    <row r="10" spans="2:17" x14ac:dyDescent="0.25">
      <c r="B10" s="10"/>
      <c r="C10" s="18">
        <v>2.8</v>
      </c>
      <c r="E10" s="32">
        <f>INDEX('Aceite de Oliva'!$A$259:$ACR$285,MATCH($B10,'Aceite de Oliva'!$A$259:$A$285,0),MATCH(E$5,'Aceite de Oliva'!$A$259:$ACR$259,0))</f>
        <v>0.64</v>
      </c>
      <c r="F10" s="32">
        <f>INDEX('Aceite de Oliva'!$A$259:$ACR$285,MATCH($B10,'Aceite de Oliva'!$A$259:$A$285,0),MATCH(F$5,'Aceite de Oliva'!$A$259:$ACR$259,0))</f>
        <v>0.53</v>
      </c>
      <c r="G10" s="32">
        <f>INDEX('Aceite de Oliva'!$A$259:$ACR$285,MATCH($B10,'Aceite de Oliva'!$A$259:$A$285,0),MATCH(G$5,'Aceite de Oliva'!$A$259:$ACR$259,0))</f>
        <v>0.46</v>
      </c>
      <c r="H10" s="32">
        <f>INDEX('Aceite de Oliva'!$A$259:$ACR$285,MATCH($B10,'Aceite de Oliva'!$A$259:$A$285,0),MATCH(H$5,'Aceite de Oliva'!$A$259:$ACR$259,0))</f>
        <v>0.6</v>
      </c>
      <c r="I10" s="32">
        <f>INDEX('Aceite de Oliva'!$A$259:$ACR$285,MATCH($B10,'Aceite de Oliva'!$A$259:$A$285,0),MATCH(I$5,'Aceite de Oliva'!$A$259:$ACR$259,0))</f>
        <v>1.1100000000000003</v>
      </c>
      <c r="J10" s="32">
        <f>INDEX('Aceite de Oliva'!$A$259:$ACR$285,MATCH($B10,'Aceite de Oliva'!$A$259:$A$285,0),MATCH(J$5,'Aceite de Oliva'!$A$259:$ACR$259,0))</f>
        <v>2.0400000000000005</v>
      </c>
      <c r="K10" s="32">
        <f>INDEX('Aceite de Oliva'!$A$259:$ACR$285,MATCH($B10,'Aceite de Oliva'!$A$259:$A$285,0),MATCH(K$5,'Aceite de Oliva'!$A$259:$ACR$259,0))</f>
        <v>1.1200000000000003</v>
      </c>
      <c r="L10" s="32">
        <f>INDEX('Aceite de Oliva'!$A$259:$ACR$285,MATCH($B10,'Aceite de Oliva'!$A$259:$A$285,0),MATCH(L$5,'Aceite de Oliva'!$A$259:$ACR$259,0))</f>
        <v>0.9900000000000001</v>
      </c>
      <c r="M10" s="32">
        <f>INDEX('Aceite de Oliva'!$A$259:$ACR$285,MATCH($B10,'Aceite de Oliva'!$A$259:$A$285,0),MATCH(M$5,'Aceite de Oliva'!$A$259:$ACR$259,0))</f>
        <v>1.74</v>
      </c>
      <c r="N10" s="32">
        <f>INDEX('Aceite de Oliva'!$A$259:$ACR$285,MATCH($B10,'Aceite de Oliva'!$A$259:$A$285,0),MATCH(N$5,'Aceite de Oliva'!$A$259:$ACR$259,0))</f>
        <v>2.8600000000000003</v>
      </c>
      <c r="O10" s="32">
        <f>INDEX('Aceite de Oliva'!$A$259:$ACR$285,MATCH($B10,'Aceite de Oliva'!$A$259:$A$285,0),MATCH(O$5,'Aceite de Oliva'!$A$259:$ACR$259,0))</f>
        <v>3.17</v>
      </c>
      <c r="P10" s="32">
        <f>INDEX('Aceite de Oliva'!$A$259:$ACR$285,MATCH($B10,'Aceite de Oliva'!$A$259:$A$285,0),MATCH(P$5,'Aceite de Oliva'!$A$259:$ACR$259,0))</f>
        <v>3.61</v>
      </c>
    </row>
    <row r="11" spans="2:17" x14ac:dyDescent="0.25">
      <c r="B11" s="11">
        <f t="shared" ref="B11:B33" si="1">C10</f>
        <v>2.8</v>
      </c>
      <c r="C11" s="12">
        <f t="shared" ref="C11:C32" si="2">ROUND(B11+$C$7,2)</f>
        <v>2.95</v>
      </c>
      <c r="E11" s="32">
        <f>INDEX('Aceite de Oliva'!$A$259:$ACR$285,MATCH($B11,'Aceite de Oliva'!$A$259:$A$285,0),MATCH(E$5,'Aceite de Oliva'!$A$259:$ACR$259,0))</f>
        <v>0</v>
      </c>
      <c r="F11" s="32">
        <f>INDEX('Aceite de Oliva'!$A$259:$ACR$285,MATCH($B11,'Aceite de Oliva'!$A$259:$A$285,0),MATCH(F$5,'Aceite de Oliva'!$A$259:$ACR$259,0))</f>
        <v>0.1</v>
      </c>
      <c r="G11" s="32">
        <f>INDEX('Aceite de Oliva'!$A$259:$ACR$285,MATCH($B11,'Aceite de Oliva'!$A$259:$A$285,0),MATCH(G$5,'Aceite de Oliva'!$A$259:$ACR$259,0))</f>
        <v>0</v>
      </c>
      <c r="H11" s="32">
        <f>INDEX('Aceite de Oliva'!$A$259:$ACR$285,MATCH($B11,'Aceite de Oliva'!$A$259:$A$285,0),MATCH(H$5,'Aceite de Oliva'!$A$259:$ACR$259,0))</f>
        <v>7.0000000000000007E-2</v>
      </c>
      <c r="I11" s="32">
        <f>INDEX('Aceite de Oliva'!$A$259:$ACR$285,MATCH($B11,'Aceite de Oliva'!$A$259:$A$285,0),MATCH(I$5,'Aceite de Oliva'!$A$259:$ACR$259,0))</f>
        <v>0.06</v>
      </c>
      <c r="J11" s="32">
        <f>INDEX('Aceite de Oliva'!$A$259:$ACR$285,MATCH($B11,'Aceite de Oliva'!$A$259:$A$285,0),MATCH(J$5,'Aceite de Oliva'!$A$259:$ACR$259,0))</f>
        <v>0</v>
      </c>
      <c r="K11" s="32">
        <f>INDEX('Aceite de Oliva'!$A$259:$ACR$285,MATCH($B11,'Aceite de Oliva'!$A$259:$A$285,0),MATCH(K$5,'Aceite de Oliva'!$A$259:$ACR$259,0))</f>
        <v>0</v>
      </c>
      <c r="L11" s="32">
        <f>INDEX('Aceite de Oliva'!$A$259:$ACR$285,MATCH($B11,'Aceite de Oliva'!$A$259:$A$285,0),MATCH(L$5,'Aceite de Oliva'!$A$259:$ACR$259,0))</f>
        <v>0.05</v>
      </c>
      <c r="M11" s="32">
        <f>INDEX('Aceite de Oliva'!$A$259:$ACR$285,MATCH($B11,'Aceite de Oliva'!$A$259:$A$285,0),MATCH(M$5,'Aceite de Oliva'!$A$259:$ACR$259,0))</f>
        <v>0.05</v>
      </c>
      <c r="N11" s="32">
        <f>INDEX('Aceite de Oliva'!$A$259:$ACR$285,MATCH($B11,'Aceite de Oliva'!$A$259:$A$285,0),MATCH(N$5,'Aceite de Oliva'!$A$259:$ACR$259,0))</f>
        <v>0.19</v>
      </c>
      <c r="O11" s="32">
        <f>INDEX('Aceite de Oliva'!$A$259:$ACR$285,MATCH($B11,'Aceite de Oliva'!$A$259:$A$285,0),MATCH(O$5,'Aceite de Oliva'!$A$259:$ACR$259,0))</f>
        <v>0.83000000000000007</v>
      </c>
      <c r="P11" s="32">
        <f>INDEX('Aceite de Oliva'!$A$259:$ACR$285,MATCH($B11,'Aceite de Oliva'!$A$259:$A$285,0),MATCH(P$5,'Aceite de Oliva'!$A$259:$ACR$259,0))</f>
        <v>0</v>
      </c>
    </row>
    <row r="12" spans="2:17" x14ac:dyDescent="0.25">
      <c r="B12" s="11">
        <f t="shared" si="1"/>
        <v>2.95</v>
      </c>
      <c r="C12" s="12">
        <f t="shared" si="2"/>
        <v>3.1</v>
      </c>
      <c r="E12" s="32">
        <f>INDEX('Aceite de Oliva'!$A$259:$ACR$285,MATCH($B12,'Aceite de Oliva'!$A$259:$A$285,0),MATCH(E$5,'Aceite de Oliva'!$A$259:$ACR$259,0))</f>
        <v>0.13</v>
      </c>
      <c r="F12" s="32">
        <f>INDEX('Aceite de Oliva'!$A$259:$ACR$285,MATCH($B12,'Aceite de Oliva'!$A$259:$A$285,0),MATCH(F$5,'Aceite de Oliva'!$A$259:$ACR$259,0))</f>
        <v>0</v>
      </c>
      <c r="G12" s="32">
        <f>INDEX('Aceite de Oliva'!$A$259:$ACR$285,MATCH($B12,'Aceite de Oliva'!$A$259:$A$285,0),MATCH(G$5,'Aceite de Oliva'!$A$259:$ACR$259,0))</f>
        <v>0.11</v>
      </c>
      <c r="H12" s="32">
        <f>INDEX('Aceite de Oliva'!$A$259:$ACR$285,MATCH($B12,'Aceite de Oliva'!$A$259:$A$285,0),MATCH(H$5,'Aceite de Oliva'!$A$259:$ACR$259,0))</f>
        <v>0.03</v>
      </c>
      <c r="I12" s="32">
        <f>INDEX('Aceite de Oliva'!$A$259:$ACR$285,MATCH($B12,'Aceite de Oliva'!$A$259:$A$285,0),MATCH(I$5,'Aceite de Oliva'!$A$259:$ACR$259,0))</f>
        <v>0.12</v>
      </c>
      <c r="J12" s="32">
        <f>INDEX('Aceite de Oliva'!$A$259:$ACR$285,MATCH($B12,'Aceite de Oliva'!$A$259:$A$285,0),MATCH(J$5,'Aceite de Oliva'!$A$259:$ACR$259,0))</f>
        <v>0.13</v>
      </c>
      <c r="K12" s="32">
        <f>INDEX('Aceite de Oliva'!$A$259:$ACR$285,MATCH($B12,'Aceite de Oliva'!$A$259:$A$285,0),MATCH(K$5,'Aceite de Oliva'!$A$259:$ACR$259,0))</f>
        <v>0.23</v>
      </c>
      <c r="L12" s="32">
        <f>INDEX('Aceite de Oliva'!$A$259:$ACR$285,MATCH($B12,'Aceite de Oliva'!$A$259:$A$285,0),MATCH(L$5,'Aceite de Oliva'!$A$259:$ACR$259,0))</f>
        <v>0.16</v>
      </c>
      <c r="M12" s="32">
        <f>INDEX('Aceite de Oliva'!$A$259:$ACR$285,MATCH($B12,'Aceite de Oliva'!$A$259:$A$285,0),MATCH(M$5,'Aceite de Oliva'!$A$259:$ACR$259,0))</f>
        <v>0.31</v>
      </c>
      <c r="N12" s="32">
        <f>INDEX('Aceite de Oliva'!$A$259:$ACR$285,MATCH($B12,'Aceite de Oliva'!$A$259:$A$285,0),MATCH(N$5,'Aceite de Oliva'!$A$259:$ACR$259,0))</f>
        <v>1.34</v>
      </c>
      <c r="O12" s="32">
        <f>INDEX('Aceite de Oliva'!$A$259:$ACR$285,MATCH($B12,'Aceite de Oliva'!$A$259:$A$285,0),MATCH(O$5,'Aceite de Oliva'!$A$259:$ACR$259,0))</f>
        <v>0.47</v>
      </c>
      <c r="P12" s="32">
        <f>INDEX('Aceite de Oliva'!$A$259:$ACR$285,MATCH($B12,'Aceite de Oliva'!$A$259:$A$285,0),MATCH(P$5,'Aceite de Oliva'!$A$259:$ACR$259,0))</f>
        <v>1.3199999999999998</v>
      </c>
    </row>
    <row r="13" spans="2:17" x14ac:dyDescent="0.25">
      <c r="B13" s="14">
        <f t="shared" si="1"/>
        <v>3.1</v>
      </c>
      <c r="C13" s="12">
        <f t="shared" si="2"/>
        <v>3.25</v>
      </c>
      <c r="E13" s="32">
        <f>INDEX('Aceite de Oliva'!$A$259:$ACR$285,MATCH($B13,'Aceite de Oliva'!$A$259:$A$285,0),MATCH(E$5,'Aceite de Oliva'!$A$259:$ACR$259,0))</f>
        <v>0.52</v>
      </c>
      <c r="F13" s="32">
        <f>INDEX('Aceite de Oliva'!$A$259:$ACR$285,MATCH($B13,'Aceite de Oliva'!$A$259:$A$285,0),MATCH(F$5,'Aceite de Oliva'!$A$259:$ACR$259,0))</f>
        <v>0.35</v>
      </c>
      <c r="G13" s="32">
        <f>INDEX('Aceite de Oliva'!$A$259:$ACR$285,MATCH($B13,'Aceite de Oliva'!$A$259:$A$285,0),MATCH(G$5,'Aceite de Oliva'!$A$259:$ACR$259,0))</f>
        <v>0.17</v>
      </c>
      <c r="H13" s="32">
        <f>INDEX('Aceite de Oliva'!$A$259:$ACR$285,MATCH($B13,'Aceite de Oliva'!$A$259:$A$285,0),MATCH(H$5,'Aceite de Oliva'!$A$259:$ACR$259,0))</f>
        <v>0</v>
      </c>
      <c r="I13" s="32">
        <f>INDEX('Aceite de Oliva'!$A$259:$ACR$285,MATCH($B13,'Aceite de Oliva'!$A$259:$A$285,0),MATCH(I$5,'Aceite de Oliva'!$A$259:$ACR$259,0))</f>
        <v>0.05</v>
      </c>
      <c r="J13" s="32">
        <f>INDEX('Aceite de Oliva'!$A$259:$ACR$285,MATCH($B13,'Aceite de Oliva'!$A$259:$A$285,0),MATCH(J$5,'Aceite de Oliva'!$A$259:$ACR$259,0))</f>
        <v>0.09</v>
      </c>
      <c r="K13" s="32">
        <f>INDEX('Aceite de Oliva'!$A$259:$ACR$285,MATCH($B13,'Aceite de Oliva'!$A$259:$A$285,0),MATCH(K$5,'Aceite de Oliva'!$A$259:$ACR$259,0))</f>
        <v>0.1</v>
      </c>
      <c r="L13" s="32">
        <f>INDEX('Aceite de Oliva'!$A$259:$ACR$285,MATCH($B13,'Aceite de Oliva'!$A$259:$A$285,0),MATCH(L$5,'Aceite de Oliva'!$A$259:$ACR$259,0))</f>
        <v>0.12</v>
      </c>
      <c r="M13" s="32">
        <f>INDEX('Aceite de Oliva'!$A$259:$ACR$285,MATCH($B13,'Aceite de Oliva'!$A$259:$A$285,0),MATCH(M$5,'Aceite de Oliva'!$A$259:$ACR$259,0))</f>
        <v>0.15</v>
      </c>
      <c r="N13" s="32">
        <f>INDEX('Aceite de Oliva'!$A$259:$ACR$285,MATCH($B13,'Aceite de Oliva'!$A$259:$A$285,0),MATCH(N$5,'Aceite de Oliva'!$A$259:$ACR$259,0))</f>
        <v>0.11</v>
      </c>
      <c r="O13" s="32">
        <f>INDEX('Aceite de Oliva'!$A$259:$ACR$285,MATCH($B13,'Aceite de Oliva'!$A$259:$A$285,0),MATCH(O$5,'Aceite de Oliva'!$A$259:$ACR$259,0))</f>
        <v>0.14000000000000001</v>
      </c>
      <c r="P13" s="32">
        <f>INDEX('Aceite de Oliva'!$A$259:$ACR$285,MATCH($B13,'Aceite de Oliva'!$A$259:$A$285,0),MATCH(P$5,'Aceite de Oliva'!$A$259:$ACR$259,0))</f>
        <v>0.52</v>
      </c>
    </row>
    <row r="14" spans="2:17" x14ac:dyDescent="0.25">
      <c r="B14" s="11">
        <f t="shared" si="1"/>
        <v>3.25</v>
      </c>
      <c r="C14" s="12">
        <f t="shared" si="2"/>
        <v>3.4</v>
      </c>
      <c r="E14" s="32">
        <f>INDEX('Aceite de Oliva'!$A$259:$ACR$285,MATCH($B14,'Aceite de Oliva'!$A$259:$A$285,0),MATCH(E$5,'Aceite de Oliva'!$A$259:$ACR$259,0))</f>
        <v>0</v>
      </c>
      <c r="F14" s="32">
        <f>INDEX('Aceite de Oliva'!$A$259:$ACR$285,MATCH($B14,'Aceite de Oliva'!$A$259:$A$285,0),MATCH(F$5,'Aceite de Oliva'!$A$259:$ACR$259,0))</f>
        <v>0</v>
      </c>
      <c r="G14" s="32">
        <f>INDEX('Aceite de Oliva'!$A$259:$ACR$285,MATCH($B14,'Aceite de Oliva'!$A$259:$A$285,0),MATCH(G$5,'Aceite de Oliva'!$A$259:$ACR$259,0))</f>
        <v>0</v>
      </c>
      <c r="H14" s="32">
        <f>INDEX('Aceite de Oliva'!$A$259:$ACR$285,MATCH($B14,'Aceite de Oliva'!$A$259:$A$285,0),MATCH(H$5,'Aceite de Oliva'!$A$259:$ACR$259,0))</f>
        <v>0.05</v>
      </c>
      <c r="I14" s="32">
        <f>INDEX('Aceite de Oliva'!$A$259:$ACR$285,MATCH($B14,'Aceite de Oliva'!$A$259:$A$285,0),MATCH(I$5,'Aceite de Oliva'!$A$259:$ACR$259,0))</f>
        <v>0.15000000000000002</v>
      </c>
      <c r="J14" s="32">
        <f>INDEX('Aceite de Oliva'!$A$259:$ACR$285,MATCH($B14,'Aceite de Oliva'!$A$259:$A$285,0),MATCH(J$5,'Aceite de Oliva'!$A$259:$ACR$259,0))</f>
        <v>0</v>
      </c>
      <c r="K14" s="32">
        <f>INDEX('Aceite de Oliva'!$A$259:$ACR$285,MATCH($B14,'Aceite de Oliva'!$A$259:$A$285,0),MATCH(K$5,'Aceite de Oliva'!$A$259:$ACR$259,0))</f>
        <v>0.08</v>
      </c>
      <c r="L14" s="32">
        <f>INDEX('Aceite de Oliva'!$A$259:$ACR$285,MATCH($B14,'Aceite de Oliva'!$A$259:$A$285,0),MATCH(L$5,'Aceite de Oliva'!$A$259:$ACR$259,0))</f>
        <v>0.11</v>
      </c>
      <c r="M14" s="32">
        <f>INDEX('Aceite de Oliva'!$A$259:$ACR$285,MATCH($B14,'Aceite de Oliva'!$A$259:$A$285,0),MATCH(M$5,'Aceite de Oliva'!$A$259:$ACR$259,0))</f>
        <v>0.05</v>
      </c>
      <c r="N14" s="32">
        <f>INDEX('Aceite de Oliva'!$A$259:$ACR$285,MATCH($B14,'Aceite de Oliva'!$A$259:$A$285,0),MATCH(N$5,'Aceite de Oliva'!$A$259:$ACR$259,0))</f>
        <v>0.35</v>
      </c>
      <c r="O14" s="32">
        <f>INDEX('Aceite de Oliva'!$A$259:$ACR$285,MATCH($B14,'Aceite de Oliva'!$A$259:$A$285,0),MATCH(O$5,'Aceite de Oliva'!$A$259:$ACR$259,0))</f>
        <v>1.8699999999999999</v>
      </c>
      <c r="P14" s="32">
        <f>INDEX('Aceite de Oliva'!$A$259:$ACR$285,MATCH($B14,'Aceite de Oliva'!$A$259:$A$285,0),MATCH(P$5,'Aceite de Oliva'!$A$259:$ACR$259,0))</f>
        <v>4.5</v>
      </c>
    </row>
    <row r="15" spans="2:17" x14ac:dyDescent="0.25">
      <c r="B15" s="11">
        <f t="shared" si="1"/>
        <v>3.4</v>
      </c>
      <c r="C15" s="12">
        <f t="shared" si="2"/>
        <v>3.55</v>
      </c>
      <c r="E15" s="32">
        <f>INDEX('Aceite de Oliva'!$A$259:$ACR$285,MATCH($B15,'Aceite de Oliva'!$A$259:$A$285,0),MATCH(E$5,'Aceite de Oliva'!$A$259:$ACR$259,0))</f>
        <v>0.11</v>
      </c>
      <c r="F15" s="32">
        <f>INDEX('Aceite de Oliva'!$A$259:$ACR$285,MATCH($B15,'Aceite de Oliva'!$A$259:$A$285,0),MATCH(F$5,'Aceite de Oliva'!$A$259:$ACR$259,0))</f>
        <v>0.12</v>
      </c>
      <c r="G15" s="32">
        <f>INDEX('Aceite de Oliva'!$A$259:$ACR$285,MATCH($B15,'Aceite de Oliva'!$A$259:$A$285,0),MATCH(G$5,'Aceite de Oliva'!$A$259:$ACR$259,0))</f>
        <v>0.15</v>
      </c>
      <c r="H15" s="32">
        <f>INDEX('Aceite de Oliva'!$A$259:$ACR$285,MATCH($B15,'Aceite de Oliva'!$A$259:$A$285,0),MATCH(H$5,'Aceite de Oliva'!$A$259:$ACR$259,0))</f>
        <v>0.05</v>
      </c>
      <c r="I15" s="32">
        <f>INDEX('Aceite de Oliva'!$A$259:$ACR$285,MATCH($B15,'Aceite de Oliva'!$A$259:$A$285,0),MATCH(I$5,'Aceite de Oliva'!$A$259:$ACR$259,0))</f>
        <v>0</v>
      </c>
      <c r="J15" s="32">
        <f>INDEX('Aceite de Oliva'!$A$259:$ACR$285,MATCH($B15,'Aceite de Oliva'!$A$259:$A$285,0),MATCH(J$5,'Aceite de Oliva'!$A$259:$ACR$259,0))</f>
        <v>0.09</v>
      </c>
      <c r="K15" s="32">
        <f>INDEX('Aceite de Oliva'!$A$259:$ACR$285,MATCH($B15,'Aceite de Oliva'!$A$259:$A$285,0),MATCH(K$5,'Aceite de Oliva'!$A$259:$ACR$259,0))</f>
        <v>0.21000000000000002</v>
      </c>
      <c r="L15" s="32">
        <f>INDEX('Aceite de Oliva'!$A$259:$ACR$285,MATCH($B15,'Aceite de Oliva'!$A$259:$A$285,0),MATCH(L$5,'Aceite de Oliva'!$A$259:$ACR$259,0))</f>
        <v>7.0000000000000007E-2</v>
      </c>
      <c r="M15" s="32">
        <f>INDEX('Aceite de Oliva'!$A$259:$ACR$285,MATCH($B15,'Aceite de Oliva'!$A$259:$A$285,0),MATCH(M$5,'Aceite de Oliva'!$A$259:$ACR$259,0))</f>
        <v>0.41000000000000003</v>
      </c>
      <c r="N15" s="32">
        <f>INDEX('Aceite de Oliva'!$A$259:$ACR$285,MATCH($B15,'Aceite de Oliva'!$A$259:$A$285,0),MATCH(N$5,'Aceite de Oliva'!$A$259:$ACR$259,0))</f>
        <v>0.79</v>
      </c>
      <c r="O15" s="32">
        <f>INDEX('Aceite de Oliva'!$A$259:$ACR$285,MATCH($B15,'Aceite de Oliva'!$A$259:$A$285,0),MATCH(O$5,'Aceite de Oliva'!$A$259:$ACR$259,0))</f>
        <v>5.1400000000000006</v>
      </c>
      <c r="P15" s="32">
        <f>INDEX('Aceite de Oliva'!$A$259:$ACR$285,MATCH($B15,'Aceite de Oliva'!$A$259:$A$285,0),MATCH(P$5,'Aceite de Oliva'!$A$259:$ACR$259,0))</f>
        <v>17.22</v>
      </c>
    </row>
    <row r="16" spans="2:17" x14ac:dyDescent="0.25">
      <c r="B16" s="11">
        <f t="shared" si="1"/>
        <v>3.55</v>
      </c>
      <c r="C16" s="12">
        <f t="shared" si="2"/>
        <v>3.7</v>
      </c>
      <c r="E16" s="32">
        <f>INDEX('Aceite de Oliva'!$A$259:$ACR$285,MATCH($B16,'Aceite de Oliva'!$A$259:$A$285,0),MATCH(E$5,'Aceite de Oliva'!$A$259:$ACR$259,0))</f>
        <v>0.08</v>
      </c>
      <c r="F16" s="32">
        <f>INDEX('Aceite de Oliva'!$A$259:$ACR$285,MATCH($B16,'Aceite de Oliva'!$A$259:$A$285,0),MATCH(F$5,'Aceite de Oliva'!$A$259:$ACR$259,0))</f>
        <v>0</v>
      </c>
      <c r="G16" s="32">
        <f>INDEX('Aceite de Oliva'!$A$259:$ACR$285,MATCH($B16,'Aceite de Oliva'!$A$259:$A$285,0),MATCH(G$5,'Aceite de Oliva'!$A$259:$ACR$259,0))</f>
        <v>0</v>
      </c>
      <c r="H16" s="32">
        <f>INDEX('Aceite de Oliva'!$A$259:$ACR$285,MATCH($B16,'Aceite de Oliva'!$A$259:$A$285,0),MATCH(H$5,'Aceite de Oliva'!$A$259:$ACR$259,0))</f>
        <v>0</v>
      </c>
      <c r="I16" s="32">
        <f>INDEX('Aceite de Oliva'!$A$259:$ACR$285,MATCH($B16,'Aceite de Oliva'!$A$259:$A$285,0),MATCH(I$5,'Aceite de Oliva'!$A$259:$ACR$259,0))</f>
        <v>0</v>
      </c>
      <c r="J16" s="32">
        <f>INDEX('Aceite de Oliva'!$A$259:$ACR$285,MATCH($B16,'Aceite de Oliva'!$A$259:$A$285,0),MATCH(J$5,'Aceite de Oliva'!$A$259:$ACR$259,0))</f>
        <v>0.17</v>
      </c>
      <c r="K16" s="32">
        <f>INDEX('Aceite de Oliva'!$A$259:$ACR$285,MATCH($B16,'Aceite de Oliva'!$A$259:$A$285,0),MATCH(K$5,'Aceite de Oliva'!$A$259:$ACR$259,0))</f>
        <v>7.0000000000000007E-2</v>
      </c>
      <c r="L16" s="32">
        <f>INDEX('Aceite de Oliva'!$A$259:$ACR$285,MATCH($B16,'Aceite de Oliva'!$A$259:$A$285,0),MATCH(L$5,'Aceite de Oliva'!$A$259:$ACR$259,0))</f>
        <v>0.11</v>
      </c>
      <c r="M16" s="32">
        <f>INDEX('Aceite de Oliva'!$A$259:$ACR$285,MATCH($B16,'Aceite de Oliva'!$A$259:$A$285,0),MATCH(M$5,'Aceite de Oliva'!$A$259:$ACR$259,0))</f>
        <v>1.86</v>
      </c>
      <c r="N16" s="32">
        <f>INDEX('Aceite de Oliva'!$A$259:$ACR$285,MATCH($B16,'Aceite de Oliva'!$A$259:$A$285,0),MATCH(N$5,'Aceite de Oliva'!$A$259:$ACR$259,0))</f>
        <v>6.7900000000000009</v>
      </c>
      <c r="O16" s="32">
        <f>INDEX('Aceite de Oliva'!$A$259:$ACR$285,MATCH($B16,'Aceite de Oliva'!$A$259:$A$285,0),MATCH(O$5,'Aceite de Oliva'!$A$259:$ACR$259,0))</f>
        <v>23.869999999999997</v>
      </c>
      <c r="P16" s="32">
        <f>INDEX('Aceite de Oliva'!$A$259:$ACR$285,MATCH($B16,'Aceite de Oliva'!$A$259:$A$285,0),MATCH(P$5,'Aceite de Oliva'!$A$259:$ACR$259,0))</f>
        <v>35.39</v>
      </c>
    </row>
    <row r="17" spans="2:16" x14ac:dyDescent="0.25">
      <c r="B17" s="11">
        <f t="shared" si="1"/>
        <v>3.7</v>
      </c>
      <c r="C17" s="12">
        <f t="shared" si="2"/>
        <v>3.85</v>
      </c>
      <c r="E17" s="32">
        <f>INDEX('Aceite de Oliva'!$A$259:$ACR$285,MATCH($B17,'Aceite de Oliva'!$A$259:$A$285,0),MATCH(E$5,'Aceite de Oliva'!$A$259:$ACR$259,0))</f>
        <v>0.16</v>
      </c>
      <c r="F17" s="32">
        <f>INDEX('Aceite de Oliva'!$A$259:$ACR$285,MATCH($B17,'Aceite de Oliva'!$A$259:$A$285,0),MATCH(F$5,'Aceite de Oliva'!$A$259:$ACR$259,0))</f>
        <v>0.36</v>
      </c>
      <c r="G17" s="32">
        <f>INDEX('Aceite de Oliva'!$A$259:$ACR$285,MATCH($B17,'Aceite de Oliva'!$A$259:$A$285,0),MATCH(G$5,'Aceite de Oliva'!$A$259:$ACR$259,0))</f>
        <v>0.13</v>
      </c>
      <c r="H17" s="32">
        <f>INDEX('Aceite de Oliva'!$A$259:$ACR$285,MATCH($B17,'Aceite de Oliva'!$A$259:$A$285,0),MATCH(H$5,'Aceite de Oliva'!$A$259:$ACR$259,0))</f>
        <v>0</v>
      </c>
      <c r="I17" s="32">
        <f>INDEX('Aceite de Oliva'!$A$259:$ACR$285,MATCH($B17,'Aceite de Oliva'!$A$259:$A$285,0),MATCH(I$5,'Aceite de Oliva'!$A$259:$ACR$259,0))</f>
        <v>0</v>
      </c>
      <c r="J17" s="32">
        <f>INDEX('Aceite de Oliva'!$A$259:$ACR$285,MATCH($B17,'Aceite de Oliva'!$A$259:$A$285,0),MATCH(J$5,'Aceite de Oliva'!$A$259:$ACR$259,0))</f>
        <v>0.44</v>
      </c>
      <c r="K17" s="32">
        <f>INDEX('Aceite de Oliva'!$A$259:$ACR$285,MATCH($B17,'Aceite de Oliva'!$A$259:$A$285,0),MATCH(K$5,'Aceite de Oliva'!$A$259:$ACR$259,0))</f>
        <v>0.32</v>
      </c>
      <c r="L17" s="32">
        <f>INDEX('Aceite de Oliva'!$A$259:$ACR$285,MATCH($B17,'Aceite de Oliva'!$A$259:$A$285,0),MATCH(L$5,'Aceite de Oliva'!$A$259:$ACR$259,0))</f>
        <v>0.23</v>
      </c>
      <c r="M17" s="32">
        <f>INDEX('Aceite de Oliva'!$A$259:$ACR$285,MATCH($B17,'Aceite de Oliva'!$A$259:$A$285,0),MATCH(M$5,'Aceite de Oliva'!$A$259:$ACR$259,0))</f>
        <v>4.22</v>
      </c>
      <c r="N17" s="32">
        <f>INDEX('Aceite de Oliva'!$A$259:$ACR$285,MATCH($B17,'Aceite de Oliva'!$A$259:$A$285,0),MATCH(N$5,'Aceite de Oliva'!$A$259:$ACR$259,0))</f>
        <v>17.130000000000003</v>
      </c>
      <c r="O17" s="32">
        <f>INDEX('Aceite de Oliva'!$A$259:$ACR$285,MATCH($B17,'Aceite de Oliva'!$A$259:$A$285,0),MATCH(O$5,'Aceite de Oliva'!$A$259:$ACR$259,0))</f>
        <v>27.65</v>
      </c>
      <c r="P17" s="32">
        <f>INDEX('Aceite de Oliva'!$A$259:$ACR$285,MATCH($B17,'Aceite de Oliva'!$A$259:$A$285,0),MATCH(P$5,'Aceite de Oliva'!$A$259:$ACR$259,0))</f>
        <v>7.98</v>
      </c>
    </row>
    <row r="18" spans="2:16" x14ac:dyDescent="0.25">
      <c r="B18" s="11">
        <f t="shared" si="1"/>
        <v>3.85</v>
      </c>
      <c r="C18" s="12">
        <f t="shared" si="2"/>
        <v>4</v>
      </c>
      <c r="E18" s="32">
        <f>INDEX('Aceite de Oliva'!$A$259:$ACR$285,MATCH($B18,'Aceite de Oliva'!$A$259:$A$285,0),MATCH(E$5,'Aceite de Oliva'!$A$259:$ACR$259,0))</f>
        <v>0.12</v>
      </c>
      <c r="F18" s="32">
        <f>INDEX('Aceite de Oliva'!$A$259:$ACR$285,MATCH($B18,'Aceite de Oliva'!$A$259:$A$285,0),MATCH(F$5,'Aceite de Oliva'!$A$259:$ACR$259,0))</f>
        <v>0.22</v>
      </c>
      <c r="G18" s="32">
        <f>INDEX('Aceite de Oliva'!$A$259:$ACR$285,MATCH($B18,'Aceite de Oliva'!$A$259:$A$285,0),MATCH(G$5,'Aceite de Oliva'!$A$259:$ACR$259,0))</f>
        <v>0.05</v>
      </c>
      <c r="H18" s="32">
        <f>INDEX('Aceite de Oliva'!$A$259:$ACR$285,MATCH($B18,'Aceite de Oliva'!$A$259:$A$285,0),MATCH(H$5,'Aceite de Oliva'!$A$259:$ACR$259,0))</f>
        <v>0</v>
      </c>
      <c r="I18" s="32">
        <f>INDEX('Aceite de Oliva'!$A$259:$ACR$285,MATCH($B18,'Aceite de Oliva'!$A$259:$A$285,0),MATCH(I$5,'Aceite de Oliva'!$A$259:$ACR$259,0))</f>
        <v>0.2</v>
      </c>
      <c r="J18" s="32">
        <f>INDEX('Aceite de Oliva'!$A$259:$ACR$285,MATCH($B18,'Aceite de Oliva'!$A$259:$A$285,0),MATCH(J$5,'Aceite de Oliva'!$A$259:$ACR$259,0))</f>
        <v>0.14000000000000001</v>
      </c>
      <c r="K18" s="32">
        <f>INDEX('Aceite de Oliva'!$A$259:$ACR$285,MATCH($B18,'Aceite de Oliva'!$A$259:$A$285,0),MATCH(K$5,'Aceite de Oliva'!$A$259:$ACR$259,0))</f>
        <v>0.33</v>
      </c>
      <c r="L18" s="32">
        <f>INDEX('Aceite de Oliva'!$A$259:$ACR$285,MATCH($B18,'Aceite de Oliva'!$A$259:$A$285,0),MATCH(L$5,'Aceite de Oliva'!$A$259:$ACR$259,0))</f>
        <v>10.02</v>
      </c>
      <c r="M18" s="32">
        <f>INDEX('Aceite de Oliva'!$A$259:$ACR$285,MATCH($B18,'Aceite de Oliva'!$A$259:$A$285,0),MATCH(M$5,'Aceite de Oliva'!$A$259:$ACR$259,0))</f>
        <v>21.21</v>
      </c>
      <c r="N18" s="32">
        <f>INDEX('Aceite de Oliva'!$A$259:$ACR$285,MATCH($B18,'Aceite de Oliva'!$A$259:$A$285,0),MATCH(N$5,'Aceite de Oliva'!$A$259:$ACR$259,0))</f>
        <v>18.990000000000002</v>
      </c>
      <c r="O18" s="32">
        <f>INDEX('Aceite de Oliva'!$A$259:$ACR$285,MATCH($B18,'Aceite de Oliva'!$A$259:$A$285,0),MATCH(O$5,'Aceite de Oliva'!$A$259:$ACR$259,0))</f>
        <v>19.25</v>
      </c>
      <c r="P18" s="32">
        <f>INDEX('Aceite de Oliva'!$A$259:$ACR$285,MATCH($B18,'Aceite de Oliva'!$A$259:$A$285,0),MATCH(P$5,'Aceite de Oliva'!$A$259:$ACR$259,0))</f>
        <v>11.719999999999999</v>
      </c>
    </row>
    <row r="19" spans="2:16" x14ac:dyDescent="0.25">
      <c r="B19" s="11">
        <f t="shared" si="1"/>
        <v>4</v>
      </c>
      <c r="C19" s="12">
        <f t="shared" si="2"/>
        <v>4.1500000000000004</v>
      </c>
      <c r="E19" s="32">
        <f>INDEX('Aceite de Oliva'!$A$259:$ACR$285,MATCH($B19,'Aceite de Oliva'!$A$259:$A$285,0),MATCH(E$5,'Aceite de Oliva'!$A$259:$ACR$259,0))</f>
        <v>0.27</v>
      </c>
      <c r="F19" s="32">
        <f>INDEX('Aceite de Oliva'!$A$259:$ACR$285,MATCH($B19,'Aceite de Oliva'!$A$259:$A$285,0),MATCH(F$5,'Aceite de Oliva'!$A$259:$ACR$259,0))</f>
        <v>0.08</v>
      </c>
      <c r="G19" s="32">
        <f>INDEX('Aceite de Oliva'!$A$259:$ACR$285,MATCH($B19,'Aceite de Oliva'!$A$259:$A$285,0),MATCH(G$5,'Aceite de Oliva'!$A$259:$ACR$259,0))</f>
        <v>0.28000000000000003</v>
      </c>
      <c r="H19" s="32">
        <f>INDEX('Aceite de Oliva'!$A$259:$ACR$285,MATCH($B19,'Aceite de Oliva'!$A$259:$A$285,0),MATCH(H$5,'Aceite de Oliva'!$A$259:$ACR$259,0))</f>
        <v>0.62</v>
      </c>
      <c r="I19" s="32">
        <f>INDEX('Aceite de Oliva'!$A$259:$ACR$285,MATCH($B19,'Aceite de Oliva'!$A$259:$A$285,0),MATCH(I$5,'Aceite de Oliva'!$A$259:$ACR$259,0))</f>
        <v>0.52</v>
      </c>
      <c r="J19" s="32">
        <f>INDEX('Aceite de Oliva'!$A$259:$ACR$285,MATCH($B19,'Aceite de Oliva'!$A$259:$A$285,0),MATCH(J$5,'Aceite de Oliva'!$A$259:$ACR$259,0))</f>
        <v>0.56999999999999995</v>
      </c>
      <c r="K19" s="32">
        <f>INDEX('Aceite de Oliva'!$A$259:$ACR$285,MATCH($B19,'Aceite de Oliva'!$A$259:$A$285,0),MATCH(K$5,'Aceite de Oliva'!$A$259:$ACR$259,0))</f>
        <v>0.54</v>
      </c>
      <c r="L19" s="32">
        <f>INDEX('Aceite de Oliva'!$A$259:$ACR$285,MATCH($B19,'Aceite de Oliva'!$A$259:$A$285,0),MATCH(L$5,'Aceite de Oliva'!$A$259:$ACR$259,0))</f>
        <v>0.26</v>
      </c>
      <c r="M19" s="32">
        <f>INDEX('Aceite de Oliva'!$A$259:$ACR$285,MATCH($B19,'Aceite de Oliva'!$A$259:$A$285,0),MATCH(M$5,'Aceite de Oliva'!$A$259:$ACR$259,0))</f>
        <v>2.9899999999999998</v>
      </c>
      <c r="N19" s="32">
        <f>INDEX('Aceite de Oliva'!$A$259:$ACR$285,MATCH($B19,'Aceite de Oliva'!$A$259:$A$285,0),MATCH(N$5,'Aceite de Oliva'!$A$259:$ACR$259,0))</f>
        <v>3.2800000000000002</v>
      </c>
      <c r="O19" s="32">
        <f>INDEX('Aceite de Oliva'!$A$259:$ACR$285,MATCH($B19,'Aceite de Oliva'!$A$259:$A$285,0),MATCH(O$5,'Aceite de Oliva'!$A$259:$ACR$259,0))</f>
        <v>0.54</v>
      </c>
      <c r="P19" s="32">
        <f>INDEX('Aceite de Oliva'!$A$259:$ACR$285,MATCH($B19,'Aceite de Oliva'!$A$259:$A$285,0),MATCH(P$5,'Aceite de Oliva'!$A$259:$ACR$259,0))</f>
        <v>0.82000000000000006</v>
      </c>
    </row>
    <row r="20" spans="2:16" x14ac:dyDescent="0.25">
      <c r="B20" s="11">
        <f t="shared" si="1"/>
        <v>4.1500000000000004</v>
      </c>
      <c r="C20" s="12">
        <f t="shared" si="2"/>
        <v>4.3</v>
      </c>
      <c r="E20" s="32">
        <f>INDEX('Aceite de Oliva'!$A$259:$ACR$285,MATCH($B20,'Aceite de Oliva'!$A$259:$A$285,0),MATCH(E$5,'Aceite de Oliva'!$A$259:$ACR$259,0))</f>
        <v>0.09</v>
      </c>
      <c r="F20" s="32">
        <f>INDEX('Aceite de Oliva'!$A$259:$ACR$285,MATCH($B20,'Aceite de Oliva'!$A$259:$A$285,0),MATCH(F$5,'Aceite de Oliva'!$A$259:$ACR$259,0))</f>
        <v>0.23</v>
      </c>
      <c r="G20" s="32">
        <f>INDEX('Aceite de Oliva'!$A$259:$ACR$285,MATCH($B20,'Aceite de Oliva'!$A$259:$A$285,0),MATCH(G$5,'Aceite de Oliva'!$A$259:$ACR$259,0))</f>
        <v>0.33</v>
      </c>
      <c r="H20" s="32">
        <f>INDEX('Aceite de Oliva'!$A$259:$ACR$285,MATCH($B20,'Aceite de Oliva'!$A$259:$A$285,0),MATCH(H$5,'Aceite de Oliva'!$A$259:$ACR$259,0))</f>
        <v>0.08</v>
      </c>
      <c r="I20" s="32">
        <f>INDEX('Aceite de Oliva'!$A$259:$ACR$285,MATCH($B20,'Aceite de Oliva'!$A$259:$A$285,0),MATCH(I$5,'Aceite de Oliva'!$A$259:$ACR$259,0))</f>
        <v>0.09</v>
      </c>
      <c r="J20" s="32">
        <f>INDEX('Aceite de Oliva'!$A$259:$ACR$285,MATCH($B20,'Aceite de Oliva'!$A$259:$A$285,0),MATCH(J$5,'Aceite de Oliva'!$A$259:$ACR$259,0))</f>
        <v>0.52</v>
      </c>
      <c r="K20" s="32">
        <f>INDEX('Aceite de Oliva'!$A$259:$ACR$285,MATCH($B20,'Aceite de Oliva'!$A$259:$A$285,0),MATCH(K$5,'Aceite de Oliva'!$A$259:$ACR$259,0))</f>
        <v>3.22</v>
      </c>
      <c r="L20" s="32">
        <f>INDEX('Aceite de Oliva'!$A$259:$ACR$285,MATCH($B20,'Aceite de Oliva'!$A$259:$A$285,0),MATCH(L$5,'Aceite de Oliva'!$A$259:$ACR$259,0))</f>
        <v>8.7899999999999991</v>
      </c>
      <c r="M20" s="32">
        <f>INDEX('Aceite de Oliva'!$A$259:$ACR$285,MATCH($B20,'Aceite de Oliva'!$A$259:$A$285,0),MATCH(M$5,'Aceite de Oliva'!$A$259:$ACR$259,0))</f>
        <v>19.369999999999997</v>
      </c>
      <c r="N20" s="32">
        <f>INDEX('Aceite de Oliva'!$A$259:$ACR$285,MATCH($B20,'Aceite de Oliva'!$A$259:$A$285,0),MATCH(N$5,'Aceite de Oliva'!$A$259:$ACR$259,0))</f>
        <v>26.5</v>
      </c>
      <c r="O20" s="32">
        <f>INDEX('Aceite de Oliva'!$A$259:$ACR$285,MATCH($B20,'Aceite de Oliva'!$A$259:$A$285,0),MATCH(O$5,'Aceite de Oliva'!$A$259:$ACR$259,0))</f>
        <v>5.44</v>
      </c>
      <c r="P20" s="32">
        <f>INDEX('Aceite de Oliva'!$A$259:$ACR$285,MATCH($B20,'Aceite de Oliva'!$A$259:$A$285,0),MATCH(P$5,'Aceite de Oliva'!$A$259:$ACR$259,0))</f>
        <v>2.2400000000000002</v>
      </c>
    </row>
    <row r="21" spans="2:16" x14ac:dyDescent="0.25">
      <c r="B21" s="11">
        <f t="shared" si="1"/>
        <v>4.3</v>
      </c>
      <c r="C21" s="12">
        <f t="shared" si="2"/>
        <v>4.45</v>
      </c>
      <c r="E21" s="32">
        <f>INDEX('Aceite de Oliva'!$A$259:$ACR$285,MATCH($B21,'Aceite de Oliva'!$A$259:$A$285,0),MATCH(E$5,'Aceite de Oliva'!$A$259:$ACR$259,0))</f>
        <v>0.1</v>
      </c>
      <c r="F21" s="32">
        <f>INDEX('Aceite de Oliva'!$A$259:$ACR$285,MATCH($B21,'Aceite de Oliva'!$A$259:$A$285,0),MATCH(F$5,'Aceite de Oliva'!$A$259:$ACR$259,0))</f>
        <v>0.08</v>
      </c>
      <c r="G21" s="32">
        <f>INDEX('Aceite de Oliva'!$A$259:$ACR$285,MATCH($B21,'Aceite de Oliva'!$A$259:$A$285,0),MATCH(G$5,'Aceite de Oliva'!$A$259:$ACR$259,0))</f>
        <v>0.32</v>
      </c>
      <c r="H21" s="32">
        <f>INDEX('Aceite de Oliva'!$A$259:$ACR$285,MATCH($B21,'Aceite de Oliva'!$A$259:$A$285,0),MATCH(H$5,'Aceite de Oliva'!$A$259:$ACR$259,0))</f>
        <v>0</v>
      </c>
      <c r="I21" s="32">
        <f>INDEX('Aceite de Oliva'!$A$259:$ACR$285,MATCH($B21,'Aceite de Oliva'!$A$259:$A$285,0),MATCH(I$5,'Aceite de Oliva'!$A$259:$ACR$259,0))</f>
        <v>0.09</v>
      </c>
      <c r="J21" s="32">
        <f>INDEX('Aceite de Oliva'!$A$259:$ACR$285,MATCH($B21,'Aceite de Oliva'!$A$259:$A$285,0),MATCH(J$5,'Aceite de Oliva'!$A$259:$ACR$259,0))</f>
        <v>0.13</v>
      </c>
      <c r="K21" s="32">
        <f>INDEX('Aceite de Oliva'!$A$259:$ACR$285,MATCH($B21,'Aceite de Oliva'!$A$259:$A$285,0),MATCH(K$5,'Aceite de Oliva'!$A$259:$ACR$259,0))</f>
        <v>3.35</v>
      </c>
      <c r="L21" s="32">
        <f>INDEX('Aceite de Oliva'!$A$259:$ACR$285,MATCH($B21,'Aceite de Oliva'!$A$259:$A$285,0),MATCH(L$5,'Aceite de Oliva'!$A$259:$ACR$259,0))</f>
        <v>4.7799999999999994</v>
      </c>
      <c r="M21" s="32">
        <f>INDEX('Aceite de Oliva'!$A$259:$ACR$285,MATCH($B21,'Aceite de Oliva'!$A$259:$A$285,0),MATCH(M$5,'Aceite de Oliva'!$A$259:$ACR$259,0))</f>
        <v>5.4</v>
      </c>
      <c r="N21" s="32">
        <f>INDEX('Aceite de Oliva'!$A$259:$ACR$285,MATCH($B21,'Aceite de Oliva'!$A$259:$A$285,0),MATCH(N$5,'Aceite de Oliva'!$A$259:$ACR$259,0))</f>
        <v>2.72</v>
      </c>
      <c r="O21" s="32">
        <f>INDEX('Aceite de Oliva'!$A$259:$ACR$285,MATCH($B21,'Aceite de Oliva'!$A$259:$A$285,0),MATCH(O$5,'Aceite de Oliva'!$A$259:$ACR$259,0))</f>
        <v>0.81</v>
      </c>
      <c r="P21" s="32">
        <f>INDEX('Aceite de Oliva'!$A$259:$ACR$285,MATCH($B21,'Aceite de Oliva'!$A$259:$A$285,0),MATCH(P$5,'Aceite de Oliva'!$A$259:$ACR$259,0))</f>
        <v>2</v>
      </c>
    </row>
    <row r="22" spans="2:16" x14ac:dyDescent="0.25">
      <c r="B22" s="11">
        <f t="shared" si="1"/>
        <v>4.45</v>
      </c>
      <c r="C22" s="12">
        <f t="shared" si="2"/>
        <v>4.5999999999999996</v>
      </c>
      <c r="E22" s="32">
        <f>INDEX('Aceite de Oliva'!$A$259:$ACR$285,MATCH($B22,'Aceite de Oliva'!$A$259:$A$285,0),MATCH(E$5,'Aceite de Oliva'!$A$259:$ACR$259,0))</f>
        <v>0.08</v>
      </c>
      <c r="F22" s="32">
        <f>INDEX('Aceite de Oliva'!$A$259:$ACR$285,MATCH($B22,'Aceite de Oliva'!$A$259:$A$285,0),MATCH(F$5,'Aceite de Oliva'!$A$259:$ACR$259,0))</f>
        <v>7.0000000000000007E-2</v>
      </c>
      <c r="G22" s="32">
        <f>INDEX('Aceite de Oliva'!$A$259:$ACR$285,MATCH($B22,'Aceite de Oliva'!$A$259:$A$285,0),MATCH(G$5,'Aceite de Oliva'!$A$259:$ACR$259,0))</f>
        <v>0.3</v>
      </c>
      <c r="H22" s="32">
        <f>INDEX('Aceite de Oliva'!$A$259:$ACR$285,MATCH($B22,'Aceite de Oliva'!$A$259:$A$285,0),MATCH(H$5,'Aceite de Oliva'!$A$259:$ACR$259,0))</f>
        <v>0.04</v>
      </c>
      <c r="I22" s="32">
        <f>INDEX('Aceite de Oliva'!$A$259:$ACR$285,MATCH($B22,'Aceite de Oliva'!$A$259:$A$285,0),MATCH(I$5,'Aceite de Oliva'!$A$259:$ACR$259,0))</f>
        <v>0.03</v>
      </c>
      <c r="J22" s="32">
        <f>INDEX('Aceite de Oliva'!$A$259:$ACR$285,MATCH($B22,'Aceite de Oliva'!$A$259:$A$285,0),MATCH(J$5,'Aceite de Oliva'!$A$259:$ACR$259,0))</f>
        <v>0.96</v>
      </c>
      <c r="K22" s="32">
        <f>INDEX('Aceite de Oliva'!$A$259:$ACR$285,MATCH($B22,'Aceite de Oliva'!$A$259:$A$285,0),MATCH(K$5,'Aceite de Oliva'!$A$259:$ACR$259,0))</f>
        <v>8.39</v>
      </c>
      <c r="L22" s="32">
        <f>INDEX('Aceite de Oliva'!$A$259:$ACR$285,MATCH($B22,'Aceite de Oliva'!$A$259:$A$285,0),MATCH(L$5,'Aceite de Oliva'!$A$259:$ACR$259,0))</f>
        <v>14.73</v>
      </c>
      <c r="M22" s="32">
        <f>INDEX('Aceite de Oliva'!$A$259:$ACR$285,MATCH($B22,'Aceite de Oliva'!$A$259:$A$285,0),MATCH(M$5,'Aceite de Oliva'!$A$259:$ACR$259,0))</f>
        <v>20.66</v>
      </c>
      <c r="N22" s="32">
        <f>INDEX('Aceite de Oliva'!$A$259:$ACR$285,MATCH($B22,'Aceite de Oliva'!$A$259:$A$285,0),MATCH(N$5,'Aceite de Oliva'!$A$259:$ACR$259,0))</f>
        <v>2.98</v>
      </c>
      <c r="O22" s="32">
        <f>INDEX('Aceite de Oliva'!$A$259:$ACR$285,MATCH($B22,'Aceite de Oliva'!$A$259:$A$285,0),MATCH(O$5,'Aceite de Oliva'!$A$259:$ACR$259,0))</f>
        <v>1.01</v>
      </c>
      <c r="P22" s="32">
        <f>INDEX('Aceite de Oliva'!$A$259:$ACR$285,MATCH($B22,'Aceite de Oliva'!$A$259:$A$285,0),MATCH(P$5,'Aceite de Oliva'!$A$259:$ACR$259,0))</f>
        <v>0.97</v>
      </c>
    </row>
    <row r="23" spans="2:16" x14ac:dyDescent="0.25">
      <c r="B23" s="11">
        <f t="shared" si="1"/>
        <v>4.5999999999999996</v>
      </c>
      <c r="C23" s="12">
        <f t="shared" si="2"/>
        <v>4.75</v>
      </c>
      <c r="E23" s="32">
        <f>INDEX('Aceite de Oliva'!$A$259:$ACR$285,MATCH($B23,'Aceite de Oliva'!$A$259:$A$285,0),MATCH(E$5,'Aceite de Oliva'!$A$259:$ACR$259,0))</f>
        <v>0.09</v>
      </c>
      <c r="F23" s="32">
        <f>INDEX('Aceite de Oliva'!$A$259:$ACR$285,MATCH($B23,'Aceite de Oliva'!$A$259:$A$285,0),MATCH(F$5,'Aceite de Oliva'!$A$259:$ACR$259,0))</f>
        <v>0.08</v>
      </c>
      <c r="G23" s="32">
        <f>INDEX('Aceite de Oliva'!$A$259:$ACR$285,MATCH($B23,'Aceite de Oliva'!$A$259:$A$285,0),MATCH(G$5,'Aceite de Oliva'!$A$259:$ACR$259,0))</f>
        <v>0</v>
      </c>
      <c r="H23" s="32">
        <f>INDEX('Aceite de Oliva'!$A$259:$ACR$285,MATCH($B23,'Aceite de Oliva'!$A$259:$A$285,0),MATCH(H$5,'Aceite de Oliva'!$A$259:$ACR$259,0))</f>
        <v>0.16</v>
      </c>
      <c r="I23" s="32">
        <f>INDEX('Aceite de Oliva'!$A$259:$ACR$285,MATCH($B23,'Aceite de Oliva'!$A$259:$A$285,0),MATCH(I$5,'Aceite de Oliva'!$A$259:$ACR$259,0))</f>
        <v>0.17</v>
      </c>
      <c r="J23" s="32">
        <f>INDEX('Aceite de Oliva'!$A$259:$ACR$285,MATCH($B23,'Aceite de Oliva'!$A$259:$A$285,0),MATCH(J$5,'Aceite de Oliva'!$A$259:$ACR$259,0))</f>
        <v>0.06</v>
      </c>
      <c r="K23" s="32">
        <f>INDEX('Aceite de Oliva'!$A$259:$ACR$285,MATCH($B23,'Aceite de Oliva'!$A$259:$A$285,0),MATCH(K$5,'Aceite de Oliva'!$A$259:$ACR$259,0))</f>
        <v>2.5599999999999996</v>
      </c>
      <c r="L23" s="32">
        <f>INDEX('Aceite de Oliva'!$A$259:$ACR$285,MATCH($B23,'Aceite de Oliva'!$A$259:$A$285,0),MATCH(L$5,'Aceite de Oliva'!$A$259:$ACR$259,0))</f>
        <v>26.72</v>
      </c>
      <c r="M23" s="32">
        <f>INDEX('Aceite de Oliva'!$A$259:$ACR$285,MATCH($B23,'Aceite de Oliva'!$A$259:$A$285,0),MATCH(M$5,'Aceite de Oliva'!$A$259:$ACR$259,0))</f>
        <v>2.5700000000000003</v>
      </c>
      <c r="N23" s="32">
        <f>INDEX('Aceite de Oliva'!$A$259:$ACR$285,MATCH($B23,'Aceite de Oliva'!$A$259:$A$285,0),MATCH(N$5,'Aceite de Oliva'!$A$259:$ACR$259,0))</f>
        <v>0.71</v>
      </c>
      <c r="O23" s="32">
        <f>INDEX('Aceite de Oliva'!$A$259:$ACR$285,MATCH($B23,'Aceite de Oliva'!$A$259:$A$285,0),MATCH(O$5,'Aceite de Oliva'!$A$259:$ACR$259,0))</f>
        <v>0.35</v>
      </c>
      <c r="P23" s="32">
        <f>INDEX('Aceite de Oliva'!$A$259:$ACR$285,MATCH($B23,'Aceite de Oliva'!$A$259:$A$285,0),MATCH(P$5,'Aceite de Oliva'!$A$259:$ACR$259,0))</f>
        <v>0.62000000000000011</v>
      </c>
    </row>
    <row r="24" spans="2:16" x14ac:dyDescent="0.25">
      <c r="B24" s="11">
        <f t="shared" si="1"/>
        <v>4.75</v>
      </c>
      <c r="C24" s="12">
        <f t="shared" si="2"/>
        <v>4.9000000000000004</v>
      </c>
      <c r="E24" s="32">
        <f>INDEX('Aceite de Oliva'!$A$259:$ACR$285,MATCH($B24,'Aceite de Oliva'!$A$259:$A$285,0),MATCH(E$5,'Aceite de Oliva'!$A$259:$ACR$259,0))</f>
        <v>0</v>
      </c>
      <c r="F24" s="32">
        <f>INDEX('Aceite de Oliva'!$A$259:$ACR$285,MATCH($B24,'Aceite de Oliva'!$A$259:$A$285,0),MATCH(F$5,'Aceite de Oliva'!$A$259:$ACR$259,0))</f>
        <v>0.08</v>
      </c>
      <c r="G24" s="32">
        <f>INDEX('Aceite de Oliva'!$A$259:$ACR$285,MATCH($B24,'Aceite de Oliva'!$A$259:$A$285,0),MATCH(G$5,'Aceite de Oliva'!$A$259:$ACR$259,0))</f>
        <v>0</v>
      </c>
      <c r="H24" s="32">
        <f>INDEX('Aceite de Oliva'!$A$259:$ACR$285,MATCH($B24,'Aceite de Oliva'!$A$259:$A$285,0),MATCH(H$5,'Aceite de Oliva'!$A$259:$ACR$259,0))</f>
        <v>0.17</v>
      </c>
      <c r="I24" s="32">
        <f>INDEX('Aceite de Oliva'!$A$259:$ACR$285,MATCH($B24,'Aceite de Oliva'!$A$259:$A$285,0),MATCH(I$5,'Aceite de Oliva'!$A$259:$ACR$259,0))</f>
        <v>0.05</v>
      </c>
      <c r="J24" s="32">
        <f>INDEX('Aceite de Oliva'!$A$259:$ACR$285,MATCH($B24,'Aceite de Oliva'!$A$259:$A$285,0),MATCH(J$5,'Aceite de Oliva'!$A$259:$ACR$259,0))</f>
        <v>6.02</v>
      </c>
      <c r="K24" s="32">
        <f>INDEX('Aceite de Oliva'!$A$259:$ACR$285,MATCH($B24,'Aceite de Oliva'!$A$259:$A$285,0),MATCH(K$5,'Aceite de Oliva'!$A$259:$ACR$259,0))</f>
        <v>14.639999999999999</v>
      </c>
      <c r="L24" s="32">
        <f>INDEX('Aceite de Oliva'!$A$259:$ACR$285,MATCH($B24,'Aceite de Oliva'!$A$259:$A$285,0),MATCH(L$5,'Aceite de Oliva'!$A$259:$ACR$259,0))</f>
        <v>8.33</v>
      </c>
      <c r="M24" s="32">
        <f>INDEX('Aceite de Oliva'!$A$259:$ACR$285,MATCH($B24,'Aceite de Oliva'!$A$259:$A$285,0),MATCH(M$5,'Aceite de Oliva'!$A$259:$ACR$259,0))</f>
        <v>2.4699999999999998</v>
      </c>
      <c r="N24" s="32">
        <f>INDEX('Aceite de Oliva'!$A$259:$ACR$285,MATCH($B24,'Aceite de Oliva'!$A$259:$A$285,0),MATCH(N$5,'Aceite de Oliva'!$A$259:$ACR$259,0))</f>
        <v>0.79</v>
      </c>
      <c r="O24" s="32">
        <f>INDEX('Aceite de Oliva'!$A$259:$ACR$285,MATCH($B24,'Aceite de Oliva'!$A$259:$A$285,0),MATCH(O$5,'Aceite de Oliva'!$A$259:$ACR$259,0))</f>
        <v>0.67999999999999994</v>
      </c>
      <c r="P24" s="32">
        <f>INDEX('Aceite de Oliva'!$A$259:$ACR$285,MATCH($B24,'Aceite de Oliva'!$A$259:$A$285,0),MATCH(P$5,'Aceite de Oliva'!$A$259:$ACR$259,0))</f>
        <v>0.49</v>
      </c>
    </row>
    <row r="25" spans="2:16" x14ac:dyDescent="0.25">
      <c r="B25" s="11">
        <f t="shared" si="1"/>
        <v>4.9000000000000004</v>
      </c>
      <c r="C25" s="12">
        <f t="shared" si="2"/>
        <v>5.05</v>
      </c>
      <c r="E25" s="32">
        <f>INDEX('Aceite de Oliva'!$A$259:$ACR$285,MATCH($B25,'Aceite de Oliva'!$A$259:$A$285,0),MATCH(E$5,'Aceite de Oliva'!$A$259:$ACR$259,0))</f>
        <v>0.25</v>
      </c>
      <c r="F25" s="32">
        <f>INDEX('Aceite de Oliva'!$A$259:$ACR$285,MATCH($B25,'Aceite de Oliva'!$A$259:$A$285,0),MATCH(F$5,'Aceite de Oliva'!$A$259:$ACR$259,0))</f>
        <v>0.29000000000000004</v>
      </c>
      <c r="G25" s="32">
        <f>INDEX('Aceite de Oliva'!$A$259:$ACR$285,MATCH($B25,'Aceite de Oliva'!$A$259:$A$285,0),MATCH(G$5,'Aceite de Oliva'!$A$259:$ACR$259,0))</f>
        <v>0.19</v>
      </c>
      <c r="H25" s="32">
        <f>INDEX('Aceite de Oliva'!$A$259:$ACR$285,MATCH($B25,'Aceite de Oliva'!$A$259:$A$285,0),MATCH(H$5,'Aceite de Oliva'!$A$259:$ACR$259,0))</f>
        <v>0.64</v>
      </c>
      <c r="I25" s="32">
        <f>INDEX('Aceite de Oliva'!$A$259:$ACR$285,MATCH($B25,'Aceite de Oliva'!$A$259:$A$285,0),MATCH(I$5,'Aceite de Oliva'!$A$259:$ACR$259,0))</f>
        <v>0.14000000000000001</v>
      </c>
      <c r="J25" s="32">
        <f>INDEX('Aceite de Oliva'!$A$259:$ACR$285,MATCH($B25,'Aceite de Oliva'!$A$259:$A$285,0),MATCH(J$5,'Aceite de Oliva'!$A$259:$ACR$259,0))</f>
        <v>6.02</v>
      </c>
      <c r="K25" s="32">
        <f>INDEX('Aceite de Oliva'!$A$259:$ACR$285,MATCH($B25,'Aceite de Oliva'!$A$259:$A$285,0),MATCH(K$5,'Aceite de Oliva'!$A$259:$ACR$259,0))</f>
        <v>36.53</v>
      </c>
      <c r="L25" s="32">
        <f>INDEX('Aceite de Oliva'!$A$259:$ACR$285,MATCH($B25,'Aceite de Oliva'!$A$259:$A$285,0),MATCH(L$5,'Aceite de Oliva'!$A$259:$ACR$259,0))</f>
        <v>10.53</v>
      </c>
      <c r="M25" s="32">
        <f>INDEX('Aceite de Oliva'!$A$259:$ACR$285,MATCH($B25,'Aceite de Oliva'!$A$259:$A$285,0),MATCH(M$5,'Aceite de Oliva'!$A$259:$ACR$259,0))</f>
        <v>3.34</v>
      </c>
      <c r="N25" s="32">
        <f>INDEX('Aceite de Oliva'!$A$259:$ACR$285,MATCH($B25,'Aceite de Oliva'!$A$259:$A$285,0),MATCH(N$5,'Aceite de Oliva'!$A$259:$ACR$259,0))</f>
        <v>3.13</v>
      </c>
      <c r="O25" s="32">
        <f>INDEX('Aceite de Oliva'!$A$259:$ACR$285,MATCH($B25,'Aceite de Oliva'!$A$259:$A$285,0),MATCH(O$5,'Aceite de Oliva'!$A$259:$ACR$259,0))</f>
        <v>0.72</v>
      </c>
      <c r="P25" s="32">
        <f>INDEX('Aceite de Oliva'!$A$259:$ACR$285,MATCH($B25,'Aceite de Oliva'!$A$259:$A$285,0),MATCH(P$5,'Aceite de Oliva'!$A$259:$ACR$259,0))</f>
        <v>1.06</v>
      </c>
    </row>
    <row r="26" spans="2:16" x14ac:dyDescent="0.25">
      <c r="B26" s="15">
        <f t="shared" si="1"/>
        <v>5.05</v>
      </c>
      <c r="C26" s="12">
        <f t="shared" si="2"/>
        <v>5.2</v>
      </c>
      <c r="E26" s="32">
        <f>INDEX('Aceite de Oliva'!$A$259:$ACR$285,MATCH($B26,'Aceite de Oliva'!$A$259:$A$285,0),MATCH(E$5,'Aceite de Oliva'!$A$259:$ACR$259,0))</f>
        <v>0.12000000000000001</v>
      </c>
      <c r="F26" s="32">
        <f>INDEX('Aceite de Oliva'!$A$259:$ACR$285,MATCH($B26,'Aceite de Oliva'!$A$259:$A$285,0),MATCH(F$5,'Aceite de Oliva'!$A$259:$ACR$259,0))</f>
        <v>0.03</v>
      </c>
      <c r="G26" s="32">
        <f>INDEX('Aceite de Oliva'!$A$259:$ACR$285,MATCH($B26,'Aceite de Oliva'!$A$259:$A$285,0),MATCH(G$5,'Aceite de Oliva'!$A$259:$ACR$259,0))</f>
        <v>3.3200000000000003</v>
      </c>
      <c r="H26" s="32">
        <f>INDEX('Aceite de Oliva'!$A$259:$ACR$285,MATCH($B26,'Aceite de Oliva'!$A$259:$A$285,0),MATCH(H$5,'Aceite de Oliva'!$A$259:$ACR$259,0))</f>
        <v>0.13</v>
      </c>
      <c r="I26" s="32">
        <f>INDEX('Aceite de Oliva'!$A$259:$ACR$285,MATCH($B26,'Aceite de Oliva'!$A$259:$A$285,0),MATCH(I$5,'Aceite de Oliva'!$A$259:$ACR$259,0))</f>
        <v>0</v>
      </c>
      <c r="J26" s="32">
        <f>INDEX('Aceite de Oliva'!$A$259:$ACR$285,MATCH($B26,'Aceite de Oliva'!$A$259:$A$285,0),MATCH(J$5,'Aceite de Oliva'!$A$259:$ACR$259,0))</f>
        <v>31.72</v>
      </c>
      <c r="K26" s="32">
        <f>INDEX('Aceite de Oliva'!$A$259:$ACR$285,MATCH($B26,'Aceite de Oliva'!$A$259:$A$285,0),MATCH(K$5,'Aceite de Oliva'!$A$259:$ACR$259,0))</f>
        <v>6.3500000000000005</v>
      </c>
      <c r="L26" s="32">
        <f>INDEX('Aceite de Oliva'!$A$259:$ACR$285,MATCH($B26,'Aceite de Oliva'!$A$259:$A$285,0),MATCH(L$5,'Aceite de Oliva'!$A$259:$ACR$259,0))</f>
        <v>0.8</v>
      </c>
      <c r="M26" s="32">
        <f>INDEX('Aceite de Oliva'!$A$259:$ACR$285,MATCH($B26,'Aceite de Oliva'!$A$259:$A$285,0),MATCH(M$5,'Aceite de Oliva'!$A$259:$ACR$259,0))</f>
        <v>0.95</v>
      </c>
      <c r="N26" s="32">
        <f>INDEX('Aceite de Oliva'!$A$259:$ACR$285,MATCH($B26,'Aceite de Oliva'!$A$259:$A$285,0),MATCH(N$5,'Aceite de Oliva'!$A$259:$ACR$259,0))</f>
        <v>0.24</v>
      </c>
      <c r="O26" s="32">
        <f>INDEX('Aceite de Oliva'!$A$259:$ACR$285,MATCH($B26,'Aceite de Oliva'!$A$259:$A$285,0),MATCH(O$5,'Aceite de Oliva'!$A$259:$ACR$259,0))</f>
        <v>0.22</v>
      </c>
      <c r="P26" s="32">
        <f>INDEX('Aceite de Oliva'!$A$259:$ACR$285,MATCH($B26,'Aceite de Oliva'!$A$259:$A$285,0),MATCH(P$5,'Aceite de Oliva'!$A$259:$ACR$259,0))</f>
        <v>1.5</v>
      </c>
    </row>
    <row r="27" spans="2:16" x14ac:dyDescent="0.25">
      <c r="B27" s="11">
        <f t="shared" si="1"/>
        <v>5.2</v>
      </c>
      <c r="C27" s="12">
        <f t="shared" si="2"/>
        <v>5.35</v>
      </c>
      <c r="E27" s="32">
        <f>INDEX('Aceite de Oliva'!$A$259:$ACR$285,MATCH($B27,'Aceite de Oliva'!$A$259:$A$285,0),MATCH(E$5,'Aceite de Oliva'!$A$259:$ACR$259,0))</f>
        <v>0.16</v>
      </c>
      <c r="F27" s="32">
        <f>INDEX('Aceite de Oliva'!$A$259:$ACR$285,MATCH($B27,'Aceite de Oliva'!$A$259:$A$285,0),MATCH(F$5,'Aceite de Oliva'!$A$259:$ACR$259,0))</f>
        <v>0.42</v>
      </c>
      <c r="G27" s="32">
        <f>INDEX('Aceite de Oliva'!$A$259:$ACR$285,MATCH($B27,'Aceite de Oliva'!$A$259:$A$285,0),MATCH(G$5,'Aceite de Oliva'!$A$259:$ACR$259,0))</f>
        <v>0.35</v>
      </c>
      <c r="H27" s="32">
        <f>INDEX('Aceite de Oliva'!$A$259:$ACR$285,MATCH($B27,'Aceite de Oliva'!$A$259:$A$285,0),MATCH(H$5,'Aceite de Oliva'!$A$259:$ACR$259,0))</f>
        <v>0.31000000000000005</v>
      </c>
      <c r="I27" s="32">
        <f>INDEX('Aceite de Oliva'!$A$259:$ACR$285,MATCH($B27,'Aceite de Oliva'!$A$259:$A$285,0),MATCH(I$5,'Aceite de Oliva'!$A$259:$ACR$259,0))</f>
        <v>0.18999999999999997</v>
      </c>
      <c r="J27" s="32">
        <f>INDEX('Aceite de Oliva'!$A$259:$ACR$285,MATCH($B27,'Aceite de Oliva'!$A$259:$A$285,0),MATCH(J$5,'Aceite de Oliva'!$A$259:$ACR$259,0))</f>
        <v>2.09</v>
      </c>
      <c r="K27" s="32">
        <f>INDEX('Aceite de Oliva'!$A$259:$ACR$285,MATCH($B27,'Aceite de Oliva'!$A$259:$A$285,0),MATCH(K$5,'Aceite de Oliva'!$A$259:$ACR$259,0))</f>
        <v>0.89</v>
      </c>
      <c r="L27" s="32">
        <f>INDEX('Aceite de Oliva'!$A$259:$ACR$285,MATCH($B27,'Aceite de Oliva'!$A$259:$A$285,0),MATCH(L$5,'Aceite de Oliva'!$A$259:$ACR$259,0))</f>
        <v>0.22</v>
      </c>
      <c r="M27" s="32">
        <f>INDEX('Aceite de Oliva'!$A$259:$ACR$285,MATCH($B27,'Aceite de Oliva'!$A$259:$A$285,0),MATCH(M$5,'Aceite de Oliva'!$A$259:$ACR$259,0))</f>
        <v>0.81</v>
      </c>
      <c r="N27" s="32">
        <f>INDEX('Aceite de Oliva'!$A$259:$ACR$285,MATCH($B27,'Aceite de Oliva'!$A$259:$A$285,0),MATCH(N$5,'Aceite de Oliva'!$A$259:$ACR$259,0))</f>
        <v>0.62</v>
      </c>
      <c r="O27" s="32">
        <f>INDEX('Aceite de Oliva'!$A$259:$ACR$285,MATCH($B27,'Aceite de Oliva'!$A$259:$A$285,0),MATCH(O$5,'Aceite de Oliva'!$A$259:$ACR$259,0))</f>
        <v>0</v>
      </c>
      <c r="P27" s="32">
        <f>INDEX('Aceite de Oliva'!$A$259:$ACR$285,MATCH($B27,'Aceite de Oliva'!$A$259:$A$285,0),MATCH(P$5,'Aceite de Oliva'!$A$259:$ACR$259,0))</f>
        <v>0.28000000000000003</v>
      </c>
    </row>
    <row r="28" spans="2:16" x14ac:dyDescent="0.25">
      <c r="B28" s="11">
        <f t="shared" si="1"/>
        <v>5.35</v>
      </c>
      <c r="C28" s="12">
        <f t="shared" si="2"/>
        <v>5.5</v>
      </c>
      <c r="E28" s="32">
        <f>INDEX('Aceite de Oliva'!$A$259:$ACR$285,MATCH($B28,'Aceite de Oliva'!$A$259:$A$285,0),MATCH(E$5,'Aceite de Oliva'!$A$259:$ACR$259,0))</f>
        <v>0.03</v>
      </c>
      <c r="F28" s="32">
        <f>INDEX('Aceite de Oliva'!$A$259:$ACR$285,MATCH($B28,'Aceite de Oliva'!$A$259:$A$285,0),MATCH(F$5,'Aceite de Oliva'!$A$259:$ACR$259,0))</f>
        <v>0.5</v>
      </c>
      <c r="G28" s="32">
        <f>INDEX('Aceite de Oliva'!$A$259:$ACR$285,MATCH($B28,'Aceite de Oliva'!$A$259:$A$285,0),MATCH(G$5,'Aceite de Oliva'!$A$259:$ACR$259,0))</f>
        <v>0.55000000000000004</v>
      </c>
      <c r="H28" s="32">
        <f>INDEX('Aceite de Oliva'!$A$259:$ACR$285,MATCH($B28,'Aceite de Oliva'!$A$259:$A$285,0),MATCH(H$5,'Aceite de Oliva'!$A$259:$ACR$259,0))</f>
        <v>0.15</v>
      </c>
      <c r="I28" s="32">
        <f>INDEX('Aceite de Oliva'!$A$259:$ACR$285,MATCH($B28,'Aceite de Oliva'!$A$259:$A$285,0),MATCH(I$5,'Aceite de Oliva'!$A$259:$ACR$259,0))</f>
        <v>1.23</v>
      </c>
      <c r="J28" s="32">
        <f>INDEX('Aceite de Oliva'!$A$259:$ACR$285,MATCH($B28,'Aceite de Oliva'!$A$259:$A$285,0),MATCH(J$5,'Aceite de Oliva'!$A$259:$ACR$259,0))</f>
        <v>4.4800000000000004</v>
      </c>
      <c r="K28" s="32">
        <f>INDEX('Aceite de Oliva'!$A$259:$ACR$285,MATCH($B28,'Aceite de Oliva'!$A$259:$A$285,0),MATCH(K$5,'Aceite de Oliva'!$A$259:$ACR$259,0))</f>
        <v>2.5</v>
      </c>
      <c r="L28" s="32">
        <f>INDEX('Aceite de Oliva'!$A$259:$ACR$285,MATCH($B28,'Aceite de Oliva'!$A$259:$A$285,0),MATCH(L$5,'Aceite de Oliva'!$A$259:$ACR$259,0))</f>
        <v>1.33</v>
      </c>
      <c r="M28" s="32">
        <f>INDEX('Aceite de Oliva'!$A$259:$ACR$285,MATCH($B28,'Aceite de Oliva'!$A$259:$A$285,0),MATCH(M$5,'Aceite de Oliva'!$A$259:$ACR$259,0))</f>
        <v>0.88</v>
      </c>
      <c r="N28" s="32">
        <f>INDEX('Aceite de Oliva'!$A$259:$ACR$285,MATCH($B28,'Aceite de Oliva'!$A$259:$A$285,0),MATCH(N$5,'Aceite de Oliva'!$A$259:$ACR$259,0))</f>
        <v>1.32</v>
      </c>
      <c r="O28" s="32">
        <f>INDEX('Aceite de Oliva'!$A$259:$ACR$285,MATCH($B28,'Aceite de Oliva'!$A$259:$A$285,0),MATCH(O$5,'Aceite de Oliva'!$A$259:$ACR$259,0))</f>
        <v>0.66</v>
      </c>
      <c r="P28" s="32">
        <f>INDEX('Aceite de Oliva'!$A$259:$ACR$285,MATCH($B28,'Aceite de Oliva'!$A$259:$A$285,0),MATCH(P$5,'Aceite de Oliva'!$A$259:$ACR$259,0))</f>
        <v>1.67</v>
      </c>
    </row>
    <row r="29" spans="2:16" x14ac:dyDescent="0.25">
      <c r="B29" s="11">
        <f t="shared" si="1"/>
        <v>5.5</v>
      </c>
      <c r="C29" s="12">
        <f t="shared" si="2"/>
        <v>5.65</v>
      </c>
      <c r="E29" s="32">
        <f>INDEX('Aceite de Oliva'!$A$259:$ACR$285,MATCH($B29,'Aceite de Oliva'!$A$259:$A$285,0),MATCH(E$5,'Aceite de Oliva'!$A$259:$ACR$259,0))</f>
        <v>0.05</v>
      </c>
      <c r="F29" s="32">
        <f>INDEX('Aceite de Oliva'!$A$259:$ACR$285,MATCH($B29,'Aceite de Oliva'!$A$259:$A$285,0),MATCH(F$5,'Aceite de Oliva'!$A$259:$ACR$259,0))</f>
        <v>0.15000000000000002</v>
      </c>
      <c r="G29" s="32">
        <f>INDEX('Aceite de Oliva'!$A$259:$ACR$285,MATCH($B29,'Aceite de Oliva'!$A$259:$A$285,0),MATCH(G$5,'Aceite de Oliva'!$A$259:$ACR$259,0))</f>
        <v>0.09</v>
      </c>
      <c r="H29" s="32">
        <f>INDEX('Aceite de Oliva'!$A$259:$ACR$285,MATCH($B29,'Aceite de Oliva'!$A$259:$A$285,0),MATCH(H$5,'Aceite de Oliva'!$A$259:$ACR$259,0))</f>
        <v>2.0299999999999998</v>
      </c>
      <c r="I29" s="32">
        <f>INDEX('Aceite de Oliva'!$A$259:$ACR$285,MATCH($B29,'Aceite de Oliva'!$A$259:$A$285,0),MATCH(I$5,'Aceite de Oliva'!$A$259:$ACR$259,0))</f>
        <v>10.48</v>
      </c>
      <c r="J29" s="32">
        <f>INDEX('Aceite de Oliva'!$A$259:$ACR$285,MATCH($B29,'Aceite de Oliva'!$A$259:$A$285,0),MATCH(J$5,'Aceite de Oliva'!$A$259:$ACR$259,0))</f>
        <v>2.4900000000000002</v>
      </c>
      <c r="K29" s="32">
        <f>INDEX('Aceite de Oliva'!$A$259:$ACR$285,MATCH($B29,'Aceite de Oliva'!$A$259:$A$285,0),MATCH(K$5,'Aceite de Oliva'!$A$259:$ACR$259,0))</f>
        <v>1.17</v>
      </c>
      <c r="L29" s="32">
        <f>INDEX('Aceite de Oliva'!$A$259:$ACR$285,MATCH($B29,'Aceite de Oliva'!$A$259:$A$285,0),MATCH(L$5,'Aceite de Oliva'!$A$259:$ACR$259,0))</f>
        <v>0.54</v>
      </c>
      <c r="M29" s="32">
        <f>INDEX('Aceite de Oliva'!$A$259:$ACR$285,MATCH($B29,'Aceite de Oliva'!$A$259:$A$285,0),MATCH(M$5,'Aceite de Oliva'!$A$259:$ACR$259,0))</f>
        <v>0.45999999999999996</v>
      </c>
      <c r="N29" s="32">
        <f>INDEX('Aceite de Oliva'!$A$259:$ACR$285,MATCH($B29,'Aceite de Oliva'!$A$259:$A$285,0),MATCH(N$5,'Aceite de Oliva'!$A$259:$ACR$259,0))</f>
        <v>1.22</v>
      </c>
      <c r="O29" s="32">
        <f>INDEX('Aceite de Oliva'!$A$259:$ACR$285,MATCH($B29,'Aceite de Oliva'!$A$259:$A$285,0),MATCH(O$5,'Aceite de Oliva'!$A$259:$ACR$259,0))</f>
        <v>1.23</v>
      </c>
      <c r="P29" s="32">
        <f>INDEX('Aceite de Oliva'!$A$259:$ACR$285,MATCH($B29,'Aceite de Oliva'!$A$259:$A$285,0),MATCH(P$5,'Aceite de Oliva'!$A$259:$ACR$259,0))</f>
        <v>0.42000000000000004</v>
      </c>
    </row>
    <row r="30" spans="2:16" x14ac:dyDescent="0.25">
      <c r="B30" s="11">
        <f t="shared" si="1"/>
        <v>5.65</v>
      </c>
      <c r="C30" s="12">
        <f t="shared" si="2"/>
        <v>5.8</v>
      </c>
      <c r="E30" s="32">
        <f>INDEX('Aceite de Oliva'!$A$259:$ACR$285,MATCH($B30,'Aceite de Oliva'!$A$259:$A$285,0),MATCH(E$5,'Aceite de Oliva'!$A$259:$ACR$259,0))</f>
        <v>0.28000000000000003</v>
      </c>
      <c r="F30" s="32">
        <f>INDEX('Aceite de Oliva'!$A$259:$ACR$285,MATCH($B30,'Aceite de Oliva'!$A$259:$A$285,0),MATCH(F$5,'Aceite de Oliva'!$A$259:$ACR$259,0))</f>
        <v>0.45999999999999996</v>
      </c>
      <c r="G30" s="32">
        <f>INDEX('Aceite de Oliva'!$A$259:$ACR$285,MATCH($B30,'Aceite de Oliva'!$A$259:$A$285,0),MATCH(G$5,'Aceite de Oliva'!$A$259:$ACR$259,0))</f>
        <v>0.1</v>
      </c>
      <c r="H30" s="32">
        <f>INDEX('Aceite de Oliva'!$A$259:$ACR$285,MATCH($B30,'Aceite de Oliva'!$A$259:$A$285,0),MATCH(H$5,'Aceite de Oliva'!$A$259:$ACR$259,0))</f>
        <v>1.45</v>
      </c>
      <c r="I30" s="32">
        <f>INDEX('Aceite de Oliva'!$A$259:$ACR$285,MATCH($B30,'Aceite de Oliva'!$A$259:$A$285,0),MATCH(I$5,'Aceite de Oliva'!$A$259:$ACR$259,0))</f>
        <v>6.6</v>
      </c>
      <c r="J30" s="32">
        <f>INDEX('Aceite de Oliva'!$A$259:$ACR$285,MATCH($B30,'Aceite de Oliva'!$A$259:$A$285,0),MATCH(J$5,'Aceite de Oliva'!$A$259:$ACR$259,0))</f>
        <v>3.58</v>
      </c>
      <c r="K30" s="32">
        <f>INDEX('Aceite de Oliva'!$A$259:$ACR$285,MATCH($B30,'Aceite de Oliva'!$A$259:$A$285,0),MATCH(K$5,'Aceite de Oliva'!$A$259:$ACR$259,0))</f>
        <v>0.32999999999999996</v>
      </c>
      <c r="L30" s="32">
        <f>INDEX('Aceite de Oliva'!$A$259:$ACR$285,MATCH($B30,'Aceite de Oliva'!$A$259:$A$285,0),MATCH(L$5,'Aceite de Oliva'!$A$259:$ACR$259,0))</f>
        <v>0.38</v>
      </c>
      <c r="M30" s="32">
        <f>INDEX('Aceite de Oliva'!$A$259:$ACR$285,MATCH($B30,'Aceite de Oliva'!$A$259:$A$285,0),MATCH(M$5,'Aceite de Oliva'!$A$259:$ACR$259,0))</f>
        <v>1.1299999999999999</v>
      </c>
      <c r="N30" s="32">
        <f>INDEX('Aceite de Oliva'!$A$259:$ACR$285,MATCH($B30,'Aceite de Oliva'!$A$259:$A$285,0),MATCH(N$5,'Aceite de Oliva'!$A$259:$ACR$259,0))</f>
        <v>0.8</v>
      </c>
      <c r="O30" s="32">
        <f>INDEX('Aceite de Oliva'!$A$259:$ACR$285,MATCH($B30,'Aceite de Oliva'!$A$259:$A$285,0),MATCH(O$5,'Aceite de Oliva'!$A$259:$ACR$259,0))</f>
        <v>0.96</v>
      </c>
      <c r="P30" s="32">
        <f>INDEX('Aceite de Oliva'!$A$259:$ACR$285,MATCH($B30,'Aceite de Oliva'!$A$259:$A$285,0),MATCH(P$5,'Aceite de Oliva'!$A$259:$ACR$259,0))</f>
        <v>0</v>
      </c>
    </row>
    <row r="31" spans="2:16" x14ac:dyDescent="0.25">
      <c r="B31" s="11">
        <f t="shared" si="1"/>
        <v>5.8</v>
      </c>
      <c r="C31" s="12">
        <f t="shared" si="2"/>
        <v>5.95</v>
      </c>
      <c r="E31" s="32">
        <f>INDEX('Aceite de Oliva'!$A$259:$ACR$285,MATCH($B31,'Aceite de Oliva'!$A$259:$A$285,0),MATCH(E$5,'Aceite de Oliva'!$A$259:$ACR$259,0))</f>
        <v>0.36</v>
      </c>
      <c r="F31" s="32">
        <f>INDEX('Aceite de Oliva'!$A$259:$ACR$285,MATCH($B31,'Aceite de Oliva'!$A$259:$A$285,0),MATCH(F$5,'Aceite de Oliva'!$A$259:$ACR$259,0))</f>
        <v>0.03</v>
      </c>
      <c r="G31" s="32">
        <f>INDEX('Aceite de Oliva'!$A$259:$ACR$285,MATCH($B31,'Aceite de Oliva'!$A$259:$A$285,0),MATCH(G$5,'Aceite de Oliva'!$A$259:$ACR$259,0))</f>
        <v>0.19</v>
      </c>
      <c r="H31" s="32">
        <f>INDEX('Aceite de Oliva'!$A$259:$ACR$285,MATCH($B31,'Aceite de Oliva'!$A$259:$A$285,0),MATCH(H$5,'Aceite de Oliva'!$A$259:$ACR$259,0))</f>
        <v>8.1300000000000008</v>
      </c>
      <c r="I31" s="32">
        <f>INDEX('Aceite de Oliva'!$A$259:$ACR$285,MATCH($B31,'Aceite de Oliva'!$A$259:$A$285,0),MATCH(I$5,'Aceite de Oliva'!$A$259:$ACR$259,0))</f>
        <v>41.11</v>
      </c>
      <c r="J31" s="32">
        <f>INDEX('Aceite de Oliva'!$A$259:$ACR$285,MATCH($B31,'Aceite de Oliva'!$A$259:$A$285,0),MATCH(J$5,'Aceite de Oliva'!$A$259:$ACR$259,0))</f>
        <v>8.18</v>
      </c>
      <c r="K31" s="32">
        <f>INDEX('Aceite de Oliva'!$A$259:$ACR$285,MATCH($B31,'Aceite de Oliva'!$A$259:$A$285,0),MATCH(K$5,'Aceite de Oliva'!$A$259:$ACR$259,0))</f>
        <v>1.3900000000000001</v>
      </c>
      <c r="L31" s="32">
        <f>INDEX('Aceite de Oliva'!$A$259:$ACR$285,MATCH($B31,'Aceite de Oliva'!$A$259:$A$285,0),MATCH(L$5,'Aceite de Oliva'!$A$259:$ACR$259,0))</f>
        <v>0.71</v>
      </c>
      <c r="M31" s="32">
        <f>INDEX('Aceite de Oliva'!$A$259:$ACR$285,MATCH($B31,'Aceite de Oliva'!$A$259:$A$285,0),MATCH(M$5,'Aceite de Oliva'!$A$259:$ACR$259,0))</f>
        <v>0.25</v>
      </c>
      <c r="N31" s="32">
        <f>INDEX('Aceite de Oliva'!$A$259:$ACR$285,MATCH($B31,'Aceite de Oliva'!$A$259:$A$285,0),MATCH(N$5,'Aceite de Oliva'!$A$259:$ACR$259,0))</f>
        <v>0.28999999999999998</v>
      </c>
      <c r="O31" s="32">
        <f>INDEX('Aceite de Oliva'!$A$259:$ACR$285,MATCH($B31,'Aceite de Oliva'!$A$259:$A$285,0),MATCH(O$5,'Aceite de Oliva'!$A$259:$ACR$259,0))</f>
        <v>0.16</v>
      </c>
      <c r="P31" s="32">
        <f>INDEX('Aceite de Oliva'!$A$259:$ACR$285,MATCH($B31,'Aceite de Oliva'!$A$259:$A$285,0),MATCH(P$5,'Aceite de Oliva'!$A$259:$ACR$259,0))</f>
        <v>0.43</v>
      </c>
    </row>
    <row r="32" spans="2:16" x14ac:dyDescent="0.25">
      <c r="B32" s="11">
        <f t="shared" si="1"/>
        <v>5.95</v>
      </c>
      <c r="C32" s="12">
        <f t="shared" si="2"/>
        <v>6.1</v>
      </c>
      <c r="E32" s="32">
        <f>INDEX('Aceite de Oliva'!$A$259:$ACR$285,MATCH($B32,'Aceite de Oliva'!$A$259:$A$285,0),MATCH(E$5,'Aceite de Oliva'!$A$259:$ACR$259,0))</f>
        <v>1.21</v>
      </c>
      <c r="F32" s="32">
        <f>INDEX('Aceite de Oliva'!$A$259:$ACR$285,MATCH($B32,'Aceite de Oliva'!$A$259:$A$285,0),MATCH(F$5,'Aceite de Oliva'!$A$259:$ACR$259,0))</f>
        <v>0.64</v>
      </c>
      <c r="G32" s="32">
        <f>INDEX('Aceite de Oliva'!$A$259:$ACR$285,MATCH($B32,'Aceite de Oliva'!$A$259:$A$285,0),MATCH(G$5,'Aceite de Oliva'!$A$259:$ACR$259,0))</f>
        <v>0.63000000000000012</v>
      </c>
      <c r="H32" s="32">
        <f>INDEX('Aceite de Oliva'!$A$259:$ACR$285,MATCH($B32,'Aceite de Oliva'!$A$259:$A$285,0),MATCH(H$5,'Aceite de Oliva'!$A$259:$ACR$259,0))</f>
        <v>5.81</v>
      </c>
      <c r="I32" s="32">
        <f>INDEX('Aceite de Oliva'!$A$259:$ACR$285,MATCH($B32,'Aceite de Oliva'!$A$259:$A$285,0),MATCH(I$5,'Aceite de Oliva'!$A$259:$ACR$259,0))</f>
        <v>12.16</v>
      </c>
      <c r="J32" s="32">
        <f>INDEX('Aceite de Oliva'!$A$259:$ACR$285,MATCH($B32,'Aceite de Oliva'!$A$259:$A$285,0),MATCH(J$5,'Aceite de Oliva'!$A$259:$ACR$259,0))</f>
        <v>13.58</v>
      </c>
      <c r="K32" s="32">
        <f>INDEX('Aceite de Oliva'!$A$259:$ACR$285,MATCH($B32,'Aceite de Oliva'!$A$259:$A$285,0),MATCH(K$5,'Aceite de Oliva'!$A$259:$ACR$259,0))</f>
        <v>0.72</v>
      </c>
      <c r="L32" s="32">
        <f>INDEX('Aceite de Oliva'!$A$259:$ACR$285,MATCH($B32,'Aceite de Oliva'!$A$259:$A$285,0),MATCH(L$5,'Aceite de Oliva'!$A$259:$ACR$259,0))</f>
        <v>0.43</v>
      </c>
      <c r="M32" s="32">
        <f>INDEX('Aceite de Oliva'!$A$259:$ACR$285,MATCH($B32,'Aceite de Oliva'!$A$259:$A$285,0),MATCH(M$5,'Aceite de Oliva'!$A$259:$ACR$259,0))</f>
        <v>1.1600000000000001</v>
      </c>
      <c r="N32" s="32">
        <f>INDEX('Aceite de Oliva'!$A$259:$ACR$285,MATCH($B32,'Aceite de Oliva'!$A$259:$A$285,0),MATCH(N$5,'Aceite de Oliva'!$A$259:$ACR$259,0))</f>
        <v>1.81</v>
      </c>
      <c r="O32" s="32">
        <f>INDEX('Aceite de Oliva'!$A$259:$ACR$285,MATCH($B32,'Aceite de Oliva'!$A$259:$A$285,0),MATCH(O$5,'Aceite de Oliva'!$A$259:$ACR$259,0))</f>
        <v>1.27</v>
      </c>
      <c r="P32" s="32">
        <f>INDEX('Aceite de Oliva'!$A$259:$ACR$285,MATCH($B32,'Aceite de Oliva'!$A$259:$A$285,0),MATCH(P$5,'Aceite de Oliva'!$A$259:$ACR$259,0))</f>
        <v>1.22</v>
      </c>
    </row>
    <row r="33" spans="2:16" x14ac:dyDescent="0.25">
      <c r="B33" s="16">
        <f t="shared" si="1"/>
        <v>6.1</v>
      </c>
      <c r="C33" s="17"/>
      <c r="E33" s="32">
        <f>INDEX('Aceite de Oliva'!$A$259:$ACR$285,MATCH($B33,'Aceite de Oliva'!$A$259:$A$285,0),MATCH(E$5,'Aceite de Oliva'!$A$259:$ACR$259,0))</f>
        <v>95.140000000000015</v>
      </c>
      <c r="F33" s="32">
        <f>INDEX('Aceite de Oliva'!$A$259:$ACR$285,MATCH($B33,'Aceite de Oliva'!$A$259:$A$285,0),MATCH(F$5,'Aceite de Oliva'!$A$259:$ACR$259,0))</f>
        <v>95.19</v>
      </c>
      <c r="G33" s="32">
        <f>INDEX('Aceite de Oliva'!$A$259:$ACR$285,MATCH($B33,'Aceite de Oliva'!$A$259:$A$285,0),MATCH(G$5,'Aceite de Oliva'!$A$259:$ACR$259,0))</f>
        <v>92.23</v>
      </c>
      <c r="H33" s="32">
        <f>INDEX('Aceite de Oliva'!$A$259:$ACR$285,MATCH($B33,'Aceite de Oliva'!$A$259:$A$285,0),MATCH(H$5,'Aceite de Oliva'!$A$259:$ACR$259,0))</f>
        <v>79.509999999999977</v>
      </c>
      <c r="I33" s="32">
        <f>INDEX('Aceite de Oliva'!$A$259:$ACR$285,MATCH($B33,'Aceite de Oliva'!$A$259:$A$285,0),MATCH(I$5,'Aceite de Oliva'!$A$259:$ACR$259,0))</f>
        <v>25.459999999999994</v>
      </c>
      <c r="J33" s="32">
        <f>INDEX('Aceite de Oliva'!$A$259:$ACR$285,MATCH($B33,'Aceite de Oliva'!$A$259:$A$285,0),MATCH(J$5,'Aceite de Oliva'!$A$259:$ACR$259,0))</f>
        <v>16.48</v>
      </c>
      <c r="K33" s="32">
        <f>INDEX('Aceite de Oliva'!$A$259:$ACR$285,MATCH($B33,'Aceite de Oliva'!$A$259:$A$285,0),MATCH(K$5,'Aceite de Oliva'!$A$259:$ACR$259,0))</f>
        <v>14.990000000000002</v>
      </c>
      <c r="L33" s="32">
        <f>INDEX('Aceite de Oliva'!$A$259:$ACR$285,MATCH($B33,'Aceite de Oliva'!$A$259:$A$285,0),MATCH(L$5,'Aceite de Oliva'!$A$259:$ACR$259,0))</f>
        <v>9.61</v>
      </c>
      <c r="M33" s="32">
        <f>INDEX('Aceite de Oliva'!$A$259:$ACR$285,MATCH($B33,'Aceite de Oliva'!$A$259:$A$285,0),MATCH(M$5,'Aceite de Oliva'!$A$259:$ACR$259,0))</f>
        <v>7.4899999999999993</v>
      </c>
      <c r="N33" s="32">
        <f>INDEX('Aceite de Oliva'!$A$259:$ACR$285,MATCH($B33,'Aceite de Oliva'!$A$259:$A$285,0),MATCH(N$5,'Aceite de Oliva'!$A$259:$ACR$259,0))</f>
        <v>5.0499999999999989</v>
      </c>
      <c r="O33" s="32">
        <f>INDEX('Aceite de Oliva'!$A$259:$ACR$285,MATCH($B33,'Aceite de Oliva'!$A$259:$A$285,0),MATCH(O$5,'Aceite de Oliva'!$A$259:$ACR$259,0))</f>
        <v>3.59</v>
      </c>
      <c r="P33" s="32">
        <f>INDEX('Aceite de Oliva'!$A$259:$ACR$285,MATCH($B33,'Aceite de Oliva'!$A$259:$A$285,0),MATCH(P$5,'Aceite de Oliva'!$A$259:$ACR$259,0))</f>
        <v>4.04</v>
      </c>
    </row>
    <row r="34" spans="2:16" x14ac:dyDescent="0.25">
      <c r="P34" s="30"/>
    </row>
    <row r="35" spans="2:16" x14ac:dyDescent="0.25">
      <c r="E35" s="32">
        <f>SUM(E10:E34)</f>
        <v>99.990000000000009</v>
      </c>
      <c r="F35" s="32">
        <f t="shared" ref="F35:P35" si="3">SUM(F10:F34)</f>
        <v>100.00999999999999</v>
      </c>
      <c r="G35" s="32">
        <f t="shared" si="3"/>
        <v>99.95</v>
      </c>
      <c r="H35" s="32">
        <f t="shared" si="3"/>
        <v>100.02999999999997</v>
      </c>
      <c r="I35" s="32">
        <f t="shared" si="3"/>
        <v>100.00999999999999</v>
      </c>
      <c r="J35" s="32">
        <f t="shared" si="3"/>
        <v>99.98</v>
      </c>
      <c r="K35" s="32">
        <f t="shared" si="3"/>
        <v>100.03</v>
      </c>
      <c r="L35" s="32">
        <f t="shared" si="3"/>
        <v>100.02</v>
      </c>
      <c r="M35" s="32">
        <f t="shared" si="3"/>
        <v>99.929999999999993</v>
      </c>
      <c r="N35" s="32">
        <f t="shared" si="3"/>
        <v>100.01</v>
      </c>
      <c r="O35" s="32">
        <f t="shared" si="3"/>
        <v>100.02999999999999</v>
      </c>
      <c r="P35" s="32">
        <f t="shared" si="3"/>
        <v>100.02000000000001</v>
      </c>
    </row>
  </sheetData>
  <conditionalFormatting sqref="E35:P35">
    <cfRule type="cellIs" dxfId="525"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ZK287"/>
  <sheetViews>
    <sheetView showGridLines="0" zoomScale="90" zoomScaleNormal="90" workbookViewId="0">
      <pane xSplit="2" ySplit="3" topLeftCell="ZE257" activePane="bottomRight" state="frozen"/>
      <selection activeCell="YZ284" sqref="YZ284"/>
      <selection pane="topRight" activeCell="YZ284" sqref="YZ284"/>
      <selection pane="bottomLeft" activeCell="YZ284" sqref="YZ284"/>
      <selection pane="bottomRight" activeCell="ZN14" sqref="ZN14"/>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 min="667" max="667" width="16.42578125" style="81" customWidth="1"/>
    <col min="668" max="668" width="17.42578125" customWidth="1"/>
    <col min="669" max="673" width="14.42578125" customWidth="1"/>
    <col min="674" max="674" width="16.42578125" style="23" customWidth="1"/>
    <col min="675" max="675" width="35.28515625" bestFit="1" customWidth="1"/>
    <col min="676" max="676" width="20.28515625" customWidth="1"/>
    <col min="677" max="677" width="16.28515625" bestFit="1" customWidth="1"/>
    <col min="678" max="678" width="16.5703125" customWidth="1"/>
    <col min="679" max="679" width="14.7109375" customWidth="1"/>
    <col min="680" max="680" width="13.140625" customWidth="1"/>
    <col min="682" max="682" width="35.28515625" bestFit="1" customWidth="1"/>
    <col min="683" max="683" width="20.28515625" customWidth="1"/>
    <col min="684" max="684" width="16.28515625" bestFit="1" customWidth="1"/>
    <col min="685" max="685" width="16.5703125" customWidth="1"/>
    <col min="686" max="686" width="14.7109375" customWidth="1"/>
    <col min="687" max="687" width="13.140625" customWidth="1"/>
  </cols>
  <sheetData>
    <row r="1" spans="1:687" x14ac:dyDescent="0.25">
      <c r="C1" t="s">
        <v>446</v>
      </c>
      <c r="J1" t="s">
        <v>446</v>
      </c>
      <c r="Q1" t="s">
        <v>446</v>
      </c>
      <c r="X1" t="s">
        <v>446</v>
      </c>
      <c r="AE1" t="s">
        <v>446</v>
      </c>
      <c r="AL1" t="s">
        <v>446</v>
      </c>
      <c r="AS1" t="s">
        <v>446</v>
      </c>
      <c r="AZ1" t="s">
        <v>446</v>
      </c>
      <c r="BG1" t="s">
        <v>446</v>
      </c>
      <c r="BN1" t="s">
        <v>446</v>
      </c>
      <c r="BU1" t="s">
        <v>446</v>
      </c>
      <c r="CB1" t="s">
        <v>446</v>
      </c>
      <c r="CI1" t="s">
        <v>446</v>
      </c>
      <c r="CP1" t="s">
        <v>446</v>
      </c>
      <c r="CW1" t="s">
        <v>446</v>
      </c>
      <c r="DD1" t="s">
        <v>446</v>
      </c>
      <c r="DK1" t="s">
        <v>446</v>
      </c>
      <c r="DR1" t="s">
        <v>446</v>
      </c>
      <c r="DY1" t="s">
        <v>446</v>
      </c>
      <c r="EF1" t="s">
        <v>446</v>
      </c>
      <c r="EM1" t="s">
        <v>446</v>
      </c>
      <c r="ET1" t="s">
        <v>446</v>
      </c>
      <c r="FA1" t="s">
        <v>446</v>
      </c>
      <c r="FH1" t="s">
        <v>446</v>
      </c>
      <c r="FO1" t="s">
        <v>446</v>
      </c>
      <c r="FV1" t="s">
        <v>446</v>
      </c>
      <c r="GC1" t="s">
        <v>446</v>
      </c>
      <c r="GJ1" t="s">
        <v>446</v>
      </c>
      <c r="GQ1" t="s">
        <v>446</v>
      </c>
      <c r="GX1" t="s">
        <v>446</v>
      </c>
      <c r="HE1" t="s">
        <v>446</v>
      </c>
      <c r="HL1" t="s">
        <v>446</v>
      </c>
      <c r="HS1" t="s">
        <v>446</v>
      </c>
      <c r="HZ1" t="s">
        <v>446</v>
      </c>
      <c r="IG1" t="s">
        <v>446</v>
      </c>
      <c r="IN1" t="s">
        <v>446</v>
      </c>
      <c r="IU1" t="s">
        <v>446</v>
      </c>
      <c r="JB1" t="s">
        <v>446</v>
      </c>
      <c r="JI1" t="s">
        <v>446</v>
      </c>
      <c r="JP1" t="s">
        <v>446</v>
      </c>
      <c r="JW1" t="s">
        <v>446</v>
      </c>
      <c r="KD1" t="s">
        <v>446</v>
      </c>
      <c r="KK1" t="s">
        <v>446</v>
      </c>
      <c r="KR1" t="s">
        <v>446</v>
      </c>
      <c r="KY1" t="s">
        <v>446</v>
      </c>
      <c r="LF1" t="s">
        <v>446</v>
      </c>
      <c r="LM1" t="s">
        <v>446</v>
      </c>
      <c r="LT1" t="s">
        <v>446</v>
      </c>
      <c r="MA1" t="s">
        <v>446</v>
      </c>
      <c r="MH1" t="s">
        <v>446</v>
      </c>
      <c r="MO1" t="s">
        <v>446</v>
      </c>
      <c r="MV1" t="s">
        <v>446</v>
      </c>
      <c r="NC1" t="s">
        <v>446</v>
      </c>
      <c r="NJ1" t="s">
        <v>446</v>
      </c>
      <c r="NQ1" t="s">
        <v>446</v>
      </c>
      <c r="NX1" t="s">
        <v>446</v>
      </c>
      <c r="OE1" t="s">
        <v>446</v>
      </c>
      <c r="OL1" t="s">
        <v>446</v>
      </c>
      <c r="OS1" t="s">
        <v>446</v>
      </c>
      <c r="OZ1" t="s">
        <v>446</v>
      </c>
      <c r="PG1" t="s">
        <v>446</v>
      </c>
      <c r="PN1" t="s">
        <v>446</v>
      </c>
      <c r="PU1" t="s">
        <v>446</v>
      </c>
      <c r="QB1" t="s">
        <v>446</v>
      </c>
      <c r="QI1" t="s">
        <v>446</v>
      </c>
      <c r="QP1" t="s">
        <v>446</v>
      </c>
      <c r="QW1" t="s">
        <v>4</v>
      </c>
      <c r="RD1" t="s">
        <v>4</v>
      </c>
      <c r="RK1" t="s">
        <v>446</v>
      </c>
      <c r="RR1" t="s">
        <v>446</v>
      </c>
      <c r="RY1" t="s">
        <v>446</v>
      </c>
      <c r="SF1" t="s">
        <v>446</v>
      </c>
      <c r="SM1" t="s">
        <v>446</v>
      </c>
      <c r="ST1" t="s">
        <v>446</v>
      </c>
      <c r="TA1" t="s">
        <v>446</v>
      </c>
      <c r="TH1" t="s">
        <v>446</v>
      </c>
      <c r="TO1" t="s">
        <v>4</v>
      </c>
      <c r="TV1" t="s">
        <v>446</v>
      </c>
      <c r="UC1" t="s">
        <v>446</v>
      </c>
      <c r="UJ1" t="s">
        <v>446</v>
      </c>
      <c r="UQ1" t="s">
        <v>446</v>
      </c>
      <c r="UX1" t="s">
        <v>446</v>
      </c>
      <c r="VE1" t="s">
        <v>446</v>
      </c>
      <c r="VL1" t="s">
        <v>446</v>
      </c>
      <c r="VS1" t="s">
        <v>446</v>
      </c>
      <c r="VZ1" t="s">
        <v>446</v>
      </c>
      <c r="WG1" t="s">
        <v>446</v>
      </c>
      <c r="WN1" t="s">
        <v>446</v>
      </c>
      <c r="WU1" t="s">
        <v>446</v>
      </c>
      <c r="XB1" t="s">
        <v>446</v>
      </c>
      <c r="XI1" t="s">
        <v>446</v>
      </c>
      <c r="XP1" t="s">
        <v>446</v>
      </c>
      <c r="XW1" t="s">
        <v>446</v>
      </c>
      <c r="YD1" t="s">
        <v>446</v>
      </c>
      <c r="YK1" t="s">
        <v>446</v>
      </c>
      <c r="YR1" t="s">
        <v>446</v>
      </c>
      <c r="YY1" t="s">
        <v>515</v>
      </c>
      <c r="ZF1" t="s">
        <v>515</v>
      </c>
    </row>
    <row r="2" spans="1:687"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446</v>
      </c>
      <c r="RD2" t="s">
        <v>446</v>
      </c>
      <c r="RK2" t="s">
        <v>4</v>
      </c>
      <c r="RR2" t="s">
        <v>4</v>
      </c>
      <c r="RY2" t="s">
        <v>4</v>
      </c>
      <c r="SF2" t="s">
        <v>4</v>
      </c>
      <c r="SM2" t="s">
        <v>4</v>
      </c>
      <c r="ST2" t="s">
        <v>4</v>
      </c>
      <c r="TA2" t="s">
        <v>4</v>
      </c>
      <c r="TH2" t="s">
        <v>4</v>
      </c>
      <c r="TO2" t="s">
        <v>446</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row>
    <row r="3" spans="1:687"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c r="ZF3" s="2" t="s">
        <v>517</v>
      </c>
    </row>
    <row r="4" spans="1:687" ht="15" customHeight="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Q4" s="89"/>
      <c r="YR4" t="s">
        <v>510</v>
      </c>
      <c r="YS4" t="s">
        <v>95</v>
      </c>
      <c r="YT4" t="s">
        <v>96</v>
      </c>
      <c r="YU4" t="s">
        <v>506</v>
      </c>
      <c r="YV4" t="s">
        <v>97</v>
      </c>
      <c r="YW4" t="s">
        <v>98</v>
      </c>
      <c r="YX4" s="91"/>
      <c r="YY4" t="s">
        <v>513</v>
      </c>
      <c r="YZ4" t="s">
        <v>95</v>
      </c>
      <c r="ZA4" t="s">
        <v>96</v>
      </c>
      <c r="ZB4" t="s">
        <v>506</v>
      </c>
      <c r="ZC4" t="s">
        <v>97</v>
      </c>
      <c r="ZD4" t="s">
        <v>98</v>
      </c>
      <c r="ZF4" t="s">
        <v>518</v>
      </c>
      <c r="ZG4" t="s">
        <v>95</v>
      </c>
      <c r="ZH4" t="s">
        <v>96</v>
      </c>
      <c r="ZI4" t="s">
        <v>506</v>
      </c>
      <c r="ZJ4" t="s">
        <v>97</v>
      </c>
      <c r="ZK4" t="s">
        <v>98</v>
      </c>
    </row>
    <row r="5" spans="1:687"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2">
        <v>100</v>
      </c>
      <c r="RT5" s="72">
        <v>100</v>
      </c>
      <c r="RU5" s="72">
        <v>100</v>
      </c>
      <c r="RV5" s="72">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9"/>
      <c r="YR5" t="s">
        <v>186</v>
      </c>
      <c r="YS5">
        <v>100</v>
      </c>
      <c r="YT5">
        <v>100</v>
      </c>
      <c r="YU5">
        <v>100</v>
      </c>
      <c r="YV5">
        <v>100</v>
      </c>
      <c r="YW5">
        <v>100</v>
      </c>
      <c r="YX5" s="91"/>
      <c r="YY5" t="s">
        <v>186</v>
      </c>
      <c r="YZ5">
        <v>100</v>
      </c>
      <c r="ZA5">
        <v>100</v>
      </c>
      <c r="ZB5">
        <v>100</v>
      </c>
      <c r="ZC5">
        <v>100</v>
      </c>
      <c r="ZD5">
        <v>100</v>
      </c>
      <c r="ZF5" t="s">
        <v>186</v>
      </c>
      <c r="ZG5">
        <v>100</v>
      </c>
      <c r="ZH5">
        <v>100</v>
      </c>
      <c r="ZI5">
        <v>100</v>
      </c>
      <c r="ZJ5">
        <v>100</v>
      </c>
      <c r="ZK5">
        <v>100</v>
      </c>
    </row>
    <row r="6" spans="1:687"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2">
        <v>0</v>
      </c>
      <c r="RT6" s="72">
        <v>0</v>
      </c>
      <c r="RU6" s="72">
        <v>0</v>
      </c>
      <c r="RV6" s="72">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9"/>
      <c r="YR6" t="s">
        <v>187</v>
      </c>
      <c r="YS6">
        <v>0</v>
      </c>
      <c r="YT6">
        <v>0</v>
      </c>
      <c r="YU6">
        <v>0</v>
      </c>
      <c r="YV6">
        <v>0</v>
      </c>
      <c r="YW6">
        <v>0</v>
      </c>
      <c r="YX6" s="91"/>
      <c r="YY6" t="s">
        <v>187</v>
      </c>
      <c r="YZ6">
        <v>0</v>
      </c>
      <c r="ZA6">
        <v>0</v>
      </c>
      <c r="ZB6">
        <v>0</v>
      </c>
      <c r="ZC6">
        <v>0</v>
      </c>
      <c r="ZD6">
        <v>0</v>
      </c>
      <c r="ZF6" t="s">
        <v>187</v>
      </c>
      <c r="ZG6">
        <v>0</v>
      </c>
      <c r="ZH6">
        <v>0</v>
      </c>
      <c r="ZI6">
        <v>0</v>
      </c>
      <c r="ZJ6">
        <v>0</v>
      </c>
      <c r="ZK6">
        <v>0</v>
      </c>
    </row>
    <row r="7" spans="1:687"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2">
        <v>0</v>
      </c>
      <c r="RT7" s="72">
        <v>0</v>
      </c>
      <c r="RU7" s="72">
        <v>0</v>
      </c>
      <c r="RV7" s="72">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9"/>
      <c r="YR7" t="s">
        <v>188</v>
      </c>
      <c r="YS7">
        <v>0</v>
      </c>
      <c r="YT7">
        <v>0</v>
      </c>
      <c r="YU7">
        <v>0</v>
      </c>
      <c r="YV7">
        <v>0</v>
      </c>
      <c r="YW7">
        <v>0</v>
      </c>
      <c r="YX7" s="91"/>
      <c r="YY7" t="s">
        <v>188</v>
      </c>
      <c r="YZ7">
        <v>0</v>
      </c>
      <c r="ZA7">
        <v>0</v>
      </c>
      <c r="ZB7">
        <v>0</v>
      </c>
      <c r="ZC7">
        <v>0</v>
      </c>
      <c r="ZD7">
        <v>0</v>
      </c>
      <c r="ZF7" t="s">
        <v>188</v>
      </c>
      <c r="ZG7">
        <v>0</v>
      </c>
      <c r="ZH7">
        <v>0</v>
      </c>
      <c r="ZI7">
        <v>0</v>
      </c>
      <c r="ZJ7">
        <v>0</v>
      </c>
      <c r="ZK7">
        <v>0</v>
      </c>
    </row>
    <row r="8" spans="1:687"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2">
        <v>0</v>
      </c>
      <c r="RT8" s="72">
        <v>0</v>
      </c>
      <c r="RU8" s="72">
        <v>0</v>
      </c>
      <c r="RV8" s="72">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9"/>
      <c r="YR8" t="s">
        <v>189</v>
      </c>
      <c r="YS8">
        <v>0</v>
      </c>
      <c r="YT8">
        <v>0</v>
      </c>
      <c r="YU8">
        <v>0</v>
      </c>
      <c r="YV8">
        <v>0</v>
      </c>
      <c r="YW8">
        <v>0</v>
      </c>
      <c r="YX8" s="91"/>
      <c r="YY8" t="s">
        <v>189</v>
      </c>
      <c r="YZ8">
        <v>0</v>
      </c>
      <c r="ZA8">
        <v>0</v>
      </c>
      <c r="ZB8">
        <v>0</v>
      </c>
      <c r="ZC8">
        <v>0</v>
      </c>
      <c r="ZD8">
        <v>0</v>
      </c>
      <c r="ZF8" t="s">
        <v>189</v>
      </c>
      <c r="ZG8">
        <v>0</v>
      </c>
      <c r="ZH8">
        <v>0</v>
      </c>
      <c r="ZI8">
        <v>0</v>
      </c>
      <c r="ZJ8">
        <v>0</v>
      </c>
      <c r="ZK8">
        <v>0</v>
      </c>
    </row>
    <row r="9" spans="1:687"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2">
        <v>0</v>
      </c>
      <c r="RT9" s="72">
        <v>0</v>
      </c>
      <c r="RU9" s="72">
        <v>0</v>
      </c>
      <c r="RV9" s="72">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9"/>
      <c r="YR9" t="s">
        <v>190</v>
      </c>
      <c r="YS9">
        <v>0</v>
      </c>
      <c r="YT9">
        <v>0</v>
      </c>
      <c r="YU9">
        <v>0</v>
      </c>
      <c r="YV9">
        <v>0</v>
      </c>
      <c r="YW9">
        <v>0</v>
      </c>
      <c r="YX9" s="91" t="s">
        <v>511</v>
      </c>
      <c r="YY9" t="s">
        <v>190</v>
      </c>
      <c r="YZ9">
        <v>0</v>
      </c>
      <c r="ZA9">
        <v>0</v>
      </c>
      <c r="ZB9">
        <v>0</v>
      </c>
      <c r="ZC9">
        <v>0</v>
      </c>
      <c r="ZD9">
        <v>0</v>
      </c>
      <c r="ZF9" t="s">
        <v>190</v>
      </c>
      <c r="ZG9">
        <v>0</v>
      </c>
      <c r="ZH9">
        <v>0</v>
      </c>
      <c r="ZI9">
        <v>0</v>
      </c>
      <c r="ZJ9">
        <v>0</v>
      </c>
      <c r="ZK9">
        <v>0</v>
      </c>
    </row>
    <row r="10" spans="1:687"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2">
        <v>0</v>
      </c>
      <c r="RT10" s="72">
        <v>0</v>
      </c>
      <c r="RU10" s="72">
        <v>0</v>
      </c>
      <c r="RV10" s="72">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9"/>
      <c r="YR10" t="s">
        <v>191</v>
      </c>
      <c r="YS10">
        <v>0</v>
      </c>
      <c r="YT10">
        <v>0</v>
      </c>
      <c r="YU10">
        <v>0</v>
      </c>
      <c r="YV10">
        <v>0</v>
      </c>
      <c r="YW10">
        <v>0</v>
      </c>
      <c r="YX10" s="91"/>
      <c r="YY10" t="s">
        <v>191</v>
      </c>
      <c r="YZ10">
        <v>0</v>
      </c>
      <c r="ZA10">
        <v>0</v>
      </c>
      <c r="ZB10">
        <v>0</v>
      </c>
      <c r="ZC10">
        <v>0</v>
      </c>
      <c r="ZD10">
        <v>0</v>
      </c>
      <c r="ZF10" t="s">
        <v>191</v>
      </c>
      <c r="ZG10">
        <v>0</v>
      </c>
      <c r="ZH10">
        <v>0</v>
      </c>
      <c r="ZI10">
        <v>0</v>
      </c>
      <c r="ZJ10">
        <v>0</v>
      </c>
      <c r="ZK10">
        <v>0</v>
      </c>
    </row>
    <row r="11" spans="1:687"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2">
        <v>0</v>
      </c>
      <c r="RT11" s="72">
        <v>0</v>
      </c>
      <c r="RU11" s="72">
        <v>0</v>
      </c>
      <c r="RV11" s="72">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89"/>
      <c r="YR11" t="s">
        <v>192</v>
      </c>
      <c r="YS11">
        <v>0</v>
      </c>
      <c r="YT11">
        <v>0</v>
      </c>
      <c r="YU11">
        <v>0</v>
      </c>
      <c r="YV11">
        <v>0</v>
      </c>
      <c r="YW11">
        <v>0</v>
      </c>
      <c r="YX11" s="91"/>
      <c r="YY11" t="s">
        <v>192</v>
      </c>
      <c r="YZ11">
        <v>0</v>
      </c>
      <c r="ZA11">
        <v>0</v>
      </c>
      <c r="ZB11">
        <v>0</v>
      </c>
      <c r="ZC11">
        <v>0</v>
      </c>
      <c r="ZD11">
        <v>0</v>
      </c>
      <c r="ZF11" t="s">
        <v>192</v>
      </c>
      <c r="ZG11">
        <v>0</v>
      </c>
      <c r="ZH11">
        <v>0</v>
      </c>
      <c r="ZI11">
        <v>0</v>
      </c>
      <c r="ZJ11">
        <v>0</v>
      </c>
      <c r="ZK11">
        <v>0</v>
      </c>
    </row>
    <row r="12" spans="1:687"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2">
        <v>0</v>
      </c>
      <c r="RT12" s="72">
        <v>0</v>
      </c>
      <c r="RU12" s="72">
        <v>0</v>
      </c>
      <c r="RV12" s="7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9"/>
      <c r="YR12" t="s">
        <v>193</v>
      </c>
      <c r="YS12">
        <v>0</v>
      </c>
      <c r="YT12">
        <v>0</v>
      </c>
      <c r="YU12">
        <v>0</v>
      </c>
      <c r="YV12">
        <v>0</v>
      </c>
      <c r="YW12">
        <v>0</v>
      </c>
      <c r="YX12" s="91"/>
      <c r="YY12" t="s">
        <v>193</v>
      </c>
      <c r="YZ12">
        <v>0</v>
      </c>
      <c r="ZA12">
        <v>0</v>
      </c>
      <c r="ZB12">
        <v>0</v>
      </c>
      <c r="ZC12">
        <v>0</v>
      </c>
      <c r="ZD12">
        <v>0</v>
      </c>
      <c r="ZF12" t="s">
        <v>193</v>
      </c>
      <c r="ZG12">
        <v>0</v>
      </c>
      <c r="ZH12">
        <v>0</v>
      </c>
      <c r="ZI12">
        <v>0</v>
      </c>
      <c r="ZJ12">
        <v>0</v>
      </c>
      <c r="ZK12">
        <v>0</v>
      </c>
    </row>
    <row r="13" spans="1:687"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2">
        <v>0</v>
      </c>
      <c r="RT13" s="72">
        <v>0</v>
      </c>
      <c r="RU13" s="72">
        <v>0</v>
      </c>
      <c r="RV13" s="72">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9"/>
      <c r="YR13" t="s">
        <v>194</v>
      </c>
      <c r="YS13">
        <v>0</v>
      </c>
      <c r="YT13">
        <v>0</v>
      </c>
      <c r="YU13">
        <v>0</v>
      </c>
      <c r="YV13">
        <v>0</v>
      </c>
      <c r="YW13">
        <v>0</v>
      </c>
      <c r="YX13" s="91"/>
      <c r="YY13" t="s">
        <v>194</v>
      </c>
      <c r="YZ13">
        <v>0</v>
      </c>
      <c r="ZA13">
        <v>0</v>
      </c>
      <c r="ZB13">
        <v>0</v>
      </c>
      <c r="ZC13">
        <v>0</v>
      </c>
      <c r="ZD13">
        <v>0</v>
      </c>
      <c r="ZF13" t="s">
        <v>194</v>
      </c>
      <c r="ZG13">
        <v>0</v>
      </c>
      <c r="ZH13">
        <v>0</v>
      </c>
      <c r="ZI13">
        <v>0</v>
      </c>
      <c r="ZJ13">
        <v>0</v>
      </c>
      <c r="ZK13">
        <v>0</v>
      </c>
    </row>
    <row r="14" spans="1:687"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2">
        <v>0</v>
      </c>
      <c r="RT14" s="72">
        <v>0</v>
      </c>
      <c r="RU14" s="72">
        <v>0</v>
      </c>
      <c r="RV14" s="72">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row>
    <row r="15" spans="1:687"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2">
        <v>0</v>
      </c>
      <c r="RT15" s="72">
        <v>0</v>
      </c>
      <c r="RU15" s="72">
        <v>0</v>
      </c>
      <c r="RV15" s="72">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row>
    <row r="16" spans="1:687"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2">
        <v>0</v>
      </c>
      <c r="RT16" s="72">
        <v>0</v>
      </c>
      <c r="RU16" s="72">
        <v>0</v>
      </c>
      <c r="RV16" s="72">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row>
    <row r="17" spans="1:687"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2">
        <v>0</v>
      </c>
      <c r="RT17" s="72">
        <v>0</v>
      </c>
      <c r="RU17" s="72">
        <v>0</v>
      </c>
      <c r="RV17" s="72">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row>
    <row r="18" spans="1:687"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2">
        <v>0</v>
      </c>
      <c r="RT18" s="72">
        <v>0</v>
      </c>
      <c r="RU18" s="72">
        <v>0</v>
      </c>
      <c r="RV18" s="72">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row>
    <row r="19" spans="1:687"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2">
        <v>0</v>
      </c>
      <c r="RT19" s="72">
        <v>0</v>
      </c>
      <c r="RU19" s="72">
        <v>0</v>
      </c>
      <c r="RV19" s="72">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row>
    <row r="20" spans="1:687"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2">
        <v>0</v>
      </c>
      <c r="RT20" s="72">
        <v>0</v>
      </c>
      <c r="RU20" s="72">
        <v>0</v>
      </c>
      <c r="RV20" s="72">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row>
    <row r="21" spans="1:687"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2">
        <v>0</v>
      </c>
      <c r="RT21" s="72">
        <v>0</v>
      </c>
      <c r="RU21" s="72">
        <v>0</v>
      </c>
      <c r="RV21" s="72">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row>
    <row r="22" spans="1:687"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2">
        <v>0</v>
      </c>
      <c r="RT22" s="72">
        <v>0</v>
      </c>
      <c r="RU22" s="72">
        <v>0</v>
      </c>
      <c r="RV22" s="7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row>
    <row r="23" spans="1:687"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2">
        <v>0</v>
      </c>
      <c r="RT23" s="72">
        <v>0</v>
      </c>
      <c r="RU23" s="72">
        <v>0</v>
      </c>
      <c r="RV23" s="72">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row>
    <row r="24" spans="1:687"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2">
        <v>0</v>
      </c>
      <c r="RT24" s="72">
        <v>0</v>
      </c>
      <c r="RU24" s="72">
        <v>0</v>
      </c>
      <c r="RV24" s="72">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row>
    <row r="25" spans="1:687"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2">
        <v>0</v>
      </c>
      <c r="RT25" s="72">
        <v>0</v>
      </c>
      <c r="RU25" s="72">
        <v>0</v>
      </c>
      <c r="RV25" s="72">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row>
    <row r="26" spans="1:687"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2">
        <v>0</v>
      </c>
      <c r="RT26" s="72">
        <v>0</v>
      </c>
      <c r="RU26" s="72">
        <v>0</v>
      </c>
      <c r="RV26" s="72">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row>
    <row r="27" spans="1:687"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2">
        <v>0</v>
      </c>
      <c r="RT27" s="72">
        <v>0</v>
      </c>
      <c r="RU27" s="72">
        <v>0</v>
      </c>
      <c r="RV27" s="72">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row>
    <row r="28" spans="1:687"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2">
        <v>0</v>
      </c>
      <c r="RT28" s="72">
        <v>0</v>
      </c>
      <c r="RU28" s="72">
        <v>0</v>
      </c>
      <c r="RV28" s="72">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row>
    <row r="29" spans="1:687"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2">
        <v>0</v>
      </c>
      <c r="RT29" s="72">
        <v>0</v>
      </c>
      <c r="RU29" s="72">
        <v>0</v>
      </c>
      <c r="RV29" s="72">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row>
    <row r="30" spans="1:687"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2">
        <v>0.27</v>
      </c>
      <c r="RT30" s="72">
        <v>1.58</v>
      </c>
      <c r="RU30" s="72">
        <v>0</v>
      </c>
      <c r="RV30" s="72">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row>
    <row r="31" spans="1:687"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2">
        <v>0</v>
      </c>
      <c r="RT31" s="72">
        <v>0</v>
      </c>
      <c r="RU31" s="72">
        <v>0</v>
      </c>
      <c r="RV31" s="72">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row>
    <row r="32" spans="1:687"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2">
        <v>0</v>
      </c>
      <c r="RT32" s="72">
        <v>0</v>
      </c>
      <c r="RU32" s="72">
        <v>0</v>
      </c>
      <c r="RV32" s="7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row>
    <row r="33" spans="1:687"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2">
        <v>0</v>
      </c>
      <c r="RT33" s="72">
        <v>0</v>
      </c>
      <c r="RU33" s="72">
        <v>0</v>
      </c>
      <c r="RV33" s="72">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row>
    <row r="34" spans="1:687"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2">
        <v>0</v>
      </c>
      <c r="RT34" s="72">
        <v>0</v>
      </c>
      <c r="RU34" s="72">
        <v>0</v>
      </c>
      <c r="RV34" s="72">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row>
    <row r="35" spans="1:687"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2">
        <v>0</v>
      </c>
      <c r="RT35" s="72">
        <v>0</v>
      </c>
      <c r="RU35" s="72">
        <v>0</v>
      </c>
      <c r="RV35" s="72">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row>
    <row r="36" spans="1:687"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2">
        <v>0</v>
      </c>
      <c r="RT36" s="72">
        <v>0</v>
      </c>
      <c r="RU36" s="72">
        <v>0</v>
      </c>
      <c r="RV36" s="72">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c r="YR36" t="s">
        <v>217</v>
      </c>
      <c r="YS36">
        <v>0</v>
      </c>
      <c r="YT36">
        <v>0</v>
      </c>
      <c r="YU36">
        <v>0</v>
      </c>
      <c r="YV36">
        <v>0</v>
      </c>
      <c r="YW36">
        <v>0</v>
      </c>
      <c r="YY36" t="s">
        <v>217</v>
      </c>
      <c r="YZ36">
        <v>0</v>
      </c>
      <c r="ZA36">
        <v>0</v>
      </c>
      <c r="ZB36">
        <v>0</v>
      </c>
      <c r="ZC36">
        <v>0</v>
      </c>
      <c r="ZD36">
        <v>0</v>
      </c>
      <c r="ZF36" t="s">
        <v>217</v>
      </c>
      <c r="ZG36">
        <v>0</v>
      </c>
      <c r="ZH36">
        <v>0</v>
      </c>
      <c r="ZI36">
        <v>0</v>
      </c>
      <c r="ZJ36">
        <v>0</v>
      </c>
      <c r="ZK36">
        <v>0</v>
      </c>
    </row>
    <row r="37" spans="1:687"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2">
        <v>0</v>
      </c>
      <c r="RT37" s="72">
        <v>0</v>
      </c>
      <c r="RU37" s="72">
        <v>0</v>
      </c>
      <c r="RV37" s="72">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row>
    <row r="38" spans="1:687"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2">
        <v>0</v>
      </c>
      <c r="RT38" s="72">
        <v>0</v>
      </c>
      <c r="RU38" s="72">
        <v>0</v>
      </c>
      <c r="RV38" s="72">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c r="YR38" t="s">
        <v>219</v>
      </c>
      <c r="YS38">
        <v>0.52</v>
      </c>
      <c r="YT38">
        <v>0</v>
      </c>
      <c r="YU38">
        <v>0.61</v>
      </c>
      <c r="YV38">
        <v>0.77</v>
      </c>
      <c r="YW38">
        <v>0</v>
      </c>
      <c r="YY38" t="s">
        <v>219</v>
      </c>
      <c r="YZ38">
        <v>0</v>
      </c>
      <c r="ZA38">
        <v>0</v>
      </c>
      <c r="ZB38">
        <v>0</v>
      </c>
      <c r="ZC38">
        <v>0</v>
      </c>
      <c r="ZD38">
        <v>0</v>
      </c>
      <c r="ZF38" t="s">
        <v>219</v>
      </c>
      <c r="ZG38">
        <v>0</v>
      </c>
      <c r="ZH38">
        <v>0</v>
      </c>
      <c r="ZI38">
        <v>0</v>
      </c>
      <c r="ZJ38">
        <v>0</v>
      </c>
      <c r="ZK38">
        <v>0</v>
      </c>
    </row>
    <row r="39" spans="1:687"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2">
        <v>0</v>
      </c>
      <c r="RT39" s="72">
        <v>0</v>
      </c>
      <c r="RU39" s="72">
        <v>0</v>
      </c>
      <c r="RV39" s="72">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c r="YR39" t="s">
        <v>220</v>
      </c>
      <c r="YS39">
        <v>0</v>
      </c>
      <c r="YT39">
        <v>0</v>
      </c>
      <c r="YU39">
        <v>0</v>
      </c>
      <c r="YV39">
        <v>0</v>
      </c>
      <c r="YW39">
        <v>0</v>
      </c>
      <c r="YY39" t="s">
        <v>220</v>
      </c>
      <c r="YZ39">
        <v>0</v>
      </c>
      <c r="ZA39">
        <v>0</v>
      </c>
      <c r="ZB39">
        <v>0</v>
      </c>
      <c r="ZC39">
        <v>0</v>
      </c>
      <c r="ZD39">
        <v>0</v>
      </c>
      <c r="ZF39" t="s">
        <v>220</v>
      </c>
      <c r="ZG39">
        <v>0.45</v>
      </c>
      <c r="ZH39">
        <v>0</v>
      </c>
      <c r="ZI39">
        <v>0.53</v>
      </c>
      <c r="ZJ39">
        <v>0</v>
      </c>
      <c r="ZK39">
        <v>2.65</v>
      </c>
    </row>
    <row r="40" spans="1:687"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2">
        <v>0</v>
      </c>
      <c r="RT40" s="72">
        <v>0</v>
      </c>
      <c r="RU40" s="72">
        <v>0</v>
      </c>
      <c r="RV40" s="72">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row>
    <row r="41" spans="1:687"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2">
        <v>0</v>
      </c>
      <c r="RT41" s="72">
        <v>0</v>
      </c>
      <c r="RU41" s="72">
        <v>0</v>
      </c>
      <c r="RV41" s="72">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c r="YR41" t="s">
        <v>222</v>
      </c>
      <c r="YS41">
        <v>0.2</v>
      </c>
      <c r="YT41">
        <v>0</v>
      </c>
      <c r="YU41">
        <v>0.23</v>
      </c>
      <c r="YV41">
        <v>0.28999999999999998</v>
      </c>
      <c r="YW41">
        <v>0</v>
      </c>
      <c r="YY41" t="s">
        <v>222</v>
      </c>
      <c r="YZ41">
        <v>1.03</v>
      </c>
      <c r="ZA41">
        <v>0</v>
      </c>
      <c r="ZB41">
        <v>1.2</v>
      </c>
      <c r="ZC41">
        <v>1.6</v>
      </c>
      <c r="ZD41">
        <v>0</v>
      </c>
      <c r="ZF41" t="s">
        <v>222</v>
      </c>
      <c r="ZG41">
        <v>0.21</v>
      </c>
      <c r="ZH41">
        <v>0</v>
      </c>
      <c r="ZI41">
        <v>0.25</v>
      </c>
      <c r="ZJ41">
        <v>0.31</v>
      </c>
      <c r="ZK41">
        <v>0</v>
      </c>
    </row>
    <row r="42" spans="1:687"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2">
        <v>0</v>
      </c>
      <c r="RT42" s="72">
        <v>0</v>
      </c>
      <c r="RU42" s="72">
        <v>0</v>
      </c>
      <c r="RV42" s="72">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c r="YR42" t="s">
        <v>223</v>
      </c>
      <c r="YS42">
        <v>0.3</v>
      </c>
      <c r="YT42">
        <v>0</v>
      </c>
      <c r="YU42">
        <v>0.35</v>
      </c>
      <c r="YV42">
        <v>0</v>
      </c>
      <c r="YW42">
        <v>1.75</v>
      </c>
      <c r="YY42" t="s">
        <v>223</v>
      </c>
      <c r="YZ42">
        <v>0.25</v>
      </c>
      <c r="ZA42">
        <v>0</v>
      </c>
      <c r="ZB42">
        <v>0.28999999999999998</v>
      </c>
      <c r="ZC42">
        <v>0</v>
      </c>
      <c r="ZD42">
        <v>1.19</v>
      </c>
      <c r="ZF42" t="s">
        <v>223</v>
      </c>
      <c r="ZG42">
        <v>0</v>
      </c>
      <c r="ZH42">
        <v>0</v>
      </c>
      <c r="ZI42">
        <v>0</v>
      </c>
      <c r="ZJ42">
        <v>0</v>
      </c>
      <c r="ZK42">
        <v>0</v>
      </c>
    </row>
    <row r="43" spans="1:687"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2">
        <v>0.27</v>
      </c>
      <c r="RT43" s="72">
        <v>1.58</v>
      </c>
      <c r="RU43" s="72">
        <v>0</v>
      </c>
      <c r="RV43" s="72">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0.16</v>
      </c>
      <c r="ZH43">
        <v>0</v>
      </c>
      <c r="ZI43">
        <v>0.19</v>
      </c>
      <c r="ZJ43">
        <v>0.24</v>
      </c>
      <c r="ZK43">
        <v>0</v>
      </c>
    </row>
    <row r="44" spans="1:687"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2">
        <v>0.19</v>
      </c>
      <c r="RT44" s="72">
        <v>0</v>
      </c>
      <c r="RU44" s="72">
        <v>0</v>
      </c>
      <c r="RV44" s="72">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row>
    <row r="45" spans="1:687"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2">
        <v>0</v>
      </c>
      <c r="RT45" s="72">
        <v>0</v>
      </c>
      <c r="RU45" s="72">
        <v>0</v>
      </c>
      <c r="RV45" s="72">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c r="YR45" t="s">
        <v>226</v>
      </c>
      <c r="YS45">
        <v>0.35</v>
      </c>
      <c r="YT45">
        <v>0</v>
      </c>
      <c r="YU45">
        <v>0</v>
      </c>
      <c r="YV45">
        <v>0</v>
      </c>
      <c r="YW45">
        <v>0</v>
      </c>
      <c r="YY45" t="s">
        <v>226</v>
      </c>
      <c r="YZ45">
        <v>0</v>
      </c>
      <c r="ZA45">
        <v>0</v>
      </c>
      <c r="ZB45">
        <v>0</v>
      </c>
      <c r="ZC45">
        <v>0</v>
      </c>
      <c r="ZD45">
        <v>0</v>
      </c>
      <c r="ZF45" t="s">
        <v>226</v>
      </c>
      <c r="ZG45">
        <v>0.49</v>
      </c>
      <c r="ZH45">
        <v>0</v>
      </c>
      <c r="ZI45">
        <v>0.59</v>
      </c>
      <c r="ZJ45">
        <v>0</v>
      </c>
      <c r="ZK45">
        <v>2.91</v>
      </c>
    </row>
    <row r="46" spans="1:687"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2">
        <v>0</v>
      </c>
      <c r="RT46" s="72">
        <v>0</v>
      </c>
      <c r="RU46" s="72">
        <v>0</v>
      </c>
      <c r="RV46" s="72">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row>
    <row r="47" spans="1:687"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2">
        <v>0</v>
      </c>
      <c r="RT47" s="72">
        <v>0</v>
      </c>
      <c r="RU47" s="72">
        <v>0</v>
      </c>
      <c r="RV47" s="72">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row>
    <row r="48" spans="1:687"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2">
        <v>0.11</v>
      </c>
      <c r="RT48" s="72">
        <v>0</v>
      </c>
      <c r="RU48" s="72">
        <v>0</v>
      </c>
      <c r="RV48" s="72">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row>
    <row r="49" spans="1:687"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2">
        <v>0</v>
      </c>
      <c r="RT49" s="72">
        <v>0</v>
      </c>
      <c r="RU49" s="72">
        <v>0</v>
      </c>
      <c r="RV49" s="72">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row>
    <row r="50" spans="1:687"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2">
        <v>1.1299999999999999</v>
      </c>
      <c r="RT50" s="72">
        <v>0</v>
      </c>
      <c r="RU50" s="72">
        <v>1.78</v>
      </c>
      <c r="RV50" s="72">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v>
      </c>
      <c r="ZA50">
        <v>0</v>
      </c>
      <c r="ZB50">
        <v>0</v>
      </c>
      <c r="ZC50">
        <v>0</v>
      </c>
      <c r="ZD50">
        <v>0</v>
      </c>
      <c r="ZF50" t="s">
        <v>231</v>
      </c>
      <c r="ZG50">
        <v>0</v>
      </c>
      <c r="ZH50">
        <v>0</v>
      </c>
      <c r="ZI50">
        <v>0</v>
      </c>
      <c r="ZJ50">
        <v>0</v>
      </c>
      <c r="ZK50">
        <v>0</v>
      </c>
    </row>
    <row r="51" spans="1:687"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2">
        <v>0</v>
      </c>
      <c r="RT51" s="72">
        <v>0</v>
      </c>
      <c r="RU51" s="72">
        <v>0</v>
      </c>
      <c r="RV51" s="72">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0.36</v>
      </c>
      <c r="ZA51">
        <v>0</v>
      </c>
      <c r="ZB51">
        <v>0.42</v>
      </c>
      <c r="ZC51">
        <v>0</v>
      </c>
      <c r="ZD51">
        <v>1.72</v>
      </c>
      <c r="ZF51" t="s">
        <v>232</v>
      </c>
      <c r="ZG51">
        <v>0</v>
      </c>
      <c r="ZH51">
        <v>0</v>
      </c>
      <c r="ZI51">
        <v>0</v>
      </c>
      <c r="ZJ51">
        <v>0</v>
      </c>
      <c r="ZK51">
        <v>0</v>
      </c>
    </row>
    <row r="52" spans="1:687"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2">
        <v>0</v>
      </c>
      <c r="RT52" s="72">
        <v>0</v>
      </c>
      <c r="RU52" s="72">
        <v>0</v>
      </c>
      <c r="RV52" s="72">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row>
    <row r="53" spans="1:687"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2">
        <v>0</v>
      </c>
      <c r="RT53" s="72">
        <v>0</v>
      </c>
      <c r="RU53" s="72">
        <v>0</v>
      </c>
      <c r="RV53" s="72">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c r="YR53" t="s">
        <v>234</v>
      </c>
      <c r="YS53">
        <v>0</v>
      </c>
      <c r="YT53">
        <v>0</v>
      </c>
      <c r="YU53">
        <v>0</v>
      </c>
      <c r="YV53">
        <v>0</v>
      </c>
      <c r="YW53">
        <v>0</v>
      </c>
      <c r="YY53" t="s">
        <v>234</v>
      </c>
      <c r="YZ53">
        <v>0</v>
      </c>
      <c r="ZA53">
        <v>0</v>
      </c>
      <c r="ZB53">
        <v>0</v>
      </c>
      <c r="ZC53">
        <v>0</v>
      </c>
      <c r="ZD53">
        <v>0</v>
      </c>
      <c r="ZF53" t="s">
        <v>234</v>
      </c>
      <c r="ZG53">
        <v>0</v>
      </c>
      <c r="ZH53">
        <v>0</v>
      </c>
      <c r="ZI53">
        <v>0</v>
      </c>
      <c r="ZJ53">
        <v>0</v>
      </c>
      <c r="ZK53">
        <v>0</v>
      </c>
    </row>
    <row r="54" spans="1:687"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2">
        <v>0</v>
      </c>
      <c r="RT54" s="72">
        <v>0</v>
      </c>
      <c r="RU54" s="72">
        <v>0</v>
      </c>
      <c r="RV54" s="72">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0.25</v>
      </c>
      <c r="ZH54">
        <v>2.04</v>
      </c>
      <c r="ZI54">
        <v>0</v>
      </c>
      <c r="ZJ54">
        <v>0</v>
      </c>
      <c r="ZK54">
        <v>0</v>
      </c>
    </row>
    <row r="55" spans="1:687"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2">
        <v>0</v>
      </c>
      <c r="RT55" s="72">
        <v>0</v>
      </c>
      <c r="RU55" s="72">
        <v>0</v>
      </c>
      <c r="RV55" s="72">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c r="YR55" t="s">
        <v>236</v>
      </c>
      <c r="YS55">
        <v>0</v>
      </c>
      <c r="YT55">
        <v>0</v>
      </c>
      <c r="YU55">
        <v>0</v>
      </c>
      <c r="YV55">
        <v>0</v>
      </c>
      <c r="YW55">
        <v>0</v>
      </c>
      <c r="YY55" t="s">
        <v>236</v>
      </c>
      <c r="YZ55">
        <v>0.41</v>
      </c>
      <c r="ZA55">
        <v>0</v>
      </c>
      <c r="ZB55">
        <v>0</v>
      </c>
      <c r="ZC55">
        <v>0</v>
      </c>
      <c r="ZD55">
        <v>0</v>
      </c>
      <c r="ZF55" t="s">
        <v>236</v>
      </c>
      <c r="ZG55">
        <v>0</v>
      </c>
      <c r="ZH55">
        <v>0</v>
      </c>
      <c r="ZI55">
        <v>0</v>
      </c>
      <c r="ZJ55">
        <v>0</v>
      </c>
      <c r="ZK55">
        <v>0</v>
      </c>
    </row>
    <row r="56" spans="1:687"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2">
        <v>0</v>
      </c>
      <c r="RT56" s="72">
        <v>0</v>
      </c>
      <c r="RU56" s="72">
        <v>0</v>
      </c>
      <c r="RV56" s="72">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row>
    <row r="57" spans="1:687"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2">
        <v>0</v>
      </c>
      <c r="RT57" s="72">
        <v>0</v>
      </c>
      <c r="RU57" s="72">
        <v>0</v>
      </c>
      <c r="RV57" s="72">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c r="YR57" t="s">
        <v>238</v>
      </c>
      <c r="YS57">
        <v>0.64</v>
      </c>
      <c r="YT57">
        <v>4.7</v>
      </c>
      <c r="YU57">
        <v>0</v>
      </c>
      <c r="YV57">
        <v>0</v>
      </c>
      <c r="YW57">
        <v>0</v>
      </c>
      <c r="YY57" t="s">
        <v>238</v>
      </c>
      <c r="YZ57">
        <v>0.57999999999999996</v>
      </c>
      <c r="ZA57">
        <v>0</v>
      </c>
      <c r="ZB57">
        <v>0.67</v>
      </c>
      <c r="ZC57">
        <v>0.9</v>
      </c>
      <c r="ZD57">
        <v>0</v>
      </c>
      <c r="ZF57" t="s">
        <v>238</v>
      </c>
      <c r="ZG57">
        <v>0.69</v>
      </c>
      <c r="ZH57">
        <v>0</v>
      </c>
      <c r="ZI57">
        <v>0.81</v>
      </c>
      <c r="ZJ57">
        <v>1.02</v>
      </c>
      <c r="ZK57">
        <v>0</v>
      </c>
    </row>
    <row r="58" spans="1:687"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2">
        <v>0</v>
      </c>
      <c r="RT58" s="72">
        <v>0</v>
      </c>
      <c r="RU58" s="72">
        <v>0</v>
      </c>
      <c r="RV58" s="72">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v>
      </c>
      <c r="ZA58">
        <v>0</v>
      </c>
      <c r="ZB58">
        <v>0</v>
      </c>
      <c r="ZC58">
        <v>0</v>
      </c>
      <c r="ZD58">
        <v>0</v>
      </c>
      <c r="ZF58" t="s">
        <v>239</v>
      </c>
      <c r="ZG58">
        <v>0</v>
      </c>
      <c r="ZH58">
        <v>0</v>
      </c>
      <c r="ZI58">
        <v>0</v>
      </c>
      <c r="ZJ58">
        <v>0</v>
      </c>
      <c r="ZK58">
        <v>0</v>
      </c>
    </row>
    <row r="59" spans="1:687"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2">
        <v>0</v>
      </c>
      <c r="RT59" s="72">
        <v>0</v>
      </c>
      <c r="RU59" s="72">
        <v>0</v>
      </c>
      <c r="RV59" s="72">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v>
      </c>
      <c r="ZH59">
        <v>0</v>
      </c>
      <c r="ZI59">
        <v>0</v>
      </c>
      <c r="ZJ59">
        <v>0</v>
      </c>
      <c r="ZK59">
        <v>0</v>
      </c>
    </row>
    <row r="60" spans="1:687"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2">
        <v>0</v>
      </c>
      <c r="RT60" s="72">
        <v>0</v>
      </c>
      <c r="RU60" s="72">
        <v>0</v>
      </c>
      <c r="RV60" s="72">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row>
    <row r="61" spans="1:687"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2">
        <v>0</v>
      </c>
      <c r="RT61" s="72">
        <v>0</v>
      </c>
      <c r="RU61" s="72">
        <v>0</v>
      </c>
      <c r="RV61" s="72">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c r="YR61" t="s">
        <v>242</v>
      </c>
      <c r="YS61">
        <v>0</v>
      </c>
      <c r="YT61">
        <v>0</v>
      </c>
      <c r="YU61">
        <v>0</v>
      </c>
      <c r="YV61">
        <v>0</v>
      </c>
      <c r="YW61">
        <v>0</v>
      </c>
      <c r="YY61" t="s">
        <v>242</v>
      </c>
      <c r="YZ61">
        <v>0</v>
      </c>
      <c r="ZA61">
        <v>0</v>
      </c>
      <c r="ZB61">
        <v>0</v>
      </c>
      <c r="ZC61">
        <v>0</v>
      </c>
      <c r="ZD61">
        <v>0</v>
      </c>
      <c r="ZF61" t="s">
        <v>242</v>
      </c>
      <c r="ZG61">
        <v>0</v>
      </c>
      <c r="ZH61">
        <v>0</v>
      </c>
      <c r="ZI61">
        <v>0</v>
      </c>
      <c r="ZJ61">
        <v>0</v>
      </c>
      <c r="ZK61">
        <v>0</v>
      </c>
    </row>
    <row r="62" spans="1:687"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2">
        <v>0</v>
      </c>
      <c r="RT62" s="72">
        <v>0</v>
      </c>
      <c r="RU62" s="72">
        <v>0</v>
      </c>
      <c r="RV62" s="72">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c r="YR62" t="s">
        <v>243</v>
      </c>
      <c r="YS62">
        <v>0</v>
      </c>
      <c r="YT62">
        <v>0</v>
      </c>
      <c r="YU62">
        <v>0</v>
      </c>
      <c r="YV62">
        <v>0</v>
      </c>
      <c r="YW62">
        <v>0</v>
      </c>
      <c r="YY62" t="s">
        <v>243</v>
      </c>
      <c r="YZ62">
        <v>0.11</v>
      </c>
      <c r="ZA62">
        <v>0.93</v>
      </c>
      <c r="ZB62">
        <v>0</v>
      </c>
      <c r="ZC62">
        <v>0</v>
      </c>
      <c r="ZD62">
        <v>0</v>
      </c>
      <c r="ZF62" t="s">
        <v>243</v>
      </c>
      <c r="ZG62">
        <v>0.3</v>
      </c>
      <c r="ZH62">
        <v>2.46</v>
      </c>
      <c r="ZI62">
        <v>0</v>
      </c>
      <c r="ZJ62">
        <v>0</v>
      </c>
      <c r="ZK62">
        <v>0</v>
      </c>
    </row>
    <row r="63" spans="1:687"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2">
        <v>0</v>
      </c>
      <c r="RT63" s="72">
        <v>0</v>
      </c>
      <c r="RU63" s="72">
        <v>0</v>
      </c>
      <c r="RV63" s="72">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v>
      </c>
      <c r="ZA63">
        <v>0</v>
      </c>
      <c r="ZB63">
        <v>0</v>
      </c>
      <c r="ZC63">
        <v>0</v>
      </c>
      <c r="ZD63">
        <v>0</v>
      </c>
      <c r="ZF63" t="s">
        <v>244</v>
      </c>
      <c r="ZG63">
        <v>0.3</v>
      </c>
      <c r="ZH63">
        <v>2.48</v>
      </c>
      <c r="ZI63">
        <v>0</v>
      </c>
      <c r="ZJ63">
        <v>0</v>
      </c>
      <c r="ZK63">
        <v>0</v>
      </c>
    </row>
    <row r="64" spans="1:687"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2">
        <v>0</v>
      </c>
      <c r="RT64" s="72">
        <v>0</v>
      </c>
      <c r="RU64" s="72">
        <v>0</v>
      </c>
      <c r="RV64" s="72">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c r="YR64" t="s">
        <v>245</v>
      </c>
      <c r="YS64">
        <v>0</v>
      </c>
      <c r="YT64">
        <v>0</v>
      </c>
      <c r="YU64">
        <v>0</v>
      </c>
      <c r="YV64">
        <v>0</v>
      </c>
      <c r="YW64">
        <v>0</v>
      </c>
      <c r="YY64" t="s">
        <v>245</v>
      </c>
      <c r="YZ64">
        <v>0</v>
      </c>
      <c r="ZA64">
        <v>0</v>
      </c>
      <c r="ZB64">
        <v>0</v>
      </c>
      <c r="ZC64">
        <v>0</v>
      </c>
      <c r="ZD64">
        <v>0</v>
      </c>
      <c r="ZF64" t="s">
        <v>245</v>
      </c>
      <c r="ZG64">
        <v>0</v>
      </c>
      <c r="ZH64">
        <v>0</v>
      </c>
      <c r="ZI64">
        <v>0</v>
      </c>
      <c r="ZJ64">
        <v>0</v>
      </c>
      <c r="ZK64">
        <v>0</v>
      </c>
    </row>
    <row r="65" spans="1:687"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2">
        <v>0.26</v>
      </c>
      <c r="RT65" s="72">
        <v>1.5</v>
      </c>
      <c r="RU65" s="72">
        <v>0</v>
      </c>
      <c r="RV65" s="72">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c r="YR65" t="s">
        <v>246</v>
      </c>
      <c r="YS65">
        <v>0.6</v>
      </c>
      <c r="YT65">
        <v>4.42</v>
      </c>
      <c r="YU65">
        <v>0</v>
      </c>
      <c r="YV65">
        <v>0</v>
      </c>
      <c r="YW65">
        <v>0</v>
      </c>
      <c r="YY65" t="s">
        <v>246</v>
      </c>
      <c r="YZ65">
        <v>0</v>
      </c>
      <c r="ZA65">
        <v>0</v>
      </c>
      <c r="ZB65">
        <v>0</v>
      </c>
      <c r="ZC65">
        <v>0</v>
      </c>
      <c r="ZD65">
        <v>0</v>
      </c>
      <c r="ZF65" t="s">
        <v>246</v>
      </c>
      <c r="ZG65">
        <v>0.19</v>
      </c>
      <c r="ZH65">
        <v>0</v>
      </c>
      <c r="ZI65">
        <v>0</v>
      </c>
      <c r="ZJ65">
        <v>0</v>
      </c>
      <c r="ZK65">
        <v>0</v>
      </c>
    </row>
    <row r="66" spans="1:687"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2">
        <v>0</v>
      </c>
      <c r="RT66" s="72">
        <v>0</v>
      </c>
      <c r="RU66" s="72">
        <v>0</v>
      </c>
      <c r="RV66" s="72">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row>
    <row r="67" spans="1:687"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2">
        <v>0</v>
      </c>
      <c r="RT67" s="72">
        <v>0</v>
      </c>
      <c r="RU67" s="72">
        <v>0</v>
      </c>
      <c r="RV67" s="72">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c r="YR67" t="s">
        <v>248</v>
      </c>
      <c r="YS67">
        <v>0.32</v>
      </c>
      <c r="YT67">
        <v>2.3199999999999998</v>
      </c>
      <c r="YU67">
        <v>0</v>
      </c>
      <c r="YV67">
        <v>0</v>
      </c>
      <c r="YW67">
        <v>0</v>
      </c>
      <c r="YY67" t="s">
        <v>248</v>
      </c>
      <c r="YZ67">
        <v>0</v>
      </c>
      <c r="ZA67">
        <v>0</v>
      </c>
      <c r="ZB67">
        <v>0</v>
      </c>
      <c r="ZC67">
        <v>0</v>
      </c>
      <c r="ZD67">
        <v>0</v>
      </c>
      <c r="ZF67" t="s">
        <v>248</v>
      </c>
      <c r="ZG67">
        <v>0</v>
      </c>
      <c r="ZH67">
        <v>0</v>
      </c>
      <c r="ZI67">
        <v>0</v>
      </c>
      <c r="ZJ67">
        <v>0</v>
      </c>
      <c r="ZK67">
        <v>0</v>
      </c>
    </row>
    <row r="68" spans="1:687"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2">
        <v>0.55000000000000004</v>
      </c>
      <c r="RT68" s="72">
        <v>0</v>
      </c>
      <c r="RU68" s="72">
        <v>0.31</v>
      </c>
      <c r="RV68" s="72">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row>
    <row r="69" spans="1:687"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2">
        <v>0</v>
      </c>
      <c r="RT69" s="72">
        <v>0</v>
      </c>
      <c r="RU69" s="72">
        <v>0</v>
      </c>
      <c r="RV69" s="72">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c r="YR69" t="s">
        <v>250</v>
      </c>
      <c r="YS69">
        <v>0.08</v>
      </c>
      <c r="YT69">
        <v>0.59</v>
      </c>
      <c r="YU69">
        <v>0</v>
      </c>
      <c r="YV69">
        <v>0</v>
      </c>
      <c r="YW69">
        <v>0</v>
      </c>
      <c r="YY69" t="s">
        <v>250</v>
      </c>
      <c r="YZ69">
        <v>0</v>
      </c>
      <c r="ZA69">
        <v>0</v>
      </c>
      <c r="ZB69">
        <v>0</v>
      </c>
      <c r="ZC69">
        <v>0</v>
      </c>
      <c r="ZD69">
        <v>0</v>
      </c>
      <c r="ZF69" t="s">
        <v>250</v>
      </c>
      <c r="ZG69">
        <v>0</v>
      </c>
      <c r="ZH69">
        <v>0</v>
      </c>
      <c r="ZI69">
        <v>0</v>
      </c>
      <c r="ZJ69">
        <v>0</v>
      </c>
      <c r="ZK69">
        <v>0</v>
      </c>
    </row>
    <row r="70" spans="1:687"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2">
        <v>0</v>
      </c>
      <c r="RT70" s="72">
        <v>0</v>
      </c>
      <c r="RU70" s="72">
        <v>0</v>
      </c>
      <c r="RV70" s="72">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0.14000000000000001</v>
      </c>
      <c r="ZA70">
        <v>1.18</v>
      </c>
      <c r="ZB70">
        <v>0</v>
      </c>
      <c r="ZC70">
        <v>0</v>
      </c>
      <c r="ZD70">
        <v>0</v>
      </c>
      <c r="ZF70" t="s">
        <v>251</v>
      </c>
      <c r="ZG70">
        <v>0</v>
      </c>
      <c r="ZH70">
        <v>0</v>
      </c>
      <c r="ZI70">
        <v>0</v>
      </c>
      <c r="ZJ70">
        <v>0</v>
      </c>
      <c r="ZK70">
        <v>0</v>
      </c>
    </row>
    <row r="71" spans="1:687"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2">
        <v>0</v>
      </c>
      <c r="RT71" s="72">
        <v>0</v>
      </c>
      <c r="RU71" s="72">
        <v>0</v>
      </c>
      <c r="RV71" s="72">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v>
      </c>
      <c r="ZA71">
        <v>0</v>
      </c>
      <c r="ZB71">
        <v>0</v>
      </c>
      <c r="ZC71">
        <v>0</v>
      </c>
      <c r="ZD71">
        <v>0</v>
      </c>
      <c r="ZF71" t="s">
        <v>252</v>
      </c>
      <c r="ZG71">
        <v>0.2</v>
      </c>
      <c r="ZH71">
        <v>0</v>
      </c>
      <c r="ZI71">
        <v>0.23</v>
      </c>
      <c r="ZJ71">
        <v>0.28999999999999998</v>
      </c>
      <c r="ZK71">
        <v>0</v>
      </c>
    </row>
    <row r="72" spans="1:687"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2">
        <v>0</v>
      </c>
      <c r="RT72" s="72">
        <v>0</v>
      </c>
      <c r="RU72" s="72">
        <v>0</v>
      </c>
      <c r="RV72" s="72">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c r="YR72" t="s">
        <v>253</v>
      </c>
      <c r="YS72">
        <v>1.2</v>
      </c>
      <c r="YT72">
        <v>8.7899999999999991</v>
      </c>
      <c r="YU72">
        <v>0</v>
      </c>
      <c r="YV72">
        <v>0</v>
      </c>
      <c r="YW72">
        <v>0</v>
      </c>
      <c r="YY72" t="s">
        <v>253</v>
      </c>
      <c r="YZ72">
        <v>1.97</v>
      </c>
      <c r="ZA72">
        <v>16.850000000000001</v>
      </c>
      <c r="ZB72">
        <v>0</v>
      </c>
      <c r="ZC72">
        <v>0</v>
      </c>
      <c r="ZD72">
        <v>0</v>
      </c>
      <c r="ZF72" t="s">
        <v>253</v>
      </c>
      <c r="ZG72">
        <v>0.24</v>
      </c>
      <c r="ZH72">
        <v>2.04</v>
      </c>
      <c r="ZI72">
        <v>0</v>
      </c>
      <c r="ZJ72">
        <v>0</v>
      </c>
      <c r="ZK72">
        <v>0</v>
      </c>
    </row>
    <row r="73" spans="1:687"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2">
        <v>1.1200000000000001</v>
      </c>
      <c r="RT73" s="72">
        <v>6.45</v>
      </c>
      <c r="RU73" s="72">
        <v>0</v>
      </c>
      <c r="RV73" s="72">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v>
      </c>
      <c r="YT73">
        <v>0</v>
      </c>
      <c r="YU73">
        <v>0</v>
      </c>
      <c r="YV73">
        <v>0</v>
      </c>
      <c r="YW73">
        <v>0</v>
      </c>
      <c r="YY73" t="s">
        <v>254</v>
      </c>
      <c r="YZ73">
        <v>0.92</v>
      </c>
      <c r="ZA73">
        <v>7.86</v>
      </c>
      <c r="ZB73">
        <v>0</v>
      </c>
      <c r="ZC73">
        <v>0</v>
      </c>
      <c r="ZD73">
        <v>0</v>
      </c>
      <c r="ZF73" t="s">
        <v>254</v>
      </c>
      <c r="ZG73">
        <v>0</v>
      </c>
      <c r="ZH73">
        <v>0</v>
      </c>
      <c r="ZI73">
        <v>0</v>
      </c>
      <c r="ZJ73">
        <v>0</v>
      </c>
      <c r="ZK73">
        <v>0</v>
      </c>
    </row>
    <row r="74" spans="1:687"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2">
        <v>0.36</v>
      </c>
      <c r="RT74" s="72">
        <v>0</v>
      </c>
      <c r="RU74" s="72">
        <v>0</v>
      </c>
      <c r="RV74" s="72">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v>
      </c>
      <c r="YT74">
        <v>0</v>
      </c>
      <c r="YU74">
        <v>0</v>
      </c>
      <c r="YV74">
        <v>0</v>
      </c>
      <c r="YW74">
        <v>0</v>
      </c>
      <c r="YY74" t="s">
        <v>255</v>
      </c>
      <c r="YZ74">
        <v>0.56000000000000005</v>
      </c>
      <c r="ZA74">
        <v>0</v>
      </c>
      <c r="ZB74">
        <v>0.65</v>
      </c>
      <c r="ZC74">
        <v>0</v>
      </c>
      <c r="ZD74">
        <v>2.63</v>
      </c>
      <c r="ZF74" t="s">
        <v>255</v>
      </c>
      <c r="ZG74">
        <v>2.5499999999999998</v>
      </c>
      <c r="ZH74">
        <v>4.4800000000000004</v>
      </c>
      <c r="ZI74">
        <v>2.38</v>
      </c>
      <c r="ZJ74">
        <v>2.62</v>
      </c>
      <c r="ZK74">
        <v>1.45</v>
      </c>
    </row>
    <row r="75" spans="1:687"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2">
        <v>0</v>
      </c>
      <c r="RT75" s="72">
        <v>0</v>
      </c>
      <c r="RU75" s="72">
        <v>0</v>
      </c>
      <c r="RV75" s="72">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c r="YR75" t="s">
        <v>256</v>
      </c>
      <c r="YS75">
        <v>0.34</v>
      </c>
      <c r="YT75">
        <v>0</v>
      </c>
      <c r="YU75">
        <v>0.4</v>
      </c>
      <c r="YV75">
        <v>0.5</v>
      </c>
      <c r="YW75">
        <v>0</v>
      </c>
      <c r="YY75" t="s">
        <v>256</v>
      </c>
      <c r="YZ75">
        <v>0</v>
      </c>
      <c r="ZA75">
        <v>0</v>
      </c>
      <c r="ZB75">
        <v>0</v>
      </c>
      <c r="ZC75">
        <v>0</v>
      </c>
      <c r="ZD75">
        <v>0</v>
      </c>
      <c r="ZF75" t="s">
        <v>256</v>
      </c>
      <c r="ZG75">
        <v>0</v>
      </c>
      <c r="ZH75">
        <v>0</v>
      </c>
      <c r="ZI75">
        <v>0</v>
      </c>
      <c r="ZJ75">
        <v>0</v>
      </c>
      <c r="ZK75">
        <v>0</v>
      </c>
    </row>
    <row r="76" spans="1:687"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2">
        <v>0</v>
      </c>
      <c r="RT76" s="72">
        <v>0</v>
      </c>
      <c r="RU76" s="72">
        <v>0</v>
      </c>
      <c r="RV76" s="72">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c r="YR76" t="s">
        <v>257</v>
      </c>
      <c r="YS76">
        <v>0</v>
      </c>
      <c r="YT76">
        <v>0</v>
      </c>
      <c r="YU76">
        <v>0</v>
      </c>
      <c r="YV76">
        <v>0</v>
      </c>
      <c r="YW76">
        <v>0</v>
      </c>
      <c r="YY76" t="s">
        <v>257</v>
      </c>
      <c r="YZ76">
        <v>1.92</v>
      </c>
      <c r="ZA76">
        <v>0</v>
      </c>
      <c r="ZB76">
        <v>2.2400000000000002</v>
      </c>
      <c r="ZC76">
        <v>2.4</v>
      </c>
      <c r="ZD76">
        <v>1.75</v>
      </c>
      <c r="ZF76" t="s">
        <v>257</v>
      </c>
      <c r="ZG76">
        <v>4.24</v>
      </c>
      <c r="ZH76">
        <v>7.5</v>
      </c>
      <c r="ZI76">
        <v>3.95</v>
      </c>
      <c r="ZJ76">
        <v>2.86</v>
      </c>
      <c r="ZK76">
        <v>8.26</v>
      </c>
    </row>
    <row r="77" spans="1:687"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2">
        <v>0</v>
      </c>
      <c r="RT77" s="72">
        <v>0</v>
      </c>
      <c r="RU77" s="72">
        <v>0</v>
      </c>
      <c r="RV77" s="72">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c r="YR77" t="s">
        <v>258</v>
      </c>
      <c r="YS77">
        <v>0</v>
      </c>
      <c r="YT77">
        <v>0</v>
      </c>
      <c r="YU77">
        <v>0</v>
      </c>
      <c r="YV77">
        <v>0</v>
      </c>
      <c r="YW77">
        <v>0</v>
      </c>
      <c r="YY77" t="s">
        <v>258</v>
      </c>
      <c r="YZ77">
        <v>0.28999999999999998</v>
      </c>
      <c r="ZA77">
        <v>0</v>
      </c>
      <c r="ZB77">
        <v>0.33</v>
      </c>
      <c r="ZC77">
        <v>0.44</v>
      </c>
      <c r="ZD77">
        <v>0</v>
      </c>
      <c r="ZF77" t="s">
        <v>258</v>
      </c>
      <c r="ZG77">
        <v>0</v>
      </c>
      <c r="ZH77">
        <v>0</v>
      </c>
      <c r="ZI77">
        <v>0</v>
      </c>
      <c r="ZJ77">
        <v>0</v>
      </c>
      <c r="ZK77">
        <v>0</v>
      </c>
    </row>
    <row r="78" spans="1:687"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2">
        <v>0</v>
      </c>
      <c r="RT78" s="72">
        <v>0</v>
      </c>
      <c r="RU78" s="72">
        <v>0</v>
      </c>
      <c r="RV78" s="72">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c r="YR78" t="s">
        <v>259</v>
      </c>
      <c r="YS78">
        <v>0</v>
      </c>
      <c r="YT78">
        <v>0</v>
      </c>
      <c r="YU78">
        <v>0</v>
      </c>
      <c r="YV78">
        <v>0</v>
      </c>
      <c r="YW78">
        <v>0</v>
      </c>
      <c r="YY78" t="s">
        <v>259</v>
      </c>
      <c r="YZ78">
        <v>0</v>
      </c>
      <c r="ZA78">
        <v>0</v>
      </c>
      <c r="ZB78">
        <v>0</v>
      </c>
      <c r="ZC78">
        <v>0</v>
      </c>
      <c r="ZD78">
        <v>0</v>
      </c>
      <c r="ZF78" t="s">
        <v>259</v>
      </c>
      <c r="ZG78">
        <v>0</v>
      </c>
      <c r="ZH78">
        <v>0</v>
      </c>
      <c r="ZI78">
        <v>0</v>
      </c>
      <c r="ZJ78">
        <v>0</v>
      </c>
      <c r="ZK78">
        <v>0</v>
      </c>
    </row>
    <row r="79" spans="1:687"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2">
        <v>0.15</v>
      </c>
      <c r="RT79" s="72">
        <v>0</v>
      </c>
      <c r="RU79" s="72">
        <v>0</v>
      </c>
      <c r="RV79" s="72">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c r="YR79" t="s">
        <v>260</v>
      </c>
      <c r="YS79">
        <v>0.2</v>
      </c>
      <c r="YT79">
        <v>0</v>
      </c>
      <c r="YU79">
        <v>0.24</v>
      </c>
      <c r="YV79">
        <v>0.3</v>
      </c>
      <c r="YW79">
        <v>0</v>
      </c>
      <c r="YY79" t="s">
        <v>260</v>
      </c>
      <c r="YZ79">
        <v>0.18</v>
      </c>
      <c r="ZA79">
        <v>0</v>
      </c>
      <c r="ZB79">
        <v>0.21</v>
      </c>
      <c r="ZC79">
        <v>0.28000000000000003</v>
      </c>
      <c r="ZD79">
        <v>0</v>
      </c>
      <c r="ZF79" t="s">
        <v>260</v>
      </c>
      <c r="ZG79">
        <v>0</v>
      </c>
      <c r="ZH79">
        <v>0</v>
      </c>
      <c r="ZI79">
        <v>0</v>
      </c>
      <c r="ZJ79">
        <v>0</v>
      </c>
      <c r="ZK79">
        <v>0</v>
      </c>
    </row>
    <row r="80" spans="1:687"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2">
        <v>0</v>
      </c>
      <c r="RT80" s="72">
        <v>0</v>
      </c>
      <c r="RU80" s="72">
        <v>0</v>
      </c>
      <c r="RV80" s="72">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c r="YR80" t="s">
        <v>261</v>
      </c>
      <c r="YS80">
        <v>0</v>
      </c>
      <c r="YT80">
        <v>0</v>
      </c>
      <c r="YU80">
        <v>0</v>
      </c>
      <c r="YV80">
        <v>0</v>
      </c>
      <c r="YW80">
        <v>0</v>
      </c>
      <c r="YY80" t="s">
        <v>261</v>
      </c>
      <c r="YZ80">
        <v>1.95</v>
      </c>
      <c r="ZA80">
        <v>1.91</v>
      </c>
      <c r="ZB80">
        <v>2.02</v>
      </c>
      <c r="ZC80">
        <v>2.68</v>
      </c>
      <c r="ZD80">
        <v>0</v>
      </c>
      <c r="ZF80" t="s">
        <v>261</v>
      </c>
      <c r="ZG80">
        <v>3.97</v>
      </c>
      <c r="ZH80">
        <v>16.29</v>
      </c>
      <c r="ZI80">
        <v>2.38</v>
      </c>
      <c r="ZJ80">
        <v>2.73</v>
      </c>
      <c r="ZK80">
        <v>0.99</v>
      </c>
    </row>
    <row r="81" spans="1:687"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2">
        <v>0.31</v>
      </c>
      <c r="RT81" s="72">
        <v>1.79</v>
      </c>
      <c r="RU81" s="72">
        <v>0</v>
      </c>
      <c r="RV81" s="72">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v>
      </c>
      <c r="YT81">
        <v>0</v>
      </c>
      <c r="YU81">
        <v>0</v>
      </c>
      <c r="YV81">
        <v>0</v>
      </c>
      <c r="YW81">
        <v>0</v>
      </c>
      <c r="YY81" t="s">
        <v>262</v>
      </c>
      <c r="YZ81">
        <v>0</v>
      </c>
      <c r="ZA81">
        <v>0</v>
      </c>
      <c r="ZB81">
        <v>0</v>
      </c>
      <c r="ZC81">
        <v>0</v>
      </c>
      <c r="ZD81">
        <v>0</v>
      </c>
      <c r="ZF81" t="s">
        <v>262</v>
      </c>
      <c r="ZG81">
        <v>0.79</v>
      </c>
      <c r="ZH81">
        <v>0</v>
      </c>
      <c r="ZI81">
        <v>0.67</v>
      </c>
      <c r="ZJ81">
        <v>0.83</v>
      </c>
      <c r="ZK81">
        <v>0</v>
      </c>
    </row>
    <row r="82" spans="1:687"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2">
        <v>0</v>
      </c>
      <c r="RT82" s="72">
        <v>0</v>
      </c>
      <c r="RU82" s="72">
        <v>0</v>
      </c>
      <c r="RV82" s="72">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c r="YR82" t="s">
        <v>263</v>
      </c>
      <c r="YS82">
        <v>1.24</v>
      </c>
      <c r="YT82">
        <v>4.62</v>
      </c>
      <c r="YU82">
        <v>0.73</v>
      </c>
      <c r="YV82">
        <v>0.92</v>
      </c>
      <c r="YW82">
        <v>0</v>
      </c>
      <c r="YY82" t="s">
        <v>263</v>
      </c>
      <c r="YZ82">
        <v>1.1200000000000001</v>
      </c>
      <c r="ZA82">
        <v>4.66</v>
      </c>
      <c r="ZB82">
        <v>0.28000000000000003</v>
      </c>
      <c r="ZC82">
        <v>0.37</v>
      </c>
      <c r="ZD82">
        <v>0</v>
      </c>
      <c r="ZF82" t="s">
        <v>263</v>
      </c>
      <c r="ZG82">
        <v>0.1</v>
      </c>
      <c r="ZH82">
        <v>0.83</v>
      </c>
      <c r="ZI82">
        <v>0</v>
      </c>
      <c r="ZJ82">
        <v>0</v>
      </c>
      <c r="ZK82">
        <v>0</v>
      </c>
    </row>
    <row r="83" spans="1:687"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2">
        <v>0.77</v>
      </c>
      <c r="RT83" s="72">
        <v>0</v>
      </c>
      <c r="RU83" s="72">
        <v>0.61</v>
      </c>
      <c r="RV83" s="72">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c r="YR83" t="s">
        <v>264</v>
      </c>
      <c r="YS83">
        <v>0</v>
      </c>
      <c r="YT83">
        <v>0</v>
      </c>
      <c r="YU83">
        <v>0</v>
      </c>
      <c r="YV83">
        <v>0</v>
      </c>
      <c r="YW83">
        <v>0</v>
      </c>
      <c r="YY83" t="s">
        <v>264</v>
      </c>
      <c r="YZ83">
        <v>1.91</v>
      </c>
      <c r="ZA83">
        <v>0</v>
      </c>
      <c r="ZB83">
        <v>2.2200000000000002</v>
      </c>
      <c r="ZC83">
        <v>2.95</v>
      </c>
      <c r="ZD83">
        <v>0</v>
      </c>
      <c r="ZF83" t="s">
        <v>264</v>
      </c>
      <c r="ZG83">
        <v>19.66</v>
      </c>
      <c r="ZH83">
        <v>3.88</v>
      </c>
      <c r="ZI83">
        <v>22.72</v>
      </c>
      <c r="ZJ83">
        <v>25.11</v>
      </c>
      <c r="ZK83">
        <v>13.27</v>
      </c>
    </row>
    <row r="84" spans="1:687"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2">
        <v>0.82</v>
      </c>
      <c r="RT84" s="72">
        <v>0</v>
      </c>
      <c r="RU84" s="72">
        <v>0.28000000000000003</v>
      </c>
      <c r="RV84" s="72">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c r="YR84" t="s">
        <v>265</v>
      </c>
      <c r="YS84">
        <v>3.67</v>
      </c>
      <c r="YT84">
        <v>0</v>
      </c>
      <c r="YU84">
        <v>4.3600000000000003</v>
      </c>
      <c r="YV84">
        <v>5.46</v>
      </c>
      <c r="YW84">
        <v>0</v>
      </c>
      <c r="YY84" t="s">
        <v>265</v>
      </c>
      <c r="YZ84">
        <v>4.5999999999999996</v>
      </c>
      <c r="ZA84">
        <v>3.91</v>
      </c>
      <c r="ZB84">
        <v>4.5</v>
      </c>
      <c r="ZC84">
        <v>3.25</v>
      </c>
      <c r="ZD84">
        <v>8.32</v>
      </c>
      <c r="ZF84" t="s">
        <v>265</v>
      </c>
      <c r="ZG84">
        <v>3.51</v>
      </c>
      <c r="ZH84">
        <v>10.49</v>
      </c>
      <c r="ZI84">
        <v>2.2799999999999998</v>
      </c>
      <c r="ZJ84">
        <v>2.85</v>
      </c>
      <c r="ZK84">
        <v>0</v>
      </c>
    </row>
    <row r="85" spans="1:687"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2">
        <v>1.36</v>
      </c>
      <c r="RT85" s="72">
        <v>0</v>
      </c>
      <c r="RU85" s="72">
        <v>1.48</v>
      </c>
      <c r="RV85" s="72">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c r="YR85" t="s">
        <v>266</v>
      </c>
      <c r="YS85">
        <v>0</v>
      </c>
      <c r="YT85">
        <v>0</v>
      </c>
      <c r="YU85">
        <v>0</v>
      </c>
      <c r="YV85">
        <v>0</v>
      </c>
      <c r="YW85">
        <v>0</v>
      </c>
      <c r="YY85" t="s">
        <v>266</v>
      </c>
      <c r="YZ85">
        <v>3.73</v>
      </c>
      <c r="ZA85">
        <v>14.32</v>
      </c>
      <c r="ZB85">
        <v>2.27</v>
      </c>
      <c r="ZC85">
        <v>0</v>
      </c>
      <c r="ZD85">
        <v>9.19</v>
      </c>
      <c r="ZF85" t="s">
        <v>266</v>
      </c>
      <c r="ZG85">
        <v>1.1599999999999999</v>
      </c>
      <c r="ZH85">
        <v>1.82</v>
      </c>
      <c r="ZI85">
        <v>1.1200000000000001</v>
      </c>
      <c r="ZJ85">
        <v>0.4</v>
      </c>
      <c r="ZK85">
        <v>3.96</v>
      </c>
    </row>
    <row r="86" spans="1:687"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2">
        <v>0</v>
      </c>
      <c r="RT86" s="72">
        <v>0</v>
      </c>
      <c r="RU86" s="72">
        <v>0</v>
      </c>
      <c r="RV86" s="72">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7.19</v>
      </c>
      <c r="YT86">
        <v>5.9</v>
      </c>
      <c r="YU86">
        <v>7.59</v>
      </c>
      <c r="YV86">
        <v>6.61</v>
      </c>
      <c r="YW86">
        <v>11.48</v>
      </c>
      <c r="YY86" t="s">
        <v>267</v>
      </c>
      <c r="YZ86">
        <v>15.67</v>
      </c>
      <c r="ZA86">
        <v>4.6399999999999997</v>
      </c>
      <c r="ZB86">
        <v>17.22</v>
      </c>
      <c r="ZC86">
        <v>22.86</v>
      </c>
      <c r="ZD86">
        <v>0</v>
      </c>
      <c r="ZF86" t="s">
        <v>267</v>
      </c>
      <c r="ZG86">
        <v>7.02</v>
      </c>
      <c r="ZH86">
        <v>13.71</v>
      </c>
      <c r="ZI86">
        <v>6.36</v>
      </c>
      <c r="ZJ86">
        <v>2.2000000000000002</v>
      </c>
      <c r="ZK86">
        <v>22.85</v>
      </c>
    </row>
    <row r="87" spans="1:687"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2">
        <v>0.19</v>
      </c>
      <c r="RT87" s="72">
        <v>1.1000000000000001</v>
      </c>
      <c r="RU87" s="72">
        <v>0</v>
      </c>
      <c r="RV87" s="72">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c r="YR87" t="s">
        <v>268</v>
      </c>
      <c r="YS87">
        <v>0.44</v>
      </c>
      <c r="YT87">
        <v>0</v>
      </c>
      <c r="YU87">
        <v>0.52</v>
      </c>
      <c r="YV87">
        <v>0.65</v>
      </c>
      <c r="YW87">
        <v>0</v>
      </c>
      <c r="YY87" t="s">
        <v>268</v>
      </c>
      <c r="YZ87">
        <v>0.7</v>
      </c>
      <c r="ZA87">
        <v>0</v>
      </c>
      <c r="ZB87">
        <v>0.81</v>
      </c>
      <c r="ZC87">
        <v>1.08</v>
      </c>
      <c r="ZD87">
        <v>0</v>
      </c>
      <c r="ZF87" t="s">
        <v>268</v>
      </c>
      <c r="ZG87">
        <v>28.81</v>
      </c>
      <c r="ZH87">
        <v>0</v>
      </c>
      <c r="ZI87">
        <v>32.46</v>
      </c>
      <c r="ZJ87">
        <v>35.479999999999997</v>
      </c>
      <c r="ZK87">
        <v>20.48</v>
      </c>
    </row>
    <row r="88" spans="1:687"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2">
        <v>1.2</v>
      </c>
      <c r="RT88" s="72">
        <v>0</v>
      </c>
      <c r="RU88" s="72">
        <v>1.37</v>
      </c>
      <c r="RV88" s="72">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c r="YR88" t="s">
        <v>269</v>
      </c>
      <c r="YS88">
        <v>1.7</v>
      </c>
      <c r="YT88">
        <v>7.76</v>
      </c>
      <c r="YU88">
        <v>0.76</v>
      </c>
      <c r="YV88">
        <v>0.19</v>
      </c>
      <c r="YW88">
        <v>3.06</v>
      </c>
      <c r="YY88" t="s">
        <v>269</v>
      </c>
      <c r="YZ88">
        <v>1.74</v>
      </c>
      <c r="ZA88">
        <v>0</v>
      </c>
      <c r="ZB88">
        <v>2.02</v>
      </c>
      <c r="ZC88">
        <v>1.1599999999999999</v>
      </c>
      <c r="ZD88">
        <v>4.66</v>
      </c>
      <c r="ZF88" t="s">
        <v>269</v>
      </c>
      <c r="ZG88">
        <v>0.14000000000000001</v>
      </c>
      <c r="ZH88">
        <v>0</v>
      </c>
      <c r="ZI88">
        <v>0.17</v>
      </c>
      <c r="ZJ88">
        <v>0.21</v>
      </c>
      <c r="ZK88">
        <v>0</v>
      </c>
    </row>
    <row r="89" spans="1:687"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2">
        <v>0.73</v>
      </c>
      <c r="RT89" s="72">
        <v>0</v>
      </c>
      <c r="RU89" s="72">
        <v>0</v>
      </c>
      <c r="RV89" s="72">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c r="YR89" t="s">
        <v>270</v>
      </c>
      <c r="YS89">
        <v>13.73</v>
      </c>
      <c r="YT89">
        <v>0</v>
      </c>
      <c r="YU89">
        <v>16.18</v>
      </c>
      <c r="YV89">
        <v>14.98</v>
      </c>
      <c r="YW89">
        <v>20.94</v>
      </c>
      <c r="YY89" t="s">
        <v>270</v>
      </c>
      <c r="YZ89">
        <v>0.21</v>
      </c>
      <c r="ZA89">
        <v>0</v>
      </c>
      <c r="ZB89">
        <v>0.24</v>
      </c>
      <c r="ZC89">
        <v>0.32</v>
      </c>
      <c r="ZD89">
        <v>0</v>
      </c>
      <c r="ZF89" t="s">
        <v>270</v>
      </c>
      <c r="ZG89">
        <v>0.43</v>
      </c>
      <c r="ZH89">
        <v>0</v>
      </c>
      <c r="ZI89">
        <v>0.51</v>
      </c>
      <c r="ZJ89">
        <v>0.63</v>
      </c>
      <c r="ZK89">
        <v>0</v>
      </c>
    </row>
    <row r="90" spans="1:687"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2">
        <v>0.28000000000000003</v>
      </c>
      <c r="RT90" s="72">
        <v>0</v>
      </c>
      <c r="RU90" s="72">
        <v>0</v>
      </c>
      <c r="RV90" s="72">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c r="YR90" t="s">
        <v>271</v>
      </c>
      <c r="YS90">
        <v>0.26</v>
      </c>
      <c r="YT90">
        <v>1.89</v>
      </c>
      <c r="YU90">
        <v>0</v>
      </c>
      <c r="YV90">
        <v>0</v>
      </c>
      <c r="YW90">
        <v>0</v>
      </c>
      <c r="YY90" t="s">
        <v>271</v>
      </c>
      <c r="YZ90">
        <v>0.19</v>
      </c>
      <c r="ZA90">
        <v>0</v>
      </c>
      <c r="ZB90">
        <v>0.22</v>
      </c>
      <c r="ZC90">
        <v>0.28999999999999998</v>
      </c>
      <c r="ZD90">
        <v>0</v>
      </c>
      <c r="ZF90" t="s">
        <v>271</v>
      </c>
      <c r="ZG90">
        <v>0.86</v>
      </c>
      <c r="ZH90">
        <v>0</v>
      </c>
      <c r="ZI90">
        <v>1.01</v>
      </c>
      <c r="ZJ90">
        <v>1.27</v>
      </c>
      <c r="ZK90">
        <v>0</v>
      </c>
    </row>
    <row r="91" spans="1:687"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2">
        <v>0</v>
      </c>
      <c r="RT91" s="72">
        <v>0</v>
      </c>
      <c r="RU91" s="72">
        <v>0</v>
      </c>
      <c r="RV91" s="72">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c r="YR91" t="s">
        <v>272</v>
      </c>
      <c r="YS91">
        <v>0.32</v>
      </c>
      <c r="YT91">
        <v>0</v>
      </c>
      <c r="YU91">
        <v>0.38</v>
      </c>
      <c r="YV91">
        <v>0.48</v>
      </c>
      <c r="YW91">
        <v>0</v>
      </c>
      <c r="YY91" t="s">
        <v>272</v>
      </c>
      <c r="YZ91">
        <v>4.1399999999999997</v>
      </c>
      <c r="ZA91">
        <v>6.68</v>
      </c>
      <c r="ZB91">
        <v>3.76</v>
      </c>
      <c r="ZC91">
        <v>1.78</v>
      </c>
      <c r="ZD91">
        <v>9.8000000000000007</v>
      </c>
      <c r="ZF91" t="s">
        <v>272</v>
      </c>
      <c r="ZG91">
        <v>1.65</v>
      </c>
      <c r="ZH91">
        <v>0</v>
      </c>
      <c r="ZI91">
        <v>1.95</v>
      </c>
      <c r="ZJ91">
        <v>0</v>
      </c>
      <c r="ZK91">
        <v>9.7100000000000009</v>
      </c>
    </row>
    <row r="92" spans="1:687"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2">
        <v>0</v>
      </c>
      <c r="RT92" s="72">
        <v>0</v>
      </c>
      <c r="RU92" s="72">
        <v>0</v>
      </c>
      <c r="RV92" s="72">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c r="YR92" t="s">
        <v>273</v>
      </c>
      <c r="YS92">
        <v>14.87</v>
      </c>
      <c r="YT92">
        <v>1.1100000000000001</v>
      </c>
      <c r="YU92">
        <v>17.100000000000001</v>
      </c>
      <c r="YV92">
        <v>17.71</v>
      </c>
      <c r="YW92">
        <v>14.68</v>
      </c>
      <c r="YY92" t="s">
        <v>273</v>
      </c>
      <c r="YZ92">
        <v>35.409999999999997</v>
      </c>
      <c r="ZA92">
        <v>4.76</v>
      </c>
      <c r="ZB92">
        <v>40.36</v>
      </c>
      <c r="ZC92">
        <v>45.02</v>
      </c>
      <c r="ZD92">
        <v>26.13</v>
      </c>
      <c r="ZF92" t="s">
        <v>273</v>
      </c>
      <c r="ZG92">
        <v>4.04</v>
      </c>
      <c r="ZH92">
        <v>0</v>
      </c>
      <c r="ZI92">
        <v>4.78</v>
      </c>
      <c r="ZJ92">
        <v>5.37</v>
      </c>
      <c r="ZK92">
        <v>2.4300000000000002</v>
      </c>
    </row>
    <row r="93" spans="1:687"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2">
        <v>0.52</v>
      </c>
      <c r="RT93" s="72">
        <v>3</v>
      </c>
      <c r="RU93" s="72">
        <v>0</v>
      </c>
      <c r="RV93" s="72">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c r="YR93" t="s">
        <v>274</v>
      </c>
      <c r="YS93">
        <v>1.47</v>
      </c>
      <c r="YT93">
        <v>3.2</v>
      </c>
      <c r="YU93">
        <v>1.02</v>
      </c>
      <c r="YV93">
        <v>1.28</v>
      </c>
      <c r="YW93">
        <v>0</v>
      </c>
      <c r="YY93" t="s">
        <v>274</v>
      </c>
      <c r="YZ93">
        <v>0.34</v>
      </c>
      <c r="ZA93">
        <v>0</v>
      </c>
      <c r="ZB93">
        <v>0</v>
      </c>
      <c r="ZC93">
        <v>0</v>
      </c>
      <c r="ZD93">
        <v>0</v>
      </c>
      <c r="ZF93" t="s">
        <v>274</v>
      </c>
      <c r="ZG93">
        <v>0.26</v>
      </c>
      <c r="ZH93">
        <v>0</v>
      </c>
      <c r="ZI93">
        <v>0.31</v>
      </c>
      <c r="ZJ93">
        <v>0.38</v>
      </c>
      <c r="ZK93">
        <v>0</v>
      </c>
    </row>
    <row r="94" spans="1:687"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2">
        <v>0</v>
      </c>
      <c r="RT94" s="72">
        <v>0</v>
      </c>
      <c r="RU94" s="72">
        <v>0</v>
      </c>
      <c r="RV94" s="72">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c r="YR94" t="s">
        <v>275</v>
      </c>
      <c r="YS94">
        <v>1.32</v>
      </c>
      <c r="YT94">
        <v>2.14</v>
      </c>
      <c r="YU94">
        <v>1.23</v>
      </c>
      <c r="YV94">
        <v>1.54</v>
      </c>
      <c r="YW94">
        <v>0</v>
      </c>
      <c r="YY94" t="s">
        <v>275</v>
      </c>
      <c r="YZ94">
        <v>2.2400000000000002</v>
      </c>
      <c r="ZA94">
        <v>0</v>
      </c>
      <c r="ZB94">
        <v>2.61</v>
      </c>
      <c r="ZC94">
        <v>2.2799999999999998</v>
      </c>
      <c r="ZD94">
        <v>3.61</v>
      </c>
      <c r="ZF94" t="s">
        <v>275</v>
      </c>
      <c r="ZG94">
        <v>0.95</v>
      </c>
      <c r="ZH94">
        <v>0</v>
      </c>
      <c r="ZI94">
        <v>1.1299999999999999</v>
      </c>
      <c r="ZJ94">
        <v>1.41</v>
      </c>
      <c r="ZK94">
        <v>0</v>
      </c>
    </row>
    <row r="95" spans="1:687"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2">
        <v>0</v>
      </c>
      <c r="RT95" s="72">
        <v>0</v>
      </c>
      <c r="RU95" s="72">
        <v>0</v>
      </c>
      <c r="RV95" s="72">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c r="YR95" t="s">
        <v>276</v>
      </c>
      <c r="YS95">
        <v>0.6</v>
      </c>
      <c r="YT95">
        <v>4.41</v>
      </c>
      <c r="YU95">
        <v>0</v>
      </c>
      <c r="YV95">
        <v>0</v>
      </c>
      <c r="YW95">
        <v>0</v>
      </c>
      <c r="YY95" t="s">
        <v>276</v>
      </c>
      <c r="YZ95">
        <v>2.85</v>
      </c>
      <c r="ZA95">
        <v>8.69</v>
      </c>
      <c r="ZB95">
        <v>2.13</v>
      </c>
      <c r="ZC95">
        <v>1.88</v>
      </c>
      <c r="ZD95">
        <v>2.91</v>
      </c>
      <c r="ZF95" t="s">
        <v>276</v>
      </c>
      <c r="ZG95">
        <v>0.55000000000000004</v>
      </c>
      <c r="ZH95">
        <v>3.47</v>
      </c>
      <c r="ZI95">
        <v>0.16</v>
      </c>
      <c r="ZJ95">
        <v>0.2</v>
      </c>
      <c r="ZK95">
        <v>0</v>
      </c>
    </row>
    <row r="96" spans="1:687"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2">
        <v>2.2999999999999998</v>
      </c>
      <c r="RT96" s="72">
        <v>1.45</v>
      </c>
      <c r="RU96" s="72">
        <v>0.16</v>
      </c>
      <c r="RV96" s="72">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c r="YR96" t="s">
        <v>277</v>
      </c>
      <c r="YS96">
        <v>1.83</v>
      </c>
      <c r="YT96">
        <v>6.82</v>
      </c>
      <c r="YU96">
        <v>1.07</v>
      </c>
      <c r="YV96">
        <v>1.34</v>
      </c>
      <c r="YW96">
        <v>0</v>
      </c>
      <c r="YY96" t="s">
        <v>277</v>
      </c>
      <c r="YZ96">
        <v>1.5</v>
      </c>
      <c r="ZA96">
        <v>1.1299999999999999</v>
      </c>
      <c r="ZB96">
        <v>1.59</v>
      </c>
      <c r="ZC96">
        <v>0.78</v>
      </c>
      <c r="ZD96">
        <v>4.0599999999999996</v>
      </c>
      <c r="ZF96" t="s">
        <v>277</v>
      </c>
      <c r="ZG96">
        <v>0.3</v>
      </c>
      <c r="ZH96">
        <v>0</v>
      </c>
      <c r="ZI96">
        <v>0.35</v>
      </c>
      <c r="ZJ96">
        <v>0.44</v>
      </c>
      <c r="ZK96">
        <v>0</v>
      </c>
    </row>
    <row r="97" spans="1:687"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2">
        <v>0.24</v>
      </c>
      <c r="RT97" s="72">
        <v>0</v>
      </c>
      <c r="RU97" s="72">
        <v>0.38</v>
      </c>
      <c r="RV97" s="72">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c r="YR97" t="s">
        <v>278</v>
      </c>
      <c r="YS97">
        <v>0.9</v>
      </c>
      <c r="YT97">
        <v>0</v>
      </c>
      <c r="YU97">
        <v>1.07</v>
      </c>
      <c r="YV97">
        <v>0</v>
      </c>
      <c r="YW97">
        <v>5.33</v>
      </c>
      <c r="YY97" t="s">
        <v>278</v>
      </c>
      <c r="YZ97">
        <v>0</v>
      </c>
      <c r="ZA97">
        <v>0</v>
      </c>
      <c r="ZB97">
        <v>0</v>
      </c>
      <c r="ZC97">
        <v>0</v>
      </c>
      <c r="ZD97">
        <v>0</v>
      </c>
      <c r="ZF97" t="s">
        <v>278</v>
      </c>
      <c r="ZG97">
        <v>0.24</v>
      </c>
      <c r="ZH97">
        <v>0</v>
      </c>
      <c r="ZI97">
        <v>0.28999999999999998</v>
      </c>
      <c r="ZJ97">
        <v>0.36</v>
      </c>
      <c r="ZK97">
        <v>0</v>
      </c>
    </row>
    <row r="98" spans="1:687"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2">
        <v>0</v>
      </c>
      <c r="RT98" s="72">
        <v>0</v>
      </c>
      <c r="RU98" s="72">
        <v>0</v>
      </c>
      <c r="RV98" s="72">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c r="YR98" t="s">
        <v>279</v>
      </c>
      <c r="YS98">
        <v>21.06</v>
      </c>
      <c r="YT98">
        <v>8.1300000000000008</v>
      </c>
      <c r="YU98">
        <v>23.72</v>
      </c>
      <c r="YV98">
        <v>27.37</v>
      </c>
      <c r="YW98">
        <v>9.24</v>
      </c>
      <c r="YY98" t="s">
        <v>279</v>
      </c>
      <c r="YZ98">
        <v>0</v>
      </c>
      <c r="ZA98">
        <v>0</v>
      </c>
      <c r="ZB98">
        <v>0</v>
      </c>
      <c r="ZC98">
        <v>0</v>
      </c>
      <c r="ZD98">
        <v>0</v>
      </c>
      <c r="ZF98" t="s">
        <v>279</v>
      </c>
      <c r="ZG98">
        <v>0.17</v>
      </c>
      <c r="ZH98">
        <v>0</v>
      </c>
      <c r="ZI98">
        <v>0.2</v>
      </c>
      <c r="ZJ98">
        <v>0.25</v>
      </c>
      <c r="ZK98">
        <v>0</v>
      </c>
    </row>
    <row r="99" spans="1:687"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2">
        <v>1.57</v>
      </c>
      <c r="RT99" s="72">
        <v>0</v>
      </c>
      <c r="RU99" s="72">
        <v>2.46</v>
      </c>
      <c r="RV99" s="72">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c r="YR99" t="s">
        <v>280</v>
      </c>
      <c r="YS99">
        <v>1.1299999999999999</v>
      </c>
      <c r="YT99">
        <v>0</v>
      </c>
      <c r="YU99">
        <v>1.34</v>
      </c>
      <c r="YV99">
        <v>0</v>
      </c>
      <c r="YW99">
        <v>6.66</v>
      </c>
      <c r="YY99" t="s">
        <v>280</v>
      </c>
      <c r="YZ99">
        <v>0</v>
      </c>
      <c r="ZA99">
        <v>0</v>
      </c>
      <c r="ZB99">
        <v>0</v>
      </c>
      <c r="ZC99">
        <v>0</v>
      </c>
      <c r="ZD99">
        <v>0</v>
      </c>
      <c r="ZF99" t="s">
        <v>280</v>
      </c>
      <c r="ZG99">
        <v>0</v>
      </c>
      <c r="ZH99">
        <v>0</v>
      </c>
      <c r="ZI99">
        <v>0</v>
      </c>
      <c r="ZJ99">
        <v>0</v>
      </c>
      <c r="ZK99">
        <v>0</v>
      </c>
    </row>
    <row r="100" spans="1:687"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2">
        <v>0.57999999999999996</v>
      </c>
      <c r="RT100" s="72">
        <v>1.41</v>
      </c>
      <c r="RU100" s="72">
        <v>0.52</v>
      </c>
      <c r="RV100" s="72">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c r="YR100" t="s">
        <v>281</v>
      </c>
      <c r="YS100">
        <v>4.26</v>
      </c>
      <c r="YT100">
        <v>7.07</v>
      </c>
      <c r="YU100">
        <v>3.92</v>
      </c>
      <c r="YV100">
        <v>4.4400000000000004</v>
      </c>
      <c r="YW100">
        <v>1.88</v>
      </c>
      <c r="YY100" t="s">
        <v>281</v>
      </c>
      <c r="YZ100">
        <v>0.92</v>
      </c>
      <c r="ZA100">
        <v>0</v>
      </c>
      <c r="ZB100">
        <v>1.07</v>
      </c>
      <c r="ZC100">
        <v>1.27</v>
      </c>
      <c r="ZD100">
        <v>0.47</v>
      </c>
      <c r="ZF100" t="s">
        <v>281</v>
      </c>
      <c r="ZG100">
        <v>0</v>
      </c>
      <c r="ZH100">
        <v>0</v>
      </c>
      <c r="ZI100">
        <v>0</v>
      </c>
      <c r="ZJ100">
        <v>0</v>
      </c>
      <c r="ZK100">
        <v>0</v>
      </c>
    </row>
    <row r="101" spans="1:687"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2">
        <v>0</v>
      </c>
      <c r="RT101" s="72">
        <v>0</v>
      </c>
      <c r="RU101" s="72">
        <v>0</v>
      </c>
      <c r="RV101" s="72">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c r="YR101" t="s">
        <v>282</v>
      </c>
      <c r="YS101">
        <v>0.22</v>
      </c>
      <c r="YT101">
        <v>0</v>
      </c>
      <c r="YU101">
        <v>0.26</v>
      </c>
      <c r="YV101">
        <v>0.32</v>
      </c>
      <c r="YW101">
        <v>0</v>
      </c>
      <c r="YY101" t="s">
        <v>282</v>
      </c>
      <c r="YZ101">
        <v>0</v>
      </c>
      <c r="ZA101">
        <v>0</v>
      </c>
      <c r="ZB101">
        <v>0</v>
      </c>
      <c r="ZC101">
        <v>0</v>
      </c>
      <c r="ZD101">
        <v>0</v>
      </c>
      <c r="ZF101" t="s">
        <v>282</v>
      </c>
      <c r="ZG101">
        <v>0.44</v>
      </c>
      <c r="ZH101">
        <v>0</v>
      </c>
      <c r="ZI101">
        <v>0.52</v>
      </c>
      <c r="ZJ101">
        <v>0.66</v>
      </c>
      <c r="ZK101">
        <v>0</v>
      </c>
    </row>
    <row r="102" spans="1:687"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2">
        <v>2.27</v>
      </c>
      <c r="RT102" s="72">
        <v>0</v>
      </c>
      <c r="RU102" s="72">
        <v>2.58</v>
      </c>
      <c r="RV102" s="72">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c r="YR102" t="s">
        <v>283</v>
      </c>
      <c r="YS102">
        <v>1.05</v>
      </c>
      <c r="YT102">
        <v>0</v>
      </c>
      <c r="YU102">
        <v>1.25</v>
      </c>
      <c r="YV102">
        <v>1.56</v>
      </c>
      <c r="YW102">
        <v>0</v>
      </c>
      <c r="YY102" t="s">
        <v>283</v>
      </c>
      <c r="YZ102">
        <v>0.79</v>
      </c>
      <c r="ZA102">
        <v>0</v>
      </c>
      <c r="ZB102">
        <v>0.91</v>
      </c>
      <c r="ZC102">
        <v>0</v>
      </c>
      <c r="ZD102">
        <v>3.71</v>
      </c>
      <c r="ZF102" t="s">
        <v>283</v>
      </c>
      <c r="ZG102">
        <v>1.84</v>
      </c>
      <c r="ZH102">
        <v>0</v>
      </c>
      <c r="ZI102">
        <v>2.17</v>
      </c>
      <c r="ZJ102">
        <v>1.85</v>
      </c>
      <c r="ZK102">
        <v>3.44</v>
      </c>
    </row>
    <row r="103" spans="1:687"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2">
        <v>0.62</v>
      </c>
      <c r="RT103" s="72">
        <v>0</v>
      </c>
      <c r="RU103" s="72">
        <v>0.97</v>
      </c>
      <c r="RV103" s="72">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c r="YR103" t="s">
        <v>284</v>
      </c>
      <c r="YS103">
        <v>0.18</v>
      </c>
      <c r="YT103">
        <v>0</v>
      </c>
      <c r="YU103">
        <v>0.21</v>
      </c>
      <c r="YV103">
        <v>0.26</v>
      </c>
      <c r="YW103">
        <v>0</v>
      </c>
      <c r="YY103" t="s">
        <v>284</v>
      </c>
      <c r="YZ103">
        <v>0</v>
      </c>
      <c r="ZA103">
        <v>0</v>
      </c>
      <c r="ZB103">
        <v>0</v>
      </c>
      <c r="ZC103">
        <v>0</v>
      </c>
      <c r="ZD103">
        <v>0</v>
      </c>
      <c r="ZF103" t="s">
        <v>284</v>
      </c>
      <c r="ZG103">
        <v>0.17</v>
      </c>
      <c r="ZH103">
        <v>0</v>
      </c>
      <c r="ZI103">
        <v>0</v>
      </c>
      <c r="ZJ103">
        <v>0</v>
      </c>
      <c r="ZK103">
        <v>0</v>
      </c>
    </row>
    <row r="104" spans="1:687"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2">
        <v>0.94</v>
      </c>
      <c r="RT104" s="72">
        <v>0</v>
      </c>
      <c r="RU104" s="72">
        <v>1.34</v>
      </c>
      <c r="RV104" s="72">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c r="YR104" t="s">
        <v>285</v>
      </c>
      <c r="YS104">
        <v>4.9000000000000004</v>
      </c>
      <c r="YT104">
        <v>6.15</v>
      </c>
      <c r="YU104">
        <v>4.42</v>
      </c>
      <c r="YV104">
        <v>4.9400000000000004</v>
      </c>
      <c r="YW104">
        <v>2.39</v>
      </c>
      <c r="YY104" t="s">
        <v>285</v>
      </c>
      <c r="YZ104">
        <v>1.94</v>
      </c>
      <c r="ZA104">
        <v>0</v>
      </c>
      <c r="ZB104">
        <v>2.2599999999999998</v>
      </c>
      <c r="ZC104">
        <v>2.56</v>
      </c>
      <c r="ZD104">
        <v>1.36</v>
      </c>
      <c r="ZF104" t="s">
        <v>285</v>
      </c>
      <c r="ZG104">
        <v>3.66</v>
      </c>
      <c r="ZH104">
        <v>2.74</v>
      </c>
      <c r="ZI104">
        <v>3.94</v>
      </c>
      <c r="ZJ104">
        <v>4.9400000000000004</v>
      </c>
      <c r="ZK104">
        <v>0</v>
      </c>
    </row>
    <row r="105" spans="1:687"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2">
        <v>0.62</v>
      </c>
      <c r="RT105" s="72">
        <v>2.52</v>
      </c>
      <c r="RU105" s="72">
        <v>0</v>
      </c>
      <c r="RV105" s="72">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c r="YR105" t="s">
        <v>286</v>
      </c>
      <c r="YS105">
        <v>0</v>
      </c>
      <c r="YT105">
        <v>0</v>
      </c>
      <c r="YU105">
        <v>0</v>
      </c>
      <c r="YV105">
        <v>0</v>
      </c>
      <c r="YW105">
        <v>0</v>
      </c>
      <c r="YY105" t="s">
        <v>286</v>
      </c>
      <c r="YZ105">
        <v>1.99</v>
      </c>
      <c r="ZA105">
        <v>1.51</v>
      </c>
      <c r="ZB105">
        <v>2.12</v>
      </c>
      <c r="ZC105">
        <v>2.2400000000000002</v>
      </c>
      <c r="ZD105">
        <v>1.73</v>
      </c>
      <c r="ZF105" t="s">
        <v>286</v>
      </c>
      <c r="ZG105">
        <v>1.44</v>
      </c>
      <c r="ZH105">
        <v>0</v>
      </c>
      <c r="ZI105">
        <v>1.7</v>
      </c>
      <c r="ZJ105">
        <v>2.13</v>
      </c>
      <c r="ZK105">
        <v>0</v>
      </c>
    </row>
    <row r="106" spans="1:687"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2">
        <v>12.29</v>
      </c>
      <c r="RT106" s="72">
        <v>0</v>
      </c>
      <c r="RU106" s="72">
        <v>15.94</v>
      </c>
      <c r="RV106" s="72">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0.17</v>
      </c>
      <c r="ZA106">
        <v>1.48</v>
      </c>
      <c r="ZB106">
        <v>0</v>
      </c>
      <c r="ZC106">
        <v>0</v>
      </c>
      <c r="ZD106">
        <v>0</v>
      </c>
      <c r="ZF106" t="s">
        <v>287</v>
      </c>
      <c r="ZG106">
        <v>0.22</v>
      </c>
      <c r="ZH106">
        <v>1.81</v>
      </c>
      <c r="ZI106">
        <v>0</v>
      </c>
      <c r="ZJ106">
        <v>0</v>
      </c>
      <c r="ZK106">
        <v>0</v>
      </c>
    </row>
    <row r="107" spans="1:687"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2">
        <v>0.76</v>
      </c>
      <c r="RT107" s="72">
        <v>0</v>
      </c>
      <c r="RU107" s="72">
        <v>0.7</v>
      </c>
      <c r="RV107" s="72">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c r="YR107" t="s">
        <v>288</v>
      </c>
      <c r="YS107">
        <v>0.18</v>
      </c>
      <c r="YT107">
        <v>1.35</v>
      </c>
      <c r="YU107">
        <v>0</v>
      </c>
      <c r="YV107">
        <v>0</v>
      </c>
      <c r="YW107">
        <v>0</v>
      </c>
      <c r="YY107" t="s">
        <v>288</v>
      </c>
      <c r="YZ107">
        <v>0</v>
      </c>
      <c r="ZA107">
        <v>0</v>
      </c>
      <c r="ZB107">
        <v>0</v>
      </c>
      <c r="ZC107">
        <v>0</v>
      </c>
      <c r="ZD107">
        <v>0</v>
      </c>
      <c r="ZF107" t="s">
        <v>288</v>
      </c>
      <c r="ZG107">
        <v>0</v>
      </c>
      <c r="ZH107">
        <v>0</v>
      </c>
      <c r="ZI107">
        <v>0</v>
      </c>
      <c r="ZJ107">
        <v>0</v>
      </c>
      <c r="ZK107">
        <v>0</v>
      </c>
    </row>
    <row r="108" spans="1:687"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2">
        <v>4.66</v>
      </c>
      <c r="RT108" s="72">
        <v>9.74</v>
      </c>
      <c r="RU108" s="72">
        <v>3.91</v>
      </c>
      <c r="RV108" s="72">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c r="YR108" t="s">
        <v>289</v>
      </c>
      <c r="YS108">
        <v>1.48</v>
      </c>
      <c r="YT108">
        <v>0</v>
      </c>
      <c r="YU108">
        <v>1.76</v>
      </c>
      <c r="YV108">
        <v>0</v>
      </c>
      <c r="YW108">
        <v>8.75</v>
      </c>
      <c r="YY108" t="s">
        <v>289</v>
      </c>
      <c r="YZ108">
        <v>0.48</v>
      </c>
      <c r="ZA108">
        <v>0</v>
      </c>
      <c r="ZB108">
        <v>0.56000000000000005</v>
      </c>
      <c r="ZC108">
        <v>0</v>
      </c>
      <c r="ZD108">
        <v>2.2599999999999998</v>
      </c>
      <c r="ZF108" t="s">
        <v>289</v>
      </c>
      <c r="ZG108">
        <v>0.09</v>
      </c>
      <c r="ZH108">
        <v>0.76</v>
      </c>
      <c r="ZI108">
        <v>0</v>
      </c>
      <c r="ZJ108">
        <v>0</v>
      </c>
      <c r="ZK108">
        <v>0</v>
      </c>
    </row>
    <row r="109" spans="1:687"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2">
        <v>18.25</v>
      </c>
      <c r="RT109" s="72">
        <v>0</v>
      </c>
      <c r="RU109" s="72">
        <v>26.12</v>
      </c>
      <c r="RV109" s="72">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c r="YR109" t="s">
        <v>290</v>
      </c>
      <c r="YS109">
        <v>0.52</v>
      </c>
      <c r="YT109">
        <v>2.74</v>
      </c>
      <c r="YU109">
        <v>0.18</v>
      </c>
      <c r="YV109">
        <v>0.22</v>
      </c>
      <c r="YW109">
        <v>0</v>
      </c>
      <c r="YY109" t="s">
        <v>290</v>
      </c>
      <c r="YZ109">
        <v>0.91</v>
      </c>
      <c r="ZA109">
        <v>7.01</v>
      </c>
      <c r="ZB109">
        <v>0</v>
      </c>
      <c r="ZC109">
        <v>0</v>
      </c>
      <c r="ZD109">
        <v>0</v>
      </c>
      <c r="ZF109" t="s">
        <v>290</v>
      </c>
      <c r="ZG109">
        <v>0.12</v>
      </c>
      <c r="ZH109">
        <v>0</v>
      </c>
      <c r="ZI109">
        <v>0.14000000000000001</v>
      </c>
      <c r="ZJ109">
        <v>0.18</v>
      </c>
      <c r="ZK109">
        <v>0</v>
      </c>
    </row>
    <row r="110" spans="1:687"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2">
        <v>0.92</v>
      </c>
      <c r="RT110" s="72">
        <v>0</v>
      </c>
      <c r="RU110" s="72">
        <v>1.44</v>
      </c>
      <c r="RV110" s="72">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c r="YR110" t="s">
        <v>291</v>
      </c>
      <c r="YS110">
        <v>0.92</v>
      </c>
      <c r="YT110">
        <v>0</v>
      </c>
      <c r="YU110">
        <v>1.0900000000000001</v>
      </c>
      <c r="YV110">
        <v>1.37</v>
      </c>
      <c r="YW110">
        <v>0</v>
      </c>
      <c r="YY110" t="s">
        <v>291</v>
      </c>
      <c r="YZ110">
        <v>0</v>
      </c>
      <c r="ZA110">
        <v>0</v>
      </c>
      <c r="ZB110">
        <v>0</v>
      </c>
      <c r="ZC110">
        <v>0</v>
      </c>
      <c r="ZD110">
        <v>0</v>
      </c>
      <c r="ZF110" t="s">
        <v>291</v>
      </c>
      <c r="ZG110">
        <v>0.96</v>
      </c>
      <c r="ZH110">
        <v>0</v>
      </c>
      <c r="ZI110">
        <v>1.1399999999999999</v>
      </c>
      <c r="ZJ110">
        <v>0.63</v>
      </c>
      <c r="ZK110">
        <v>3.14</v>
      </c>
    </row>
    <row r="111" spans="1:687"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2">
        <v>0.18</v>
      </c>
      <c r="RT111" s="72">
        <v>0</v>
      </c>
      <c r="RU111" s="72">
        <v>0</v>
      </c>
      <c r="RV111" s="72">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c r="YR111" t="s">
        <v>292</v>
      </c>
      <c r="YS111">
        <v>0.27</v>
      </c>
      <c r="YT111">
        <v>0</v>
      </c>
      <c r="YU111">
        <v>0</v>
      </c>
      <c r="YV111">
        <v>0</v>
      </c>
      <c r="YW111">
        <v>0</v>
      </c>
      <c r="YY111" t="s">
        <v>292</v>
      </c>
      <c r="YZ111">
        <v>0</v>
      </c>
      <c r="ZA111">
        <v>0</v>
      </c>
      <c r="ZB111">
        <v>0</v>
      </c>
      <c r="ZC111">
        <v>0</v>
      </c>
      <c r="ZD111">
        <v>0</v>
      </c>
      <c r="ZF111" t="s">
        <v>292</v>
      </c>
      <c r="ZG111">
        <v>0</v>
      </c>
      <c r="ZH111">
        <v>0</v>
      </c>
      <c r="ZI111">
        <v>0</v>
      </c>
      <c r="ZJ111">
        <v>0</v>
      </c>
      <c r="ZK111">
        <v>0</v>
      </c>
    </row>
    <row r="112" spans="1:687"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2">
        <v>0.96</v>
      </c>
      <c r="RT112" s="72">
        <v>0</v>
      </c>
      <c r="RU112" s="72">
        <v>0.95</v>
      </c>
      <c r="RV112" s="72">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c r="YR112" t="s">
        <v>293</v>
      </c>
      <c r="YS112">
        <v>1.21</v>
      </c>
      <c r="YT112">
        <v>0</v>
      </c>
      <c r="YU112">
        <v>1.44</v>
      </c>
      <c r="YV112">
        <v>0</v>
      </c>
      <c r="YW112">
        <v>7.16</v>
      </c>
      <c r="YY112" t="s">
        <v>293</v>
      </c>
      <c r="YZ112">
        <v>0.59</v>
      </c>
      <c r="ZA112">
        <v>0</v>
      </c>
      <c r="ZB112">
        <v>0.69</v>
      </c>
      <c r="ZC112">
        <v>0</v>
      </c>
      <c r="ZD112">
        <v>2.78</v>
      </c>
      <c r="ZF112" t="s">
        <v>293</v>
      </c>
      <c r="ZG112">
        <v>0.25</v>
      </c>
      <c r="ZH112">
        <v>0</v>
      </c>
      <c r="ZI112">
        <v>0.3</v>
      </c>
      <c r="ZJ112">
        <v>0.38</v>
      </c>
      <c r="ZK112">
        <v>0</v>
      </c>
    </row>
    <row r="113" spans="1:687"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2">
        <v>3.58</v>
      </c>
      <c r="RT113" s="72">
        <v>0</v>
      </c>
      <c r="RU113" s="72">
        <v>4.99</v>
      </c>
      <c r="RV113" s="72">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c r="YR113" t="s">
        <v>294</v>
      </c>
      <c r="YS113">
        <v>0</v>
      </c>
      <c r="YT113">
        <v>0</v>
      </c>
      <c r="YU113">
        <v>0</v>
      </c>
      <c r="YV113">
        <v>0</v>
      </c>
      <c r="YW113">
        <v>0</v>
      </c>
      <c r="YY113" t="s">
        <v>294</v>
      </c>
      <c r="YZ113">
        <v>0</v>
      </c>
      <c r="ZA113">
        <v>0</v>
      </c>
      <c r="ZB113">
        <v>0</v>
      </c>
      <c r="ZC113">
        <v>0</v>
      </c>
      <c r="ZD113">
        <v>0</v>
      </c>
      <c r="ZF113" t="s">
        <v>294</v>
      </c>
      <c r="ZG113">
        <v>0</v>
      </c>
      <c r="ZH113">
        <v>0</v>
      </c>
      <c r="ZI113">
        <v>0</v>
      </c>
      <c r="ZJ113">
        <v>0</v>
      </c>
      <c r="ZK113">
        <v>0</v>
      </c>
    </row>
    <row r="114" spans="1:687"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2">
        <v>3.02</v>
      </c>
      <c r="RT114" s="72">
        <v>2.9</v>
      </c>
      <c r="RU114" s="72">
        <v>0.48</v>
      </c>
      <c r="RV114" s="72">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c r="YR114" t="s">
        <v>295</v>
      </c>
      <c r="YS114">
        <v>1.67</v>
      </c>
      <c r="YT114">
        <v>3.73</v>
      </c>
      <c r="YU114">
        <v>1.38</v>
      </c>
      <c r="YV114">
        <v>1.73</v>
      </c>
      <c r="YW114">
        <v>0</v>
      </c>
      <c r="YY114" t="s">
        <v>295</v>
      </c>
      <c r="YZ114">
        <v>0</v>
      </c>
      <c r="ZA114">
        <v>0</v>
      </c>
      <c r="ZB114">
        <v>0</v>
      </c>
      <c r="ZC114">
        <v>0</v>
      </c>
      <c r="ZD114">
        <v>0</v>
      </c>
      <c r="ZF114" t="s">
        <v>295</v>
      </c>
      <c r="ZG114">
        <v>0</v>
      </c>
      <c r="ZH114">
        <v>0</v>
      </c>
      <c r="ZI114">
        <v>0</v>
      </c>
      <c r="ZJ114">
        <v>0</v>
      </c>
      <c r="ZK114">
        <v>0</v>
      </c>
    </row>
    <row r="115" spans="1:687"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2">
        <v>0</v>
      </c>
      <c r="RT115" s="72">
        <v>0</v>
      </c>
      <c r="RU115" s="72">
        <v>0</v>
      </c>
      <c r="RV115" s="72">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c r="YR115" t="s">
        <v>296</v>
      </c>
      <c r="YS115">
        <v>0</v>
      </c>
      <c r="YT115">
        <v>0</v>
      </c>
      <c r="YU115">
        <v>0</v>
      </c>
      <c r="YV115">
        <v>0</v>
      </c>
      <c r="YW115">
        <v>0</v>
      </c>
      <c r="YY115" t="s">
        <v>296</v>
      </c>
      <c r="YZ115">
        <v>0</v>
      </c>
      <c r="ZA115">
        <v>0</v>
      </c>
      <c r="ZB115">
        <v>0</v>
      </c>
      <c r="ZC115">
        <v>0</v>
      </c>
      <c r="ZD115">
        <v>0</v>
      </c>
      <c r="ZF115" t="s">
        <v>296</v>
      </c>
      <c r="ZG115">
        <v>0</v>
      </c>
      <c r="ZH115">
        <v>0</v>
      </c>
      <c r="ZI115">
        <v>0</v>
      </c>
      <c r="ZJ115">
        <v>0</v>
      </c>
      <c r="ZK115">
        <v>0</v>
      </c>
    </row>
    <row r="116" spans="1:687"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2">
        <v>12.1</v>
      </c>
      <c r="RT116" s="72">
        <v>6.81</v>
      </c>
      <c r="RU116" s="72">
        <v>15</v>
      </c>
      <c r="RV116" s="72">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c r="YR116" t="s">
        <v>297</v>
      </c>
      <c r="YS116">
        <v>0</v>
      </c>
      <c r="YT116">
        <v>0</v>
      </c>
      <c r="YU116">
        <v>0</v>
      </c>
      <c r="YV116">
        <v>0</v>
      </c>
      <c r="YW116">
        <v>0</v>
      </c>
      <c r="YY116" t="s">
        <v>297</v>
      </c>
      <c r="YZ116">
        <v>0.36</v>
      </c>
      <c r="ZA116">
        <v>0</v>
      </c>
      <c r="ZB116">
        <v>0.42</v>
      </c>
      <c r="ZC116">
        <v>0</v>
      </c>
      <c r="ZD116">
        <v>1.72</v>
      </c>
      <c r="ZF116" t="s">
        <v>297</v>
      </c>
      <c r="ZG116">
        <v>0</v>
      </c>
      <c r="ZH116">
        <v>0</v>
      </c>
      <c r="ZI116">
        <v>0</v>
      </c>
      <c r="ZJ116">
        <v>0</v>
      </c>
      <c r="ZK116">
        <v>0</v>
      </c>
    </row>
    <row r="117" spans="1:687"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3">
        <v>1.01</v>
      </c>
      <c r="RT117" s="73">
        <v>4.46</v>
      </c>
      <c r="RU117" s="73">
        <v>0.37</v>
      </c>
      <c r="RV117" s="73">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c r="YR117" t="s">
        <v>298</v>
      </c>
      <c r="YS117">
        <v>0</v>
      </c>
      <c r="YT117">
        <v>0</v>
      </c>
      <c r="YU117">
        <v>0</v>
      </c>
      <c r="YV117">
        <v>0</v>
      </c>
      <c r="YW117">
        <v>0</v>
      </c>
      <c r="YY117" t="s">
        <v>298</v>
      </c>
      <c r="YZ117">
        <v>0</v>
      </c>
      <c r="ZA117">
        <v>0</v>
      </c>
      <c r="ZB117">
        <v>0</v>
      </c>
      <c r="ZC117">
        <v>0</v>
      </c>
      <c r="ZD117">
        <v>0</v>
      </c>
      <c r="ZF117" t="s">
        <v>298</v>
      </c>
      <c r="ZG117">
        <v>0</v>
      </c>
      <c r="ZH117">
        <v>0</v>
      </c>
      <c r="ZI117">
        <v>0</v>
      </c>
      <c r="ZJ117">
        <v>0</v>
      </c>
      <c r="ZK117">
        <v>0</v>
      </c>
    </row>
    <row r="118" spans="1:687"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2">
        <v>1.58</v>
      </c>
      <c r="RT118" s="72">
        <v>0.83</v>
      </c>
      <c r="RU118" s="72">
        <v>2.25</v>
      </c>
      <c r="RV118" s="72">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c r="YR118" t="s">
        <v>299</v>
      </c>
      <c r="YS118">
        <v>0</v>
      </c>
      <c r="YT118">
        <v>0</v>
      </c>
      <c r="YU118">
        <v>0</v>
      </c>
      <c r="YV118">
        <v>0</v>
      </c>
      <c r="YW118">
        <v>0</v>
      </c>
      <c r="YY118" t="s">
        <v>299</v>
      </c>
      <c r="YZ118">
        <v>0</v>
      </c>
      <c r="ZA118">
        <v>0</v>
      </c>
      <c r="ZB118">
        <v>0</v>
      </c>
      <c r="ZC118">
        <v>0</v>
      </c>
      <c r="ZD118">
        <v>0</v>
      </c>
      <c r="ZF118" t="s">
        <v>299</v>
      </c>
      <c r="ZG118">
        <v>0</v>
      </c>
      <c r="ZH118">
        <v>0</v>
      </c>
      <c r="ZI118">
        <v>0</v>
      </c>
      <c r="ZJ118">
        <v>0</v>
      </c>
      <c r="ZK118">
        <v>0</v>
      </c>
    </row>
    <row r="119" spans="1:687"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2">
        <v>0.33</v>
      </c>
      <c r="RT119" s="72">
        <v>0</v>
      </c>
      <c r="RU119" s="72">
        <v>0.52</v>
      </c>
      <c r="RV119" s="72">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c r="YR119" t="s">
        <v>300</v>
      </c>
      <c r="YS119">
        <v>0</v>
      </c>
      <c r="YT119">
        <v>0</v>
      </c>
      <c r="YU119">
        <v>0</v>
      </c>
      <c r="YV119">
        <v>0</v>
      </c>
      <c r="YW119">
        <v>0</v>
      </c>
      <c r="YY119" t="s">
        <v>300</v>
      </c>
      <c r="YZ119">
        <v>0</v>
      </c>
      <c r="ZA119">
        <v>0</v>
      </c>
      <c r="ZB119">
        <v>0</v>
      </c>
      <c r="ZC119">
        <v>0</v>
      </c>
      <c r="ZD119">
        <v>0</v>
      </c>
      <c r="ZF119" t="s">
        <v>300</v>
      </c>
      <c r="ZG119">
        <v>0</v>
      </c>
      <c r="ZH119">
        <v>0</v>
      </c>
      <c r="ZI119">
        <v>0</v>
      </c>
      <c r="ZJ119">
        <v>0</v>
      </c>
      <c r="ZK119">
        <v>0</v>
      </c>
    </row>
    <row r="120" spans="1:687"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2">
        <v>3.09</v>
      </c>
      <c r="RT120" s="72">
        <v>5.4</v>
      </c>
      <c r="RU120" s="72">
        <v>3.38</v>
      </c>
      <c r="RV120" s="72">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c r="YR120" t="s">
        <v>301</v>
      </c>
      <c r="YS120">
        <v>0</v>
      </c>
      <c r="YT120">
        <v>0</v>
      </c>
      <c r="YU120">
        <v>0</v>
      </c>
      <c r="YV120">
        <v>0</v>
      </c>
      <c r="YW120">
        <v>0</v>
      </c>
      <c r="YY120" t="s">
        <v>301</v>
      </c>
      <c r="YZ120">
        <v>0</v>
      </c>
      <c r="ZA120">
        <v>0</v>
      </c>
      <c r="ZB120">
        <v>0</v>
      </c>
      <c r="ZC120">
        <v>0</v>
      </c>
      <c r="ZD120">
        <v>0</v>
      </c>
      <c r="ZF120" t="s">
        <v>301</v>
      </c>
      <c r="ZG120">
        <v>1.26</v>
      </c>
      <c r="ZH120">
        <v>9.3000000000000007</v>
      </c>
      <c r="ZI120">
        <v>0</v>
      </c>
      <c r="ZJ120">
        <v>0</v>
      </c>
      <c r="ZK120">
        <v>0</v>
      </c>
    </row>
    <row r="121" spans="1:687"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2">
        <v>0</v>
      </c>
      <c r="RT121" s="72">
        <v>0</v>
      </c>
      <c r="RU121" s="72">
        <v>0</v>
      </c>
      <c r="RV121" s="72">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c r="YR121" t="s">
        <v>302</v>
      </c>
      <c r="YS121">
        <v>0</v>
      </c>
      <c r="YT121">
        <v>0</v>
      </c>
      <c r="YU121">
        <v>0</v>
      </c>
      <c r="YV121">
        <v>0</v>
      </c>
      <c r="YW121">
        <v>0</v>
      </c>
      <c r="YY121" t="s">
        <v>302</v>
      </c>
      <c r="YZ121">
        <v>0</v>
      </c>
      <c r="ZA121">
        <v>0</v>
      </c>
      <c r="ZB121">
        <v>0</v>
      </c>
      <c r="ZC121">
        <v>0</v>
      </c>
      <c r="ZD121">
        <v>0</v>
      </c>
      <c r="ZF121" t="s">
        <v>302</v>
      </c>
      <c r="ZG121">
        <v>0</v>
      </c>
      <c r="ZH121">
        <v>0</v>
      </c>
      <c r="ZI121">
        <v>0</v>
      </c>
      <c r="ZJ121">
        <v>0</v>
      </c>
      <c r="ZK121">
        <v>0</v>
      </c>
    </row>
    <row r="122" spans="1:687"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2">
        <v>1.1200000000000001</v>
      </c>
      <c r="RT122" s="72">
        <v>0</v>
      </c>
      <c r="RU122" s="72">
        <v>0</v>
      </c>
      <c r="RV122" s="72">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c r="YR122" t="s">
        <v>303</v>
      </c>
      <c r="YS122">
        <v>0</v>
      </c>
      <c r="YT122">
        <v>0</v>
      </c>
      <c r="YU122">
        <v>0</v>
      </c>
      <c r="YV122">
        <v>0</v>
      </c>
      <c r="YW122">
        <v>0</v>
      </c>
      <c r="YY122" t="s">
        <v>303</v>
      </c>
      <c r="YZ122">
        <v>0.28999999999999998</v>
      </c>
      <c r="ZA122">
        <v>2.48</v>
      </c>
      <c r="ZB122">
        <v>0</v>
      </c>
      <c r="ZC122">
        <v>0</v>
      </c>
      <c r="ZD122">
        <v>0</v>
      </c>
      <c r="ZF122" t="s">
        <v>303</v>
      </c>
      <c r="ZG122">
        <v>0</v>
      </c>
      <c r="ZH122">
        <v>0</v>
      </c>
      <c r="ZI122">
        <v>0</v>
      </c>
      <c r="ZJ122">
        <v>0</v>
      </c>
      <c r="ZK122">
        <v>0</v>
      </c>
    </row>
    <row r="123" spans="1:687"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2">
        <v>0</v>
      </c>
      <c r="RT123" s="72">
        <v>0</v>
      </c>
      <c r="RU123" s="72">
        <v>0</v>
      </c>
      <c r="RV123" s="72">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c r="YR123" t="s">
        <v>304</v>
      </c>
      <c r="YS123">
        <v>0</v>
      </c>
      <c r="YT123">
        <v>0</v>
      </c>
      <c r="YU123">
        <v>0</v>
      </c>
      <c r="YV123">
        <v>0</v>
      </c>
      <c r="YW123">
        <v>0</v>
      </c>
      <c r="YY123" t="s">
        <v>304</v>
      </c>
      <c r="YZ123">
        <v>0</v>
      </c>
      <c r="ZA123">
        <v>0</v>
      </c>
      <c r="ZB123">
        <v>0</v>
      </c>
      <c r="ZC123">
        <v>0</v>
      </c>
      <c r="ZD123">
        <v>0</v>
      </c>
      <c r="ZF123" t="s">
        <v>304</v>
      </c>
      <c r="ZG123">
        <v>0</v>
      </c>
      <c r="ZH123">
        <v>0</v>
      </c>
      <c r="ZI123">
        <v>0</v>
      </c>
      <c r="ZJ123">
        <v>0</v>
      </c>
      <c r="ZK123">
        <v>0</v>
      </c>
    </row>
    <row r="124" spans="1:687"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2">
        <v>2.0499999999999998</v>
      </c>
      <c r="RT124" s="72">
        <v>2.3199999999999998</v>
      </c>
      <c r="RU124" s="72">
        <v>2.6</v>
      </c>
      <c r="RV124" s="72">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c r="YR124" t="s">
        <v>305</v>
      </c>
      <c r="YS124">
        <v>1.36</v>
      </c>
      <c r="YT124">
        <v>0</v>
      </c>
      <c r="YU124">
        <v>1.61</v>
      </c>
      <c r="YV124">
        <v>2.02</v>
      </c>
      <c r="YW124">
        <v>0</v>
      </c>
      <c r="YY124" t="s">
        <v>305</v>
      </c>
      <c r="YZ124">
        <v>0</v>
      </c>
      <c r="ZA124">
        <v>0</v>
      </c>
      <c r="ZB124">
        <v>0</v>
      </c>
      <c r="ZC124">
        <v>0</v>
      </c>
      <c r="ZD124">
        <v>0</v>
      </c>
      <c r="ZF124" t="s">
        <v>305</v>
      </c>
      <c r="ZG124">
        <v>0</v>
      </c>
      <c r="ZH124">
        <v>0</v>
      </c>
      <c r="ZI124">
        <v>0</v>
      </c>
      <c r="ZJ124">
        <v>0</v>
      </c>
      <c r="ZK124">
        <v>0</v>
      </c>
    </row>
    <row r="125" spans="1:687"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2">
        <v>0.33</v>
      </c>
      <c r="RT125" s="72">
        <v>1.89</v>
      </c>
      <c r="RU125" s="72">
        <v>0</v>
      </c>
      <c r="RV125" s="72">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c r="YR125" t="s">
        <v>306</v>
      </c>
      <c r="YS125">
        <v>0.9</v>
      </c>
      <c r="YT125">
        <v>0</v>
      </c>
      <c r="YU125">
        <v>1.07</v>
      </c>
      <c r="YV125">
        <v>0.63</v>
      </c>
      <c r="YW125">
        <v>2.81</v>
      </c>
      <c r="YY125" t="s">
        <v>306</v>
      </c>
      <c r="YZ125">
        <v>0.73</v>
      </c>
      <c r="ZA125">
        <v>2.34</v>
      </c>
      <c r="ZB125">
        <v>0.53</v>
      </c>
      <c r="ZC125">
        <v>0</v>
      </c>
      <c r="ZD125">
        <v>2.15</v>
      </c>
      <c r="ZF125" t="s">
        <v>306</v>
      </c>
      <c r="ZG125">
        <v>0.94</v>
      </c>
      <c r="ZH125">
        <v>0</v>
      </c>
      <c r="ZI125">
        <v>1.1100000000000001</v>
      </c>
      <c r="ZJ125">
        <v>0.44</v>
      </c>
      <c r="ZK125">
        <v>3.77</v>
      </c>
    </row>
    <row r="126" spans="1:687"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2">
        <v>0</v>
      </c>
      <c r="RT126" s="72">
        <v>0</v>
      </c>
      <c r="RU126" s="72">
        <v>0</v>
      </c>
      <c r="RV126" s="72">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v>
      </c>
      <c r="ZH126">
        <v>0</v>
      </c>
      <c r="ZI126">
        <v>0</v>
      </c>
      <c r="ZJ126">
        <v>0</v>
      </c>
      <c r="ZK126">
        <v>0</v>
      </c>
    </row>
    <row r="127" spans="1:687"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2">
        <v>0</v>
      </c>
      <c r="RT127" s="72">
        <v>0</v>
      </c>
      <c r="RU127" s="72">
        <v>0</v>
      </c>
      <c r="RV127" s="72">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v>
      </c>
      <c r="ZH127">
        <v>0</v>
      </c>
      <c r="ZI127">
        <v>0</v>
      </c>
      <c r="ZJ127">
        <v>0</v>
      </c>
      <c r="ZK127">
        <v>0</v>
      </c>
    </row>
    <row r="128" spans="1:687"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2">
        <v>0</v>
      </c>
      <c r="RT128" s="72">
        <v>0</v>
      </c>
      <c r="RU128" s="72">
        <v>0</v>
      </c>
      <c r="RV128" s="72">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row>
    <row r="129" spans="1:687"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2">
        <v>0</v>
      </c>
      <c r="RT129" s="72">
        <v>0</v>
      </c>
      <c r="RU129" s="72">
        <v>0</v>
      </c>
      <c r="RV129" s="72">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c r="YR129" t="s">
        <v>310</v>
      </c>
      <c r="YS129">
        <v>0.24</v>
      </c>
      <c r="YT129">
        <v>0</v>
      </c>
      <c r="YU129">
        <v>0.28000000000000003</v>
      </c>
      <c r="YV129">
        <v>0.35</v>
      </c>
      <c r="YW129">
        <v>0</v>
      </c>
      <c r="YY129" t="s">
        <v>310</v>
      </c>
      <c r="YZ129">
        <v>0</v>
      </c>
      <c r="ZA129">
        <v>0</v>
      </c>
      <c r="ZB129">
        <v>0</v>
      </c>
      <c r="ZC129">
        <v>0</v>
      </c>
      <c r="ZD129">
        <v>0</v>
      </c>
      <c r="ZF129" t="s">
        <v>310</v>
      </c>
      <c r="ZG129">
        <v>0</v>
      </c>
      <c r="ZH129">
        <v>0</v>
      </c>
      <c r="ZI129">
        <v>0</v>
      </c>
      <c r="ZJ129">
        <v>0</v>
      </c>
      <c r="ZK129">
        <v>0</v>
      </c>
    </row>
    <row r="130" spans="1:687"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2">
        <v>0.19</v>
      </c>
      <c r="RT130" s="72">
        <v>1.1200000000000001</v>
      </c>
      <c r="RU130" s="72">
        <v>0</v>
      </c>
      <c r="RV130" s="72">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c r="YR130" t="s">
        <v>311</v>
      </c>
      <c r="YS130">
        <v>0</v>
      </c>
      <c r="YT130">
        <v>0</v>
      </c>
      <c r="YU130">
        <v>0</v>
      </c>
      <c r="YV130">
        <v>0</v>
      </c>
      <c r="YW130">
        <v>0</v>
      </c>
      <c r="YY130" t="s">
        <v>311</v>
      </c>
      <c r="YZ130">
        <v>0</v>
      </c>
      <c r="ZA130">
        <v>0</v>
      </c>
      <c r="ZB130">
        <v>0</v>
      </c>
      <c r="ZC130">
        <v>0</v>
      </c>
      <c r="ZD130">
        <v>0</v>
      </c>
      <c r="ZF130" t="s">
        <v>311</v>
      </c>
      <c r="ZG130">
        <v>0</v>
      </c>
      <c r="ZH130">
        <v>0</v>
      </c>
      <c r="ZI130">
        <v>0</v>
      </c>
      <c r="ZJ130">
        <v>0</v>
      </c>
      <c r="ZK130">
        <v>0</v>
      </c>
    </row>
    <row r="131" spans="1:687"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2">
        <v>0.32</v>
      </c>
      <c r="RT131" s="72">
        <v>1.85</v>
      </c>
      <c r="RU131" s="72">
        <v>0</v>
      </c>
      <c r="RV131" s="72">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c r="YR131" t="s">
        <v>312</v>
      </c>
      <c r="YS131">
        <v>0</v>
      </c>
      <c r="YT131">
        <v>0</v>
      </c>
      <c r="YU131">
        <v>0</v>
      </c>
      <c r="YV131">
        <v>0</v>
      </c>
      <c r="YW131">
        <v>0</v>
      </c>
      <c r="YY131" t="s">
        <v>312</v>
      </c>
      <c r="YZ131">
        <v>0</v>
      </c>
      <c r="ZA131">
        <v>0</v>
      </c>
      <c r="ZB131">
        <v>0</v>
      </c>
      <c r="ZC131">
        <v>0</v>
      </c>
      <c r="ZD131">
        <v>0</v>
      </c>
      <c r="ZF131" t="s">
        <v>312</v>
      </c>
      <c r="ZG131">
        <v>0</v>
      </c>
      <c r="ZH131">
        <v>0</v>
      </c>
      <c r="ZI131">
        <v>0</v>
      </c>
      <c r="ZJ131">
        <v>0</v>
      </c>
      <c r="ZK131">
        <v>0</v>
      </c>
    </row>
    <row r="132" spans="1:687"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2">
        <v>0</v>
      </c>
      <c r="RT132" s="72">
        <v>0</v>
      </c>
      <c r="RU132" s="72">
        <v>0</v>
      </c>
      <c r="RV132" s="72">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c r="YR132" t="s">
        <v>313</v>
      </c>
      <c r="YS132">
        <v>0</v>
      </c>
      <c r="YT132">
        <v>0</v>
      </c>
      <c r="YU132">
        <v>0</v>
      </c>
      <c r="YV132">
        <v>0</v>
      </c>
      <c r="YW132">
        <v>0</v>
      </c>
      <c r="YY132" t="s">
        <v>313</v>
      </c>
      <c r="YZ132">
        <v>0</v>
      </c>
      <c r="ZA132">
        <v>0</v>
      </c>
      <c r="ZB132">
        <v>0</v>
      </c>
      <c r="ZC132">
        <v>0</v>
      </c>
      <c r="ZD132">
        <v>0</v>
      </c>
      <c r="ZF132" t="s">
        <v>313</v>
      </c>
      <c r="ZG132">
        <v>0</v>
      </c>
      <c r="ZH132">
        <v>0</v>
      </c>
      <c r="ZI132">
        <v>0</v>
      </c>
      <c r="ZJ132">
        <v>0</v>
      </c>
      <c r="ZK132">
        <v>0</v>
      </c>
    </row>
    <row r="133" spans="1:687"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2">
        <v>0</v>
      </c>
      <c r="RT133" s="72">
        <v>0</v>
      </c>
      <c r="RU133" s="72">
        <v>0</v>
      </c>
      <c r="RV133" s="72">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0.91</v>
      </c>
      <c r="ZH133">
        <v>0</v>
      </c>
      <c r="ZI133">
        <v>0.43</v>
      </c>
      <c r="ZJ133">
        <v>0.53</v>
      </c>
      <c r="ZK133">
        <v>0</v>
      </c>
    </row>
    <row r="134" spans="1:687"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2">
        <v>0.51</v>
      </c>
      <c r="RT134" s="72">
        <v>0</v>
      </c>
      <c r="RU134" s="72">
        <v>0.8</v>
      </c>
      <c r="RV134" s="72">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c r="YR134" t="s">
        <v>315</v>
      </c>
      <c r="YS134">
        <v>0</v>
      </c>
      <c r="YT134">
        <v>0</v>
      </c>
      <c r="YU134">
        <v>0</v>
      </c>
      <c r="YV134">
        <v>0</v>
      </c>
      <c r="YW134">
        <v>0</v>
      </c>
      <c r="YY134" t="s">
        <v>315</v>
      </c>
      <c r="YZ134">
        <v>0</v>
      </c>
      <c r="ZA134">
        <v>0</v>
      </c>
      <c r="ZB134">
        <v>0</v>
      </c>
      <c r="ZC134">
        <v>0</v>
      </c>
      <c r="ZD134">
        <v>0</v>
      </c>
      <c r="ZF134" t="s">
        <v>315</v>
      </c>
      <c r="ZG134">
        <v>0</v>
      </c>
      <c r="ZH134">
        <v>0</v>
      </c>
      <c r="ZI134">
        <v>0</v>
      </c>
      <c r="ZJ134">
        <v>0</v>
      </c>
      <c r="ZK134">
        <v>0</v>
      </c>
    </row>
    <row r="135" spans="1:687"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2">
        <v>0</v>
      </c>
      <c r="RT135" s="72">
        <v>0</v>
      </c>
      <c r="RU135" s="72">
        <v>0</v>
      </c>
      <c r="RV135" s="72">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c r="YR135" t="s">
        <v>316</v>
      </c>
      <c r="YS135">
        <v>0</v>
      </c>
      <c r="YT135">
        <v>0</v>
      </c>
      <c r="YU135">
        <v>0</v>
      </c>
      <c r="YV135">
        <v>0</v>
      </c>
      <c r="YW135">
        <v>0</v>
      </c>
      <c r="YY135" t="s">
        <v>316</v>
      </c>
      <c r="YZ135">
        <v>0.32</v>
      </c>
      <c r="ZA135">
        <v>0</v>
      </c>
      <c r="ZB135">
        <v>0.38</v>
      </c>
      <c r="ZC135">
        <v>0.5</v>
      </c>
      <c r="ZD135">
        <v>0</v>
      </c>
      <c r="ZF135" t="s">
        <v>316</v>
      </c>
      <c r="ZG135">
        <v>0</v>
      </c>
      <c r="ZH135">
        <v>0</v>
      </c>
      <c r="ZI135">
        <v>0</v>
      </c>
      <c r="ZJ135">
        <v>0</v>
      </c>
      <c r="ZK135">
        <v>0</v>
      </c>
    </row>
    <row r="136" spans="1:687"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2">
        <v>0</v>
      </c>
      <c r="RT136" s="72">
        <v>0</v>
      </c>
      <c r="RU136" s="72">
        <v>0</v>
      </c>
      <c r="RV136" s="72">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row>
    <row r="137" spans="1:687"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2">
        <v>0</v>
      </c>
      <c r="RT137" s="72">
        <v>0</v>
      </c>
      <c r="RU137" s="72">
        <v>0</v>
      </c>
      <c r="RV137" s="72">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c r="YR137" t="s">
        <v>318</v>
      </c>
      <c r="YS137">
        <v>0</v>
      </c>
      <c r="YT137">
        <v>0</v>
      </c>
      <c r="YU137">
        <v>0</v>
      </c>
      <c r="YV137">
        <v>0</v>
      </c>
      <c r="YW137">
        <v>0</v>
      </c>
      <c r="YY137" t="s">
        <v>318</v>
      </c>
      <c r="YZ137">
        <v>0</v>
      </c>
      <c r="ZA137">
        <v>0</v>
      </c>
      <c r="ZB137">
        <v>0</v>
      </c>
      <c r="ZC137">
        <v>0</v>
      </c>
      <c r="ZD137">
        <v>0</v>
      </c>
      <c r="ZF137" t="s">
        <v>318</v>
      </c>
      <c r="ZG137">
        <v>0</v>
      </c>
      <c r="ZH137">
        <v>0</v>
      </c>
      <c r="ZI137">
        <v>0</v>
      </c>
      <c r="ZJ137">
        <v>0</v>
      </c>
      <c r="ZK137">
        <v>0</v>
      </c>
    </row>
    <row r="138" spans="1:687"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2">
        <v>0</v>
      </c>
      <c r="RT138" s="72">
        <v>0</v>
      </c>
      <c r="RU138" s="72">
        <v>0</v>
      </c>
      <c r="RV138" s="72">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c r="YR138" t="s">
        <v>319</v>
      </c>
      <c r="YS138">
        <v>0.26</v>
      </c>
      <c r="YT138">
        <v>0</v>
      </c>
      <c r="YU138">
        <v>0.31</v>
      </c>
      <c r="YV138">
        <v>0</v>
      </c>
      <c r="YW138">
        <v>1.53</v>
      </c>
      <c r="YY138" t="s">
        <v>319</v>
      </c>
      <c r="YZ138">
        <v>0.24</v>
      </c>
      <c r="ZA138">
        <v>0</v>
      </c>
      <c r="ZB138">
        <v>0</v>
      </c>
      <c r="ZC138">
        <v>0</v>
      </c>
      <c r="ZD138">
        <v>0</v>
      </c>
      <c r="ZF138" t="s">
        <v>319</v>
      </c>
      <c r="ZG138">
        <v>0.12</v>
      </c>
      <c r="ZH138">
        <v>0</v>
      </c>
      <c r="ZI138">
        <v>0.14000000000000001</v>
      </c>
      <c r="ZJ138">
        <v>0</v>
      </c>
      <c r="ZK138">
        <v>0.69</v>
      </c>
    </row>
    <row r="139" spans="1:687"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2">
        <v>0</v>
      </c>
      <c r="RT139" s="72">
        <v>0</v>
      </c>
      <c r="RU139" s="72">
        <v>0</v>
      </c>
      <c r="RV139" s="72">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row>
    <row r="140" spans="1:687"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2">
        <v>0.41</v>
      </c>
      <c r="RT140" s="72">
        <v>1.19</v>
      </c>
      <c r="RU140" s="72">
        <v>0.31</v>
      </c>
      <c r="RV140" s="72">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c r="YR140" t="s">
        <v>321</v>
      </c>
      <c r="YS140">
        <v>0.57999999999999996</v>
      </c>
      <c r="YT140">
        <v>4.29</v>
      </c>
      <c r="YU140">
        <v>0</v>
      </c>
      <c r="YV140">
        <v>0</v>
      </c>
      <c r="YW140">
        <v>0</v>
      </c>
      <c r="YY140" t="s">
        <v>321</v>
      </c>
      <c r="YZ140">
        <v>1.19</v>
      </c>
      <c r="ZA140">
        <v>7.64</v>
      </c>
      <c r="ZB140">
        <v>0.35</v>
      </c>
      <c r="ZC140">
        <v>0.47</v>
      </c>
      <c r="ZD140">
        <v>0</v>
      </c>
      <c r="ZF140" t="s">
        <v>321</v>
      </c>
      <c r="ZG140">
        <v>0</v>
      </c>
      <c r="ZH140">
        <v>0</v>
      </c>
      <c r="ZI140">
        <v>0</v>
      </c>
      <c r="ZJ140">
        <v>0</v>
      </c>
      <c r="ZK140">
        <v>0</v>
      </c>
    </row>
    <row r="141" spans="1:687"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2">
        <v>0</v>
      </c>
      <c r="RT141" s="72">
        <v>0</v>
      </c>
      <c r="RU141" s="72">
        <v>0</v>
      </c>
      <c r="RV141" s="72">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v>
      </c>
      <c r="ZH141">
        <v>0</v>
      </c>
      <c r="ZI141">
        <v>0</v>
      </c>
      <c r="ZJ141">
        <v>0</v>
      </c>
      <c r="ZK141">
        <v>0</v>
      </c>
    </row>
    <row r="142" spans="1:687"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2">
        <v>0.39</v>
      </c>
      <c r="RT142" s="72">
        <v>2.2799999999999998</v>
      </c>
      <c r="RU142" s="72">
        <v>0</v>
      </c>
      <c r="RV142" s="72">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c r="YR142" t="s">
        <v>323</v>
      </c>
      <c r="YS142">
        <v>0</v>
      </c>
      <c r="YT142">
        <v>0</v>
      </c>
      <c r="YU142">
        <v>0</v>
      </c>
      <c r="YV142">
        <v>0</v>
      </c>
      <c r="YW142">
        <v>0</v>
      </c>
      <c r="YY142" t="s">
        <v>323</v>
      </c>
      <c r="YZ142">
        <v>0</v>
      </c>
      <c r="ZA142">
        <v>0</v>
      </c>
      <c r="ZB142">
        <v>0</v>
      </c>
      <c r="ZC142">
        <v>0</v>
      </c>
      <c r="ZD142">
        <v>0</v>
      </c>
      <c r="ZF142" t="s">
        <v>323</v>
      </c>
      <c r="ZG142">
        <v>0</v>
      </c>
      <c r="ZH142">
        <v>0</v>
      </c>
      <c r="ZI142">
        <v>0</v>
      </c>
      <c r="ZJ142">
        <v>0</v>
      </c>
      <c r="ZK142">
        <v>0</v>
      </c>
    </row>
    <row r="143" spans="1:687"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2">
        <v>0</v>
      </c>
      <c r="RT143" s="72">
        <v>0</v>
      </c>
      <c r="RU143" s="72">
        <v>0</v>
      </c>
      <c r="RV143" s="72">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row>
    <row r="144" spans="1:687"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2">
        <v>0.16</v>
      </c>
      <c r="RT144" s="72">
        <v>0</v>
      </c>
      <c r="RU144" s="72">
        <v>0.25</v>
      </c>
      <c r="RV144" s="72">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c r="YR144" t="s">
        <v>325</v>
      </c>
      <c r="YS144">
        <v>0.61</v>
      </c>
      <c r="YT144">
        <v>2.9</v>
      </c>
      <c r="YU144">
        <v>0.26</v>
      </c>
      <c r="YV144">
        <v>0</v>
      </c>
      <c r="YW144">
        <v>1.3</v>
      </c>
      <c r="YY144" t="s">
        <v>325</v>
      </c>
      <c r="YZ144">
        <v>0</v>
      </c>
      <c r="ZA144">
        <v>0</v>
      </c>
      <c r="ZB144">
        <v>0</v>
      </c>
      <c r="ZC144">
        <v>0</v>
      </c>
      <c r="ZD144">
        <v>0</v>
      </c>
      <c r="ZF144" t="s">
        <v>325</v>
      </c>
      <c r="ZG144">
        <v>0</v>
      </c>
      <c r="ZH144">
        <v>0</v>
      </c>
      <c r="ZI144">
        <v>0</v>
      </c>
      <c r="ZJ144">
        <v>0</v>
      </c>
      <c r="ZK144">
        <v>0</v>
      </c>
    </row>
    <row r="145" spans="1:687"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2">
        <v>2</v>
      </c>
      <c r="RT145" s="72">
        <v>0</v>
      </c>
      <c r="RU145" s="72">
        <v>3.14</v>
      </c>
      <c r="RV145" s="72">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c r="YR145" t="s">
        <v>326</v>
      </c>
      <c r="YS145">
        <v>0</v>
      </c>
      <c r="YT145">
        <v>0</v>
      </c>
      <c r="YU145">
        <v>0</v>
      </c>
      <c r="YV145">
        <v>0</v>
      </c>
      <c r="YW145">
        <v>0</v>
      </c>
      <c r="YY145" t="s">
        <v>326</v>
      </c>
      <c r="YZ145">
        <v>0.36</v>
      </c>
      <c r="ZA145">
        <v>0</v>
      </c>
      <c r="ZB145">
        <v>0.42</v>
      </c>
      <c r="ZC145">
        <v>0</v>
      </c>
      <c r="ZD145">
        <v>1.72</v>
      </c>
      <c r="ZF145" t="s">
        <v>326</v>
      </c>
      <c r="ZG145">
        <v>0</v>
      </c>
      <c r="ZH145">
        <v>0</v>
      </c>
      <c r="ZI145">
        <v>0</v>
      </c>
      <c r="ZJ145">
        <v>0</v>
      </c>
      <c r="ZK145">
        <v>0</v>
      </c>
    </row>
    <row r="146" spans="1:687"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2">
        <v>0</v>
      </c>
      <c r="RT146" s="72">
        <v>0</v>
      </c>
      <c r="RU146" s="72">
        <v>0</v>
      </c>
      <c r="RV146" s="72">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c r="YR146" t="s">
        <v>327</v>
      </c>
      <c r="YS146">
        <v>0</v>
      </c>
      <c r="YT146">
        <v>0</v>
      </c>
      <c r="YU146">
        <v>0</v>
      </c>
      <c r="YV146">
        <v>0</v>
      </c>
      <c r="YW146">
        <v>0</v>
      </c>
      <c r="YY146" t="s">
        <v>327</v>
      </c>
      <c r="YZ146">
        <v>0</v>
      </c>
      <c r="ZA146">
        <v>0</v>
      </c>
      <c r="ZB146">
        <v>0</v>
      </c>
      <c r="ZC146">
        <v>0</v>
      </c>
      <c r="ZD146">
        <v>0</v>
      </c>
      <c r="ZF146" t="s">
        <v>327</v>
      </c>
      <c r="ZG146">
        <v>0</v>
      </c>
      <c r="ZH146">
        <v>0</v>
      </c>
      <c r="ZI146">
        <v>0</v>
      </c>
      <c r="ZJ146">
        <v>0</v>
      </c>
      <c r="ZK146">
        <v>0</v>
      </c>
    </row>
    <row r="147" spans="1:687"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2">
        <v>0</v>
      </c>
      <c r="RT147" s="72">
        <v>0</v>
      </c>
      <c r="RU147" s="72">
        <v>0</v>
      </c>
      <c r="RV147" s="72">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c r="YR147" t="s">
        <v>328</v>
      </c>
      <c r="YS147">
        <v>0</v>
      </c>
      <c r="YT147">
        <v>0</v>
      </c>
      <c r="YU147">
        <v>0</v>
      </c>
      <c r="YV147">
        <v>0</v>
      </c>
      <c r="YW147">
        <v>0</v>
      </c>
      <c r="YY147" t="s">
        <v>328</v>
      </c>
      <c r="YZ147">
        <v>0</v>
      </c>
      <c r="ZA147">
        <v>0</v>
      </c>
      <c r="ZB147">
        <v>0</v>
      </c>
      <c r="ZC147">
        <v>0</v>
      </c>
      <c r="ZD147">
        <v>0</v>
      </c>
      <c r="ZF147" t="s">
        <v>328</v>
      </c>
      <c r="ZG147">
        <v>0</v>
      </c>
      <c r="ZH147">
        <v>0</v>
      </c>
      <c r="ZI147">
        <v>0</v>
      </c>
      <c r="ZJ147">
        <v>0</v>
      </c>
      <c r="ZK147">
        <v>0</v>
      </c>
    </row>
    <row r="148" spans="1:687"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2">
        <v>0.32</v>
      </c>
      <c r="RT148" s="72">
        <v>0</v>
      </c>
      <c r="RU148" s="72">
        <v>0</v>
      </c>
      <c r="RV148" s="72">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c r="YR148" t="s">
        <v>329</v>
      </c>
      <c r="YS148">
        <v>0</v>
      </c>
      <c r="YT148">
        <v>0</v>
      </c>
      <c r="YU148">
        <v>0</v>
      </c>
      <c r="YV148">
        <v>0</v>
      </c>
      <c r="YW148">
        <v>0</v>
      </c>
      <c r="YY148" t="s">
        <v>329</v>
      </c>
      <c r="YZ148">
        <v>0</v>
      </c>
      <c r="ZA148">
        <v>0</v>
      </c>
      <c r="ZB148">
        <v>0</v>
      </c>
      <c r="ZC148">
        <v>0</v>
      </c>
      <c r="ZD148">
        <v>0</v>
      </c>
      <c r="ZF148" t="s">
        <v>329</v>
      </c>
      <c r="ZG148">
        <v>0</v>
      </c>
      <c r="ZH148">
        <v>0</v>
      </c>
      <c r="ZI148">
        <v>0</v>
      </c>
      <c r="ZJ148">
        <v>0</v>
      </c>
      <c r="ZK148">
        <v>0</v>
      </c>
    </row>
    <row r="149" spans="1:687"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2">
        <v>0</v>
      </c>
      <c r="RT149" s="72">
        <v>0</v>
      </c>
      <c r="RU149" s="72">
        <v>0</v>
      </c>
      <c r="RV149" s="72">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c r="YR149" t="s">
        <v>330</v>
      </c>
      <c r="YS149">
        <v>0</v>
      </c>
      <c r="YT149">
        <v>0</v>
      </c>
      <c r="YU149">
        <v>0</v>
      </c>
      <c r="YV149">
        <v>0</v>
      </c>
      <c r="YW149">
        <v>0</v>
      </c>
      <c r="YY149" t="s">
        <v>330</v>
      </c>
      <c r="YZ149">
        <v>0</v>
      </c>
      <c r="ZA149">
        <v>0</v>
      </c>
      <c r="ZB149">
        <v>0</v>
      </c>
      <c r="ZC149">
        <v>0</v>
      </c>
      <c r="ZD149">
        <v>0</v>
      </c>
      <c r="ZF149" t="s">
        <v>330</v>
      </c>
      <c r="ZG149">
        <v>0</v>
      </c>
      <c r="ZH149">
        <v>0</v>
      </c>
      <c r="ZI149">
        <v>0</v>
      </c>
      <c r="ZJ149">
        <v>0</v>
      </c>
      <c r="ZK149">
        <v>0</v>
      </c>
    </row>
    <row r="150" spans="1:687"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2">
        <v>0</v>
      </c>
      <c r="RT150" s="72">
        <v>0</v>
      </c>
      <c r="RU150" s="72">
        <v>0</v>
      </c>
      <c r="RV150" s="72">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v>
      </c>
      <c r="YT150">
        <v>0</v>
      </c>
      <c r="YU150">
        <v>0</v>
      </c>
      <c r="YV150">
        <v>0</v>
      </c>
      <c r="YW150">
        <v>0</v>
      </c>
      <c r="YY150" t="s">
        <v>331</v>
      </c>
      <c r="YZ150">
        <v>0</v>
      </c>
      <c r="ZA150">
        <v>0</v>
      </c>
      <c r="ZB150">
        <v>0</v>
      </c>
      <c r="ZC150">
        <v>0</v>
      </c>
      <c r="ZD150">
        <v>0</v>
      </c>
      <c r="ZF150" t="s">
        <v>331</v>
      </c>
      <c r="ZG150">
        <v>0</v>
      </c>
      <c r="ZH150">
        <v>0</v>
      </c>
      <c r="ZI150">
        <v>0</v>
      </c>
      <c r="ZJ150">
        <v>0</v>
      </c>
      <c r="ZK150">
        <v>0</v>
      </c>
    </row>
    <row r="151" spans="1:687"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2">
        <v>0</v>
      </c>
      <c r="RT151" s="72">
        <v>0</v>
      </c>
      <c r="RU151" s="72">
        <v>0</v>
      </c>
      <c r="RV151" s="72">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row>
    <row r="152" spans="1:687"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2">
        <v>2.4500000000000002</v>
      </c>
      <c r="RT152" s="72">
        <v>14.16</v>
      </c>
      <c r="RU152" s="72">
        <v>0</v>
      </c>
      <c r="RV152" s="72">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row>
    <row r="153" spans="1:687"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2">
        <v>0</v>
      </c>
      <c r="RT153" s="72">
        <v>0</v>
      </c>
      <c r="RU153" s="72">
        <v>0</v>
      </c>
      <c r="RV153" s="72">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0.55000000000000004</v>
      </c>
      <c r="ZH153">
        <v>3.45</v>
      </c>
      <c r="ZI153">
        <v>0</v>
      </c>
      <c r="ZJ153">
        <v>0</v>
      </c>
      <c r="ZK153">
        <v>0</v>
      </c>
    </row>
    <row r="154" spans="1:687"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2">
        <v>0</v>
      </c>
      <c r="RT154" s="72">
        <v>0</v>
      </c>
      <c r="RU154" s="72">
        <v>0</v>
      </c>
      <c r="RV154" s="72">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c r="YR154" t="s">
        <v>335</v>
      </c>
      <c r="YS154">
        <v>0</v>
      </c>
      <c r="YT154">
        <v>0</v>
      </c>
      <c r="YU154">
        <v>0</v>
      </c>
      <c r="YV154">
        <v>0</v>
      </c>
      <c r="YW154">
        <v>0</v>
      </c>
      <c r="YY154" t="s">
        <v>335</v>
      </c>
      <c r="YZ154">
        <v>0</v>
      </c>
      <c r="ZA154">
        <v>0</v>
      </c>
      <c r="ZB154">
        <v>0</v>
      </c>
      <c r="ZC154">
        <v>0</v>
      </c>
      <c r="ZD154">
        <v>0</v>
      </c>
      <c r="ZF154" t="s">
        <v>335</v>
      </c>
      <c r="ZG154">
        <v>0</v>
      </c>
      <c r="ZH154">
        <v>0</v>
      </c>
      <c r="ZI154">
        <v>0</v>
      </c>
      <c r="ZJ154">
        <v>0</v>
      </c>
      <c r="ZK154">
        <v>0</v>
      </c>
    </row>
    <row r="155" spans="1:687"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2">
        <v>0</v>
      </c>
      <c r="RT155" s="72">
        <v>0</v>
      </c>
      <c r="RU155" s="72">
        <v>0</v>
      </c>
      <c r="RV155" s="72">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c r="YR155" t="s">
        <v>336</v>
      </c>
      <c r="YS155">
        <v>0</v>
      </c>
      <c r="YT155">
        <v>0</v>
      </c>
      <c r="YU155">
        <v>0</v>
      </c>
      <c r="YV155">
        <v>0</v>
      </c>
      <c r="YW155">
        <v>0</v>
      </c>
      <c r="YY155" t="s">
        <v>336</v>
      </c>
      <c r="YZ155">
        <v>0</v>
      </c>
      <c r="ZA155">
        <v>0</v>
      </c>
      <c r="ZB155">
        <v>0</v>
      </c>
      <c r="ZC155">
        <v>0</v>
      </c>
      <c r="ZD155">
        <v>0</v>
      </c>
      <c r="ZF155" t="s">
        <v>336</v>
      </c>
      <c r="ZG155">
        <v>0.13</v>
      </c>
      <c r="ZH155">
        <v>0</v>
      </c>
      <c r="ZI155">
        <v>0.16</v>
      </c>
      <c r="ZJ155">
        <v>0.2</v>
      </c>
      <c r="ZK155">
        <v>0</v>
      </c>
    </row>
    <row r="156" spans="1:687"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2">
        <v>1.43</v>
      </c>
      <c r="RT156" s="72">
        <v>4.2</v>
      </c>
      <c r="RU156" s="72">
        <v>1.1000000000000001</v>
      </c>
      <c r="RV156" s="72">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row>
    <row r="157" spans="1:687"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2">
        <v>0</v>
      </c>
      <c r="RT157" s="72">
        <v>0</v>
      </c>
      <c r="RU157" s="72">
        <v>0</v>
      </c>
      <c r="RV157" s="72">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c r="YR157" t="s">
        <v>338</v>
      </c>
      <c r="YS157">
        <v>0.31</v>
      </c>
      <c r="YT157">
        <v>2.2599999999999998</v>
      </c>
      <c r="YU157">
        <v>0</v>
      </c>
      <c r="YV157">
        <v>0</v>
      </c>
      <c r="YW157">
        <v>0</v>
      </c>
      <c r="YY157" t="s">
        <v>338</v>
      </c>
      <c r="YZ157">
        <v>0</v>
      </c>
      <c r="ZA157">
        <v>0</v>
      </c>
      <c r="ZB157">
        <v>0</v>
      </c>
      <c r="ZC157">
        <v>0</v>
      </c>
      <c r="ZD157">
        <v>0</v>
      </c>
      <c r="ZF157" t="s">
        <v>338</v>
      </c>
      <c r="ZG157">
        <v>0</v>
      </c>
      <c r="ZH157">
        <v>0</v>
      </c>
      <c r="ZI157">
        <v>0</v>
      </c>
      <c r="ZJ157">
        <v>0</v>
      </c>
      <c r="ZK157">
        <v>0</v>
      </c>
    </row>
    <row r="158" spans="1:687"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2">
        <v>0</v>
      </c>
      <c r="RT158" s="72">
        <v>0</v>
      </c>
      <c r="RU158" s="72">
        <v>0</v>
      </c>
      <c r="RV158" s="72">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c r="YR158" t="s">
        <v>339</v>
      </c>
      <c r="YS158">
        <v>0</v>
      </c>
      <c r="YT158">
        <v>0</v>
      </c>
      <c r="YU158">
        <v>0</v>
      </c>
      <c r="YV158">
        <v>0</v>
      </c>
      <c r="YW158">
        <v>0</v>
      </c>
      <c r="YY158" t="s">
        <v>339</v>
      </c>
      <c r="YZ158">
        <v>0</v>
      </c>
      <c r="ZA158">
        <v>0</v>
      </c>
      <c r="ZB158">
        <v>0</v>
      </c>
      <c r="ZC158">
        <v>0</v>
      </c>
      <c r="ZD158">
        <v>0</v>
      </c>
      <c r="ZF158" t="s">
        <v>339</v>
      </c>
      <c r="ZG158">
        <v>0</v>
      </c>
      <c r="ZH158">
        <v>0</v>
      </c>
      <c r="ZI158">
        <v>0</v>
      </c>
      <c r="ZJ158">
        <v>0</v>
      </c>
      <c r="ZK158">
        <v>0</v>
      </c>
    </row>
    <row r="159" spans="1:687"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2">
        <v>0</v>
      </c>
      <c r="RT159" s="72">
        <v>0</v>
      </c>
      <c r="RU159" s="72">
        <v>0</v>
      </c>
      <c r="RV159" s="72">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row>
    <row r="160" spans="1:687"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2">
        <v>0</v>
      </c>
      <c r="RT160" s="72">
        <v>0</v>
      </c>
      <c r="RU160" s="72">
        <v>0</v>
      </c>
      <c r="RV160" s="72">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row>
    <row r="161" spans="1:687"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2">
        <v>0.76</v>
      </c>
      <c r="RT161" s="72">
        <v>4.42</v>
      </c>
      <c r="RU161" s="72">
        <v>0</v>
      </c>
      <c r="RV161" s="72">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row>
    <row r="162" spans="1:687"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2">
        <v>0</v>
      </c>
      <c r="RT162" s="72">
        <v>0</v>
      </c>
      <c r="RU162" s="72">
        <v>0</v>
      </c>
      <c r="RV162" s="72">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row>
    <row r="163" spans="1:687"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2">
        <v>0</v>
      </c>
      <c r="RT163" s="72">
        <v>0</v>
      </c>
      <c r="RU163" s="72">
        <v>0</v>
      </c>
      <c r="RV163" s="72">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row>
    <row r="164" spans="1:687"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2">
        <v>0</v>
      </c>
      <c r="RT164" s="72">
        <v>0</v>
      </c>
      <c r="RU164" s="72">
        <v>0</v>
      </c>
      <c r="RV164" s="72">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c r="YR164" t="s">
        <v>345</v>
      </c>
      <c r="YS164">
        <v>0.36</v>
      </c>
      <c r="YT164">
        <v>0</v>
      </c>
      <c r="YU164">
        <v>0.43</v>
      </c>
      <c r="YV164">
        <v>0.53</v>
      </c>
      <c r="YW164">
        <v>0</v>
      </c>
      <c r="YY164" t="s">
        <v>345</v>
      </c>
      <c r="YZ164">
        <v>0</v>
      </c>
      <c r="ZA164">
        <v>0</v>
      </c>
      <c r="ZB164">
        <v>0</v>
      </c>
      <c r="ZC164">
        <v>0</v>
      </c>
      <c r="ZD164">
        <v>0</v>
      </c>
      <c r="ZF164" t="s">
        <v>345</v>
      </c>
      <c r="ZG164">
        <v>0.8</v>
      </c>
      <c r="ZH164">
        <v>6.68</v>
      </c>
      <c r="ZI164">
        <v>0</v>
      </c>
      <c r="ZJ164">
        <v>0</v>
      </c>
      <c r="ZK164">
        <v>0</v>
      </c>
    </row>
    <row r="165" spans="1:687"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2">
        <v>0.54</v>
      </c>
      <c r="RT165" s="72">
        <v>1.02</v>
      </c>
      <c r="RU165" s="72">
        <v>0.34</v>
      </c>
      <c r="RV165" s="72">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c r="YR165" t="s">
        <v>346</v>
      </c>
      <c r="YS165">
        <v>0</v>
      </c>
      <c r="YT165">
        <v>0</v>
      </c>
      <c r="YU165">
        <v>0</v>
      </c>
      <c r="YV165">
        <v>0</v>
      </c>
      <c r="YW165">
        <v>0</v>
      </c>
      <c r="YY165" t="s">
        <v>346</v>
      </c>
      <c r="YZ165">
        <v>0.28000000000000003</v>
      </c>
      <c r="ZA165">
        <v>0</v>
      </c>
      <c r="ZB165">
        <v>0.33</v>
      </c>
      <c r="ZC165">
        <v>0.44</v>
      </c>
      <c r="ZD165">
        <v>0</v>
      </c>
      <c r="ZF165" t="s">
        <v>346</v>
      </c>
      <c r="ZG165">
        <v>0</v>
      </c>
      <c r="ZH165">
        <v>0</v>
      </c>
      <c r="ZI165">
        <v>0</v>
      </c>
      <c r="ZJ165">
        <v>0</v>
      </c>
      <c r="ZK165">
        <v>0</v>
      </c>
    </row>
    <row r="166" spans="1:687"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2">
        <v>0</v>
      </c>
      <c r="RT166" s="72">
        <v>0</v>
      </c>
      <c r="RU166" s="72">
        <v>0</v>
      </c>
      <c r="RV166" s="72">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row>
    <row r="167" spans="1:687"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2">
        <v>0</v>
      </c>
      <c r="RT167" s="72">
        <v>0</v>
      </c>
      <c r="RU167" s="72">
        <v>0</v>
      </c>
      <c r="RV167" s="72">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row>
    <row r="168" spans="1:687"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2">
        <v>0</v>
      </c>
      <c r="RT168" s="72">
        <v>0</v>
      </c>
      <c r="RU168" s="72">
        <v>0</v>
      </c>
      <c r="RV168" s="72">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row>
    <row r="169" spans="1:687"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2">
        <v>0</v>
      </c>
      <c r="RT169" s="72">
        <v>0</v>
      </c>
      <c r="RU169" s="72">
        <v>0</v>
      </c>
      <c r="RV169" s="72">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c r="YR169" t="s">
        <v>350</v>
      </c>
      <c r="YS169">
        <v>0</v>
      </c>
      <c r="YT169">
        <v>0</v>
      </c>
      <c r="YU169">
        <v>0</v>
      </c>
      <c r="YV169">
        <v>0</v>
      </c>
      <c r="YW169">
        <v>0</v>
      </c>
      <c r="YY169" t="s">
        <v>350</v>
      </c>
      <c r="YZ169">
        <v>0</v>
      </c>
      <c r="ZA169">
        <v>0</v>
      </c>
      <c r="ZB169">
        <v>0</v>
      </c>
      <c r="ZC169">
        <v>0</v>
      </c>
      <c r="ZD169">
        <v>0</v>
      </c>
      <c r="ZF169" t="s">
        <v>350</v>
      </c>
      <c r="ZG169">
        <v>0</v>
      </c>
      <c r="ZH169">
        <v>0</v>
      </c>
      <c r="ZI169">
        <v>0</v>
      </c>
      <c r="ZJ169">
        <v>0</v>
      </c>
      <c r="ZK169">
        <v>0</v>
      </c>
    </row>
    <row r="170" spans="1:687"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2">
        <v>0.3</v>
      </c>
      <c r="RT170" s="72">
        <v>1.73</v>
      </c>
      <c r="RU170" s="72">
        <v>0</v>
      </c>
      <c r="RV170" s="72">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row>
    <row r="171" spans="1:687"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2">
        <v>0</v>
      </c>
      <c r="RT171" s="72">
        <v>0</v>
      </c>
      <c r="RU171" s="72">
        <v>0</v>
      </c>
      <c r="RV171" s="72">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row>
    <row r="172" spans="1:687"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2">
        <v>1.38</v>
      </c>
      <c r="RT172" s="72">
        <v>7.99</v>
      </c>
      <c r="RU172" s="72">
        <v>0</v>
      </c>
      <c r="RV172" s="72">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c r="YR172" t="s">
        <v>353</v>
      </c>
      <c r="YS172">
        <v>0</v>
      </c>
      <c r="YT172">
        <v>0</v>
      </c>
      <c r="YU172">
        <v>0</v>
      </c>
      <c r="YV172">
        <v>0</v>
      </c>
      <c r="YW172">
        <v>0</v>
      </c>
      <c r="YY172" t="s">
        <v>353</v>
      </c>
      <c r="YZ172">
        <v>0</v>
      </c>
      <c r="ZA172">
        <v>0</v>
      </c>
      <c r="ZB172">
        <v>0</v>
      </c>
      <c r="ZC172">
        <v>0</v>
      </c>
      <c r="ZD172">
        <v>0</v>
      </c>
      <c r="ZF172" t="s">
        <v>353</v>
      </c>
      <c r="ZG172">
        <v>0</v>
      </c>
      <c r="ZH172">
        <v>0</v>
      </c>
      <c r="ZI172">
        <v>0</v>
      </c>
      <c r="ZJ172">
        <v>0</v>
      </c>
      <c r="ZK172">
        <v>0</v>
      </c>
    </row>
    <row r="173" spans="1:687"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2">
        <v>0</v>
      </c>
      <c r="RT173" s="72">
        <v>0</v>
      </c>
      <c r="RU173" s="72">
        <v>0</v>
      </c>
      <c r="RV173" s="72">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row>
    <row r="174" spans="1:687"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2">
        <v>0.33</v>
      </c>
      <c r="RT174" s="72">
        <v>1.92</v>
      </c>
      <c r="RU174" s="72">
        <v>0</v>
      </c>
      <c r="RV174" s="72">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row>
    <row r="175" spans="1:687"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2">
        <v>0</v>
      </c>
      <c r="RT175" s="72">
        <v>0</v>
      </c>
      <c r="RU175" s="72">
        <v>0</v>
      </c>
      <c r="RV175" s="72">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v>
      </c>
      <c r="YT175">
        <v>0</v>
      </c>
      <c r="YU175">
        <v>0</v>
      </c>
      <c r="YV175">
        <v>0</v>
      </c>
      <c r="YW175">
        <v>0</v>
      </c>
      <c r="YY175" t="s">
        <v>356</v>
      </c>
      <c r="YZ175">
        <v>0</v>
      </c>
      <c r="ZA175">
        <v>0</v>
      </c>
      <c r="ZB175">
        <v>0</v>
      </c>
      <c r="ZC175">
        <v>0</v>
      </c>
      <c r="ZD175">
        <v>0</v>
      </c>
      <c r="ZF175" t="s">
        <v>356</v>
      </c>
      <c r="ZG175">
        <v>0</v>
      </c>
      <c r="ZH175">
        <v>0</v>
      </c>
      <c r="ZI175">
        <v>0</v>
      </c>
      <c r="ZJ175">
        <v>0</v>
      </c>
      <c r="ZK175">
        <v>0</v>
      </c>
    </row>
    <row r="176" spans="1:687"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2">
        <v>0</v>
      </c>
      <c r="RT176" s="72">
        <v>0</v>
      </c>
      <c r="RU176" s="72">
        <v>0</v>
      </c>
      <c r="RV176" s="72">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row>
    <row r="177" spans="1:687"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2">
        <v>0</v>
      </c>
      <c r="RT177" s="72">
        <v>0</v>
      </c>
      <c r="RU177" s="72">
        <v>0</v>
      </c>
      <c r="RV177" s="72">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row>
    <row r="178" spans="1:687"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2">
        <v>0</v>
      </c>
      <c r="RT178" s="72">
        <v>0</v>
      </c>
      <c r="RU178" s="72">
        <v>0</v>
      </c>
      <c r="RV178" s="72">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row>
    <row r="179" spans="1:687"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2">
        <v>0</v>
      </c>
      <c r="RT179" s="72">
        <v>0</v>
      </c>
      <c r="RU179" s="72">
        <v>0</v>
      </c>
      <c r="RV179" s="72">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row>
    <row r="180" spans="1:687"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2">
        <v>0</v>
      </c>
      <c r="RT180" s="72">
        <v>0</v>
      </c>
      <c r="RU180" s="72">
        <v>0</v>
      </c>
      <c r="RV180" s="72">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row>
    <row r="181" spans="1:687"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2">
        <v>0</v>
      </c>
      <c r="RT181" s="72">
        <v>0</v>
      </c>
      <c r="RU181" s="72">
        <v>0</v>
      </c>
      <c r="RV181" s="72">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row>
    <row r="182" spans="1:687"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2">
        <v>0</v>
      </c>
      <c r="RT182" s="72">
        <v>0</v>
      </c>
      <c r="RU182" s="72">
        <v>0</v>
      </c>
      <c r="RV182" s="72">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row>
    <row r="183" spans="1:687"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2">
        <v>0</v>
      </c>
      <c r="RT183" s="72">
        <v>0</v>
      </c>
      <c r="RU183" s="72">
        <v>0</v>
      </c>
      <c r="RV183" s="72">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row>
    <row r="184" spans="1:687"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2">
        <v>0</v>
      </c>
      <c r="RT184" s="72">
        <v>0</v>
      </c>
      <c r="RU184" s="72">
        <v>0</v>
      </c>
      <c r="RV184" s="72">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c r="YR184" t="s">
        <v>365</v>
      </c>
      <c r="YS184">
        <v>0</v>
      </c>
      <c r="YT184">
        <v>0</v>
      </c>
      <c r="YU184">
        <v>0</v>
      </c>
      <c r="YV184">
        <v>0</v>
      </c>
      <c r="YW184">
        <v>0</v>
      </c>
      <c r="YY184" t="s">
        <v>365</v>
      </c>
      <c r="YZ184">
        <v>0.12</v>
      </c>
      <c r="ZA184">
        <v>0</v>
      </c>
      <c r="ZB184">
        <v>0.14000000000000001</v>
      </c>
      <c r="ZC184">
        <v>0.19</v>
      </c>
      <c r="ZD184">
        <v>0</v>
      </c>
      <c r="ZF184" t="s">
        <v>365</v>
      </c>
      <c r="ZG184">
        <v>0</v>
      </c>
      <c r="ZH184">
        <v>0</v>
      </c>
      <c r="ZI184">
        <v>0</v>
      </c>
      <c r="ZJ184">
        <v>0</v>
      </c>
      <c r="ZK184">
        <v>0</v>
      </c>
    </row>
    <row r="185" spans="1:687"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2">
        <v>0</v>
      </c>
      <c r="RT185" s="72">
        <v>0</v>
      </c>
      <c r="RU185" s="72">
        <v>0</v>
      </c>
      <c r="RV185" s="72">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c r="YR185" t="s">
        <v>366</v>
      </c>
      <c r="YS185">
        <v>0.4</v>
      </c>
      <c r="YT185">
        <v>0</v>
      </c>
      <c r="YU185">
        <v>0.47</v>
      </c>
      <c r="YV185">
        <v>0.59</v>
      </c>
      <c r="YW185">
        <v>0</v>
      </c>
      <c r="YY185" t="s">
        <v>366</v>
      </c>
      <c r="YZ185">
        <v>0</v>
      </c>
      <c r="ZA185">
        <v>0</v>
      </c>
      <c r="ZB185">
        <v>0</v>
      </c>
      <c r="ZC185">
        <v>0</v>
      </c>
      <c r="ZD185">
        <v>0</v>
      </c>
      <c r="ZF185" t="s">
        <v>366</v>
      </c>
      <c r="ZG185">
        <v>0.23</v>
      </c>
      <c r="ZH185">
        <v>0</v>
      </c>
      <c r="ZI185">
        <v>0.27</v>
      </c>
      <c r="ZJ185">
        <v>0.34</v>
      </c>
      <c r="ZK185">
        <v>0</v>
      </c>
    </row>
    <row r="186" spans="1:687"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2">
        <v>0</v>
      </c>
      <c r="RT186" s="72">
        <v>0</v>
      </c>
      <c r="RU186" s="72">
        <v>0</v>
      </c>
      <c r="RV186" s="72">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row>
    <row r="187" spans="1:687"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2">
        <v>0</v>
      </c>
      <c r="RT187" s="72">
        <v>0</v>
      </c>
      <c r="RU187" s="72">
        <v>0</v>
      </c>
      <c r="RV187" s="72">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row>
    <row r="188" spans="1:687"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2">
        <v>0</v>
      </c>
      <c r="RT188" s="72">
        <v>0</v>
      </c>
      <c r="RU188" s="72">
        <v>0</v>
      </c>
      <c r="RV188" s="72">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row>
    <row r="189" spans="1:687"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2">
        <v>0</v>
      </c>
      <c r="RT189" s="72">
        <v>0</v>
      </c>
      <c r="RU189" s="72">
        <v>0</v>
      </c>
      <c r="RV189" s="72">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v>
      </c>
      <c r="ZA189">
        <v>0</v>
      </c>
      <c r="ZB189">
        <v>0</v>
      </c>
      <c r="ZC189">
        <v>0</v>
      </c>
      <c r="ZD189">
        <v>0</v>
      </c>
      <c r="ZF189" t="s">
        <v>370</v>
      </c>
      <c r="ZG189">
        <v>0</v>
      </c>
      <c r="ZH189">
        <v>0</v>
      </c>
      <c r="ZI189">
        <v>0</v>
      </c>
      <c r="ZJ189">
        <v>0</v>
      </c>
      <c r="ZK189">
        <v>0</v>
      </c>
    </row>
    <row r="190" spans="1:687"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2">
        <v>0</v>
      </c>
      <c r="RT190" s="72">
        <v>0</v>
      </c>
      <c r="RU190" s="72">
        <v>0</v>
      </c>
      <c r="RV190" s="72">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v>
      </c>
      <c r="ZA190">
        <v>0</v>
      </c>
      <c r="ZB190">
        <v>0</v>
      </c>
      <c r="ZC190">
        <v>0</v>
      </c>
      <c r="ZD190">
        <v>0</v>
      </c>
      <c r="ZF190" t="s">
        <v>371</v>
      </c>
      <c r="ZG190">
        <v>0</v>
      </c>
      <c r="ZH190">
        <v>0</v>
      </c>
      <c r="ZI190">
        <v>0</v>
      </c>
      <c r="ZJ190">
        <v>0</v>
      </c>
      <c r="ZK190">
        <v>0</v>
      </c>
    </row>
    <row r="191" spans="1:687"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2">
        <v>0</v>
      </c>
      <c r="RT191" s="72">
        <v>0</v>
      </c>
      <c r="RU191" s="72">
        <v>0</v>
      </c>
      <c r="RV191" s="72">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row>
    <row r="192" spans="1:687"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2">
        <v>0</v>
      </c>
      <c r="RT192" s="72">
        <v>0</v>
      </c>
      <c r="RU192" s="72">
        <v>0</v>
      </c>
      <c r="RV192" s="72">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row>
    <row r="193" spans="1:687"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2">
        <v>0</v>
      </c>
      <c r="RT193" s="72">
        <v>0</v>
      </c>
      <c r="RU193" s="72">
        <v>0</v>
      </c>
      <c r="RV193" s="72">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row>
    <row r="194" spans="1:687"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2">
        <v>0</v>
      </c>
      <c r="RT194" s="72">
        <v>0</v>
      </c>
      <c r="RU194" s="72">
        <v>0</v>
      </c>
      <c r="RV194" s="72">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row>
    <row r="195" spans="1:687"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2">
        <v>1.58</v>
      </c>
      <c r="RT195" s="72">
        <v>0</v>
      </c>
      <c r="RU195" s="72">
        <v>0</v>
      </c>
      <c r="RV195" s="72">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row>
    <row r="196" spans="1:687"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2">
        <v>0</v>
      </c>
      <c r="RT196" s="72">
        <v>0</v>
      </c>
      <c r="RU196" s="72">
        <v>0</v>
      </c>
      <c r="RV196" s="72">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row>
    <row r="197" spans="1:687"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2">
        <v>0</v>
      </c>
      <c r="RT197" s="72">
        <v>0</v>
      </c>
      <c r="RU197" s="72">
        <v>0</v>
      </c>
      <c r="RV197" s="72">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row>
    <row r="198" spans="1:687"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2">
        <v>0</v>
      </c>
      <c r="RT198" s="72">
        <v>0</v>
      </c>
      <c r="RU198" s="72">
        <v>0</v>
      </c>
      <c r="RV198" s="72">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row>
    <row r="199" spans="1:687"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2">
        <v>0</v>
      </c>
      <c r="RT199" s="72">
        <v>0</v>
      </c>
      <c r="RU199" s="72">
        <v>0</v>
      </c>
      <c r="RV199" s="72">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c r="YR199" t="s">
        <v>380</v>
      </c>
      <c r="YS199">
        <v>0.17</v>
      </c>
      <c r="YT199">
        <v>0</v>
      </c>
      <c r="YU199">
        <v>0.21</v>
      </c>
      <c r="YV199">
        <v>0</v>
      </c>
      <c r="YW199">
        <v>1.03</v>
      </c>
      <c r="YY199" t="s">
        <v>380</v>
      </c>
      <c r="YZ199">
        <v>1.19</v>
      </c>
      <c r="ZA199">
        <v>0</v>
      </c>
      <c r="ZB199">
        <v>1.38</v>
      </c>
      <c r="ZC199">
        <v>0</v>
      </c>
      <c r="ZD199">
        <v>5.6</v>
      </c>
      <c r="ZF199" t="s">
        <v>380</v>
      </c>
      <c r="ZG199">
        <v>0</v>
      </c>
      <c r="ZH199">
        <v>0</v>
      </c>
      <c r="ZI199">
        <v>0</v>
      </c>
      <c r="ZJ199">
        <v>0</v>
      </c>
      <c r="ZK199">
        <v>0</v>
      </c>
    </row>
    <row r="200" spans="1:687"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2">
        <v>0</v>
      </c>
      <c r="RT200" s="72">
        <v>0</v>
      </c>
      <c r="RU200" s="72">
        <v>0</v>
      </c>
      <c r="RV200" s="72">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row>
    <row r="201" spans="1:687"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2">
        <v>0</v>
      </c>
      <c r="RT201" s="72">
        <v>0</v>
      </c>
      <c r="RU201" s="72">
        <v>0</v>
      </c>
      <c r="RV201" s="72">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0.39</v>
      </c>
      <c r="ZH201">
        <v>0</v>
      </c>
      <c r="ZI201">
        <v>0</v>
      </c>
      <c r="ZJ201">
        <v>0</v>
      </c>
      <c r="ZK201">
        <v>0</v>
      </c>
    </row>
    <row r="202" spans="1:687"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2">
        <v>0</v>
      </c>
      <c r="RT202" s="72">
        <v>0</v>
      </c>
      <c r="RU202" s="72">
        <v>0</v>
      </c>
      <c r="RV202" s="7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row>
    <row r="203" spans="1:687"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2">
        <v>0</v>
      </c>
      <c r="RT203" s="72">
        <v>0</v>
      </c>
      <c r="RU203" s="72">
        <v>0</v>
      </c>
      <c r="RV203" s="72">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row>
    <row r="204" spans="1:687"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2">
        <v>0</v>
      </c>
      <c r="RT204" s="72">
        <v>0</v>
      </c>
      <c r="RU204" s="72">
        <v>0</v>
      </c>
      <c r="RV204" s="72">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v>
      </c>
      <c r="ZH204">
        <v>0</v>
      </c>
      <c r="ZI204">
        <v>0</v>
      </c>
      <c r="ZJ204">
        <v>0</v>
      </c>
      <c r="ZK204">
        <v>0</v>
      </c>
    </row>
    <row r="205" spans="1:687"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2">
        <v>0</v>
      </c>
      <c r="RT205" s="72">
        <v>0</v>
      </c>
      <c r="RU205" s="72">
        <v>0</v>
      </c>
      <c r="RV205" s="72">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c r="YR205" t="s">
        <v>386</v>
      </c>
      <c r="YS205">
        <v>0</v>
      </c>
      <c r="YT205">
        <v>0</v>
      </c>
      <c r="YU205">
        <v>0</v>
      </c>
      <c r="YV205">
        <v>0</v>
      </c>
      <c r="YW205">
        <v>0</v>
      </c>
      <c r="YY205" t="s">
        <v>386</v>
      </c>
      <c r="YZ205">
        <v>0</v>
      </c>
      <c r="ZA205">
        <v>0</v>
      </c>
      <c r="ZB205">
        <v>0</v>
      </c>
      <c r="ZC205">
        <v>0</v>
      </c>
      <c r="ZD205">
        <v>0</v>
      </c>
      <c r="ZF205" t="s">
        <v>386</v>
      </c>
      <c r="ZG205">
        <v>0</v>
      </c>
      <c r="ZH205">
        <v>0</v>
      </c>
      <c r="ZI205">
        <v>0</v>
      </c>
      <c r="ZJ205">
        <v>0</v>
      </c>
      <c r="ZK205">
        <v>0</v>
      </c>
    </row>
    <row r="206" spans="1:687"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2">
        <v>0</v>
      </c>
      <c r="RT206" s="72">
        <v>0</v>
      </c>
      <c r="RU206" s="72">
        <v>0</v>
      </c>
      <c r="RV206" s="72">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row>
    <row r="207" spans="1:687"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2">
        <v>0</v>
      </c>
      <c r="RT207" s="72">
        <v>0</v>
      </c>
      <c r="RU207" s="72">
        <v>0</v>
      </c>
      <c r="RV207" s="72">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row>
    <row r="208" spans="1:687"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2">
        <v>0</v>
      </c>
      <c r="RT208" s="72">
        <v>0</v>
      </c>
      <c r="RU208" s="72">
        <v>0</v>
      </c>
      <c r="RV208" s="72">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row>
    <row r="209" spans="1:687"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2">
        <v>0</v>
      </c>
      <c r="RT209" s="72">
        <v>0</v>
      </c>
      <c r="RU209" s="72">
        <v>0</v>
      </c>
      <c r="RV209" s="72">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v>
      </c>
      <c r="ZH209">
        <v>0</v>
      </c>
      <c r="ZI209">
        <v>0</v>
      </c>
      <c r="ZJ209">
        <v>0</v>
      </c>
      <c r="ZK209">
        <v>0</v>
      </c>
    </row>
    <row r="210" spans="1:687"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2">
        <v>0</v>
      </c>
      <c r="RT210" s="72">
        <v>0</v>
      </c>
      <c r="RU210" s="72">
        <v>0</v>
      </c>
      <c r="RV210" s="72">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row>
    <row r="211" spans="1:687"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2">
        <v>0</v>
      </c>
      <c r="RT211" s="72">
        <v>0</v>
      </c>
      <c r="RU211" s="72">
        <v>0</v>
      </c>
      <c r="RV211" s="72">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row>
    <row r="212" spans="1:687"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2">
        <v>0</v>
      </c>
      <c r="RT212" s="72">
        <v>0</v>
      </c>
      <c r="RU212" s="72">
        <v>0</v>
      </c>
      <c r="RV212" s="7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row>
    <row r="213" spans="1:687"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2">
        <v>0</v>
      </c>
      <c r="RT213" s="72">
        <v>0</v>
      </c>
      <c r="RU213" s="72">
        <v>0</v>
      </c>
      <c r="RV213" s="72">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row>
    <row r="214" spans="1:687"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2">
        <v>0</v>
      </c>
      <c r="RT214" s="72">
        <v>0</v>
      </c>
      <c r="RU214" s="72">
        <v>0</v>
      </c>
      <c r="RV214" s="72">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row>
    <row r="215" spans="1:687"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2">
        <v>0</v>
      </c>
      <c r="RT215" s="72">
        <v>0</v>
      </c>
      <c r="RU215" s="72">
        <v>0</v>
      </c>
      <c r="RV215" s="72">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row>
    <row r="216" spans="1:687"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2">
        <v>0</v>
      </c>
      <c r="RT216" s="72">
        <v>0</v>
      </c>
      <c r="RU216" s="72">
        <v>0</v>
      </c>
      <c r="RV216" s="72">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row>
    <row r="217" spans="1:687"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2">
        <v>0</v>
      </c>
      <c r="RT217" s="72">
        <v>0</v>
      </c>
      <c r="RU217" s="72">
        <v>0</v>
      </c>
      <c r="RV217" s="72">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row>
    <row r="218" spans="1:687"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2">
        <v>0</v>
      </c>
      <c r="RT218" s="72">
        <v>0</v>
      </c>
      <c r="RU218" s="72">
        <v>0</v>
      </c>
      <c r="RV218" s="72">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row>
    <row r="219" spans="1:687"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2">
        <v>0</v>
      </c>
      <c r="RT219" s="72">
        <v>0</v>
      </c>
      <c r="RU219" s="72">
        <v>0</v>
      </c>
      <c r="RV219" s="72">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row>
    <row r="220" spans="1:687"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2">
        <v>0</v>
      </c>
      <c r="RT220" s="72">
        <v>0</v>
      </c>
      <c r="RU220" s="72">
        <v>0</v>
      </c>
      <c r="RV220" s="72">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row>
    <row r="221" spans="1:687"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2">
        <v>0</v>
      </c>
      <c r="RT221" s="72">
        <v>0</v>
      </c>
      <c r="RU221" s="72">
        <v>0</v>
      </c>
      <c r="RV221" s="72">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row>
    <row r="222" spans="1:687"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2">
        <v>0</v>
      </c>
      <c r="RT222" s="72">
        <v>0</v>
      </c>
      <c r="RU222" s="72">
        <v>0</v>
      </c>
      <c r="RV222" s="7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row>
    <row r="223" spans="1:687"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2">
        <v>0</v>
      </c>
      <c r="RT223" s="72">
        <v>0</v>
      </c>
      <c r="RU223" s="72">
        <v>0</v>
      </c>
      <c r="RV223" s="72">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row>
    <row r="224" spans="1:687"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2">
        <v>0</v>
      </c>
      <c r="RT224" s="72">
        <v>0</v>
      </c>
      <c r="RU224" s="72">
        <v>0</v>
      </c>
      <c r="RV224" s="72">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row>
    <row r="225" spans="1:687"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2">
        <v>0</v>
      </c>
      <c r="RT225" s="72">
        <v>0</v>
      </c>
      <c r="RU225" s="72">
        <v>0</v>
      </c>
      <c r="RV225" s="72">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row>
    <row r="226" spans="1:687"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2">
        <v>0</v>
      </c>
      <c r="RT226" s="72">
        <v>0</v>
      </c>
      <c r="RU226" s="72">
        <v>0</v>
      </c>
      <c r="RV226" s="72">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row>
    <row r="227" spans="1:687"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2">
        <v>0</v>
      </c>
      <c r="RT227" s="72">
        <v>0</v>
      </c>
      <c r="RU227" s="72">
        <v>0</v>
      </c>
      <c r="RV227" s="72">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row>
    <row r="228" spans="1:687"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2">
        <v>0</v>
      </c>
      <c r="RT228" s="72">
        <v>0</v>
      </c>
      <c r="RU228" s="72">
        <v>0</v>
      </c>
      <c r="RV228" s="72">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row>
    <row r="229" spans="1:687"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2">
        <v>0</v>
      </c>
      <c r="RT229" s="72">
        <v>0</v>
      </c>
      <c r="RU229" s="72">
        <v>0</v>
      </c>
      <c r="RV229" s="72">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row>
    <row r="230" spans="1:687"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2">
        <v>0</v>
      </c>
      <c r="RT230" s="72">
        <v>0</v>
      </c>
      <c r="RU230" s="72">
        <v>0</v>
      </c>
      <c r="RV230" s="72">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row>
    <row r="231" spans="1:687"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2">
        <v>0</v>
      </c>
      <c r="RT231" s="72">
        <v>0</v>
      </c>
      <c r="RU231" s="72">
        <v>0</v>
      </c>
      <c r="RV231" s="72">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row>
    <row r="232" spans="1:687"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2">
        <v>0</v>
      </c>
      <c r="RT232" s="72">
        <v>0</v>
      </c>
      <c r="RU232" s="72">
        <v>0</v>
      </c>
      <c r="RV232" s="7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row>
    <row r="233" spans="1:687"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2">
        <v>0</v>
      </c>
      <c r="RT233" s="72">
        <v>0</v>
      </c>
      <c r="RU233" s="72">
        <v>0</v>
      </c>
      <c r="RV233" s="72">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row>
    <row r="234" spans="1:687"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2">
        <v>0</v>
      </c>
      <c r="RT234" s="72">
        <v>0</v>
      </c>
      <c r="RU234" s="72">
        <v>0</v>
      </c>
      <c r="RV234" s="72">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row>
    <row r="235" spans="1:687"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2">
        <v>0</v>
      </c>
      <c r="RT235" s="72">
        <v>0</v>
      </c>
      <c r="RU235" s="72">
        <v>0</v>
      </c>
      <c r="RV235" s="72">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row>
    <row r="236" spans="1:687"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2">
        <v>0</v>
      </c>
      <c r="RT236" s="72">
        <v>0</v>
      </c>
      <c r="RU236" s="72">
        <v>0</v>
      </c>
      <c r="RV236" s="72">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row>
    <row r="237" spans="1:687"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2">
        <v>0</v>
      </c>
      <c r="RT237" s="72">
        <v>0</v>
      </c>
      <c r="RU237" s="72">
        <v>0</v>
      </c>
      <c r="RV237" s="72">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row>
    <row r="238" spans="1:687"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2">
        <v>0</v>
      </c>
      <c r="RT238" s="72">
        <v>0</v>
      </c>
      <c r="RU238" s="72">
        <v>0</v>
      </c>
      <c r="RV238" s="72">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row>
    <row r="239" spans="1:687"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2">
        <v>0</v>
      </c>
      <c r="RT239" s="72">
        <v>0</v>
      </c>
      <c r="RU239" s="72">
        <v>0</v>
      </c>
      <c r="RV239" s="72">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row>
    <row r="240" spans="1:687"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2">
        <v>0</v>
      </c>
      <c r="RT240" s="72">
        <v>0</v>
      </c>
      <c r="RU240" s="72">
        <v>0</v>
      </c>
      <c r="RV240" s="72">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row>
    <row r="241" spans="1:687"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2">
        <v>0</v>
      </c>
      <c r="RT241" s="72">
        <v>0</v>
      </c>
      <c r="RU241" s="72">
        <v>0</v>
      </c>
      <c r="RV241" s="72">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row>
    <row r="242" spans="1:687"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2">
        <v>0</v>
      </c>
      <c r="RT242" s="72">
        <v>0</v>
      </c>
      <c r="RU242" s="72">
        <v>0</v>
      </c>
      <c r="RV242" s="7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0.3</v>
      </c>
      <c r="YT242">
        <v>0</v>
      </c>
      <c r="YU242">
        <v>0</v>
      </c>
      <c r="YV242">
        <v>0</v>
      </c>
      <c r="YW242">
        <v>0</v>
      </c>
      <c r="YY242" t="s">
        <v>423</v>
      </c>
      <c r="YZ242">
        <v>0</v>
      </c>
      <c r="ZA242">
        <v>0</v>
      </c>
      <c r="ZB242">
        <v>0</v>
      </c>
      <c r="ZC242">
        <v>0</v>
      </c>
      <c r="ZD242">
        <v>0</v>
      </c>
      <c r="ZF242" t="s">
        <v>423</v>
      </c>
      <c r="ZG242">
        <v>0</v>
      </c>
      <c r="ZH242">
        <v>0</v>
      </c>
      <c r="ZI242">
        <v>0</v>
      </c>
      <c r="ZJ242">
        <v>0</v>
      </c>
      <c r="ZK242">
        <v>0</v>
      </c>
    </row>
    <row r="243" spans="1:687"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2">
        <v>0.49</v>
      </c>
      <c r="RT243" s="72">
        <v>0</v>
      </c>
      <c r="RU243" s="72">
        <v>0.78</v>
      </c>
      <c r="RV243" s="72">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0.17</v>
      </c>
      <c r="ZH243">
        <v>0</v>
      </c>
      <c r="ZI243">
        <v>0.21</v>
      </c>
      <c r="ZJ243">
        <v>0.26</v>
      </c>
      <c r="ZK243">
        <v>0</v>
      </c>
    </row>
    <row r="244" spans="1:687"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2">
        <v>0</v>
      </c>
      <c r="RT244" s="72">
        <v>0</v>
      </c>
      <c r="RU244" s="72">
        <v>0</v>
      </c>
      <c r="RV244" s="72">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v>
      </c>
      <c r="ZH244">
        <v>0</v>
      </c>
      <c r="ZI244">
        <v>0</v>
      </c>
      <c r="ZJ244">
        <v>0</v>
      </c>
      <c r="ZK244">
        <v>0</v>
      </c>
    </row>
    <row r="245" spans="1:687"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2">
        <v>0</v>
      </c>
      <c r="RT245" s="72">
        <v>0</v>
      </c>
      <c r="RU245" s="72">
        <v>0</v>
      </c>
      <c r="RV245" s="72">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c r="YR245" t="s">
        <v>426</v>
      </c>
      <c r="YS245">
        <v>0.26</v>
      </c>
      <c r="YT245">
        <v>0</v>
      </c>
      <c r="YU245">
        <v>0.31</v>
      </c>
      <c r="YV245">
        <v>0.39</v>
      </c>
      <c r="YW245">
        <v>0</v>
      </c>
      <c r="YY245" t="s">
        <v>426</v>
      </c>
      <c r="YZ245">
        <v>0</v>
      </c>
      <c r="ZA245">
        <v>0</v>
      </c>
      <c r="ZB245">
        <v>0</v>
      </c>
      <c r="ZC245">
        <v>0</v>
      </c>
      <c r="ZD245">
        <v>0</v>
      </c>
      <c r="ZF245" t="s">
        <v>426</v>
      </c>
      <c r="ZG245">
        <v>0</v>
      </c>
      <c r="ZH245">
        <v>0</v>
      </c>
      <c r="ZI245">
        <v>0</v>
      </c>
      <c r="ZJ245">
        <v>0</v>
      </c>
      <c r="ZK245">
        <v>0</v>
      </c>
    </row>
    <row r="246" spans="1:687"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2">
        <v>0</v>
      </c>
      <c r="RT246" s="72">
        <v>0</v>
      </c>
      <c r="RU246" s="72">
        <v>0</v>
      </c>
      <c r="RV246" s="72">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row>
    <row r="247" spans="1:687"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2">
        <v>0</v>
      </c>
      <c r="RT247" s="72">
        <v>0</v>
      </c>
      <c r="RU247" s="72">
        <v>0</v>
      </c>
      <c r="RV247" s="72">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row>
    <row r="248" spans="1:687"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2">
        <v>0</v>
      </c>
      <c r="RT248" s="72">
        <v>0</v>
      </c>
      <c r="RU248" s="72">
        <v>0</v>
      </c>
      <c r="RV248" s="72">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row>
    <row r="249" spans="1:687"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2">
        <v>0</v>
      </c>
      <c r="RT249" s="72">
        <v>0</v>
      </c>
      <c r="RU249" s="72">
        <v>0</v>
      </c>
      <c r="RV249" s="72">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row>
    <row r="250" spans="1:687"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2">
        <v>0</v>
      </c>
      <c r="RT250" s="72">
        <v>0</v>
      </c>
      <c r="RU250" s="72">
        <v>0</v>
      </c>
      <c r="RV250" s="72">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row>
    <row r="251" spans="1:687"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2">
        <v>0</v>
      </c>
      <c r="RT251" s="72">
        <v>0</v>
      </c>
      <c r="RU251" s="72">
        <v>0</v>
      </c>
      <c r="RV251" s="72">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row>
    <row r="252" spans="1:687"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2">
        <v>0</v>
      </c>
      <c r="RT252" s="72">
        <v>0</v>
      </c>
      <c r="RU252" s="72">
        <v>0</v>
      </c>
      <c r="RV252" s="7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row>
    <row r="253" spans="1:687"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2">
        <v>0</v>
      </c>
      <c r="RT253" s="72">
        <v>0</v>
      </c>
      <c r="RU253" s="72">
        <v>0</v>
      </c>
      <c r="RV253" s="72">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row>
    <row r="254" spans="1:687"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2">
        <v>0</v>
      </c>
      <c r="RT254" s="72">
        <v>0</v>
      </c>
      <c r="RU254" s="72">
        <v>0</v>
      </c>
      <c r="RV254" s="72">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row>
    <row r="255" spans="1:687"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2">
        <v>0</v>
      </c>
      <c r="RT255" s="72">
        <v>0</v>
      </c>
      <c r="RU255" s="72">
        <v>0</v>
      </c>
      <c r="RV255" s="72">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row>
    <row r="256" spans="1:687"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2">
        <v>0</v>
      </c>
      <c r="RT256" s="72">
        <v>0</v>
      </c>
      <c r="RU256" s="72">
        <v>0</v>
      </c>
      <c r="RV256" s="72">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row>
    <row r="257" spans="1:687"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2">
        <v>0.48</v>
      </c>
      <c r="RT257" s="72">
        <v>1.4</v>
      </c>
      <c r="RU257" s="72">
        <v>0.38</v>
      </c>
      <c r="RV257" s="72">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c r="YR257" t="s">
        <v>438</v>
      </c>
      <c r="YS257">
        <v>0.92</v>
      </c>
      <c r="YT257">
        <v>2.72</v>
      </c>
      <c r="YU257">
        <v>0.2</v>
      </c>
      <c r="YV257">
        <v>0.25</v>
      </c>
      <c r="YW257">
        <v>0</v>
      </c>
      <c r="YY257" t="s">
        <v>438</v>
      </c>
      <c r="YZ257">
        <v>0.12</v>
      </c>
      <c r="ZA257">
        <v>0</v>
      </c>
      <c r="ZB257">
        <v>0.13</v>
      </c>
      <c r="ZC257">
        <v>0</v>
      </c>
      <c r="ZD257">
        <v>0.54</v>
      </c>
      <c r="ZF257" t="s">
        <v>438</v>
      </c>
      <c r="ZG257">
        <v>0.45</v>
      </c>
      <c r="ZH257">
        <v>3.75</v>
      </c>
      <c r="ZI257">
        <v>0</v>
      </c>
      <c r="ZJ257">
        <v>0</v>
      </c>
      <c r="ZK257">
        <v>0</v>
      </c>
    </row>
    <row r="259" spans="1:687"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25SUPER/AUTOS/G.ALM.</v>
      </c>
      <c r="ZJ259" t="str">
        <f>ZG260&amp;ZJ261</f>
        <v xml:space="preserve"> JULIO 25SUPER+AUTOS</v>
      </c>
      <c r="ZK259" t="str">
        <f>ZG260&amp;ZK261</f>
        <v xml:space="preserve"> JULIO 25DISCOUNTS</v>
      </c>
    </row>
    <row r="260" spans="1:687" x14ac:dyDescent="0.25">
      <c r="A260" s="88" t="s">
        <v>439</v>
      </c>
      <c r="B260" s="88"/>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row>
    <row r="261" spans="1:687"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c r="ZG261" s="6" t="s">
        <v>95</v>
      </c>
      <c r="ZH261" s="6" t="s">
        <v>96</v>
      </c>
      <c r="ZI261" s="6" t="s">
        <v>506</v>
      </c>
      <c r="ZJ261" s="6" t="s">
        <v>97</v>
      </c>
      <c r="ZK261" s="6" t="s">
        <v>98</v>
      </c>
    </row>
    <row r="262" spans="1:687" x14ac:dyDescent="0.25">
      <c r="A262" s="9">
        <f>'TAM Aceite Virgen'!B10</f>
        <v>0</v>
      </c>
      <c r="B262" s="9">
        <f>'TAM Aceite Virgen'!C10</f>
        <v>3.2</v>
      </c>
      <c r="C262" s="9"/>
      <c r="D262" s="5">
        <f>SUMIF('Aceite Virgen'!$B6:$B257,"&lt;="&amp;$B262,'Aceite Virgen'!D$6:D$257)</f>
        <v>7.169999999999999</v>
      </c>
      <c r="E262" s="5">
        <f>SUMIF('Aceite Virgen'!$B6:$B257,"&lt;="&amp;$B262,'Aceite Virgen'!E$6:E$257)</f>
        <v>15.590000000000002</v>
      </c>
      <c r="F262" s="5">
        <f>SUMIF('Aceite Virgen'!$B6:$B257,"&lt;="&amp;$B262,'Aceite Virgen'!F$6:F$257)</f>
        <v>5.07</v>
      </c>
      <c r="G262" s="5">
        <f>SUMIF('Aceite Virgen'!$B6:$B257,"&lt;="&amp;$B262,'Aceite Virgen'!G$6:G$257)</f>
        <v>2.2799999999999998</v>
      </c>
      <c r="H262" s="9"/>
      <c r="I262" s="9"/>
      <c r="J262" s="9"/>
      <c r="K262" s="5">
        <f>SUMIF('Aceite Virgen'!$B6:$B257,"&lt;="&amp;$B262,'Aceite Virgen'!K$6:K$257)</f>
        <v>3.94</v>
      </c>
      <c r="L262" s="5">
        <f>SUMIF('Aceite Virgen'!$B6:$B257,"&lt;="&amp;$B262,'Aceite Virgen'!L$6:L$257)</f>
        <v>6.8</v>
      </c>
      <c r="M262" s="5">
        <f>SUMIF('Aceite Virgen'!$B6:$B257,"&lt;="&amp;$B262,'Aceite Virgen'!M$6:M$257)</f>
        <v>3.2399999999999998</v>
      </c>
      <c r="N262" s="5">
        <f>SUMIF('Aceite Virgen'!$B6:$B257,"&lt;="&amp;$B262,'Aceite Virgen'!N$6:N$257)</f>
        <v>0</v>
      </c>
      <c r="O262" s="9"/>
      <c r="P262" s="9"/>
      <c r="Q262" s="9"/>
      <c r="R262" s="5">
        <f>SUMIF('Aceite Virgen'!$B6:$B257,"&lt;="&amp;$B262,'Aceite Virgen'!R$6:R$257)</f>
        <v>4.34</v>
      </c>
      <c r="S262" s="5">
        <f>SUMIF('Aceite Virgen'!$B6:$B257,"&lt;="&amp;$B262,'Aceite Virgen'!S$6:S$257)</f>
        <v>5.5</v>
      </c>
      <c r="T262" s="5">
        <f>SUMIF('Aceite Virgen'!$B6:$B257,"&lt;="&amp;$B262,'Aceite Virgen'!T$6:T$257)</f>
        <v>4.5900000000000007</v>
      </c>
      <c r="U262" s="5">
        <f>SUMIF('Aceite Virgen'!$B6:$B257,"&lt;="&amp;$B262,'Aceite Virgen'!U$6:U$257)</f>
        <v>0</v>
      </c>
      <c r="V262" s="9"/>
      <c r="W262" s="9"/>
      <c r="X262" s="9"/>
      <c r="Y262" s="5">
        <f>SUMIF('Aceite Virgen'!$B6:$B257,"&lt;="&amp;$B262,'Aceite Virgen'!Y$6:Y$257)</f>
        <v>5.9</v>
      </c>
      <c r="Z262" s="5">
        <f>SUMIF('Aceite Virgen'!$B6:$B257,"&lt;="&amp;$B262,'Aceite Virgen'!Z$6:Z$257)</f>
        <v>12.32</v>
      </c>
      <c r="AA262" s="5">
        <f>SUMIF('Aceite Virgen'!$B6:$B257,"&lt;="&amp;$B262,'Aceite Virgen'!AA$6:AA$257)</f>
        <v>4.8</v>
      </c>
      <c r="AB262" s="5">
        <f>SUMIF('Aceite Virgen'!$B6:$B257,"&lt;="&amp;$B262,'Aceite Virgen'!AB$6:AB$257)</f>
        <v>1.68</v>
      </c>
      <c r="AC262" s="9"/>
      <c r="AD262" s="9"/>
      <c r="AE262" s="9"/>
      <c r="AF262" s="5">
        <f>SUMIF('Aceite Virgen'!$B6:$B257,"&lt;="&amp;$B262,'Aceite Virgen'!AF$6:AF$257)</f>
        <v>1.8600000000000005</v>
      </c>
      <c r="AG262" s="5">
        <f>SUMIF('Aceite Virgen'!$B6:$B257,"&lt;="&amp;$B262,'Aceite Virgen'!AG$6:AG$257)</f>
        <v>2.9600000000000004</v>
      </c>
      <c r="AH262" s="5">
        <f>SUMIF('Aceite Virgen'!$B6:$B257,"&lt;="&amp;$B262,'Aceite Virgen'!AH$6:AH$257)</f>
        <v>1.44</v>
      </c>
      <c r="AI262" s="5">
        <f>SUMIF('Aceite Virgen'!$B6:$B257,"&lt;="&amp;$B262,'Aceite Virgen'!AI$6:AI$257)</f>
        <v>3.61</v>
      </c>
      <c r="AJ262" s="9"/>
      <c r="AK262" s="9"/>
      <c r="AL262" s="9"/>
      <c r="AM262" s="5">
        <f>SUMIF('Aceite Virgen'!$B6:$B257,"&lt;="&amp;$B262,'Aceite Virgen'!AM$6:AM$257)</f>
        <v>2.42</v>
      </c>
      <c r="AN262" s="5">
        <f>SUMIF('Aceite Virgen'!$B6:$B257,"&lt;="&amp;$B262,'Aceite Virgen'!AN$6:AN$257)</f>
        <v>1.4</v>
      </c>
      <c r="AO262" s="5">
        <f>SUMIF('Aceite Virgen'!$B6:$B257,"&lt;="&amp;$B262,'Aceite Virgen'!AO$6:AO$257)</f>
        <v>2.37</v>
      </c>
      <c r="AP262" s="5">
        <f>SUMIF('Aceite Virgen'!$B6:$B257,"&lt;="&amp;$B262,'Aceite Virgen'!AP$6:AP$257)</f>
        <v>1.36</v>
      </c>
      <c r="AQ262" s="9"/>
      <c r="AR262" s="9"/>
      <c r="AT262" s="5">
        <f>SUMIF('Aceite Virgen'!$B6:$B257,"&lt;="&amp;$B262,'Aceite Virgen'!AT$6:AT$257)</f>
        <v>2.0299999999999998</v>
      </c>
      <c r="AU262" s="5">
        <f>SUMIF('Aceite Virgen'!$B6:$B257,"&lt;="&amp;$B262,'Aceite Virgen'!AU$6:AU$257)</f>
        <v>0.56999999999999995</v>
      </c>
      <c r="AV262" s="5">
        <f>SUMIF('Aceite Virgen'!$B6:$B257,"&lt;="&amp;$B262,'Aceite Virgen'!AV$6:AV$257)</f>
        <v>1.5500000000000003</v>
      </c>
      <c r="AW262" s="5">
        <f>SUMIF('Aceite Virgen'!$B6:$B257,"&lt;="&amp;$B262,'Aceite Virgen'!AW$6:AW$257)</f>
        <v>0</v>
      </c>
      <c r="BA262" s="5">
        <f>SUMIF('Aceite Virgen'!$B6:$B257,"&lt;="&amp;$B262,'Aceite Virgen'!BA$6:BA$257)</f>
        <v>1.5300000000000002</v>
      </c>
      <c r="BB262" s="5">
        <f>SUMIF('Aceite Virgen'!$B6:$B257,"&lt;="&amp;$B262,'Aceite Virgen'!BB$6:BB$257)</f>
        <v>3.41</v>
      </c>
      <c r="BC262" s="5">
        <f>SUMIF('Aceite Virgen'!$B6:$B257,"&lt;="&amp;$B262,'Aceite Virgen'!BC$6:BC$257)</f>
        <v>1.37</v>
      </c>
      <c r="BD262" s="5">
        <f>SUMIF('Aceite Virgen'!$B6:$B257,"&lt;="&amp;$B262,'Aceite Virgen'!BD$6:BD$257)</f>
        <v>0</v>
      </c>
      <c r="BH262" s="5">
        <f>SUMIF('Aceite Virgen'!$B6:$B257,"&lt;="&amp;$B262,'Aceite Virgen'!BH$6:BH$257)</f>
        <v>1.6500000000000001</v>
      </c>
      <c r="BI262" s="5">
        <f>SUMIF('Aceite Virgen'!$B6:$B257,"&lt;="&amp;$B262,'Aceite Virgen'!BI$6:BI$257)</f>
        <v>6.62</v>
      </c>
      <c r="BJ262" s="5">
        <f>SUMIF('Aceite Virgen'!$B6:$B257,"&lt;="&amp;$B262,'Aceite Virgen'!BJ$6:BJ$257)</f>
        <v>0.89999999999999991</v>
      </c>
      <c r="BK262" s="5">
        <f>SUMIF('Aceite Virgen'!$B6:$B257,"&lt;="&amp;$B262,'Aceite Virgen'!BK$6:BK$257)</f>
        <v>0</v>
      </c>
      <c r="BO262" s="5">
        <f>SUMIF('Aceite Virgen'!$B6:$B257,"&lt;="&amp;$B262,'Aceite Virgen'!BO$6:BO$257)</f>
        <v>1.7300000000000002</v>
      </c>
      <c r="BP262" s="5">
        <f>SUMIF('Aceite Virgen'!$B6:$B257,"&lt;="&amp;$B262,'Aceite Virgen'!BP$6:BP$257)</f>
        <v>9.0500000000000007</v>
      </c>
      <c r="BQ262" s="5">
        <f>SUMIF('Aceite Virgen'!$B6:$B257,"&lt;="&amp;$B262,'Aceite Virgen'!BQ$6:BQ$257)</f>
        <v>1</v>
      </c>
      <c r="BR262" s="5">
        <f>SUMIF('Aceite Virgen'!$B6:$B257,"&lt;="&amp;$B262,'Aceite Virgen'!BR$6:BR$257)</f>
        <v>0</v>
      </c>
      <c r="BV262" s="5">
        <f>SUMIF('Aceite Virgen'!$B6:$B257,"&lt;="&amp;$B262,'Aceite Virgen'!BV$6:BV$257)</f>
        <v>2.42</v>
      </c>
      <c r="BW262" s="5">
        <f>SUMIF('Aceite Virgen'!$B6:$B257,"&lt;="&amp;$B262,'Aceite Virgen'!BW$6:BW$257)</f>
        <v>3.44</v>
      </c>
      <c r="BX262" s="5">
        <f>SUMIF('Aceite Virgen'!$B6:$B257,"&lt;="&amp;$B262,'Aceite Virgen'!BX$6:BX$257)</f>
        <v>0.87</v>
      </c>
      <c r="BY262" s="5">
        <f>SUMIF('Aceite Virgen'!$B6:$B257,"&lt;="&amp;$B262,'Aceite Virgen'!BY$6:BY$257)</f>
        <v>1.06</v>
      </c>
      <c r="CC262" s="5">
        <f>SUMIF('Aceite Virgen'!$B6:$B257,"&lt;="&amp;$B262,'Aceite Virgen'!CC$6:CC$257)</f>
        <v>2</v>
      </c>
      <c r="CD262" s="5">
        <f>SUMIF('Aceite Virgen'!$B6:$B257,"&lt;="&amp;$B262,'Aceite Virgen'!CD$6:CD$257)</f>
        <v>5.38</v>
      </c>
      <c r="CE262" s="5">
        <f>SUMIF('Aceite Virgen'!$B6:$B257,"&lt;="&amp;$B262,'Aceite Virgen'!CE$6:CE$257)</f>
        <v>1.1200000000000001</v>
      </c>
      <c r="CF262" s="5">
        <f>SUMIF('Aceite Virgen'!$B6:$B257,"&lt;="&amp;$B262,'Aceite Virgen'!CF$6:CF$257)</f>
        <v>19.18</v>
      </c>
      <c r="CJ262" s="5">
        <f>SUMIF('Aceite Virgen'!$B6:$B257,"&lt;="&amp;$B262,'Aceite Virgen'!CJ$6:CJ$257)</f>
        <v>3.8699999999999997</v>
      </c>
      <c r="CK262" s="5">
        <f>SUMIF('Aceite Virgen'!$B6:$B257,"&lt;="&amp;$B262,'Aceite Virgen'!CK$6:CK$257)</f>
        <v>6.84</v>
      </c>
      <c r="CL262" s="5">
        <f>SUMIF('Aceite Virgen'!$B6:$B257,"&lt;="&amp;$B262,'Aceite Virgen'!CL$6:CL$257)</f>
        <v>3.63</v>
      </c>
      <c r="CM262" s="5">
        <f>SUMIF('Aceite Virgen'!$B6:$B257,"&lt;="&amp;$B262,'Aceite Virgen'!CM$6:CM$257)</f>
        <v>0</v>
      </c>
      <c r="CQ262" s="5">
        <f>SUMIF('Aceite Virgen'!$B6:$B257,"&lt;="&amp;$B262,'Aceite Virgen'!CQ$6:CQ$257)</f>
        <v>9.01</v>
      </c>
      <c r="CR262" s="5">
        <f>SUMIF('Aceite Virgen'!$B6:$B257,"&lt;="&amp;$B262,'Aceite Virgen'!CR$6:CR$257)</f>
        <v>6.7399999999999993</v>
      </c>
      <c r="CS262" s="5">
        <f>SUMIF('Aceite Virgen'!$B6:$B257,"&lt;="&amp;$B262,'Aceite Virgen'!CS$6:CS$257)</f>
        <v>9.379999999999999</v>
      </c>
      <c r="CT262" s="5">
        <f>SUMIF('Aceite Virgen'!$B6:$B257,"&lt;="&amp;$B262,'Aceite Virgen'!CT$6:CT$257)</f>
        <v>4.04</v>
      </c>
      <c r="CX262" s="5">
        <f>SUMIF('Aceite Virgen'!$B6:$B257,"&lt;="&amp;$B262,'Aceite Virgen'!CX$6:CX$257)</f>
        <v>7.46</v>
      </c>
      <c r="CY262" s="5">
        <f>SUMIF('Aceite Virgen'!$B6:$B257,"&lt;="&amp;$B262,'Aceite Virgen'!CY$6:CY$257)</f>
        <v>6</v>
      </c>
      <c r="CZ262" s="5">
        <f>SUMIF('Aceite Virgen'!$B6:$B257,"&lt;="&amp;$B262,'Aceite Virgen'!CZ$6:CZ$257)</f>
        <v>7.9399999999999995</v>
      </c>
      <c r="DA262" s="5">
        <f>SUMIF('Aceite Virgen'!$B6:$B257,"&lt;="&amp;$B262,'Aceite Virgen'!DA$6:DA$257)</f>
        <v>8.16</v>
      </c>
      <c r="DE262" s="5">
        <f>SUMIF('Aceite Virgen'!$B6:$B257,"&lt;="&amp;$B262,'Aceite Virgen'!DE$6:DE$257)</f>
        <v>10.44</v>
      </c>
      <c r="DF262" s="5">
        <f>SUMIF('Aceite Virgen'!$B6:$B257,"&lt;="&amp;$B262,'Aceite Virgen'!DF$6:DF$257)</f>
        <v>19.5</v>
      </c>
      <c r="DG262" s="5">
        <f>SUMIF('Aceite Virgen'!$B6:$B257,"&lt;="&amp;$B262,'Aceite Virgen'!DG$6:DG$257)</f>
        <v>7.55</v>
      </c>
      <c r="DH262" s="5">
        <f>SUMIF('Aceite Virgen'!$B6:$B257,"&lt;="&amp;$B262,'Aceite Virgen'!DH$6:DH$257)</f>
        <v>8.86</v>
      </c>
      <c r="DL262" s="5">
        <f>SUMIF('Aceite Virgen'!$B6:$B257,"&lt;="&amp;$B262,'Aceite Virgen'!DL$6:DL$257)</f>
        <v>32.43</v>
      </c>
      <c r="DM262" s="5">
        <f>SUMIF('Aceite Virgen'!$B6:$B257,"&lt;="&amp;$B262,'Aceite Virgen'!DM$6:DM$257)</f>
        <v>28.85</v>
      </c>
      <c r="DN262" s="5">
        <f>SUMIF('Aceite Virgen'!$B6:$B257,"&lt;="&amp;$B262,'Aceite Virgen'!DN$6:DN$257)</f>
        <v>30.69</v>
      </c>
      <c r="DO262" s="5">
        <f>SUMIF('Aceite Virgen'!$B6:$B257,"&lt;="&amp;$B262,'Aceite Virgen'!DO$6:DO$257)</f>
        <v>52.98</v>
      </c>
      <c r="DS262" s="5">
        <f>SUMIF('Aceite Virgen'!$B6:$B257,"&lt;="&amp;$B262,'Aceite Virgen'!DS$6:DS$257)</f>
        <v>41.51</v>
      </c>
      <c r="DT262" s="5">
        <f>SUMIF('Aceite Virgen'!$B6:$B257,"&lt;="&amp;$B262,'Aceite Virgen'!DT$6:DT$257)</f>
        <v>30.970000000000002</v>
      </c>
      <c r="DU262" s="5">
        <f>SUMIF('Aceite Virgen'!$B6:$B257,"&lt;="&amp;$B262,'Aceite Virgen'!DU$6:DU$257)</f>
        <v>44.96</v>
      </c>
      <c r="DV262" s="5">
        <f>SUMIF('Aceite Virgen'!$B6:$B257,"&lt;="&amp;$B262,'Aceite Virgen'!DV$6:DV$257)</f>
        <v>24.19</v>
      </c>
      <c r="DZ262" s="5">
        <f>SUMIF('Aceite Virgen'!$B6:$B257,"&lt;="&amp;$B262,'Aceite Virgen'!DZ$6:DZ$257)</f>
        <v>39.4</v>
      </c>
      <c r="EA262" s="5">
        <f>SUMIF('Aceite Virgen'!$B6:$B257,"&lt;="&amp;$B262,'Aceite Virgen'!EA$6:EA$257)</f>
        <v>47.710000000000008</v>
      </c>
      <c r="EB262" s="5">
        <f>SUMIF('Aceite Virgen'!$B6:$B257,"&lt;="&amp;$B262,'Aceite Virgen'!EB$6:EB$257)</f>
        <v>38.36</v>
      </c>
      <c r="EC262" s="5">
        <f>SUMIF('Aceite Virgen'!$B6:$B257,"&lt;="&amp;$B262,'Aceite Virgen'!EC$6:EC$257)</f>
        <v>48.81</v>
      </c>
      <c r="EG262" s="5">
        <f>SUMIF('Aceite Virgen'!$B6:$B257,"&lt;="&amp;$B262,'Aceite Virgen'!EG$6:EG$257)</f>
        <v>38.43</v>
      </c>
      <c r="EH262" s="5">
        <f>SUMIF('Aceite Virgen'!$B6:$B257,"&lt;="&amp;$B262,'Aceite Virgen'!EH$6:EH$257)</f>
        <v>35.319999999999993</v>
      </c>
      <c r="EI262" s="5">
        <f>SUMIF('Aceite Virgen'!$B6:$B257,"&lt;="&amp;$B262,'Aceite Virgen'!EI$6:EI$257)</f>
        <v>39.910000000000004</v>
      </c>
      <c r="EJ262" s="5">
        <f>SUMIF('Aceite Virgen'!$B6:$B257,"&lt;="&amp;$B262,'Aceite Virgen'!EJ$6:EJ$257)</f>
        <v>26.8</v>
      </c>
      <c r="EN262" s="5">
        <f>SUMIF('Aceite Virgen'!$B6:$B257,"&lt;="&amp;$B262,'Aceite Virgen'!EN$6:EN$257)</f>
        <v>48.879999999999995</v>
      </c>
      <c r="EO262" s="5">
        <f>SUMIF('Aceite Virgen'!$B6:$B257,"&lt;="&amp;$B262,'Aceite Virgen'!EO$6:EO$257)</f>
        <v>55.129999999999995</v>
      </c>
      <c r="EP262" s="5">
        <f>SUMIF('Aceite Virgen'!$B6:$B257,"&lt;="&amp;$B262,'Aceite Virgen'!EP$6:EP$257)</f>
        <v>47.79</v>
      </c>
      <c r="EQ262" s="5">
        <f>SUMIF('Aceite Virgen'!$B6:$B257,"&lt;="&amp;$B262,'Aceite Virgen'!EQ$6:EQ$257)</f>
        <v>62.44</v>
      </c>
      <c r="EU262" s="5">
        <f>SUMIF('Aceite Virgen'!$B6:$B257,"&lt;="&amp;$B262,'Aceite Virgen'!EU$6:EU$257)</f>
        <v>49.689999999999991</v>
      </c>
      <c r="EV262" s="5">
        <f>SUMIF('Aceite Virgen'!$B6:$B257,"&lt;="&amp;$B262,'Aceite Virgen'!EV$6:EV$257)</f>
        <v>56.72</v>
      </c>
      <c r="EW262" s="5">
        <f>SUMIF('Aceite Virgen'!$B6:$B257,"&lt;="&amp;$B262,'Aceite Virgen'!EW$6:EW$257)</f>
        <v>45.66</v>
      </c>
      <c r="EX262" s="5">
        <f>SUMIF('Aceite Virgen'!$B6:$B257,"&lt;="&amp;$B262,'Aceite Virgen'!EX$6:EX$257)</f>
        <v>67.38</v>
      </c>
      <c r="FB262" s="5">
        <f>SUMIF('Aceite Virgen'!$B6:$B257,"&lt;="&amp;$B262,'Aceite Virgen'!FB$6:FB$257)</f>
        <v>58</v>
      </c>
      <c r="FC262" s="5">
        <f>SUMIF('Aceite Virgen'!$B6:$B257,"&lt;="&amp;$B262,'Aceite Virgen'!FC$6:FC$257)</f>
        <v>73.73</v>
      </c>
      <c r="FD262" s="5">
        <f>SUMIF('Aceite Virgen'!$B6:$B257,"&lt;="&amp;$B262,'Aceite Virgen'!FD$6:FD$257)</f>
        <v>48.8</v>
      </c>
      <c r="FE262" s="5">
        <f>SUMIF('Aceite Virgen'!$B6:$B257,"&lt;="&amp;$B262,'Aceite Virgen'!FE$6:FE$257)</f>
        <v>97.66</v>
      </c>
      <c r="FI262" s="5">
        <f>SUMIF('Aceite Virgen'!$B6:$B257,"&lt;="&amp;$B262,'Aceite Virgen'!FI$6:FI$257)</f>
        <v>52.899999999999991</v>
      </c>
      <c r="FJ262" s="5">
        <f>SUMIF('Aceite Virgen'!$B6:$B257,"&lt;="&amp;$B262,'Aceite Virgen'!FJ$6:FJ$257)</f>
        <v>56.02</v>
      </c>
      <c r="FK262" s="5">
        <f>SUMIF('Aceite Virgen'!$B6:$B257,"&lt;="&amp;$B262,'Aceite Virgen'!FK$6:FK$257)</f>
        <v>48.33</v>
      </c>
      <c r="FL262" s="5">
        <f>SUMIF('Aceite Virgen'!$B6:$B257,"&lt;="&amp;$B262,'Aceite Virgen'!FL$6:FL$257)</f>
        <v>85.5</v>
      </c>
      <c r="FP262" s="5">
        <f>SUMIF('Aceite Virgen'!$B6:$B257,"&lt;="&amp;$B262,'Aceite Virgen'!FP$6:FP$257)</f>
        <v>51.46</v>
      </c>
      <c r="FQ262" s="5">
        <f>SUMIF('Aceite Virgen'!$B6:$B257,"&lt;="&amp;$B262,'Aceite Virgen'!FQ$6:FQ$257)</f>
        <v>56.69</v>
      </c>
      <c r="FR262" s="5">
        <f>SUMIF('Aceite Virgen'!$B6:$B257,"&lt;="&amp;$B262,'Aceite Virgen'!FR$6:FR$257)</f>
        <v>48.459999999999994</v>
      </c>
      <c r="FS262" s="5">
        <f>SUMIF('Aceite Virgen'!$B6:$B257,"&lt;="&amp;$B262,'Aceite Virgen'!FS$6:FS$257)</f>
        <v>71.680000000000007</v>
      </c>
      <c r="FW262" s="5">
        <f>SUMIF('Aceite Virgen'!$B6:$B257,"&lt;="&amp;$B262,'Aceite Virgen'!FW$6:FW$257)</f>
        <v>52.7</v>
      </c>
      <c r="FX262" s="5">
        <f>SUMIF('Aceite Virgen'!$B6:$B257,"&lt;="&amp;$B262,'Aceite Virgen'!FX$6:FX$257)</f>
        <v>58.669999999999995</v>
      </c>
      <c r="FY262" s="5">
        <f>SUMIF('Aceite Virgen'!$B6:$B257,"&lt;="&amp;$B262,'Aceite Virgen'!FY$6:FY$257)</f>
        <v>49.660000000000004</v>
      </c>
      <c r="FZ262" s="5">
        <f>SUMIF('Aceite Virgen'!$B6:$B257,"&lt;="&amp;$B262,'Aceite Virgen'!FZ$6:FZ$257)</f>
        <v>84.78</v>
      </c>
      <c r="GD262" s="5">
        <f>SUMIF('Aceite Virgen'!$B6:$B257,"&lt;="&amp;$B262,'Aceite Virgen'!GD$6:GD$257)</f>
        <v>58.730000000000004</v>
      </c>
      <c r="GE262" s="5">
        <f>SUMIF('Aceite Virgen'!$B6:$B257,"&lt;="&amp;$B262,'Aceite Virgen'!GE$6:GE$257)</f>
        <v>57.400000000000006</v>
      </c>
      <c r="GF262" s="5">
        <f>SUMIF('Aceite Virgen'!$B6:$B257,"&lt;="&amp;$B262,'Aceite Virgen'!GF$6:GF$257)</f>
        <v>53.28</v>
      </c>
      <c r="GG262" s="5">
        <f>SUMIF('Aceite Virgen'!$B6:$B257,"&lt;="&amp;$B262,'Aceite Virgen'!GG$6:GG$257)</f>
        <v>92.629999999999981</v>
      </c>
      <c r="GK262" s="5">
        <f>SUMIF('Aceite Virgen'!$B6:$B257,"&lt;="&amp;$B262,'Aceite Virgen'!GK$6:GK$257)</f>
        <v>55.199999999999996</v>
      </c>
      <c r="GL262" s="5">
        <f>SUMIF('Aceite Virgen'!$B6:$B257,"&lt;="&amp;$B262,'Aceite Virgen'!GL$6:GL$257)</f>
        <v>76.260000000000005</v>
      </c>
      <c r="GM262" s="5">
        <f>SUMIF('Aceite Virgen'!$B6:$B257,"&lt;="&amp;$B262,'Aceite Virgen'!GM$6:GM$257)</f>
        <v>49.78</v>
      </c>
      <c r="GN262" s="5">
        <f>SUMIF('Aceite Virgen'!$B6:$B257,"&lt;="&amp;$B262,'Aceite Virgen'!GN$6:GN$257)</f>
        <v>65.22</v>
      </c>
      <c r="GR262" s="5">
        <f>SUMIF('Aceite Virgen'!$B6:$B257,"&lt;="&amp;$B262,'Aceite Virgen'!GR$6:GR$257)</f>
        <v>57.930000000000007</v>
      </c>
      <c r="GS262" s="5">
        <f>SUMIF('Aceite Virgen'!$B6:$B257,"&lt;="&amp;$B262,'Aceite Virgen'!GS$6:GS$257)</f>
        <v>67.550000000000011</v>
      </c>
      <c r="GT262" s="5">
        <f>SUMIF('Aceite Virgen'!$B6:$B257,"&lt;="&amp;$B262,'Aceite Virgen'!GT$6:GT$257)</f>
        <v>51.04</v>
      </c>
      <c r="GU262" s="5">
        <f>SUMIF('Aceite Virgen'!$B6:$B257,"&lt;="&amp;$B262,'Aceite Virgen'!GU$6:GU$257)</f>
        <v>86.439999999999984</v>
      </c>
      <c r="GY262" s="5">
        <f>SUMIF('Aceite Virgen'!$B6:$B257,"&lt;="&amp;$B262,'Aceite Virgen'!GY$6:GY$257)</f>
        <v>55.039999999999992</v>
      </c>
      <c r="GZ262" s="5">
        <f>SUMIF('Aceite Virgen'!$B6:$B257,"&lt;="&amp;$B262,'Aceite Virgen'!GZ$6:GZ$257)</f>
        <v>41.190000000000005</v>
      </c>
      <c r="HA262" s="5">
        <f>SUMIF('Aceite Virgen'!$B6:$B257,"&lt;="&amp;$B262,'Aceite Virgen'!HA$6:HA$257)</f>
        <v>55.590000000000011</v>
      </c>
      <c r="HB262" s="5">
        <f>SUMIF('Aceite Virgen'!$B6:$B257,"&lt;="&amp;$B262,'Aceite Virgen'!HB$6:HB$257)</f>
        <v>79.16</v>
      </c>
      <c r="HF262" s="5">
        <f>SUMIF('Aceite Virgen'!$B6:$B257,"&lt;="&amp;$B262,'Aceite Virgen'!HF$6:HF$257)</f>
        <v>59.11999999999999</v>
      </c>
      <c r="HG262" s="5">
        <f>SUMIF('Aceite Virgen'!$B6:$B257,"&lt;="&amp;$B262,'Aceite Virgen'!HG$6:HG$257)</f>
        <v>56.110000000000007</v>
      </c>
      <c r="HH262" s="5">
        <f>SUMIF('Aceite Virgen'!$B6:$B257,"&lt;="&amp;$B262,'Aceite Virgen'!HH$6:HH$257)</f>
        <v>59.220000000000006</v>
      </c>
      <c r="HI262" s="5">
        <f>SUMIF('Aceite Virgen'!$B6:$B257,"&lt;="&amp;$B262,'Aceite Virgen'!HI$6:HI$257)</f>
        <v>86.929999999999993</v>
      </c>
      <c r="HM262" s="5">
        <f>SUMIF('Aceite Virgen'!$B6:$B257,"&lt;="&amp;$B262,'Aceite Virgen'!HM$6:HM$257)</f>
        <v>71.009999999999991</v>
      </c>
      <c r="HN262" s="5">
        <f>SUMIF('Aceite Virgen'!$B6:$B257,"&lt;="&amp;$B262,'Aceite Virgen'!HN$6:HN$257)</f>
        <v>60.55</v>
      </c>
      <c r="HO262" s="5">
        <f>SUMIF('Aceite Virgen'!$B6:$B257,"&lt;="&amp;$B262,'Aceite Virgen'!HO$6:HO$257)</f>
        <v>74.710000000000008</v>
      </c>
      <c r="HP262" s="5">
        <f>SUMIF('Aceite Virgen'!$B6:$B257,"&lt;="&amp;$B262,'Aceite Virgen'!HP$6:HP$257)</f>
        <v>84.02</v>
      </c>
      <c r="HT262" s="5">
        <f>SUMIF('Aceite Virgen'!$B6:$B257,"&lt;="&amp;$B262,'Aceite Virgen'!HT$6:HT$257)</f>
        <v>84.62</v>
      </c>
      <c r="HU262" s="5">
        <f>SUMIF('Aceite Virgen'!$B6:$B257,"&lt;="&amp;$B262,'Aceite Virgen'!HU$6:HU$257)</f>
        <v>78.97</v>
      </c>
      <c r="HV262" s="5">
        <f>SUMIF('Aceite Virgen'!$B6:$B257,"&lt;="&amp;$B262,'Aceite Virgen'!HV$6:HV$257)</f>
        <v>84.66</v>
      </c>
      <c r="HW262" s="5">
        <f>SUMIF('Aceite Virgen'!$B6:$B257,"&lt;="&amp;$B262,'Aceite Virgen'!HW$6:HW$257)</f>
        <v>98.14</v>
      </c>
      <c r="IA262" s="5">
        <f>SUMIF('Aceite Virgen'!$B6:$B257,"&lt;="&amp;$B262,'Aceite Virgen'!IA$6:IA$257)</f>
        <v>80.45999999999998</v>
      </c>
      <c r="IB262" s="5">
        <f>SUMIF('Aceite Virgen'!$B6:$B257,"&lt;="&amp;$B262,'Aceite Virgen'!IB$6:IB$257)</f>
        <v>76.17</v>
      </c>
      <c r="IC262" s="5">
        <f>SUMIF('Aceite Virgen'!$B6:$B257,"&lt;="&amp;$B262,'Aceite Virgen'!IC$6:IC$257)</f>
        <v>82.08</v>
      </c>
      <c r="ID262" s="5">
        <f>SUMIF('Aceite Virgen'!$B6:$B257,"&lt;="&amp;$B262,'Aceite Virgen'!ID$6:ID$257)</f>
        <v>95.86</v>
      </c>
      <c r="IH262" s="5">
        <f>SUMIF('Aceite Virgen'!$B6:$B257,"&lt;="&amp;$B262,'Aceite Virgen'!IH$6:IH$257)</f>
        <v>82.53</v>
      </c>
      <c r="II262" s="5">
        <f>SUMIF('Aceite Virgen'!$B6:$B257,"&lt;="&amp;$B262,'Aceite Virgen'!II$6:II$257)</f>
        <v>70.69</v>
      </c>
      <c r="IJ262" s="5">
        <f>SUMIF('Aceite Virgen'!$B6:$B257,"&lt;="&amp;$B262,'Aceite Virgen'!IJ$6:IJ$257)</f>
        <v>84.88</v>
      </c>
      <c r="IK262" s="5">
        <f>SUMIF('Aceite Virgen'!$B6:$B257,"&lt;="&amp;$B262,'Aceite Virgen'!IK$6:IK$257)</f>
        <v>86.97</v>
      </c>
      <c r="IO262" s="5">
        <f>SUMIF('Aceite Virgen'!$B6:$B257,"&lt;="&amp;$B262,'Aceite Virgen'!IO$6:IO$257)</f>
        <v>84.29</v>
      </c>
      <c r="IP262" s="5">
        <f>SUMIF('Aceite Virgen'!$B6:$B257,"&lt;="&amp;$B262,'Aceite Virgen'!IP$6:IP$257)</f>
        <v>83.37</v>
      </c>
      <c r="IQ262" s="5">
        <f>SUMIF('Aceite Virgen'!$B6:$B257,"&lt;="&amp;$B262,'Aceite Virgen'!IQ$6:IQ$257)</f>
        <v>83.67</v>
      </c>
      <c r="IR262" s="5">
        <f>SUMIF('Aceite Virgen'!$B6:$B257,"&lt;="&amp;$B262,'Aceite Virgen'!IR$6:IR$257)</f>
        <v>90.509999999999991</v>
      </c>
      <c r="IV262" s="5">
        <f>SUMIF('Aceite Virgen'!$B6:$B257,"&lt;="&amp;$B262,'Aceite Virgen'!IV$6:IV$257)</f>
        <v>81.28</v>
      </c>
      <c r="IW262" s="5">
        <f>SUMIF('Aceite Virgen'!$B6:$B257,"&lt;="&amp;$B262,'Aceite Virgen'!IW$6:IW$257)</f>
        <v>89.24</v>
      </c>
      <c r="IX262" s="5">
        <f>SUMIF('Aceite Virgen'!$B6:$B257,"&lt;="&amp;$B262,'Aceite Virgen'!IX$6:IX$257)</f>
        <v>80.05</v>
      </c>
      <c r="IY262" s="5">
        <f>SUMIF('Aceite Virgen'!$B6:$B257,"&lt;="&amp;$B262,'Aceite Virgen'!IY$6:IY$257)</f>
        <v>93.02000000000001</v>
      </c>
      <c r="JC262" s="5">
        <f>SUMIF('Aceite Virgen'!$B6:$B257,"&lt;="&amp;$B262,'Aceite Virgen'!JC$6:JC$257)</f>
        <v>77.459999999999994</v>
      </c>
      <c r="JD262" s="5">
        <f>SUMIF('Aceite Virgen'!$B6:$B257,"&lt;="&amp;$B262,'Aceite Virgen'!JD$6:JD$257)</f>
        <v>56.32</v>
      </c>
      <c r="JE262" s="5">
        <f>SUMIF('Aceite Virgen'!$B6:$B257,"&lt;="&amp;$B262,'Aceite Virgen'!JE$6:JE$257)</f>
        <v>83.63000000000001</v>
      </c>
      <c r="JF262" s="5">
        <f>SUMIF('Aceite Virgen'!$B6:$B257,"&lt;="&amp;$B262,'Aceite Virgen'!JF$6:JF$257)</f>
        <v>88.09</v>
      </c>
      <c r="JJ262" s="5">
        <f>SUMIF('Aceite Virgen'!$B6:$B257,"&lt;="&amp;$B262,'Aceite Virgen'!JJ$6:JJ$257)</f>
        <v>81.180000000000007</v>
      </c>
      <c r="JK262" s="5">
        <f>SUMIF('Aceite Virgen'!$B6:$B257,"&lt;="&amp;$B262,'Aceite Virgen'!JK$6:JK$257)</f>
        <v>75.180000000000007</v>
      </c>
      <c r="JL262" s="5">
        <f>SUMIF('Aceite Virgen'!$B6:$B257,"&lt;="&amp;$B262,'Aceite Virgen'!JL$6:JL$257)</f>
        <v>84.38</v>
      </c>
      <c r="JM262" s="5">
        <f>SUMIF('Aceite Virgen'!$B6:$B257,"&lt;="&amp;$B262,'Aceite Virgen'!JM$6:JM$257)</f>
        <v>93.78</v>
      </c>
      <c r="JQ262" s="5">
        <f>SUMIF('Aceite Virgen'!$B6:$B257,"&lt;="&amp;$B262,'Aceite Virgen'!JQ$6:JQ$257)</f>
        <v>79.11</v>
      </c>
      <c r="JR262" s="5">
        <f>SUMIF('Aceite Virgen'!$B6:$B257,"&lt;="&amp;$B262,'Aceite Virgen'!JR$6:JR$257)</f>
        <v>65.34</v>
      </c>
      <c r="JS262" s="5">
        <f>SUMIF('Aceite Virgen'!$B6:$B257,"&lt;="&amp;$B262,'Aceite Virgen'!JS$6:JS$257)</f>
        <v>81.209999999999994</v>
      </c>
      <c r="JT262" s="5">
        <f>SUMIF('Aceite Virgen'!$B6:$B257,"&lt;="&amp;$B262,'Aceite Virgen'!JT$6:JT$257)</f>
        <v>95.98</v>
      </c>
      <c r="JX262" s="5">
        <f>SUMIF('Aceite Virgen'!$B6:$B257,"&lt;="&amp;$B262,'Aceite Virgen'!JX$6:JX$257)</f>
        <v>82.41</v>
      </c>
      <c r="JY262" s="5">
        <f>SUMIF('Aceite Virgen'!$B6:$B257,"&lt;="&amp;$B262,'Aceite Virgen'!JY$6:JY$257)</f>
        <v>72.63</v>
      </c>
      <c r="JZ262" s="5">
        <f>SUMIF('Aceite Virgen'!$B6:$B257,"&lt;="&amp;$B262,'Aceite Virgen'!JZ$6:JZ$257)</f>
        <v>86.16</v>
      </c>
      <c r="KA262" s="5">
        <f>SUMIF('Aceite Virgen'!$B6:$B257,"&lt;="&amp;$B262,'Aceite Virgen'!KA$6:KA$257)</f>
        <v>97.570000000000007</v>
      </c>
      <c r="KE262" s="5">
        <f>SUMIF('Aceite Virgen'!$B6:$B257,"&lt;="&amp;$B262,'Aceite Virgen'!KE$6:KE$257)</f>
        <v>79.289999999999992</v>
      </c>
      <c r="KF262" s="5">
        <f>SUMIF('Aceite Virgen'!$B6:$B257,"&lt;="&amp;$B262,'Aceite Virgen'!KF$6:KF$257)</f>
        <v>67.949999999999989</v>
      </c>
      <c r="KG262" s="5">
        <f>SUMIF('Aceite Virgen'!$B6:$B257,"&lt;="&amp;$B262,'Aceite Virgen'!KG$6:KG$257)</f>
        <v>87.429999999999993</v>
      </c>
      <c r="KH262" s="5">
        <f>SUMIF('Aceite Virgen'!$B6:$B257,"&lt;="&amp;$B262,'Aceite Virgen'!KH$6:KH$257)</f>
        <v>92.100000000000009</v>
      </c>
      <c r="KL262" s="5">
        <f>SUMIF('Aceite Virgen'!$B6:$B257,"&lt;="&amp;$B262,'Aceite Virgen'!KL$6:KL$257)</f>
        <v>77</v>
      </c>
      <c r="KM262" s="5">
        <f>SUMIF('Aceite Virgen'!$B6:$B257,"&lt;="&amp;$B262,'Aceite Virgen'!KM$6:KM$257)</f>
        <v>69.11999999999999</v>
      </c>
      <c r="KN262" s="5">
        <f>SUMIF('Aceite Virgen'!$B6:$B257,"&lt;="&amp;$B262,'Aceite Virgen'!KN$6:KN$257)</f>
        <v>82.27000000000001</v>
      </c>
      <c r="KO262" s="5">
        <f>SUMIF('Aceite Virgen'!$B6:$B257,"&lt;="&amp;$B262,'Aceite Virgen'!KO$6:KO$257)</f>
        <v>83.25</v>
      </c>
      <c r="KS262" s="5">
        <f>SUMIF('Aceite Virgen'!$B6:$B257,"&lt;="&amp;$B262,'Aceite Virgen'!KS$6:KS$257)</f>
        <v>78.13</v>
      </c>
      <c r="KT262" s="5">
        <f>SUMIF('Aceite Virgen'!$B6:$B257,"&lt;="&amp;$B262,'Aceite Virgen'!KT$6:KT$257)</f>
        <v>69.87</v>
      </c>
      <c r="KU262" s="5">
        <f>SUMIF('Aceite Virgen'!$B6:$B257,"&lt;="&amp;$B262,'Aceite Virgen'!KU$6:KU$257)</f>
        <v>79.510000000000005</v>
      </c>
      <c r="KV262" s="5">
        <f>SUMIF('Aceite Virgen'!$B6:$B257,"&lt;="&amp;$B262,'Aceite Virgen'!KV$6:KV$257)</f>
        <v>86.15</v>
      </c>
      <c r="KZ262" s="5">
        <f>SUMIF('Aceite Virgen'!$B6:$B257,"&lt;="&amp;$B262,'Aceite Virgen'!KZ$6:KZ$257)</f>
        <v>85</v>
      </c>
      <c r="LA262" s="5">
        <f>SUMIF('Aceite Virgen'!$B6:$B257,"&lt;="&amp;$B262,'Aceite Virgen'!LA$6:LA$257)</f>
        <v>83.61</v>
      </c>
      <c r="LB262" s="5">
        <f>SUMIF('Aceite Virgen'!$B6:$B257,"&lt;="&amp;$B262,'Aceite Virgen'!LB$6:LB$257)</f>
        <v>87.11</v>
      </c>
      <c r="LC262" s="5">
        <f>SUMIF('Aceite Virgen'!$B6:$B257,"&lt;="&amp;$B262,'Aceite Virgen'!LC$6:LC$257)</f>
        <v>91.62</v>
      </c>
      <c r="LG262" s="5">
        <f>SUMIF('Aceite Virgen'!$B6:$B257,"&lt;="&amp;$B262,'Aceite Virgen'!LG$6:LG$257)</f>
        <v>82.48</v>
      </c>
      <c r="LH262" s="5">
        <f>SUMIF('Aceite Virgen'!$B6:$B257,"&lt;="&amp;$B262,'Aceite Virgen'!LH$6:LH$257)</f>
        <v>86.65</v>
      </c>
      <c r="LI262" s="5">
        <f>SUMIF('Aceite Virgen'!$B6:$B257,"&lt;="&amp;$B262,'Aceite Virgen'!LI$6:LI$257)</f>
        <v>86.35</v>
      </c>
      <c r="LJ262" s="5">
        <f>SUMIF('Aceite Virgen'!$B6:$B257,"&lt;="&amp;$B262,'Aceite Virgen'!LJ$6:LJ$257)</f>
        <v>84.94</v>
      </c>
      <c r="LN262" s="5">
        <f>SUMIF('Aceite Virgen'!$B6:$B257,"&lt;="&amp;$B262,'Aceite Virgen'!LN$6:LN$257)</f>
        <v>82.470000000000013</v>
      </c>
      <c r="LO262" s="5">
        <f>SUMIF('Aceite Virgen'!$B6:$B257,"&lt;="&amp;$B262,'Aceite Virgen'!LO$6:LO$257)</f>
        <v>65.73</v>
      </c>
      <c r="LP262" s="5">
        <f>SUMIF('Aceite Virgen'!$B6:$B257,"&lt;="&amp;$B262,'Aceite Virgen'!LP$6:LP$257)</f>
        <v>88.240000000000009</v>
      </c>
      <c r="LQ262" s="5">
        <f>SUMIF('Aceite Virgen'!$B6:$B257,"&lt;="&amp;$B262,'Aceite Virgen'!LQ$6:LQ$257)</f>
        <v>81.649999999999991</v>
      </c>
      <c r="LU262" s="5">
        <f>SUMIF('Aceite Virgen'!$B6:$B257,"&lt;="&amp;$B262,'Aceite Virgen'!LU$6:LU$257)</f>
        <v>80.06</v>
      </c>
      <c r="LV262" s="5">
        <f>SUMIF('Aceite Virgen'!$B6:$B257,"&lt;="&amp;$B262,'Aceite Virgen'!LV$6:LV$257)</f>
        <v>60.65</v>
      </c>
      <c r="LW262" s="5">
        <f>SUMIF('Aceite Virgen'!$B6:$B257,"&lt;="&amp;$B262,'Aceite Virgen'!LW$6:LW$257)</f>
        <v>83.139999999999986</v>
      </c>
      <c r="LX262" s="5">
        <f>SUMIF('Aceite Virgen'!$B6:$B257,"&lt;="&amp;$B262,'Aceite Virgen'!LX$6:LX$257)</f>
        <v>89.14</v>
      </c>
      <c r="MB262" s="5">
        <f>SUMIF('Aceite Virgen'!$B6:$B257,"&lt;="&amp;$B262,'Aceite Virgen'!MB$6:MB$257)</f>
        <v>67.97999999999999</v>
      </c>
      <c r="MC262" s="5">
        <f>SUMIF('Aceite Virgen'!$B6:$B257,"&lt;="&amp;$B262,'Aceite Virgen'!MC$6:MC$257)</f>
        <v>42.269999999999996</v>
      </c>
      <c r="MD262" s="5">
        <f>SUMIF('Aceite Virgen'!$B6:$B257,"&lt;="&amp;$B262,'Aceite Virgen'!MD$6:MD$257)</f>
        <v>80.430000000000007</v>
      </c>
      <c r="ME262" s="5">
        <f>SUMIF('Aceite Virgen'!$B6:$B257,"&lt;="&amp;$B262,'Aceite Virgen'!ME$6:ME$257)</f>
        <v>45.25</v>
      </c>
      <c r="MI262" s="5">
        <f>SUMIF('Aceite Virgen'!$B6:$B257,"&lt;="&amp;$B262,'Aceite Virgen'!MI$6:MI$257)</f>
        <v>15.95</v>
      </c>
      <c r="MJ262" s="5">
        <f>SUMIF('Aceite Virgen'!$B6:$B257,"&lt;="&amp;$B262,'Aceite Virgen'!MJ$6:MJ$257)</f>
        <v>28.750000000000004</v>
      </c>
      <c r="MK262" s="5">
        <f>SUMIF('Aceite Virgen'!$B6:$B257,"&lt;="&amp;$B262,'Aceite Virgen'!MK$6:MK$257)</f>
        <v>11.840000000000002</v>
      </c>
      <c r="ML262" s="5">
        <f>SUMIF('Aceite Virgen'!$B6:$B257,"&lt;="&amp;$B262,'Aceite Virgen'!ML$6:ML$257)</f>
        <v>16.159999999999997</v>
      </c>
      <c r="MP262" s="5">
        <f>SUMIF('Aceite Virgen'!$B6:$B257,"&lt;="&amp;$B262,'Aceite Virgen'!MP$6:MP$257)</f>
        <v>9.8199999999999985</v>
      </c>
      <c r="MQ262" s="5">
        <f>SUMIF('Aceite Virgen'!$B6:$B257,"&lt;="&amp;$B262,'Aceite Virgen'!MQ$6:MQ$257)</f>
        <v>4.38</v>
      </c>
      <c r="MR262" s="5">
        <f>SUMIF('Aceite Virgen'!$B6:$B257,"&lt;="&amp;$B262,'Aceite Virgen'!MR$6:MR$257)</f>
        <v>10.53</v>
      </c>
      <c r="MS262" s="5">
        <f>SUMIF('Aceite Virgen'!$B6:$B257,"&lt;="&amp;$B262,'Aceite Virgen'!MS$6:MS$257)</f>
        <v>7.8</v>
      </c>
      <c r="MW262" s="5">
        <f>SUMIF('Aceite Virgen'!$B6:$B257,"&lt;="&amp;$B262,'Aceite Virgen'!MW$6:MW$257)</f>
        <v>7.6400000000000006</v>
      </c>
      <c r="MX262" s="5">
        <f>SUMIF('Aceite Virgen'!$B6:$B257,"&lt;="&amp;$B262,'Aceite Virgen'!MX$6:MX$257)</f>
        <v>10.629999999999999</v>
      </c>
      <c r="MY262" s="5">
        <f>SUMIF('Aceite Virgen'!$B6:$B257,"&lt;="&amp;$B262,'Aceite Virgen'!MY$6:MY$257)</f>
        <v>5.0600000000000005</v>
      </c>
      <c r="MZ262" s="5">
        <f>SUMIF('Aceite Virgen'!$B6:$B257,"&lt;="&amp;$B262,'Aceite Virgen'!MZ$6:MZ$257)</f>
        <v>6.93</v>
      </c>
      <c r="ND262" s="5">
        <f>SUMIF('Aceite Virgen'!$B6:$B257,"&lt;="&amp;$B262,'Aceite Virgen'!ND$6:ND$257)</f>
        <v>8.4499999999999975</v>
      </c>
      <c r="NE262" s="5">
        <f>SUMIF('Aceite Virgen'!$B6:$B257,"&lt;="&amp;$B262,'Aceite Virgen'!NE$6:NE$257)</f>
        <v>27.810000000000002</v>
      </c>
      <c r="NF262" s="5">
        <f>SUMIF('Aceite Virgen'!$B6:$B257,"&lt;="&amp;$B262,'Aceite Virgen'!NF$6:NF$257)</f>
        <v>2.4</v>
      </c>
      <c r="NG262" s="5">
        <f>SUMIF('Aceite Virgen'!$B6:$B257,"&lt;="&amp;$B262,'Aceite Virgen'!NG$6:NG$257)</f>
        <v>6.71</v>
      </c>
      <c r="NK262" s="5">
        <f>SUMIF('Aceite Virgen'!$B6:$B257,"&lt;="&amp;$B262,'Aceite Virgen'!NK$6:NK$257)</f>
        <v>6.4700000000000006</v>
      </c>
      <c r="NL262" s="5">
        <f>SUMIF('Aceite Virgen'!$B6:$B257,"&lt;="&amp;$B262,'Aceite Virgen'!NL$6:NL$257)</f>
        <v>9.2199999999999989</v>
      </c>
      <c r="NM262" s="5">
        <f>SUMIF('Aceite Virgen'!$B6:$B257,"&lt;="&amp;$B262,'Aceite Virgen'!NM$6:NM$257)</f>
        <v>6.34</v>
      </c>
      <c r="NN262" s="5">
        <f>SUMIF('Aceite Virgen'!$B6:$B257,"&lt;="&amp;$B262,'Aceite Virgen'!NN$6:NN$257)</f>
        <v>2.23</v>
      </c>
      <c r="NR262" s="5">
        <f>SUMIF('Aceite Virgen'!$B6:$B257,"&lt;="&amp;$B262,'Aceite Virgen'!NR$6:NR$257)</f>
        <v>7.24</v>
      </c>
      <c r="NS262" s="5">
        <f>SUMIF('Aceite Virgen'!$B6:$B257,"&lt;="&amp;$B262,'Aceite Virgen'!NS$6:NS$257)</f>
        <v>7.0500000000000007</v>
      </c>
      <c r="NT262" s="5">
        <f>SUMIF('Aceite Virgen'!$B6:$B257,"&lt;="&amp;$B262,'Aceite Virgen'!NT$6:NT$257)</f>
        <v>7.0500000000000007</v>
      </c>
      <c r="NU262" s="5">
        <f>SUMIF('Aceite Virgen'!$B6:$B257,"&lt;="&amp;$B262,'Aceite Virgen'!NU$6:NU$257)</f>
        <v>6.14</v>
      </c>
      <c r="NY262" s="5">
        <f>SUMIF('Aceite Virgen'!$B6:$B257,"&lt;="&amp;$B262,'Aceite Virgen'!NY$6:NY$257)</f>
        <v>3.8699999999999997</v>
      </c>
      <c r="NZ262" s="5">
        <f>SUMIF('Aceite Virgen'!$B6:$B257,"&lt;="&amp;$B262,'Aceite Virgen'!NZ$6:NZ$257)</f>
        <v>3.8600000000000003</v>
      </c>
      <c r="OA262" s="5">
        <f>SUMIF('Aceite Virgen'!$B6:$B257,"&lt;="&amp;$B262,'Aceite Virgen'!OA$6:OA$257)</f>
        <v>3.79</v>
      </c>
      <c r="OB262" s="5">
        <f>SUMIF('Aceite Virgen'!$B6:$B257,"&lt;="&amp;$B262,'Aceite Virgen'!OB$6:OB$257)</f>
        <v>1.74</v>
      </c>
      <c r="OF262" s="5">
        <f>SUMIF('Aceite Virgen'!$B6:$B257,"&lt;="&amp;$B262,'Aceite Virgen'!OF$6:OF$257)</f>
        <v>2.8200000000000003</v>
      </c>
      <c r="OG262" s="5">
        <f>SUMIF('Aceite Virgen'!$B6:$B257,"&lt;="&amp;$B262,'Aceite Virgen'!OG$6:OG$257)</f>
        <v>5.74</v>
      </c>
      <c r="OH262" s="5">
        <f>SUMIF('Aceite Virgen'!$B6:$B257,"&lt;="&amp;$B262,'Aceite Virgen'!OH$6:OH$257)</f>
        <v>1.9</v>
      </c>
      <c r="OI262" s="5">
        <f>SUMIF('Aceite Virgen'!$B6:$B257,"&lt;="&amp;$B262,'Aceite Virgen'!OI$6:OI$257)</f>
        <v>0</v>
      </c>
      <c r="OM262" s="5">
        <f>SUMIF('Aceite Virgen'!$B6:$B257,"&lt;="&amp;$B262,'Aceite Virgen'!OM$6:OM$257)</f>
        <v>3.24</v>
      </c>
      <c r="ON262" s="5">
        <f>SUMIF('Aceite Virgen'!$B6:$B257,"&lt;="&amp;$B262,'Aceite Virgen'!ON$6:ON$257)</f>
        <v>8.0399999999999991</v>
      </c>
      <c r="OO262" s="5">
        <f>SUMIF('Aceite Virgen'!$B6:$B257,"&lt;="&amp;$B262,'Aceite Virgen'!OO$6:OO$257)</f>
        <v>2.1999999999999997</v>
      </c>
      <c r="OP262" s="5">
        <f>SUMIF('Aceite Virgen'!$B6:$B257,"&lt;="&amp;$B262,'Aceite Virgen'!OP$6:OP$257)</f>
        <v>0.8</v>
      </c>
      <c r="OT262" s="5">
        <f>SUMIF('Aceite Virgen'!$B6:$B257,"&lt;="&amp;$B262,'Aceite Virgen'!OT$6:OT$257)</f>
        <v>2.68</v>
      </c>
      <c r="OU262" s="5">
        <f>SUMIF('Aceite Virgen'!$B6:$B257,"&lt;="&amp;$B262,'Aceite Virgen'!OU$6:OU$257)</f>
        <v>9.23</v>
      </c>
      <c r="OV262" s="5">
        <f>SUMIF('Aceite Virgen'!$B6:$B257,"&lt;="&amp;$B262,'Aceite Virgen'!OV$6:OV$257)</f>
        <v>2.17</v>
      </c>
      <c r="OW262" s="5">
        <f>SUMIF('Aceite Virgen'!$B6:$B257,"&lt;="&amp;$B262,'Aceite Virgen'!OW$6:OW$257)</f>
        <v>0</v>
      </c>
      <c r="PA262" s="5">
        <f>SUMIF('Aceite Virgen'!$B6:$B257,"&lt;="&amp;$B262,'Aceite Virgen'!PA$6:PA$257)</f>
        <v>1.64</v>
      </c>
      <c r="PB262" s="5">
        <f>SUMIF('Aceite Virgen'!$B6:$B257,"&lt;="&amp;$B262,'Aceite Virgen'!PB$6:PB$257)</f>
        <v>4.4399999999999995</v>
      </c>
      <c r="PC262" s="5">
        <f>SUMIF('Aceite Virgen'!$B6:$B257,"&lt;="&amp;$B262,'Aceite Virgen'!PC$6:PC$257)</f>
        <v>0.76</v>
      </c>
      <c r="PD262" s="5">
        <f>SUMIF('Aceite Virgen'!$B6:$B257,"&lt;="&amp;$B262,'Aceite Virgen'!PD$6:PD$257)</f>
        <v>0</v>
      </c>
      <c r="PH262" s="5">
        <f>SUMIF('Aceite Virgen'!$B6:$B257,"&lt;="&amp;$B262,'Aceite Virgen'!PH$6:PH$257)</f>
        <v>3.0599999999999996</v>
      </c>
      <c r="PI262" s="5">
        <f>SUMIF('Aceite Virgen'!$B6:$B257,"&lt;="&amp;$B262,'Aceite Virgen'!PI$6:PI$257)</f>
        <v>5.5600000000000005</v>
      </c>
      <c r="PJ262" s="5">
        <f>SUMIF('Aceite Virgen'!$B6:$B257,"&lt;="&amp;$B262,'Aceite Virgen'!PJ$6:PJ$257)</f>
        <v>1.5</v>
      </c>
      <c r="PK262" s="5">
        <f>SUMIF('Aceite Virgen'!$B6:$B257,"&lt;="&amp;$B262,'Aceite Virgen'!PK$6:PK$257)</f>
        <v>2.98</v>
      </c>
      <c r="PO262" s="5">
        <f>SUMIF('Aceite Virgen'!$B6:$B257,"&lt;="&amp;$B262,'Aceite Virgen'!PO$6:PO$257)</f>
        <v>2.1399999999999997</v>
      </c>
      <c r="PP262" s="5">
        <f>SUMIF('Aceite Virgen'!$B6:$B257,"&lt;="&amp;$B262,'Aceite Virgen'!PP$6:PP$257)</f>
        <v>4.49</v>
      </c>
      <c r="PQ262" s="5">
        <f>SUMIF('Aceite Virgen'!$B6:$B257,"&lt;="&amp;$B262,'Aceite Virgen'!PQ$6:PQ$257)</f>
        <v>1.95</v>
      </c>
      <c r="PR262" s="5">
        <f>SUMIF('Aceite Virgen'!$B6:$B257,"&lt;="&amp;$B262,'Aceite Virgen'!PR$6:PR$257)</f>
        <v>0</v>
      </c>
      <c r="PV262" s="5">
        <f>SUMIF('Aceite Virgen'!$B6:$B257,"&lt;="&amp;$B262,'Aceite Virgen'!PV$6:PV$257)</f>
        <v>3.62</v>
      </c>
      <c r="PW262" s="5">
        <f>SUMIF('Aceite Virgen'!$B6:$B257,"&lt;="&amp;$B262,'Aceite Virgen'!PW$6:PW$257)</f>
        <v>10.75</v>
      </c>
      <c r="PX262" s="5">
        <f>SUMIF('Aceite Virgen'!$B6:$B257,"&lt;="&amp;$B262,'Aceite Virgen'!PX$6:PX$257)</f>
        <v>1.4500000000000002</v>
      </c>
      <c r="PY262" s="5">
        <f>SUMIF('Aceite Virgen'!$B6:$B257,"&lt;="&amp;$B262,'Aceite Virgen'!PY$6:PY$257)</f>
        <v>4.28</v>
      </c>
      <c r="QC262" s="5">
        <f>SUMIF('Aceite Virgen'!$B6:$B257,"&lt;="&amp;$B262,'Aceite Virgen'!QC$6:QC$257)</f>
        <v>2.94</v>
      </c>
      <c r="QD262" s="5">
        <f>SUMIF('Aceite Virgen'!$B6:$B257,"&lt;="&amp;$B262,'Aceite Virgen'!QD$6:QD$257)</f>
        <v>0</v>
      </c>
      <c r="QE262" s="5">
        <f>SUMIF('Aceite Virgen'!$B6:$B257,"&lt;="&amp;$B262,'Aceite Virgen'!QE$6:QE$257)</f>
        <v>1.25</v>
      </c>
      <c r="QF262" s="5">
        <f>SUMIF('Aceite Virgen'!$B6:$B257,"&lt;="&amp;$B262,'Aceite Virgen'!QF$6:QF$257)</f>
        <v>9.370000000000001</v>
      </c>
      <c r="QJ262" s="5">
        <f>SUMIF('Aceite Virgen'!$B6:$B257,"&lt;="&amp;$B262,'Aceite Virgen'!QJ$6:QJ$257)</f>
        <v>4.9400000000000004</v>
      </c>
      <c r="QK262" s="5">
        <f>SUMIF('Aceite Virgen'!$B6:$B257,"&lt;="&amp;$B262,'Aceite Virgen'!QK$6:QK$257)</f>
        <v>2.71</v>
      </c>
      <c r="QL262" s="5">
        <f>SUMIF('Aceite Virgen'!$B6:$B257,"&lt;="&amp;$B262,'Aceite Virgen'!QL$6:QL$257)</f>
        <v>2.25</v>
      </c>
      <c r="QM262" s="5">
        <f>SUMIF('Aceite Virgen'!$B6:$B257,"&lt;="&amp;$B262,'Aceite Virgen'!QM$6:QM$257)</f>
        <v>16.170000000000002</v>
      </c>
      <c r="QQ262" s="5">
        <f>SUMIF('Aceite Virgen'!$B6:$B257,"&lt;="&amp;$B262,'Aceite Virgen'!QQ$6:QQ$257)</f>
        <v>3.28</v>
      </c>
      <c r="QR262" s="5">
        <f>SUMIF('Aceite Virgen'!$B6:$B257,"&lt;="&amp;$B262,'Aceite Virgen'!QR$6:QR$257)</f>
        <v>3.45</v>
      </c>
      <c r="QS262" s="5">
        <f>SUMIF('Aceite Virgen'!$B6:$B257,"&lt;="&amp;$B262,'Aceite Virgen'!QS$6:QS$257)</f>
        <v>2.7099999999999995</v>
      </c>
      <c r="QT262" s="5">
        <f>SUMIF('Aceite Virgen'!$B6:$B257,"&lt;="&amp;$B262,'Aceite Virgen'!QT$6:QT$257)</f>
        <v>4.25</v>
      </c>
      <c r="QX262" s="5">
        <f>SUMIF('Aceite Virgen'!$B6:$B257,"&lt;="&amp;$B262,'Aceite Virgen'!QX$6:QX$257)</f>
        <v>3.87</v>
      </c>
      <c r="QY262" s="5">
        <f>SUMIF('Aceite Virgen'!$B6:$B257,"&lt;="&amp;$B262,'Aceite Virgen'!QY$6:QY$257)</f>
        <v>0</v>
      </c>
      <c r="QZ262" s="5">
        <f>SUMIF('Aceite Virgen'!$B6:$B257,"&lt;="&amp;$B262,'Aceite Virgen'!QZ$6:QZ$257)</f>
        <v>1.1599999999999999</v>
      </c>
      <c r="RA262" s="5">
        <f>SUMIF('Aceite Virgen'!$B6:$B257,"&lt;="&amp;$B262,'Aceite Virgen'!RA$6:RA$257)</f>
        <v>8.3000000000000007</v>
      </c>
      <c r="RE262" s="5">
        <f>SUMIF('Aceite Virgen'!$B6:$B257,"&lt;="&amp;$B262,'Aceite Virgen'!RE$6:RE$257)</f>
        <v>0.95000000000000007</v>
      </c>
      <c r="RF262" s="5">
        <f>SUMIF('Aceite Virgen'!$B6:$B257,"&lt;="&amp;$B262,'Aceite Virgen'!RF$6:RF$257)</f>
        <v>4.0199999999999996</v>
      </c>
      <c r="RG262" s="5">
        <f>SUMIF('Aceite Virgen'!$B6:$B257,"&lt;="&amp;$B262,'Aceite Virgen'!RG$6:RG$257)</f>
        <v>0.34</v>
      </c>
      <c r="RH262" s="5">
        <f>SUMIF('Aceite Virgen'!$B6:$B257,"&lt;="&amp;$B262,'Aceite Virgen'!RH$6:RH$257)</f>
        <v>0</v>
      </c>
      <c r="RL262" s="5">
        <f>SUMIF('Aceite Virgen'!$B6:$B257,"&lt;="&amp;$B262,'Aceite Virgen'!RL$6:RL$257)</f>
        <v>1.6199999999999999</v>
      </c>
      <c r="RM262" s="5">
        <f>SUMIF('Aceite Virgen'!$B6:$B257,"&lt;="&amp;$B262,'Aceite Virgen'!RM$6:RM$257)</f>
        <v>2.5</v>
      </c>
      <c r="RN262" s="5">
        <f>SUMIF('Aceite Virgen'!$B6:$B257,"&lt;="&amp;$B262,'Aceite Virgen'!RN$6:RN$257)</f>
        <v>0.45</v>
      </c>
      <c r="RO262" s="5">
        <f>SUMIF('Aceite Virgen'!$B6:$B257,"&lt;="&amp;$B262,'Aceite Virgen'!RO$6:RO$257)</f>
        <v>3.75</v>
      </c>
      <c r="RS262" s="68">
        <f>SUMIF(B6:B256,"&lt;="&amp;$B262,RS6:RS257)</f>
        <v>2.7799999999999994</v>
      </c>
      <c r="RT262" s="5">
        <f>SUMIF('Aceite Virgen'!$B6:$B257,"&lt;="&amp;$B262,'Aceite Virgen'!RT$6:RT$257)</f>
        <v>4.66</v>
      </c>
      <c r="RU262" s="5">
        <f>SUMIF('Aceite Virgen'!$B6:$B257,"&lt;="&amp;$B262,'Aceite Virgen'!RU$6:RU$257)</f>
        <v>2.09</v>
      </c>
      <c r="RV262" s="5">
        <f>SUMIF('Aceite Virgen'!$B6:$B257,"&lt;="&amp;$B262,'Aceite Virgen'!RV$6:RV$257)</f>
        <v>4.4000000000000004</v>
      </c>
      <c r="RZ262" s="68">
        <f>SUMIF($B$6:$B$256,"&lt;="&amp;$B262,RZ6:RZ257)</f>
        <v>1.56</v>
      </c>
      <c r="SA262" s="5">
        <f>SUMIF('Aceite Virgen'!$B6:$B257,"&lt;="&amp;$B262,'Aceite Virgen'!SA$6:SA$257)</f>
        <v>3.74</v>
      </c>
      <c r="SB262" s="5">
        <f>SUMIF('Aceite Virgen'!$B6:$B257,"&lt;="&amp;$B262,'Aceite Virgen'!SB$6:SB$257)</f>
        <v>0.17</v>
      </c>
      <c r="SC262" s="5">
        <f>SUMIF('Aceite Virgen'!$B6:$B257,"&lt;="&amp;$B262,'Aceite Virgen'!SC$6:SC$257)</f>
        <v>3.24</v>
      </c>
      <c r="SG262" s="68">
        <f>SUMIF($B$6:$B$256,"&lt;="&amp;$B262,SG6:SG257)</f>
        <v>2.1399999999999997</v>
      </c>
      <c r="SH262" s="5">
        <f>SUMIF('Aceite Virgen'!$B6:$B257,"&lt;="&amp;$B262,'Aceite Virgen'!SH$6:SH$257)</f>
        <v>0</v>
      </c>
      <c r="SI262" s="5">
        <f>SUMIF('Aceite Virgen'!$B6:$B257,"&lt;="&amp;$B262,'Aceite Virgen'!SI$6:SI$257)</f>
        <v>0.86</v>
      </c>
      <c r="SJ262" s="5">
        <f>SUMIF('Aceite Virgen'!$B6:$B257,"&lt;="&amp;$B262,'Aceite Virgen'!SJ$6:SJ$257)</f>
        <v>2.8499999999999996</v>
      </c>
      <c r="SN262" s="68">
        <f>SUMIF($B$6:$B$256,"&lt;="&amp;$B262,SN6:SN257)</f>
        <v>1.48</v>
      </c>
      <c r="SO262" s="5">
        <f>SUMIF('Aceite Virgen'!$B6:$B257,"&lt;="&amp;$B262,'Aceite Virgen'!SO$6:SO$257)</f>
        <v>0.78</v>
      </c>
      <c r="SP262" s="5">
        <f>SUMIF('Aceite Virgen'!$B6:$B257,"&lt;="&amp;$B262,'Aceite Virgen'!SP$6:SP$257)</f>
        <v>0.7</v>
      </c>
      <c r="SQ262" s="5">
        <f>SUMIF('Aceite Virgen'!$B6:$B257,"&lt;="&amp;$B262,'Aceite Virgen'!SQ$6:SQ$257)</f>
        <v>3.02</v>
      </c>
      <c r="SU262" s="68">
        <f>SUMIF($B$6:$B$256,"&lt;="&amp;$B262,SU6:SU257)</f>
        <v>2.91</v>
      </c>
      <c r="SV262" s="5">
        <f>SUMIF('Aceite Virgen'!$B6:$B257,"&lt;="&amp;$B262,'Aceite Virgen'!SV$6:SV$257)</f>
        <v>0</v>
      </c>
      <c r="SW262" s="5">
        <f>SUMIF('Aceite Virgen'!$B6:$B257,"&lt;="&amp;$B262,'Aceite Virgen'!SW$6:SW$257)</f>
        <v>3.1199999999999997</v>
      </c>
      <c r="SX262" s="5">
        <f>SUMIF('Aceite Virgen'!$B6:$B257,"&lt;="&amp;$B262,'Aceite Virgen'!SX$6:SX$257)</f>
        <v>5.65</v>
      </c>
      <c r="TB262" s="68">
        <f>SUMIF($B$6:$B$256,"&lt;="&amp;$B262,TB6:TB257)</f>
        <v>1.9200000000000002</v>
      </c>
      <c r="TC262" s="5">
        <f>SUMIF('Aceite Virgen'!$B6:$B257,"&lt;="&amp;$B262,'Aceite Virgen'!TC$6:TC$257)</f>
        <v>0.53</v>
      </c>
      <c r="TD262" s="5">
        <f>SUMIF('Aceite Virgen'!$B6:$B257,"&lt;="&amp;$B262,'Aceite Virgen'!TD$6:TD$257)</f>
        <v>1.26</v>
      </c>
      <c r="TE262" s="5">
        <f>SUMIF('Aceite Virgen'!$B6:$B257,"&lt;="&amp;$B262,'Aceite Virgen'!TE$6:TE$257)</f>
        <v>3.5399999999999996</v>
      </c>
      <c r="TI262" s="68">
        <f>SUMIF($B$6:$B$256,"&lt;="&amp;$B262,TI6:TI257)</f>
        <v>2.74</v>
      </c>
      <c r="TJ262" s="5">
        <f>SUMIF('Aceite Virgen'!$B6:$B257,"&lt;="&amp;$B262,'Aceite Virgen'!TJ$6:TJ$257)</f>
        <v>1.1100000000000001</v>
      </c>
      <c r="TK262" s="5">
        <f>SUMIF('Aceite Virgen'!$B6:$B257,"&lt;="&amp;$B262,'Aceite Virgen'!TK$6:TK$257)</f>
        <v>3.8000000000000003</v>
      </c>
      <c r="TL262" s="5">
        <f>SUMIF('Aceite Virgen'!$B6:$B257,"&lt;="&amp;$B262,'Aceite Virgen'!TL$6:TL$257)</f>
        <v>2.0499999999999998</v>
      </c>
      <c r="TP262" s="68">
        <f>SUMIF($B$6:$B$256,"&lt;="&amp;$B262,TP6:TP257)</f>
        <v>1.46</v>
      </c>
      <c r="TQ262" s="5">
        <f>SUMIF('Aceite Virgen'!$B6:$B257,"&lt;="&amp;$B262,'Aceite Virgen'!TQ$6:TQ$257)</f>
        <v>1.85</v>
      </c>
      <c r="TR262" s="5">
        <f>SUMIF('Aceite Virgen'!$B6:$B257,"&lt;="&amp;$B262,'Aceite Virgen'!TR$6:TR$257)</f>
        <v>0.56999999999999995</v>
      </c>
      <c r="TS262" s="5">
        <f>SUMIF('Aceite Virgen'!$B6:$B257,"&lt;="&amp;$B262,'Aceite Virgen'!TS$6:TS$257)</f>
        <v>3.14</v>
      </c>
      <c r="TW262" s="68">
        <f>SUMIF($B$6:$B$256,"&lt;="&amp;$B262,TW6:TW257)</f>
        <v>5.6300000000000008</v>
      </c>
      <c r="TX262" s="5">
        <f>SUMIF('Aceite Virgen'!$B6:$B257,"&lt;="&amp;$B262,'Aceite Virgen'!TX$6:TX$257)</f>
        <v>2.5099999999999998</v>
      </c>
      <c r="TY262" s="5">
        <f>SUMIF('Aceite Virgen'!$B6:$B257,"&lt;="&amp;$B262,'Aceite Virgen'!TY$6:TY$257)</f>
        <v>7.2</v>
      </c>
      <c r="TZ262" s="5">
        <f>SUMIF('Aceite Virgen'!$B6:$B257,"&lt;="&amp;$B262,'Aceite Virgen'!TZ$6:TZ$257)</f>
        <v>3.8099999999999996</v>
      </c>
      <c r="UD262" s="68">
        <f>SUMIF($B$6:$B$256,"&lt;="&amp;$B262,UD6:UD257)</f>
        <v>3.7500000000000004</v>
      </c>
      <c r="UE262" s="5">
        <f>SUMIF('Aceite Virgen'!$B6:$B257,"&lt;="&amp;$B262,'Aceite Virgen'!UE$6:UE$257)</f>
        <v>5.42</v>
      </c>
      <c r="UF262" s="5">
        <f>SUMIF('Aceite Virgen'!$B6:$B257,"&lt;="&amp;$B262,'Aceite Virgen'!UF$6:UF$257)</f>
        <v>2.33</v>
      </c>
      <c r="UG262" s="5">
        <f>SUMIF('Aceite Virgen'!$B6:$B257,"&lt;="&amp;$B262,'Aceite Virgen'!UG$6:UG$257)</f>
        <v>3.9</v>
      </c>
      <c r="UK262" s="68">
        <f>SUMIF($B$6:$B$256,"&lt;="&amp;$B262,UK6:UK257)</f>
        <v>3.12</v>
      </c>
      <c r="UL262" s="5">
        <f>SUMIF('Aceite Virgen'!$B6:$B257,"&lt;="&amp;$B262,'Aceite Virgen'!UL$6:UL$257)</f>
        <v>4.16</v>
      </c>
      <c r="UM262" s="5">
        <f>SUMIF('Aceite Virgen'!$B6:$B257,"&lt;="&amp;$B262,'Aceite Virgen'!UM$6:UM$257)</f>
        <v>1.73</v>
      </c>
      <c r="UN262" s="5">
        <f>SUMIF('Aceite Virgen'!$B6:$B257,"&lt;="&amp;$B262,'Aceite Virgen'!UN$6:UN$257)</f>
        <v>2.37</v>
      </c>
      <c r="UR262" s="68">
        <f>SUMIF($B$6:$B$256,"&lt;="&amp;$B262,UR6:UR257)</f>
        <v>2.97</v>
      </c>
      <c r="US262" s="5">
        <f>SUMIF('Aceite Virgen'!$B6:$B257,"&lt;="&amp;$B262,'Aceite Virgen'!US$6:US$257)</f>
        <v>1.69</v>
      </c>
      <c r="UT262" s="5">
        <f>SUMIF('Aceite Virgen'!$B6:$B257,"&lt;="&amp;$B262,'Aceite Virgen'!UT$6:UT$257)</f>
        <v>2.5300000000000002</v>
      </c>
      <c r="UU262" s="5">
        <f>SUMIF('Aceite Virgen'!$B6:$B257,"&lt;="&amp;$B262,'Aceite Virgen'!UU$6:UU$257)</f>
        <v>5</v>
      </c>
      <c r="UY262" s="68">
        <f>SUMIF($B$6:$B$256,"&lt;="&amp;$B262,UY6:UY257)</f>
        <v>3.74</v>
      </c>
      <c r="UZ262" s="5">
        <f>SUMIF('Aceite Virgen'!$B6:$B257,"&lt;="&amp;$B262,'Aceite Virgen'!UZ$6:UZ$257)</f>
        <v>4.0999999999999996</v>
      </c>
      <c r="VA262" s="5">
        <f>SUMIF('Aceite Virgen'!$B6:$B257,"&lt;="&amp;$B262,'Aceite Virgen'!VA$6:VA$257)</f>
        <v>3.03</v>
      </c>
      <c r="VB262" s="5">
        <f>SUMIF('Aceite Virgen'!$B6:$B257,"&lt;="&amp;$B262,'Aceite Virgen'!VB$6:VB$257)</f>
        <v>5.45</v>
      </c>
      <c r="VF262" s="68">
        <f>SUMIF($B$6:$B$256,"&lt;="&amp;$B262,VF6:VF257)</f>
        <v>2.38</v>
      </c>
      <c r="VG262" s="5">
        <f>SUMIF('Aceite Virgen'!$B6:$B257,"&lt;="&amp;$B262,'Aceite Virgen'!VG$6:VG$257)</f>
        <v>0</v>
      </c>
      <c r="VH262" s="5">
        <f>SUMIF('Aceite Virgen'!$B6:$B257,"&lt;="&amp;$B262,'Aceite Virgen'!VH$6:VH$257)</f>
        <v>1.91</v>
      </c>
      <c r="VI262" s="5">
        <f>SUMIF('Aceite Virgen'!$B6:$B257,"&lt;="&amp;$B262,'Aceite Virgen'!VI$6:VI$257)</f>
        <v>3.9200000000000004</v>
      </c>
      <c r="VM262" s="68">
        <f>SUMIF($B$6:$B$256,"&lt;="&amp;$B262,VM6:VM257)</f>
        <v>4.75</v>
      </c>
      <c r="VN262" s="5">
        <f>SUMIF('Aceite Virgen'!$B6:$B257,"&lt;="&amp;$B262,'Aceite Virgen'!VN$6:VN$257)</f>
        <v>0</v>
      </c>
      <c r="VO262" s="5">
        <f>SUMIF('Aceite Virgen'!$B6:$B257,"&lt;="&amp;$B262,'Aceite Virgen'!VO$6:VO$257)</f>
        <v>5.71</v>
      </c>
      <c r="VP262" s="5">
        <f>SUMIF('Aceite Virgen'!$B6:$B257,"&lt;="&amp;$B262,'Aceite Virgen'!VP$6:VP$257)</f>
        <v>3.02</v>
      </c>
      <c r="VT262" s="68">
        <f>SUMIF($B$6:$B$256,"&lt;="&amp;$B262,VT6:VT257)</f>
        <v>4.0600000000000005</v>
      </c>
      <c r="VU262" s="5">
        <f>SUMIF('Aceite Virgen'!$B6:$B257,"&lt;="&amp;$B262,'Aceite Virgen'!VU$6:VU$257)</f>
        <v>2.41</v>
      </c>
      <c r="VV262" s="5">
        <f>SUMIF('Aceite Virgen'!$B6:$B257,"&lt;="&amp;$B262,'Aceite Virgen'!VV$6:VV$257)</f>
        <v>2.5499999999999998</v>
      </c>
      <c r="VW262" s="5">
        <f>SUMIF('Aceite Virgen'!$B6:$B257,"&lt;="&amp;$B262,'Aceite Virgen'!VW$6:VW$257)</f>
        <v>7.01</v>
      </c>
      <c r="WA262" s="68">
        <f>SUMIF($B$6:$B$256,"&lt;="&amp;$B262,WA6:WA257)</f>
        <v>2.83</v>
      </c>
      <c r="WB262" s="5">
        <f>SUMIF('Aceite Virgen'!$B6:$B257,"&lt;="&amp;$B262,'Aceite Virgen'!WB$6:WB$257)</f>
        <v>0</v>
      </c>
      <c r="WC262" s="5">
        <f>SUMIF('Aceite Virgen'!$B6:$B257,"&lt;="&amp;$B262,'Aceite Virgen'!WC$6:WC$257)</f>
        <v>3.25</v>
      </c>
      <c r="WD262" s="5">
        <f>SUMIF('Aceite Virgen'!$B6:$B257,"&lt;="&amp;$B262,'Aceite Virgen'!WD$6:WD$257)</f>
        <v>3.5999999999999996</v>
      </c>
      <c r="WH262" s="68">
        <f>SUMIF($B$6:$B$256,"&lt;="&amp;$B262,WH6:WH257)</f>
        <v>2.27</v>
      </c>
      <c r="WI262" s="5">
        <f>SUMIF('Aceite Virgen'!$B6:$B257,"&lt;="&amp;$B262,'Aceite Virgen'!WI$6:WI$257)</f>
        <v>15.860000000000001</v>
      </c>
      <c r="WJ262" s="5">
        <f>SUMIF('Aceite Virgen'!$B6:$B257,"&lt;="&amp;$B262,'Aceite Virgen'!WJ$6:WJ$257)</f>
        <v>0.48000000000000004</v>
      </c>
      <c r="WK262" s="5">
        <f>SUMIF('Aceite Virgen'!$B6:$B257,"&lt;="&amp;$B262,'Aceite Virgen'!WK$6:WK$257)</f>
        <v>0</v>
      </c>
      <c r="WO262" s="68">
        <f>SUMIF($B$6:$B$256,"&lt;="&amp;$B262,WO6:WO257)</f>
        <v>3.1199999999999997</v>
      </c>
      <c r="WP262" s="5">
        <f>SUMIF('Aceite Virgen'!$B6:$B257,"&lt;="&amp;$B262,'Aceite Virgen'!WP$6:WP$257)</f>
        <v>1.69</v>
      </c>
      <c r="WQ262" s="5">
        <f>SUMIF('Aceite Virgen'!$B6:$B257,"&lt;="&amp;$B262,'Aceite Virgen'!WQ$6:WQ$257)</f>
        <v>1.8900000000000001</v>
      </c>
      <c r="WR262" s="5">
        <f>SUMIF('Aceite Virgen'!$B6:$B257,"&lt;="&amp;$B262,'Aceite Virgen'!WR$6:WR$257)</f>
        <v>6.7</v>
      </c>
      <c r="WV262" s="68">
        <f>SUMIF($B$6:$B$256,"&lt;="&amp;$B262,WV6:WV257)</f>
        <v>2.8900000000000006</v>
      </c>
      <c r="WW262" s="5">
        <f>SUMIF('Aceite Virgen'!$B6:$B257,"&lt;="&amp;$B262,'Aceite Virgen'!WW$6:WW$257)</f>
        <v>4.8499999999999996</v>
      </c>
      <c r="WX262" s="5">
        <f>SUMIF('Aceite Virgen'!$B6:$B257,"&lt;="&amp;$B262,'Aceite Virgen'!WX$6:WX$257)</f>
        <v>2.76</v>
      </c>
      <c r="WY262" s="5">
        <f>SUMIF('Aceite Virgen'!$B6:$B257,"&lt;="&amp;$B262,'Aceite Virgen'!WY$6:WY$257)</f>
        <v>2.27</v>
      </c>
      <c r="XC262" s="68">
        <f>SUMIF($B$6:$B$256,"&lt;="&amp;$B262,XC6:XC257)</f>
        <v>2.6200000000000006</v>
      </c>
      <c r="XD262" s="5">
        <f>SUMIF('Aceite Virgen'!$B6:$B257,"&lt;="&amp;$B262,'Aceite Virgen'!XD$6:XD$257)</f>
        <v>0</v>
      </c>
      <c r="XE262" s="5">
        <f>SUMIF('Aceite Virgen'!$B6:$B257,"&lt;="&amp;$B262,'Aceite Virgen'!XE$6:XE$257)</f>
        <v>3.4499999999999997</v>
      </c>
      <c r="XF262" s="5">
        <f>SUMIF('Aceite Virgen'!$B6:$B257,"&lt;="&amp;$B262,'Aceite Virgen'!XF$6:XF$257)</f>
        <v>0.73</v>
      </c>
      <c r="XJ262" s="68">
        <f>SUMIF($B$6:$B$256,"&lt;="&amp;$B262,XJ6:XJ257)</f>
        <v>3.2300000000000004</v>
      </c>
      <c r="XK262" s="5">
        <f>SUMIF('Aceite Virgen'!$B6:$B257,"&lt;="&amp;$B262,'Aceite Virgen'!XK$6:XK$257)</f>
        <v>3.5</v>
      </c>
      <c r="XL262" s="5">
        <f>SUMIF('Aceite Virgen'!$B6:$B257,"&lt;="&amp;$B262,'Aceite Virgen'!XL$6:XL$257)</f>
        <v>1.2600000000000002</v>
      </c>
      <c r="XM262" s="5">
        <f>SUMIF('Aceite Virgen'!$B6:$B257,"&lt;="&amp;$B262,'Aceite Virgen'!XM$6:XM$257)</f>
        <v>8.02</v>
      </c>
      <c r="XQ262" s="68">
        <f>SUMIF($B$6:$B$256,"&lt;="&amp;$B262,XQ6:XQ257)</f>
        <v>1.8800000000000001</v>
      </c>
      <c r="XR262" s="5">
        <f>SUMIF('Aceite Virgen'!$B6:$B257,"&lt;="&amp;$B262,'Aceite Virgen'!XR$6:XR$257)</f>
        <v>0.65</v>
      </c>
      <c r="XS262" s="5">
        <f>SUMIF('Aceite Virgen'!$B6:$B257,"&lt;="&amp;$B262,'Aceite Virgen'!XS$6:XS$257)</f>
        <v>0.92999999999999994</v>
      </c>
      <c r="XT262" s="5">
        <f>SUMIF('Aceite Virgen'!$B6:$B257,"&lt;="&amp;$B262,'Aceite Virgen'!XT$6:XT$257)</f>
        <v>6.68</v>
      </c>
      <c r="XX262" s="68">
        <f>SUMIF($B$6:$B$256,"&lt;="&amp;$B262,XX6:XX257)</f>
        <v>3.6100000000000003</v>
      </c>
      <c r="XY262" s="5">
        <f>SUMIF('Aceite Virgen'!$B6:$B257,"&lt;="&amp;$B262,'Aceite Virgen'!XY$6:XY$257)</f>
        <v>0</v>
      </c>
      <c r="XZ262" s="5">
        <f>SUMIF('Aceite Virgen'!$B6:$B257,"&lt;="&amp;$B262,'Aceite Virgen'!XZ$6:XZ$257)</f>
        <v>4.0699999999999994</v>
      </c>
      <c r="YA262" s="5">
        <f>SUMIF('Aceite Virgen'!$B6:$B257,"&lt;="&amp;$B262,'Aceite Virgen'!YA$6:YA$257)</f>
        <v>3.5</v>
      </c>
      <c r="YE262" s="68">
        <f>SUMIF($B$6:$B$256,"&lt;="&amp;$B262,YE6:YE257)</f>
        <v>2.0700000000000003</v>
      </c>
      <c r="YF262" s="5">
        <f>SUMIF('Aceite Virgen'!$B6:$B257,"&lt;="&amp;$B262,'Aceite Virgen'!YF$6:YF$257)</f>
        <v>4.75</v>
      </c>
      <c r="YG262" s="5">
        <f>SUMIF('Aceite Virgen'!$B6:$B257,"&lt;="&amp;$B262,'Aceite Virgen'!YG$6:YG$257)</f>
        <v>1.9399999999999997</v>
      </c>
      <c r="YH262" s="5">
        <f>SUMIF('Aceite Virgen'!$B6:$B257,"&lt;="&amp;$B262,'Aceite Virgen'!YH$6:YH$257)</f>
        <v>0</v>
      </c>
      <c r="YL262" s="68">
        <f>SUMIF($B$6:$B$256,"&lt;="&amp;$B262,YL6:YL257)</f>
        <v>1.8599999999999999</v>
      </c>
      <c r="YM262" s="5">
        <f>SUMIF('Aceite Virgen'!$B6:$B257,"&lt;="&amp;$B262,'Aceite Virgen'!YM$6:YM$257)</f>
        <v>0</v>
      </c>
      <c r="YN262" s="5">
        <f>SUMIF('Aceite Virgen'!$B6:$B257,"&lt;="&amp;$B262,'Aceite Virgen'!YN$6:YN$257)</f>
        <v>2.0099999999999998</v>
      </c>
      <c r="YO262" s="5">
        <f>SUMIF('Aceite Virgen'!$B6:$B257,"&lt;="&amp;$B262,'Aceite Virgen'!YO$6:YO$257)</f>
        <v>1.85</v>
      </c>
      <c r="YP262" s="5">
        <f>SUMIF('Aceite Virgen'!$B6:$B257,"&lt;="&amp;$B262,'Aceite Virgen'!YP$6:YP$257)</f>
        <v>2.5</v>
      </c>
      <c r="YS262" s="68">
        <f>SUMIF($B$6:$B$256,"&lt;="&amp;$B262,YS6:YS257)</f>
        <v>2.93</v>
      </c>
      <c r="YT262" s="5">
        <f>SUMIF('Aceite Virgen'!$B6:$B257,"&lt;="&amp;$B262,'Aceite Virgen'!YT$6:YT$257)</f>
        <v>11.440000000000001</v>
      </c>
      <c r="YU262" s="5">
        <f>SUMIF('Aceite Virgen'!$B6:$B257,"&lt;="&amp;$B262,'Aceite Virgen'!YU$6:YU$257)</f>
        <v>1.19</v>
      </c>
      <c r="YV262" s="5">
        <f>SUMIF('Aceite Virgen'!$B6:$B257,"&lt;="&amp;$B262,'Aceite Virgen'!YV$6:YV$257)</f>
        <v>1.06</v>
      </c>
      <c r="YW262" s="5">
        <f>SUMIF('Aceite Virgen'!$B6:$B257,"&lt;="&amp;$B262,'Aceite Virgen'!YW$6:YW$257)</f>
        <v>1.75</v>
      </c>
      <c r="YZ262" s="68">
        <f>SUMIF($B$6:$B$256,"&lt;="&amp;$B262,YZ6:YZ257)</f>
        <v>2.74</v>
      </c>
      <c r="ZA262" s="5">
        <f>SUMIF('Aceite Virgen'!$B6:$B257,"&lt;="&amp;$B262,'Aceite Virgen'!ZA$6:ZA$257)</f>
        <v>0.93</v>
      </c>
      <c r="ZB262" s="5">
        <f>SUMIF('Aceite Virgen'!$B6:$B257,"&lt;="&amp;$B262,'Aceite Virgen'!ZB$6:ZB$257)</f>
        <v>2.58</v>
      </c>
      <c r="ZC262" s="5">
        <f>SUMIF('Aceite Virgen'!$B6:$B257,"&lt;="&amp;$B262,'Aceite Virgen'!ZC$6:ZC$257)</f>
        <v>2.5</v>
      </c>
      <c r="ZD262" s="5">
        <f>SUMIF('Aceite Virgen'!$B6:$B257,"&lt;="&amp;$B262,'Aceite Virgen'!ZD$6:ZD$257)</f>
        <v>2.91</v>
      </c>
      <c r="ZG262" s="68">
        <f>SUMIF($B$6:$B$256,"&lt;="&amp;$B262,ZG6:ZG257)</f>
        <v>3.0399999999999996</v>
      </c>
      <c r="ZH262" s="5">
        <f>SUMIF('Aceite Virgen'!$B6:$B257,"&lt;="&amp;$B262,'Aceite Virgen'!ZH$6:ZH$257)</f>
        <v>6.98</v>
      </c>
      <c r="ZI262" s="5">
        <f>SUMIF('Aceite Virgen'!$B6:$B257,"&lt;="&amp;$B262,'Aceite Virgen'!ZI$6:ZI$257)</f>
        <v>2.37</v>
      </c>
      <c r="ZJ262" s="5">
        <f>SUMIF('Aceite Virgen'!$B6:$B257,"&lt;="&amp;$B262,'Aceite Virgen'!ZJ$6:ZJ$257)</f>
        <v>1.57</v>
      </c>
      <c r="ZK262" s="5">
        <f>SUMIF('Aceite Virgen'!$B6:$B257,"&lt;="&amp;$B262,'Aceite Virgen'!ZK$6:ZK$257)</f>
        <v>5.5600000000000005</v>
      </c>
    </row>
    <row r="263" spans="1:687" x14ac:dyDescent="0.25">
      <c r="A263" s="9">
        <f>'TAM Aceite Virgen'!B11</f>
        <v>3.2</v>
      </c>
      <c r="B263" s="9">
        <f>'TAM Aceite Virgen'!C11</f>
        <v>3.4</v>
      </c>
      <c r="C263" s="9"/>
      <c r="D263" s="4">
        <f>SUMIFS('Aceite Virgen'!D$6:D$257,'Aceite Virgen'!$A$6:$A$257,"&gt;="&amp;$A263,'Aceite Virgen'!$B$6:$B$257,"&lt;="&amp;$B263)</f>
        <v>1.29</v>
      </c>
      <c r="E263" s="4">
        <f>SUMIFS('Aceite Virgen'!E$6:E$257,'Aceite Virgen'!$A$6:$A$257,"&gt;="&amp;$A263,'Aceite Virgen'!$B$6:$B$257,"&lt;="&amp;$B263)</f>
        <v>0</v>
      </c>
      <c r="F263" s="4">
        <f>SUMIFS('Aceite Virgen'!F$6:F$257,'Aceite Virgen'!$A$6:$A$257,"&gt;="&amp;$A263,'Aceite Virgen'!$B$6:$B$257,"&lt;="&amp;$B263)</f>
        <v>1.7400000000000002</v>
      </c>
      <c r="G263" s="4">
        <f>SUMIFS('Aceite Virgen'!G$6:G$257,'Aceite Virgen'!$A$6:$A$257,"&gt;="&amp;$A263,'Aceite Virgen'!$B$6:$B$257,"&lt;="&amp;$B263)</f>
        <v>0</v>
      </c>
      <c r="H263" s="9"/>
      <c r="I263" s="9"/>
      <c r="J263" s="9"/>
      <c r="K263" s="4">
        <f>SUMIFS('Aceite Virgen'!K$6:K$257,'Aceite Virgen'!$A$6:$A$257,"&gt;="&amp;$A263,'Aceite Virgen'!$B$6:$B$257,"&lt;="&amp;$B263)</f>
        <v>0.44</v>
      </c>
      <c r="L263" s="4">
        <f>SUMIFS('Aceite Virgen'!L$6:L$257,'Aceite Virgen'!$A$6:$A$257,"&gt;="&amp;$A263,'Aceite Virgen'!$B$6:$B$257,"&lt;="&amp;$B263)</f>
        <v>2.2599999999999998</v>
      </c>
      <c r="M263" s="4">
        <f>SUMIFS('Aceite Virgen'!M$6:M$257,'Aceite Virgen'!$A$6:$A$257,"&gt;="&amp;$A263,'Aceite Virgen'!$B$6:$B$257,"&lt;="&amp;$B263)</f>
        <v>0.16</v>
      </c>
      <c r="N263" s="4">
        <f>SUMIFS('Aceite Virgen'!N$6:N$257,'Aceite Virgen'!$A$6:$A$257,"&gt;="&amp;$A263,'Aceite Virgen'!$B$6:$B$257,"&lt;="&amp;$B263)</f>
        <v>0</v>
      </c>
      <c r="O263" s="9"/>
      <c r="P263" s="9"/>
      <c r="Q263" s="9"/>
      <c r="R263" s="4">
        <f>SUMIFS('Aceite Virgen'!R$6:R$257,'Aceite Virgen'!$A$6:$A$257,"&gt;="&amp;$A263,'Aceite Virgen'!$B$6:$B$257,"&lt;="&amp;$B263)</f>
        <v>1.25</v>
      </c>
      <c r="S263" s="4">
        <f>SUMIFS('Aceite Virgen'!S$6:S$257,'Aceite Virgen'!$A$6:$A$257,"&gt;="&amp;$A263,'Aceite Virgen'!$B$6:$B$257,"&lt;="&amp;$B263)</f>
        <v>0</v>
      </c>
      <c r="T263" s="4">
        <f>SUMIFS('Aceite Virgen'!T$6:T$257,'Aceite Virgen'!$A$6:$A$257,"&gt;="&amp;$A263,'Aceite Virgen'!$B$6:$B$257,"&lt;="&amp;$B263)</f>
        <v>1.73</v>
      </c>
      <c r="U263" s="4">
        <f>SUMIFS('Aceite Virgen'!U$6:U$257,'Aceite Virgen'!$A$6:$A$257,"&gt;="&amp;$A263,'Aceite Virgen'!$B$6:$B$257,"&lt;="&amp;$B263)</f>
        <v>0</v>
      </c>
      <c r="V263" s="9"/>
      <c r="W263" s="9"/>
      <c r="X263" s="9"/>
      <c r="Y263" s="4">
        <f>SUMIFS('Aceite Virgen'!Y$6:Y$257,'Aceite Virgen'!$A$6:$A$257,"&gt;="&amp;$A263,'Aceite Virgen'!$B$6:$B$257,"&lt;="&amp;$B263)</f>
        <v>0.19</v>
      </c>
      <c r="Z263" s="4">
        <f>SUMIFS('Aceite Virgen'!Z$6:Z$257,'Aceite Virgen'!$A$6:$A$257,"&gt;="&amp;$A263,'Aceite Virgen'!$B$6:$B$257,"&lt;="&amp;$B263)</f>
        <v>0</v>
      </c>
      <c r="AA263" s="4">
        <f>SUMIFS('Aceite Virgen'!AA$6:AA$257,'Aceite Virgen'!$A$6:$A$257,"&gt;="&amp;$A263,'Aceite Virgen'!$B$6:$B$257,"&lt;="&amp;$B263)</f>
        <v>0</v>
      </c>
      <c r="AB263" s="4">
        <f>SUMIFS('Aceite Virgen'!AB$6:AB$257,'Aceite Virgen'!$A$6:$A$257,"&gt;="&amp;$A263,'Aceite Virgen'!$B$6:$B$257,"&lt;="&amp;$B263)</f>
        <v>0</v>
      </c>
      <c r="AC263" s="9"/>
      <c r="AD263" s="9"/>
      <c r="AE263" s="9"/>
      <c r="AF263" s="4">
        <f>SUMIFS('Aceite Virgen'!AF$6:AF$257,'Aceite Virgen'!$A$6:$A$257,"&gt;="&amp;$A263,'Aceite Virgen'!$B$6:$B$257,"&lt;="&amp;$B263)</f>
        <v>2.19</v>
      </c>
      <c r="AG263" s="4">
        <f>SUMIFS('Aceite Virgen'!AG$6:AG$257,'Aceite Virgen'!$A$6:$A$257,"&gt;="&amp;$A263,'Aceite Virgen'!$B$6:$B$257,"&lt;="&amp;$B263)</f>
        <v>0.63</v>
      </c>
      <c r="AH263" s="4">
        <f>SUMIFS('Aceite Virgen'!AH$6:AH$257,'Aceite Virgen'!$A$6:$A$257,"&gt;="&amp;$A263,'Aceite Virgen'!$B$6:$B$257,"&lt;="&amp;$B263)</f>
        <v>2.44</v>
      </c>
      <c r="AI263" s="4">
        <f>SUMIFS('Aceite Virgen'!AI$6:AI$257,'Aceite Virgen'!$A$6:$A$257,"&gt;="&amp;$A263,'Aceite Virgen'!$B$6:$B$257,"&lt;="&amp;$B263)</f>
        <v>0</v>
      </c>
      <c r="AJ263" s="9"/>
      <c r="AK263" s="9"/>
      <c r="AL263" s="9"/>
      <c r="AM263" s="4">
        <f>SUMIFS('Aceite Virgen'!AM$6:AM$257,'Aceite Virgen'!$A$6:$A$257,"&gt;="&amp;$A263,'Aceite Virgen'!$B$6:$B$257,"&lt;="&amp;$B263)</f>
        <v>2.02</v>
      </c>
      <c r="AN263" s="4">
        <f>SUMIFS('Aceite Virgen'!AN$6:AN$257,'Aceite Virgen'!$A$6:$A$257,"&gt;="&amp;$A263,'Aceite Virgen'!$B$6:$B$257,"&lt;="&amp;$B263)</f>
        <v>1.17</v>
      </c>
      <c r="AO263" s="4">
        <f>SUMIFS('Aceite Virgen'!AO$6:AO$257,'Aceite Virgen'!$A$6:$A$257,"&gt;="&amp;$A263,'Aceite Virgen'!$B$6:$B$257,"&lt;="&amp;$B263)</f>
        <v>2.16</v>
      </c>
      <c r="AP263" s="4">
        <f>SUMIFS('Aceite Virgen'!AP$6:AP$257,'Aceite Virgen'!$A$6:$A$257,"&gt;="&amp;$A263,'Aceite Virgen'!$B$6:$B$257,"&lt;="&amp;$B263)</f>
        <v>0</v>
      </c>
      <c r="AQ263" s="9"/>
      <c r="AR263" s="9"/>
      <c r="AT263" s="4">
        <f>SUMIFS('Aceite Virgen'!AT$6:AT$257,'Aceite Virgen'!$A$6:$A$257,"&gt;="&amp;$A263,'Aceite Virgen'!$B$6:$B$257,"&lt;="&amp;$B263)</f>
        <v>1.56</v>
      </c>
      <c r="AU263" s="4">
        <f>SUMIFS('Aceite Virgen'!AU$6:AU$257,'Aceite Virgen'!$A$6:$A$257,"&gt;="&amp;$A263,'Aceite Virgen'!$B$6:$B$257,"&lt;="&amp;$B263)</f>
        <v>1.35</v>
      </c>
      <c r="AV263" s="4">
        <f>SUMIFS('Aceite Virgen'!AV$6:AV$257,'Aceite Virgen'!$A$6:$A$257,"&gt;="&amp;$A263,'Aceite Virgen'!$B$6:$B$257,"&lt;="&amp;$B263)</f>
        <v>1.58</v>
      </c>
      <c r="AW263" s="4">
        <f>SUMIFS('Aceite Virgen'!AW$6:AW$257,'Aceite Virgen'!$A$6:$A$257,"&gt;="&amp;$A263,'Aceite Virgen'!$B$6:$B$257,"&lt;="&amp;$B263)</f>
        <v>0</v>
      </c>
      <c r="BA263" s="4">
        <f>SUMIFS('Aceite Virgen'!BA$6:BA$257,'Aceite Virgen'!$A$6:$A$257,"&gt;="&amp;$A263,'Aceite Virgen'!$B$6:$B$257,"&lt;="&amp;$B263)</f>
        <v>2.58</v>
      </c>
      <c r="BB263" s="4">
        <f>SUMIFS('Aceite Virgen'!BB$6:BB$257,'Aceite Virgen'!$A$6:$A$257,"&gt;="&amp;$A263,'Aceite Virgen'!$B$6:$B$257,"&lt;="&amp;$B263)</f>
        <v>0</v>
      </c>
      <c r="BC263" s="4">
        <f>SUMIFS('Aceite Virgen'!BC$6:BC$257,'Aceite Virgen'!$A$6:$A$257,"&gt;="&amp;$A263,'Aceite Virgen'!$B$6:$B$257,"&lt;="&amp;$B263)</f>
        <v>3.04</v>
      </c>
      <c r="BD263" s="4">
        <f>SUMIFS('Aceite Virgen'!BD$6:BD$257,'Aceite Virgen'!$A$6:$A$257,"&gt;="&amp;$A263,'Aceite Virgen'!$B$6:$B$257,"&lt;="&amp;$B263)</f>
        <v>0</v>
      </c>
      <c r="BH263" s="4">
        <f>SUMIFS('Aceite Virgen'!BH$6:BH$257,'Aceite Virgen'!$A$6:$A$257,"&gt;="&amp;$A263,'Aceite Virgen'!$B$6:$B$257,"&lt;="&amp;$B263)</f>
        <v>2.4900000000000002</v>
      </c>
      <c r="BI263" s="4">
        <f>SUMIFS('Aceite Virgen'!BI$6:BI$257,'Aceite Virgen'!$A$6:$A$257,"&gt;="&amp;$A263,'Aceite Virgen'!$B$6:$B$257,"&lt;="&amp;$B263)</f>
        <v>0</v>
      </c>
      <c r="BJ263" s="4">
        <f>SUMIFS('Aceite Virgen'!BJ$6:BJ$257,'Aceite Virgen'!$A$6:$A$257,"&gt;="&amp;$A263,'Aceite Virgen'!$B$6:$B$257,"&lt;="&amp;$B263)</f>
        <v>2.71</v>
      </c>
      <c r="BK263" s="4">
        <f>SUMIFS('Aceite Virgen'!BK$6:BK$257,'Aceite Virgen'!$A$6:$A$257,"&gt;="&amp;$A263,'Aceite Virgen'!$B$6:$B$257,"&lt;="&amp;$B263)</f>
        <v>0</v>
      </c>
      <c r="BO263" s="4">
        <f>SUMIFS('Aceite Virgen'!BO$6:BO$257,'Aceite Virgen'!$A$6:$A$257,"&gt;="&amp;$A263,'Aceite Virgen'!$B$6:$B$257,"&lt;="&amp;$B263)</f>
        <v>1.77</v>
      </c>
      <c r="BP263" s="4">
        <f>SUMIFS('Aceite Virgen'!BP$6:BP$257,'Aceite Virgen'!$A$6:$A$257,"&gt;="&amp;$A263,'Aceite Virgen'!$B$6:$B$257,"&lt;="&amp;$B263)</f>
        <v>0</v>
      </c>
      <c r="BQ263" s="4">
        <f>SUMIFS('Aceite Virgen'!BQ$6:BQ$257,'Aceite Virgen'!$A$6:$A$257,"&gt;="&amp;$A263,'Aceite Virgen'!$B$6:$B$257,"&lt;="&amp;$B263)</f>
        <v>1.84</v>
      </c>
      <c r="BR263" s="4">
        <f>SUMIFS('Aceite Virgen'!BR$6:BR$257,'Aceite Virgen'!$A$6:$A$257,"&gt;="&amp;$A263,'Aceite Virgen'!$B$6:$B$257,"&lt;="&amp;$B263)</f>
        <v>0</v>
      </c>
      <c r="BV263" s="4">
        <f>SUMIFS('Aceite Virgen'!BV$6:BV$257,'Aceite Virgen'!$A$6:$A$257,"&gt;="&amp;$A263,'Aceite Virgen'!$B$6:$B$257,"&lt;="&amp;$B263)</f>
        <v>2.5</v>
      </c>
      <c r="BW263" s="4">
        <f>SUMIFS('Aceite Virgen'!BW$6:BW$257,'Aceite Virgen'!$A$6:$A$257,"&gt;="&amp;$A263,'Aceite Virgen'!$B$6:$B$257,"&lt;="&amp;$B263)</f>
        <v>0.62</v>
      </c>
      <c r="BX263" s="4">
        <f>SUMIFS('Aceite Virgen'!BX$6:BX$257,'Aceite Virgen'!$A$6:$A$257,"&gt;="&amp;$A263,'Aceite Virgen'!$B$6:$B$257,"&lt;="&amp;$B263)</f>
        <v>2.89</v>
      </c>
      <c r="BY263" s="4">
        <f>SUMIFS('Aceite Virgen'!BY$6:BY$257,'Aceite Virgen'!$A$6:$A$257,"&gt;="&amp;$A263,'Aceite Virgen'!$B$6:$B$257,"&lt;="&amp;$B263)</f>
        <v>0</v>
      </c>
      <c r="CC263" s="4">
        <f>SUMIFS('Aceite Virgen'!CC$6:CC$257,'Aceite Virgen'!$A$6:$A$257,"&gt;="&amp;$A263,'Aceite Virgen'!$B$6:$B$257,"&lt;="&amp;$B263)</f>
        <v>3.23</v>
      </c>
      <c r="CD263" s="4">
        <f>SUMIFS('Aceite Virgen'!CD$6:CD$257,'Aceite Virgen'!$A$6:$A$257,"&gt;="&amp;$A263,'Aceite Virgen'!$B$6:$B$257,"&lt;="&amp;$B263)</f>
        <v>2.2800000000000002</v>
      </c>
      <c r="CE263" s="4">
        <f>SUMIFS('Aceite Virgen'!CE$6:CE$257,'Aceite Virgen'!$A$6:$A$257,"&gt;="&amp;$A263,'Aceite Virgen'!$B$6:$B$257,"&lt;="&amp;$B263)</f>
        <v>3.5</v>
      </c>
      <c r="CF263" s="4">
        <f>SUMIFS('Aceite Virgen'!CF$6:CF$257,'Aceite Virgen'!$A$6:$A$257,"&gt;="&amp;$A263,'Aceite Virgen'!$B$6:$B$257,"&lt;="&amp;$B263)</f>
        <v>0</v>
      </c>
      <c r="CJ263" s="4">
        <f>SUMIFS('Aceite Virgen'!CJ$6:CJ$257,'Aceite Virgen'!$A$6:$A$257,"&gt;="&amp;$A263,'Aceite Virgen'!$B$6:$B$257,"&lt;="&amp;$B263)</f>
        <v>4.7200000000000006</v>
      </c>
      <c r="CK263" s="4">
        <f>SUMIFS('Aceite Virgen'!CK$6:CK$257,'Aceite Virgen'!$A$6:$A$257,"&gt;="&amp;$A263,'Aceite Virgen'!$B$6:$B$257,"&lt;="&amp;$B263)</f>
        <v>4.42</v>
      </c>
      <c r="CL263" s="4">
        <f>SUMIFS('Aceite Virgen'!CL$6:CL$257,'Aceite Virgen'!$A$6:$A$257,"&gt;="&amp;$A263,'Aceite Virgen'!$B$6:$B$257,"&lt;="&amp;$B263)</f>
        <v>5.34</v>
      </c>
      <c r="CM263" s="4">
        <f>SUMIFS('Aceite Virgen'!CM$6:CM$257,'Aceite Virgen'!$A$6:$A$257,"&gt;="&amp;$A263,'Aceite Virgen'!$B$6:$B$257,"&lt;="&amp;$B263)</f>
        <v>0</v>
      </c>
      <c r="CQ263" s="4">
        <f>SUMIFS('Aceite Virgen'!CQ$6:CQ$257,'Aceite Virgen'!$A$6:$A$257,"&gt;="&amp;$A263,'Aceite Virgen'!$B$6:$B$257,"&lt;="&amp;$B263)</f>
        <v>2.7</v>
      </c>
      <c r="CR263" s="4">
        <f>SUMIFS('Aceite Virgen'!CR$6:CR$257,'Aceite Virgen'!$A$6:$A$257,"&gt;="&amp;$A263,'Aceite Virgen'!$B$6:$B$257,"&lt;="&amp;$B263)</f>
        <v>3.24</v>
      </c>
      <c r="CS263" s="4">
        <f>SUMIFS('Aceite Virgen'!CS$6:CS$257,'Aceite Virgen'!$A$6:$A$257,"&gt;="&amp;$A263,'Aceite Virgen'!$B$6:$B$257,"&lt;="&amp;$B263)</f>
        <v>2.17</v>
      </c>
      <c r="CT263" s="4">
        <f>SUMIFS('Aceite Virgen'!CT$6:CT$257,'Aceite Virgen'!$A$6:$A$257,"&gt;="&amp;$A263,'Aceite Virgen'!$B$6:$B$257,"&lt;="&amp;$B263)</f>
        <v>5.51</v>
      </c>
      <c r="CX263" s="4">
        <f>SUMIFS('Aceite Virgen'!CX$6:CX$257,'Aceite Virgen'!$A$6:$A$257,"&gt;="&amp;$A263,'Aceite Virgen'!$B$6:$B$257,"&lt;="&amp;$B263)</f>
        <v>7.1099999999999994</v>
      </c>
      <c r="CY263" s="4">
        <f>SUMIFS('Aceite Virgen'!CY$6:CY$257,'Aceite Virgen'!$A$6:$A$257,"&gt;="&amp;$A263,'Aceite Virgen'!$B$6:$B$257,"&lt;="&amp;$B263)</f>
        <v>26.34</v>
      </c>
      <c r="CZ263" s="4">
        <f>SUMIFS('Aceite Virgen'!CZ$6:CZ$257,'Aceite Virgen'!$A$6:$A$257,"&gt;="&amp;$A263,'Aceite Virgen'!$B$6:$B$257,"&lt;="&amp;$B263)</f>
        <v>2.79</v>
      </c>
      <c r="DA263" s="4">
        <f>SUMIFS('Aceite Virgen'!DA$6:DA$257,'Aceite Virgen'!$A$6:$A$257,"&gt;="&amp;$A263,'Aceite Virgen'!$B$6:$B$257,"&lt;="&amp;$B263)</f>
        <v>0</v>
      </c>
      <c r="DE263" s="4">
        <f>SUMIFS('Aceite Virgen'!DE$6:DE$257,'Aceite Virgen'!$A$6:$A$257,"&gt;="&amp;$A263,'Aceite Virgen'!$B$6:$B$257,"&lt;="&amp;$B263)</f>
        <v>4.0400000000000009</v>
      </c>
      <c r="DF263" s="4">
        <f>SUMIFS('Aceite Virgen'!DF$6:DF$257,'Aceite Virgen'!$A$6:$A$257,"&gt;="&amp;$A263,'Aceite Virgen'!$B$6:$B$257,"&lt;="&amp;$B263)</f>
        <v>7.8699999999999992</v>
      </c>
      <c r="DG263" s="4">
        <f>SUMIFS('Aceite Virgen'!DG$6:DG$257,'Aceite Virgen'!$A$6:$A$257,"&gt;="&amp;$A263,'Aceite Virgen'!$B$6:$B$257,"&lt;="&amp;$B263)</f>
        <v>3.01</v>
      </c>
      <c r="DH263" s="4">
        <f>SUMIFS('Aceite Virgen'!DH$6:DH$257,'Aceite Virgen'!$A$6:$A$257,"&gt;="&amp;$A263,'Aceite Virgen'!$B$6:$B$257,"&lt;="&amp;$B263)</f>
        <v>0</v>
      </c>
      <c r="DL263" s="4">
        <f>SUMIFS('Aceite Virgen'!DL$6:DL$257,'Aceite Virgen'!$A$6:$A$257,"&gt;="&amp;$A263,'Aceite Virgen'!$B$6:$B$257,"&lt;="&amp;$B263)</f>
        <v>27.07</v>
      </c>
      <c r="DM263" s="4">
        <f>SUMIFS('Aceite Virgen'!DM$6:DM$257,'Aceite Virgen'!$A$6:$A$257,"&gt;="&amp;$A263,'Aceite Virgen'!$B$6:$B$257,"&lt;="&amp;$B263)</f>
        <v>12.6</v>
      </c>
      <c r="DN263" s="4">
        <f>SUMIFS('Aceite Virgen'!DN$6:DN$257,'Aceite Virgen'!$A$6:$A$257,"&gt;="&amp;$A263,'Aceite Virgen'!$B$6:$B$257,"&lt;="&amp;$B263)</f>
        <v>30.66</v>
      </c>
      <c r="DO263" s="4">
        <f>SUMIFS('Aceite Virgen'!DO$6:DO$257,'Aceite Virgen'!$A$6:$A$257,"&gt;="&amp;$A263,'Aceite Virgen'!$B$6:$B$257,"&lt;="&amp;$B263)</f>
        <v>26.84</v>
      </c>
      <c r="DS263" s="4">
        <f>SUMIFS('Aceite Virgen'!DS$6:DS$257,'Aceite Virgen'!$A$6:$A$257,"&gt;="&amp;$A263,'Aceite Virgen'!$B$6:$B$257,"&lt;="&amp;$B263)</f>
        <v>33.08</v>
      </c>
      <c r="DT263" s="4">
        <f>SUMIFS('Aceite Virgen'!DT$6:DT$257,'Aceite Virgen'!$A$6:$A$257,"&gt;="&amp;$A263,'Aceite Virgen'!$B$6:$B$257,"&lt;="&amp;$B263)</f>
        <v>30.02</v>
      </c>
      <c r="DU263" s="4">
        <f>SUMIFS('Aceite Virgen'!DU$6:DU$257,'Aceite Virgen'!$A$6:$A$257,"&gt;="&amp;$A263,'Aceite Virgen'!$B$6:$B$257,"&lt;="&amp;$B263)</f>
        <v>32.28</v>
      </c>
      <c r="DV263" s="4">
        <f>SUMIFS('Aceite Virgen'!DV$6:DV$257,'Aceite Virgen'!$A$6:$A$257,"&gt;="&amp;$A263,'Aceite Virgen'!$B$6:$B$257,"&lt;="&amp;$B263)</f>
        <v>62.33</v>
      </c>
      <c r="DZ263" s="4">
        <f>SUMIFS('Aceite Virgen'!DZ$6:DZ$257,'Aceite Virgen'!$A$6:$A$257,"&gt;="&amp;$A263,'Aceite Virgen'!$B$6:$B$257,"&lt;="&amp;$B263)</f>
        <v>31.02</v>
      </c>
      <c r="EA263" s="4">
        <f>SUMIFS('Aceite Virgen'!EA$6:EA$257,'Aceite Virgen'!$A$6:$A$257,"&gt;="&amp;$A263,'Aceite Virgen'!$B$6:$B$257,"&lt;="&amp;$B263)</f>
        <v>19.009999999999998</v>
      </c>
      <c r="EB263" s="4">
        <f>SUMIFS('Aceite Virgen'!EB$6:EB$257,'Aceite Virgen'!$A$6:$A$257,"&gt;="&amp;$A263,'Aceite Virgen'!$B$6:$B$257,"&lt;="&amp;$B263)</f>
        <v>34.71</v>
      </c>
      <c r="EC263" s="4">
        <f>SUMIFS('Aceite Virgen'!EC$6:EC$257,'Aceite Virgen'!$A$6:$A$257,"&gt;="&amp;$A263,'Aceite Virgen'!$B$6:$B$257,"&lt;="&amp;$B263)</f>
        <v>35.950000000000003</v>
      </c>
      <c r="EG263" s="4">
        <f>SUMIFS('Aceite Virgen'!EG$6:EG$257,'Aceite Virgen'!$A$6:$A$257,"&gt;="&amp;$A263,'Aceite Virgen'!$B$6:$B$257,"&lt;="&amp;$B263)</f>
        <v>26.32</v>
      </c>
      <c r="EH263" s="4">
        <f>SUMIFS('Aceite Virgen'!EH$6:EH$257,'Aceite Virgen'!$A$6:$A$257,"&gt;="&amp;$A263,'Aceite Virgen'!$B$6:$B$257,"&lt;="&amp;$B263)</f>
        <v>9.879999999999999</v>
      </c>
      <c r="EI263" s="4">
        <f>SUMIFS('Aceite Virgen'!EI$6:EI$257,'Aceite Virgen'!$A$6:$A$257,"&gt;="&amp;$A263,'Aceite Virgen'!$B$6:$B$257,"&lt;="&amp;$B263)</f>
        <v>32.43</v>
      </c>
      <c r="EJ263" s="4">
        <f>SUMIFS('Aceite Virgen'!EJ$6:EJ$257,'Aceite Virgen'!$A$6:$A$257,"&gt;="&amp;$A263,'Aceite Virgen'!$B$6:$B$257,"&lt;="&amp;$B263)</f>
        <v>42.98</v>
      </c>
      <c r="EN263" s="4">
        <f>SUMIFS('Aceite Virgen'!EN$6:EN$257,'Aceite Virgen'!$A$6:$A$257,"&gt;="&amp;$A263,'Aceite Virgen'!$B$6:$B$257,"&lt;="&amp;$B263)</f>
        <v>23.64</v>
      </c>
      <c r="EO263" s="4">
        <f>SUMIFS('Aceite Virgen'!EO$6:EO$257,'Aceite Virgen'!$A$6:$A$257,"&gt;="&amp;$A263,'Aceite Virgen'!$B$6:$B$257,"&lt;="&amp;$B263)</f>
        <v>5.9</v>
      </c>
      <c r="EP263" s="4">
        <f>SUMIFS('Aceite Virgen'!EP$6:EP$257,'Aceite Virgen'!$A$6:$A$257,"&gt;="&amp;$A263,'Aceite Virgen'!$B$6:$B$257,"&lt;="&amp;$B263)</f>
        <v>34.680000000000007</v>
      </c>
      <c r="EQ263" s="4">
        <f>SUMIFS('Aceite Virgen'!EQ$6:EQ$257,'Aceite Virgen'!$A$6:$A$257,"&gt;="&amp;$A263,'Aceite Virgen'!$B$6:$B$257,"&lt;="&amp;$B263)</f>
        <v>23.7</v>
      </c>
      <c r="EU263" s="4">
        <f>SUMIFS('Aceite Virgen'!EU$6:EU$257,'Aceite Virgen'!$A$6:$A$257,"&gt;="&amp;$A263,'Aceite Virgen'!$B$6:$B$257,"&lt;="&amp;$B263)</f>
        <v>25.980000000000004</v>
      </c>
      <c r="EV263" s="4">
        <f>SUMIFS('Aceite Virgen'!EV$6:EV$257,'Aceite Virgen'!$A$6:$A$257,"&gt;="&amp;$A263,'Aceite Virgen'!$B$6:$B$257,"&lt;="&amp;$B263)</f>
        <v>2.62</v>
      </c>
      <c r="EW263" s="4">
        <f>SUMIFS('Aceite Virgen'!EW$6:EW$257,'Aceite Virgen'!$A$6:$A$257,"&gt;="&amp;$A263,'Aceite Virgen'!$B$6:$B$257,"&lt;="&amp;$B263)</f>
        <v>34.82</v>
      </c>
      <c r="EX263" s="4">
        <f>SUMIFS('Aceite Virgen'!EX$6:EX$257,'Aceite Virgen'!$A$6:$A$257,"&gt;="&amp;$A263,'Aceite Virgen'!$B$6:$B$257,"&lt;="&amp;$B263)</f>
        <v>27.86</v>
      </c>
      <c r="FB263" s="4">
        <f>SUMIFS('Aceite Virgen'!FB$6:FB$257,'Aceite Virgen'!$A$6:$A$257,"&gt;="&amp;$A263,'Aceite Virgen'!$B$6:$B$257,"&lt;="&amp;$B263)</f>
        <v>22.15</v>
      </c>
      <c r="FC263" s="4">
        <f>SUMIFS('Aceite Virgen'!FC$6:FC$257,'Aceite Virgen'!$A$6:$A$257,"&gt;="&amp;$A263,'Aceite Virgen'!$B$6:$B$257,"&lt;="&amp;$B263)</f>
        <v>0</v>
      </c>
      <c r="FD263" s="4">
        <f>SUMIFS('Aceite Virgen'!FD$6:FD$257,'Aceite Virgen'!$A$6:$A$257,"&gt;="&amp;$A263,'Aceite Virgen'!$B$6:$B$257,"&lt;="&amp;$B263)</f>
        <v>33.019999999999996</v>
      </c>
      <c r="FE263" s="4">
        <f>SUMIFS('Aceite Virgen'!FE$6:FE$257,'Aceite Virgen'!$A$6:$A$257,"&gt;="&amp;$A263,'Aceite Virgen'!$B$6:$B$257,"&lt;="&amp;$B263)</f>
        <v>0</v>
      </c>
      <c r="FI263" s="4">
        <f>SUMIFS('Aceite Virgen'!FI$6:FI$257,'Aceite Virgen'!$A$6:$A$257,"&gt;="&amp;$A263,'Aceite Virgen'!$B$6:$B$257,"&lt;="&amp;$B263)</f>
        <v>20.720000000000002</v>
      </c>
      <c r="FJ263" s="4">
        <f>SUMIFS('Aceite Virgen'!FJ$6:FJ$257,'Aceite Virgen'!$A$6:$A$257,"&gt;="&amp;$A263,'Aceite Virgen'!$B$6:$B$257,"&lt;="&amp;$B263)</f>
        <v>1.82</v>
      </c>
      <c r="FK263" s="4">
        <f>SUMIFS('Aceite Virgen'!FK$6:FK$257,'Aceite Virgen'!$A$6:$A$257,"&gt;="&amp;$A263,'Aceite Virgen'!$B$6:$B$257,"&lt;="&amp;$B263)</f>
        <v>31.7</v>
      </c>
      <c r="FL263" s="4">
        <f>SUMIFS('Aceite Virgen'!FL$6:FL$257,'Aceite Virgen'!$A$6:$A$257,"&gt;="&amp;$A263,'Aceite Virgen'!$B$6:$B$257,"&lt;="&amp;$B263)</f>
        <v>0</v>
      </c>
      <c r="FP263" s="4">
        <f>SUMIFS('Aceite Virgen'!FP$6:FP$257,'Aceite Virgen'!$A$6:$A$257,"&gt;="&amp;$A263,'Aceite Virgen'!$B$6:$B$257,"&lt;="&amp;$B263)</f>
        <v>25.06</v>
      </c>
      <c r="FQ263" s="4">
        <f>SUMIFS('Aceite Virgen'!FQ$6:FQ$257,'Aceite Virgen'!$A$6:$A$257,"&gt;="&amp;$A263,'Aceite Virgen'!$B$6:$B$257,"&lt;="&amp;$B263)</f>
        <v>1.04</v>
      </c>
      <c r="FR263" s="4">
        <f>SUMIFS('Aceite Virgen'!FR$6:FR$257,'Aceite Virgen'!$A$6:$A$257,"&gt;="&amp;$A263,'Aceite Virgen'!$B$6:$B$257,"&lt;="&amp;$B263)</f>
        <v>34.68</v>
      </c>
      <c r="FS263" s="4">
        <f>SUMIFS('Aceite Virgen'!FS$6:FS$257,'Aceite Virgen'!$A$6:$A$257,"&gt;="&amp;$A263,'Aceite Virgen'!$B$6:$B$257,"&lt;="&amp;$B263)</f>
        <v>9.6000000000000014</v>
      </c>
      <c r="FW263" s="4">
        <f>SUMIFS('Aceite Virgen'!FW$6:FW$257,'Aceite Virgen'!$A$6:$A$257,"&gt;="&amp;$A263,'Aceite Virgen'!$B$6:$B$257,"&lt;="&amp;$B263)</f>
        <v>22.55</v>
      </c>
      <c r="FX263" s="4">
        <f>SUMIFS('Aceite Virgen'!FX$6:FX$257,'Aceite Virgen'!$A$6:$A$257,"&gt;="&amp;$A263,'Aceite Virgen'!$B$6:$B$257,"&lt;="&amp;$B263)</f>
        <v>1.67</v>
      </c>
      <c r="FY263" s="4">
        <f>SUMIFS('Aceite Virgen'!FY$6:FY$257,'Aceite Virgen'!$A$6:$A$257,"&gt;="&amp;$A263,'Aceite Virgen'!$B$6:$B$257,"&lt;="&amp;$B263)</f>
        <v>30.67</v>
      </c>
      <c r="FZ263" s="4">
        <f>SUMIFS('Aceite Virgen'!FZ$6:FZ$257,'Aceite Virgen'!$A$6:$A$257,"&gt;="&amp;$A263,'Aceite Virgen'!$B$6:$B$257,"&lt;="&amp;$B263)</f>
        <v>0</v>
      </c>
      <c r="GD263" s="4">
        <f>SUMIFS('Aceite Virgen'!GD$6:GD$257,'Aceite Virgen'!$A$6:$A$257,"&gt;="&amp;$A263,'Aceite Virgen'!$B$6:$B$257,"&lt;="&amp;$B263)</f>
        <v>21.03</v>
      </c>
      <c r="GE263" s="4">
        <f>SUMIFS('Aceite Virgen'!GE$6:GE$257,'Aceite Virgen'!$A$6:$A$257,"&gt;="&amp;$A263,'Aceite Virgen'!$B$6:$B$257,"&lt;="&amp;$B263)</f>
        <v>0</v>
      </c>
      <c r="GF263" s="4">
        <f>SUMIFS('Aceite Virgen'!GF$6:GF$257,'Aceite Virgen'!$A$6:$A$257,"&gt;="&amp;$A263,'Aceite Virgen'!$B$6:$B$257,"&lt;="&amp;$B263)</f>
        <v>31.19</v>
      </c>
      <c r="GG263" s="4">
        <f>SUMIFS('Aceite Virgen'!GG$6:GG$257,'Aceite Virgen'!$A$6:$A$257,"&gt;="&amp;$A263,'Aceite Virgen'!$B$6:$B$257,"&lt;="&amp;$B263)</f>
        <v>0</v>
      </c>
      <c r="GK263" s="4">
        <f>SUMIFS('Aceite Virgen'!GK$6:GK$257,'Aceite Virgen'!$A$6:$A$257,"&gt;="&amp;$A263,'Aceite Virgen'!$B$6:$B$257,"&lt;="&amp;$B263)</f>
        <v>23.009999999999998</v>
      </c>
      <c r="GL263" s="4">
        <f>SUMIFS('Aceite Virgen'!GL$6:GL$257,'Aceite Virgen'!$A$6:$A$257,"&gt;="&amp;$A263,'Aceite Virgen'!$B$6:$B$257,"&lt;="&amp;$B263)</f>
        <v>0</v>
      </c>
      <c r="GM263" s="4">
        <f>SUMIFS('Aceite Virgen'!GM$6:GM$257,'Aceite Virgen'!$A$6:$A$257,"&gt;="&amp;$A263,'Aceite Virgen'!$B$6:$B$257,"&lt;="&amp;$B263)</f>
        <v>34.6</v>
      </c>
      <c r="GN263" s="4">
        <f>SUMIFS('Aceite Virgen'!GN$6:GN$257,'Aceite Virgen'!$A$6:$A$257,"&gt;="&amp;$A263,'Aceite Virgen'!$B$6:$B$257,"&lt;="&amp;$B263)</f>
        <v>2.52</v>
      </c>
      <c r="GR263" s="4">
        <f>SUMIFS('Aceite Virgen'!GR$6:GR$257,'Aceite Virgen'!$A$6:$A$257,"&gt;="&amp;$A263,'Aceite Virgen'!$B$6:$B$257,"&lt;="&amp;$B263)</f>
        <v>17.8</v>
      </c>
      <c r="GS263" s="4">
        <f>SUMIFS('Aceite Virgen'!GS$6:GS$257,'Aceite Virgen'!$A$6:$A$257,"&gt;="&amp;$A263,'Aceite Virgen'!$B$6:$B$257,"&lt;="&amp;$B263)</f>
        <v>0</v>
      </c>
      <c r="GT263" s="4">
        <f>SUMIFS('Aceite Virgen'!GT$6:GT$257,'Aceite Virgen'!$A$6:$A$257,"&gt;="&amp;$A263,'Aceite Virgen'!$B$6:$B$257,"&lt;="&amp;$B263)</f>
        <v>25.029999999999998</v>
      </c>
      <c r="GU263" s="4">
        <f>SUMIFS('Aceite Virgen'!GU$6:GU$257,'Aceite Virgen'!$A$6:$A$257,"&gt;="&amp;$A263,'Aceite Virgen'!$B$6:$B$257,"&lt;="&amp;$B263)</f>
        <v>0</v>
      </c>
      <c r="GY263" s="4">
        <f>SUMIFS('Aceite Virgen'!GY$6:GY$257,'Aceite Virgen'!$A$6:$A$257,"&gt;="&amp;$A263,'Aceite Virgen'!$B$6:$B$257,"&lt;="&amp;$B263)</f>
        <v>22.060000000000002</v>
      </c>
      <c r="GZ263" s="4">
        <f>SUMIFS('Aceite Virgen'!GZ$6:GZ$257,'Aceite Virgen'!$A$6:$A$257,"&gt;="&amp;$A263,'Aceite Virgen'!$B$6:$B$257,"&lt;="&amp;$B263)</f>
        <v>0</v>
      </c>
      <c r="HA263" s="4">
        <f>SUMIFS('Aceite Virgen'!HA$6:HA$257,'Aceite Virgen'!$A$6:$A$257,"&gt;="&amp;$A263,'Aceite Virgen'!$B$6:$B$257,"&lt;="&amp;$B263)</f>
        <v>27.98</v>
      </c>
      <c r="HB263" s="4">
        <f>SUMIFS('Aceite Virgen'!HB$6:HB$257,'Aceite Virgen'!$A$6:$A$257,"&gt;="&amp;$A263,'Aceite Virgen'!$B$6:$B$257,"&lt;="&amp;$B263)</f>
        <v>0</v>
      </c>
      <c r="HF263" s="4">
        <f>SUMIFS('Aceite Virgen'!HF$6:HF$257,'Aceite Virgen'!$A$6:$A$257,"&gt;="&amp;$A263,'Aceite Virgen'!$B$6:$B$257,"&lt;="&amp;$B263)</f>
        <v>16.989999999999998</v>
      </c>
      <c r="HG263" s="4">
        <f>SUMIFS('Aceite Virgen'!HG$6:HG$257,'Aceite Virgen'!$A$6:$A$257,"&gt;="&amp;$A263,'Aceite Virgen'!$B$6:$B$257,"&lt;="&amp;$B263)</f>
        <v>4.93</v>
      </c>
      <c r="HH263" s="4">
        <f>SUMIFS('Aceite Virgen'!HH$6:HH$257,'Aceite Virgen'!$A$6:$A$257,"&gt;="&amp;$A263,'Aceite Virgen'!$B$6:$B$257,"&lt;="&amp;$B263)</f>
        <v>22.64</v>
      </c>
      <c r="HI263" s="4">
        <f>SUMIFS('Aceite Virgen'!HI$6:HI$257,'Aceite Virgen'!$A$6:$A$257,"&gt;="&amp;$A263,'Aceite Virgen'!$B$6:$B$257,"&lt;="&amp;$B263)</f>
        <v>0</v>
      </c>
      <c r="HM263" s="4">
        <f>SUMIFS('Aceite Virgen'!HM$6:HM$257,'Aceite Virgen'!$A$6:$A$257,"&gt;="&amp;$A263,'Aceite Virgen'!$B$6:$B$257,"&lt;="&amp;$B263)</f>
        <v>2.63</v>
      </c>
      <c r="HN263" s="4">
        <f>SUMIFS('Aceite Virgen'!HN$6:HN$257,'Aceite Virgen'!$A$6:$A$257,"&gt;="&amp;$A263,'Aceite Virgen'!$B$6:$B$257,"&lt;="&amp;$B263)</f>
        <v>2.67</v>
      </c>
      <c r="HO263" s="4">
        <f>SUMIFS('Aceite Virgen'!HO$6:HO$257,'Aceite Virgen'!$A$6:$A$257,"&gt;="&amp;$A263,'Aceite Virgen'!$B$6:$B$257,"&lt;="&amp;$B263)</f>
        <v>3.21</v>
      </c>
      <c r="HP263" s="4">
        <f>SUMIFS('Aceite Virgen'!HP$6:HP$257,'Aceite Virgen'!$A$6:$A$257,"&gt;="&amp;$A263,'Aceite Virgen'!$B$6:$B$257,"&lt;="&amp;$B263)</f>
        <v>0</v>
      </c>
      <c r="HT263" s="4">
        <f>SUMIFS('Aceite Virgen'!HT$6:HT$257,'Aceite Virgen'!$A$6:$A$257,"&gt;="&amp;$A263,'Aceite Virgen'!$B$6:$B$257,"&lt;="&amp;$B263)</f>
        <v>2.06</v>
      </c>
      <c r="HU263" s="4">
        <f>SUMIFS('Aceite Virgen'!HU$6:HU$257,'Aceite Virgen'!$A$6:$A$257,"&gt;="&amp;$A263,'Aceite Virgen'!$B$6:$B$257,"&lt;="&amp;$B263)</f>
        <v>0</v>
      </c>
      <c r="HV263" s="4">
        <f>SUMIFS('Aceite Virgen'!HV$6:HV$257,'Aceite Virgen'!$A$6:$A$257,"&gt;="&amp;$A263,'Aceite Virgen'!$B$6:$B$257,"&lt;="&amp;$B263)</f>
        <v>2.87</v>
      </c>
      <c r="HW263" s="4">
        <f>SUMIFS('Aceite Virgen'!HW$6:HW$257,'Aceite Virgen'!$A$6:$A$257,"&gt;="&amp;$A263,'Aceite Virgen'!$B$6:$B$257,"&lt;="&amp;$B263)</f>
        <v>0</v>
      </c>
      <c r="IA263" s="4">
        <f>SUMIFS('Aceite Virgen'!IA$6:IA$257,'Aceite Virgen'!$A$6:$A$257,"&gt;="&amp;$A263,'Aceite Virgen'!$B$6:$B$257,"&lt;="&amp;$B263)</f>
        <v>2.6</v>
      </c>
      <c r="IB263" s="4">
        <f>SUMIFS('Aceite Virgen'!IB$6:IB$257,'Aceite Virgen'!$A$6:$A$257,"&gt;="&amp;$A263,'Aceite Virgen'!$B$6:$B$257,"&lt;="&amp;$B263)</f>
        <v>2.13</v>
      </c>
      <c r="IC263" s="4">
        <f>SUMIFS('Aceite Virgen'!IC$6:IC$257,'Aceite Virgen'!$A$6:$A$257,"&gt;="&amp;$A263,'Aceite Virgen'!$B$6:$B$257,"&lt;="&amp;$B263)</f>
        <v>2.87</v>
      </c>
      <c r="ID263" s="4">
        <f>SUMIFS('Aceite Virgen'!ID$6:ID$257,'Aceite Virgen'!$A$6:$A$257,"&gt;="&amp;$A263,'Aceite Virgen'!$B$6:$B$257,"&lt;="&amp;$B263)</f>
        <v>0</v>
      </c>
      <c r="IH263" s="4">
        <f>SUMIFS('Aceite Virgen'!IH$6:IH$257,'Aceite Virgen'!$A$6:$A$257,"&gt;="&amp;$A263,'Aceite Virgen'!$B$6:$B$257,"&lt;="&amp;$B263)</f>
        <v>2.3200000000000003</v>
      </c>
      <c r="II263" s="4">
        <f>SUMIFS('Aceite Virgen'!II$6:II$257,'Aceite Virgen'!$A$6:$A$257,"&gt;="&amp;$A263,'Aceite Virgen'!$B$6:$B$257,"&lt;="&amp;$B263)</f>
        <v>2.3199999999999998</v>
      </c>
      <c r="IJ263" s="4">
        <f>SUMIFS('Aceite Virgen'!IJ$6:IJ$257,'Aceite Virgen'!$A$6:$A$257,"&gt;="&amp;$A263,'Aceite Virgen'!$B$6:$B$257,"&lt;="&amp;$B263)</f>
        <v>2.0099999999999998</v>
      </c>
      <c r="IK263" s="4">
        <f>SUMIFS('Aceite Virgen'!IK$6:IK$257,'Aceite Virgen'!$A$6:$A$257,"&gt;="&amp;$A263,'Aceite Virgen'!$B$6:$B$257,"&lt;="&amp;$B263)</f>
        <v>0</v>
      </c>
      <c r="IO263" s="4">
        <f>SUMIFS('Aceite Virgen'!IO$6:IO$257,'Aceite Virgen'!$A$6:$A$257,"&gt;="&amp;$A263,'Aceite Virgen'!$B$6:$B$257,"&lt;="&amp;$B263)</f>
        <v>3.2800000000000002</v>
      </c>
      <c r="IP263" s="4">
        <f>SUMIFS('Aceite Virgen'!IP$6:IP$257,'Aceite Virgen'!$A$6:$A$257,"&gt;="&amp;$A263,'Aceite Virgen'!$B$6:$B$257,"&lt;="&amp;$B263)</f>
        <v>2.0499999999999998</v>
      </c>
      <c r="IQ263" s="4">
        <f>SUMIFS('Aceite Virgen'!IQ$6:IQ$257,'Aceite Virgen'!$A$6:$A$257,"&gt;="&amp;$A263,'Aceite Virgen'!$B$6:$B$257,"&lt;="&amp;$B263)</f>
        <v>3.3</v>
      </c>
      <c r="IR263" s="4">
        <f>SUMIFS('Aceite Virgen'!IR$6:IR$257,'Aceite Virgen'!$A$6:$A$257,"&gt;="&amp;$A263,'Aceite Virgen'!$B$6:$B$257,"&lt;="&amp;$B263)</f>
        <v>4.92</v>
      </c>
      <c r="IV263" s="4">
        <f>SUMIFS('Aceite Virgen'!IV$6:IV$257,'Aceite Virgen'!$A$6:$A$257,"&gt;="&amp;$A263,'Aceite Virgen'!$B$6:$B$257,"&lt;="&amp;$B263)</f>
        <v>4.0999999999999996</v>
      </c>
      <c r="IW263" s="4">
        <f>SUMIFS('Aceite Virgen'!IW$6:IW$257,'Aceite Virgen'!$A$6:$A$257,"&gt;="&amp;$A263,'Aceite Virgen'!$B$6:$B$257,"&lt;="&amp;$B263)</f>
        <v>1.29</v>
      </c>
      <c r="IX263" s="4">
        <f>SUMIFS('Aceite Virgen'!IX$6:IX$257,'Aceite Virgen'!$A$6:$A$257,"&gt;="&amp;$A263,'Aceite Virgen'!$B$6:$B$257,"&lt;="&amp;$B263)</f>
        <v>3.4</v>
      </c>
      <c r="IY263" s="4">
        <f>SUMIFS('Aceite Virgen'!IY$6:IY$257,'Aceite Virgen'!$A$6:$A$257,"&gt;="&amp;$A263,'Aceite Virgen'!$B$6:$B$257,"&lt;="&amp;$B263)</f>
        <v>0</v>
      </c>
      <c r="JC263" s="4">
        <f>SUMIFS('Aceite Virgen'!JC$6:JC$257,'Aceite Virgen'!$A$6:$A$257,"&gt;="&amp;$A263,'Aceite Virgen'!$B$6:$B$257,"&lt;="&amp;$B263)</f>
        <v>2.52</v>
      </c>
      <c r="JD263" s="4">
        <f>SUMIFS('Aceite Virgen'!JD$6:JD$257,'Aceite Virgen'!$A$6:$A$257,"&gt;="&amp;$A263,'Aceite Virgen'!$B$6:$B$257,"&lt;="&amp;$B263)</f>
        <v>1.32</v>
      </c>
      <c r="JE263" s="4">
        <f>SUMIFS('Aceite Virgen'!JE$6:JE$257,'Aceite Virgen'!$A$6:$A$257,"&gt;="&amp;$A263,'Aceite Virgen'!$B$6:$B$257,"&lt;="&amp;$B263)</f>
        <v>2.46</v>
      </c>
      <c r="JF263" s="4">
        <f>SUMIFS('Aceite Virgen'!JF$6:JF$257,'Aceite Virgen'!$A$6:$A$257,"&gt;="&amp;$A263,'Aceite Virgen'!$B$6:$B$257,"&lt;="&amp;$B263)</f>
        <v>0.7</v>
      </c>
      <c r="JJ263" s="4">
        <f>SUMIFS('Aceite Virgen'!JJ$6:JJ$257,'Aceite Virgen'!$A$6:$A$257,"&gt;="&amp;$A263,'Aceite Virgen'!$B$6:$B$257,"&lt;="&amp;$B263)</f>
        <v>2.6700000000000004</v>
      </c>
      <c r="JK263" s="4">
        <f>SUMIFS('Aceite Virgen'!JK$6:JK$257,'Aceite Virgen'!$A$6:$A$257,"&gt;="&amp;$A263,'Aceite Virgen'!$B$6:$B$257,"&lt;="&amp;$B263)</f>
        <v>0</v>
      </c>
      <c r="JL263" s="4">
        <f>SUMIFS('Aceite Virgen'!JL$6:JL$257,'Aceite Virgen'!$A$6:$A$257,"&gt;="&amp;$A263,'Aceite Virgen'!$B$6:$B$257,"&lt;="&amp;$B263)</f>
        <v>3.61</v>
      </c>
      <c r="JM263" s="4">
        <f>SUMIFS('Aceite Virgen'!JM$6:JM$257,'Aceite Virgen'!$A$6:$A$257,"&gt;="&amp;$A263,'Aceite Virgen'!$B$6:$B$257,"&lt;="&amp;$B263)</f>
        <v>0</v>
      </c>
      <c r="JQ263" s="4">
        <f>SUMIFS('Aceite Virgen'!JQ$6:JQ$257,'Aceite Virgen'!$A$6:$A$257,"&gt;="&amp;$A263,'Aceite Virgen'!$B$6:$B$257,"&lt;="&amp;$B263)</f>
        <v>3.2600000000000002</v>
      </c>
      <c r="JR263" s="4">
        <f>SUMIFS('Aceite Virgen'!JR$6:JR$257,'Aceite Virgen'!$A$6:$A$257,"&gt;="&amp;$A263,'Aceite Virgen'!$B$6:$B$257,"&lt;="&amp;$B263)</f>
        <v>3.06</v>
      </c>
      <c r="JS263" s="4">
        <f>SUMIFS('Aceite Virgen'!JS$6:JS$257,'Aceite Virgen'!$A$6:$A$257,"&gt;="&amp;$A263,'Aceite Virgen'!$B$6:$B$257,"&lt;="&amp;$B263)</f>
        <v>4.2799999999999994</v>
      </c>
      <c r="JT263" s="4">
        <f>SUMIFS('Aceite Virgen'!JT$6:JT$257,'Aceite Virgen'!$A$6:$A$257,"&gt;="&amp;$A263,'Aceite Virgen'!$B$6:$B$257,"&lt;="&amp;$B263)</f>
        <v>0</v>
      </c>
      <c r="JX263" s="4">
        <f>SUMIFS('Aceite Virgen'!JX$6:JX$257,'Aceite Virgen'!$A$6:$A$257,"&gt;="&amp;$A263,'Aceite Virgen'!$B$6:$B$257,"&lt;="&amp;$B263)</f>
        <v>2.5499999999999998</v>
      </c>
      <c r="JY263" s="4">
        <f>SUMIFS('Aceite Virgen'!JY$6:JY$257,'Aceite Virgen'!$A$6:$A$257,"&gt;="&amp;$A263,'Aceite Virgen'!$B$6:$B$257,"&lt;="&amp;$B263)</f>
        <v>0</v>
      </c>
      <c r="JZ263" s="4">
        <f>SUMIFS('Aceite Virgen'!JZ$6:JZ$257,'Aceite Virgen'!$A$6:$A$257,"&gt;="&amp;$A263,'Aceite Virgen'!$B$6:$B$257,"&lt;="&amp;$B263)</f>
        <v>3.99</v>
      </c>
      <c r="KA263" s="4">
        <f>SUMIFS('Aceite Virgen'!KA$6:KA$257,'Aceite Virgen'!$A$6:$A$257,"&gt;="&amp;$A263,'Aceite Virgen'!$B$6:$B$257,"&lt;="&amp;$B263)</f>
        <v>0</v>
      </c>
      <c r="KE263" s="4">
        <f>SUMIFS('Aceite Virgen'!KE$6:KE$257,'Aceite Virgen'!$A$6:$A$257,"&gt;="&amp;$A263,'Aceite Virgen'!$B$6:$B$257,"&lt;="&amp;$B263)</f>
        <v>1.29</v>
      </c>
      <c r="KF263" s="4">
        <f>SUMIFS('Aceite Virgen'!KF$6:KF$257,'Aceite Virgen'!$A$6:$A$257,"&gt;="&amp;$A263,'Aceite Virgen'!$B$6:$B$257,"&lt;="&amp;$B263)</f>
        <v>0</v>
      </c>
      <c r="KG263" s="4">
        <f>SUMIFS('Aceite Virgen'!KG$6:KG$257,'Aceite Virgen'!$A$6:$A$257,"&gt;="&amp;$A263,'Aceite Virgen'!$B$6:$B$257,"&lt;="&amp;$B263)</f>
        <v>1.05</v>
      </c>
      <c r="KH263" s="4">
        <f>SUMIFS('Aceite Virgen'!KH$6:KH$257,'Aceite Virgen'!$A$6:$A$257,"&gt;="&amp;$A263,'Aceite Virgen'!$B$6:$B$257,"&lt;="&amp;$B263)</f>
        <v>1.61</v>
      </c>
      <c r="KL263" s="4">
        <f>SUMIFS('Aceite Virgen'!KL$6:KL$257,'Aceite Virgen'!$A$6:$A$257,"&gt;="&amp;$A263,'Aceite Virgen'!$B$6:$B$257,"&lt;="&amp;$B263)</f>
        <v>2.3000000000000003</v>
      </c>
      <c r="KM263" s="4">
        <f>SUMIFS('Aceite Virgen'!KM$6:KM$257,'Aceite Virgen'!$A$6:$A$257,"&gt;="&amp;$A263,'Aceite Virgen'!$B$6:$B$257,"&lt;="&amp;$B263)</f>
        <v>0</v>
      </c>
      <c r="KN263" s="4">
        <f>SUMIFS('Aceite Virgen'!KN$6:KN$257,'Aceite Virgen'!$A$6:$A$257,"&gt;="&amp;$A263,'Aceite Virgen'!$B$6:$B$257,"&lt;="&amp;$B263)</f>
        <v>2.97</v>
      </c>
      <c r="KO263" s="4">
        <f>SUMIFS('Aceite Virgen'!KO$6:KO$257,'Aceite Virgen'!$A$6:$A$257,"&gt;="&amp;$A263,'Aceite Virgen'!$B$6:$B$257,"&lt;="&amp;$B263)</f>
        <v>0</v>
      </c>
      <c r="KS263" s="4">
        <f>SUMIFS('Aceite Virgen'!KS$6:KS$257,'Aceite Virgen'!$A$6:$A$257,"&gt;="&amp;$A263,'Aceite Virgen'!$B$6:$B$257,"&lt;="&amp;$B263)</f>
        <v>1.17</v>
      </c>
      <c r="KT263" s="4">
        <f>SUMIFS('Aceite Virgen'!KT$6:KT$257,'Aceite Virgen'!$A$6:$A$257,"&gt;="&amp;$A263,'Aceite Virgen'!$B$6:$B$257,"&lt;="&amp;$B263)</f>
        <v>1.03</v>
      </c>
      <c r="KU263" s="4">
        <f>SUMIFS('Aceite Virgen'!KU$6:KU$257,'Aceite Virgen'!$A$6:$A$257,"&gt;="&amp;$A263,'Aceite Virgen'!$B$6:$B$257,"&lt;="&amp;$B263)</f>
        <v>0.98</v>
      </c>
      <c r="KV263" s="4">
        <f>SUMIFS('Aceite Virgen'!KV$6:KV$257,'Aceite Virgen'!$A$6:$A$257,"&gt;="&amp;$A263,'Aceite Virgen'!$B$6:$B$257,"&lt;="&amp;$B263)</f>
        <v>0</v>
      </c>
      <c r="KZ263" s="4">
        <f>SUMIFS('Aceite Virgen'!KZ$6:KZ$257,'Aceite Virgen'!$A$6:$A$257,"&gt;="&amp;$A263,'Aceite Virgen'!$B$6:$B$257,"&lt;="&amp;$B263)</f>
        <v>0.58000000000000007</v>
      </c>
      <c r="LA263" s="4">
        <f>SUMIFS('Aceite Virgen'!LA$6:LA$257,'Aceite Virgen'!$A$6:$A$257,"&gt;="&amp;$A263,'Aceite Virgen'!$B$6:$B$257,"&lt;="&amp;$B263)</f>
        <v>0</v>
      </c>
      <c r="LB263" s="4">
        <f>SUMIFS('Aceite Virgen'!LB$6:LB$257,'Aceite Virgen'!$A$6:$A$257,"&gt;="&amp;$A263,'Aceite Virgen'!$B$6:$B$257,"&lt;="&amp;$B263)</f>
        <v>0.38</v>
      </c>
      <c r="LC263" s="4">
        <f>SUMIFS('Aceite Virgen'!LC$6:LC$257,'Aceite Virgen'!$A$6:$A$257,"&gt;="&amp;$A263,'Aceite Virgen'!$B$6:$B$257,"&lt;="&amp;$B263)</f>
        <v>1.1299999999999999</v>
      </c>
      <c r="LG263" s="4">
        <f>SUMIFS('Aceite Virgen'!LG$6:LG$257,'Aceite Virgen'!$A$6:$A$257,"&gt;="&amp;$A263,'Aceite Virgen'!$B$6:$B$257,"&lt;="&amp;$B263)</f>
        <v>3.1999999999999997</v>
      </c>
      <c r="LH263" s="4">
        <f>SUMIFS('Aceite Virgen'!LH$6:LH$257,'Aceite Virgen'!$A$6:$A$257,"&gt;="&amp;$A263,'Aceite Virgen'!$B$6:$B$257,"&lt;="&amp;$B263)</f>
        <v>0</v>
      </c>
      <c r="LI263" s="4">
        <f>SUMIFS('Aceite Virgen'!LI$6:LI$257,'Aceite Virgen'!$A$6:$A$257,"&gt;="&amp;$A263,'Aceite Virgen'!$B$6:$B$257,"&lt;="&amp;$B263)</f>
        <v>3.22</v>
      </c>
      <c r="LJ263" s="4">
        <f>SUMIFS('Aceite Virgen'!LJ$6:LJ$257,'Aceite Virgen'!$A$6:$A$257,"&gt;="&amp;$A263,'Aceite Virgen'!$B$6:$B$257,"&lt;="&amp;$B263)</f>
        <v>0</v>
      </c>
      <c r="LN263" s="4">
        <f>SUMIFS('Aceite Virgen'!LN$6:LN$257,'Aceite Virgen'!$A$6:$A$257,"&gt;="&amp;$A263,'Aceite Virgen'!$B$6:$B$257,"&lt;="&amp;$B263)</f>
        <v>3.01</v>
      </c>
      <c r="LO263" s="4">
        <f>SUMIFS('Aceite Virgen'!LO$6:LO$257,'Aceite Virgen'!$A$6:$A$257,"&gt;="&amp;$A263,'Aceite Virgen'!$B$6:$B$257,"&lt;="&amp;$B263)</f>
        <v>5.56</v>
      </c>
      <c r="LP263" s="4">
        <f>SUMIFS('Aceite Virgen'!LP$6:LP$257,'Aceite Virgen'!$A$6:$A$257,"&gt;="&amp;$A263,'Aceite Virgen'!$B$6:$B$257,"&lt;="&amp;$B263)</f>
        <v>1.53</v>
      </c>
      <c r="LQ263" s="4">
        <f>SUMIFS('Aceite Virgen'!LQ$6:LQ$257,'Aceite Virgen'!$A$6:$A$257,"&gt;="&amp;$A263,'Aceite Virgen'!$B$6:$B$257,"&lt;="&amp;$B263)</f>
        <v>5.36</v>
      </c>
      <c r="LU263" s="4">
        <f>SUMIFS('Aceite Virgen'!LU$6:LU$257,'Aceite Virgen'!$A$6:$A$257,"&gt;="&amp;$A263,'Aceite Virgen'!$B$6:$B$257,"&lt;="&amp;$B263)</f>
        <v>2.0099999999999998</v>
      </c>
      <c r="LV263" s="4">
        <f>SUMIFS('Aceite Virgen'!LV$6:LV$257,'Aceite Virgen'!$A$6:$A$257,"&gt;="&amp;$A263,'Aceite Virgen'!$B$6:$B$257,"&lt;="&amp;$B263)</f>
        <v>0</v>
      </c>
      <c r="LW263" s="4">
        <f>SUMIFS('Aceite Virgen'!LW$6:LW$257,'Aceite Virgen'!$A$6:$A$257,"&gt;="&amp;$A263,'Aceite Virgen'!$B$6:$B$257,"&lt;="&amp;$B263)</f>
        <v>1.77</v>
      </c>
      <c r="LX263" s="4">
        <f>SUMIFS('Aceite Virgen'!LX$6:LX$257,'Aceite Virgen'!$A$6:$A$257,"&gt;="&amp;$A263,'Aceite Virgen'!$B$6:$B$257,"&lt;="&amp;$B263)</f>
        <v>2.72</v>
      </c>
      <c r="MB263" s="4">
        <f>SUMIFS('Aceite Virgen'!MB$6:MB$257,'Aceite Virgen'!$A$6:$A$257,"&gt;="&amp;$A263,'Aceite Virgen'!$B$6:$B$257,"&lt;="&amp;$B263)</f>
        <v>9.1499999999999986</v>
      </c>
      <c r="MC263" s="4">
        <f>SUMIFS('Aceite Virgen'!MC$6:MC$257,'Aceite Virgen'!$A$6:$A$257,"&gt;="&amp;$A263,'Aceite Virgen'!$B$6:$B$257,"&lt;="&amp;$B263)</f>
        <v>2.78</v>
      </c>
      <c r="MD263" s="4">
        <f>SUMIFS('Aceite Virgen'!MD$6:MD$257,'Aceite Virgen'!$A$6:$A$257,"&gt;="&amp;$A263,'Aceite Virgen'!$B$6:$B$257,"&lt;="&amp;$B263)</f>
        <v>5.63</v>
      </c>
      <c r="ME263" s="4">
        <f>SUMIFS('Aceite Virgen'!ME$6:ME$257,'Aceite Virgen'!$A$6:$A$257,"&gt;="&amp;$A263,'Aceite Virgen'!$B$6:$B$257,"&lt;="&amp;$B263)</f>
        <v>23.61</v>
      </c>
      <c r="MI263" s="4">
        <f>SUMIFS('Aceite Virgen'!MI$6:MI$257,'Aceite Virgen'!$A$6:$A$257,"&gt;="&amp;$A263,'Aceite Virgen'!$B$6:$B$257,"&lt;="&amp;$B263)</f>
        <v>23.54</v>
      </c>
      <c r="MJ263" s="4">
        <f>SUMIFS('Aceite Virgen'!MJ$6:MJ$257,'Aceite Virgen'!$A$6:$A$257,"&gt;="&amp;$A263,'Aceite Virgen'!$B$6:$B$257,"&lt;="&amp;$B263)</f>
        <v>6.89</v>
      </c>
      <c r="MK263" s="4">
        <f>SUMIFS('Aceite Virgen'!MK$6:MK$257,'Aceite Virgen'!$A$6:$A$257,"&gt;="&amp;$A263,'Aceite Virgen'!$B$6:$B$257,"&lt;="&amp;$B263)</f>
        <v>30.28</v>
      </c>
      <c r="ML263" s="4">
        <f>SUMIFS('Aceite Virgen'!ML$6:ML$257,'Aceite Virgen'!$A$6:$A$257,"&gt;="&amp;$A263,'Aceite Virgen'!$B$6:$B$257,"&lt;="&amp;$B263)</f>
        <v>15.540000000000001</v>
      </c>
      <c r="MP263" s="4">
        <f>SUMIFS('Aceite Virgen'!MP$6:MP$257,'Aceite Virgen'!$A$6:$A$257,"&gt;="&amp;$A263,'Aceite Virgen'!$B$6:$B$257,"&lt;="&amp;$B263)</f>
        <v>26.67</v>
      </c>
      <c r="MQ263" s="4">
        <f>SUMIFS('Aceite Virgen'!MQ$6:MQ$257,'Aceite Virgen'!$A$6:$A$257,"&gt;="&amp;$A263,'Aceite Virgen'!$B$6:$B$257,"&lt;="&amp;$B263)</f>
        <v>27.189999999999998</v>
      </c>
      <c r="MR263" s="4">
        <f>SUMIFS('Aceite Virgen'!MR$6:MR$257,'Aceite Virgen'!$A$6:$A$257,"&gt;="&amp;$A263,'Aceite Virgen'!$B$6:$B$257,"&lt;="&amp;$B263)</f>
        <v>30.62</v>
      </c>
      <c r="MS263" s="4">
        <f>SUMIFS('Aceite Virgen'!MS$6:MS$257,'Aceite Virgen'!$A$6:$A$257,"&gt;="&amp;$A263,'Aceite Virgen'!$B$6:$B$257,"&lt;="&amp;$B263)</f>
        <v>11.89</v>
      </c>
      <c r="MW263" s="4">
        <f>SUMIFS('Aceite Virgen'!MW$6:MW$257,'Aceite Virgen'!$A$6:$A$257,"&gt;="&amp;$A263,'Aceite Virgen'!$B$6:$B$257,"&lt;="&amp;$B263)</f>
        <v>26.490000000000002</v>
      </c>
      <c r="MX263" s="4">
        <f>SUMIFS('Aceite Virgen'!MX$6:MX$257,'Aceite Virgen'!$A$6:$A$257,"&gt;="&amp;$A263,'Aceite Virgen'!$B$6:$B$257,"&lt;="&amp;$B263)</f>
        <v>12.25</v>
      </c>
      <c r="MY263" s="4">
        <f>SUMIFS('Aceite Virgen'!MY$6:MY$257,'Aceite Virgen'!$A$6:$A$257,"&gt;="&amp;$A263,'Aceite Virgen'!$B$6:$B$257,"&lt;="&amp;$B263)</f>
        <v>30.95</v>
      </c>
      <c r="MZ263" s="4">
        <f>SUMIFS('Aceite Virgen'!MZ$6:MZ$257,'Aceite Virgen'!$A$6:$A$257,"&gt;="&amp;$A263,'Aceite Virgen'!$B$6:$B$257,"&lt;="&amp;$B263)</f>
        <v>24.68</v>
      </c>
      <c r="ND263" s="4">
        <f>SUMIFS('Aceite Virgen'!ND$6:ND$257,'Aceite Virgen'!$A$6:$A$257,"&gt;="&amp;$A263,'Aceite Virgen'!$B$6:$B$257,"&lt;="&amp;$B263)</f>
        <v>28.2</v>
      </c>
      <c r="NE263" s="4">
        <f>SUMIFS('Aceite Virgen'!NE$6:NE$257,'Aceite Virgen'!$A$6:$A$257,"&gt;="&amp;$A263,'Aceite Virgen'!$B$6:$B$257,"&lt;="&amp;$B263)</f>
        <v>13.030000000000001</v>
      </c>
      <c r="NF263" s="4">
        <f>SUMIFS('Aceite Virgen'!NF$6:NF$257,'Aceite Virgen'!$A$6:$A$257,"&gt;="&amp;$A263,'Aceite Virgen'!$B$6:$B$257,"&lt;="&amp;$B263)</f>
        <v>29.869999999999997</v>
      </c>
      <c r="NG263" s="4">
        <f>SUMIFS('Aceite Virgen'!NG$6:NG$257,'Aceite Virgen'!$A$6:$A$257,"&gt;="&amp;$A263,'Aceite Virgen'!$B$6:$B$257,"&lt;="&amp;$B263)</f>
        <v>41.18</v>
      </c>
      <c r="NK263" s="4">
        <f>SUMIFS('Aceite Virgen'!NK$6:NK$257,'Aceite Virgen'!$A$6:$A$257,"&gt;="&amp;$A263,'Aceite Virgen'!$B$6:$B$257,"&lt;="&amp;$B263)</f>
        <v>27.96</v>
      </c>
      <c r="NL263" s="4">
        <f>SUMIFS('Aceite Virgen'!NL$6:NL$257,'Aceite Virgen'!$A$6:$A$257,"&gt;="&amp;$A263,'Aceite Virgen'!$B$6:$B$257,"&lt;="&amp;$B263)</f>
        <v>25.34</v>
      </c>
      <c r="NM263" s="4">
        <f>SUMIFS('Aceite Virgen'!NM$6:NM$257,'Aceite Virgen'!$A$6:$A$257,"&gt;="&amp;$A263,'Aceite Virgen'!$B$6:$B$257,"&lt;="&amp;$B263)</f>
        <v>27.159999999999997</v>
      </c>
      <c r="NN263" s="4">
        <f>SUMIFS('Aceite Virgen'!NN$6:NN$257,'Aceite Virgen'!$A$6:$A$257,"&gt;="&amp;$A263,'Aceite Virgen'!$B$6:$B$257,"&lt;="&amp;$B263)</f>
        <v>35.03</v>
      </c>
      <c r="NR263" s="4">
        <f>SUMIFS('Aceite Virgen'!NR$6:NR$257,'Aceite Virgen'!$A$6:$A$257,"&gt;="&amp;$A263,'Aceite Virgen'!$B$6:$B$257,"&lt;="&amp;$B263)</f>
        <v>27.349999999999998</v>
      </c>
      <c r="NS263" s="4">
        <f>SUMIFS('Aceite Virgen'!NS$6:NS$257,'Aceite Virgen'!$A$6:$A$257,"&gt;="&amp;$A263,'Aceite Virgen'!$B$6:$B$257,"&lt;="&amp;$B263)</f>
        <v>19.82</v>
      </c>
      <c r="NT263" s="4">
        <f>SUMIFS('Aceite Virgen'!NT$6:NT$257,'Aceite Virgen'!$A$6:$A$257,"&gt;="&amp;$A263,'Aceite Virgen'!$B$6:$B$257,"&lt;="&amp;$B263)</f>
        <v>30.959999999999997</v>
      </c>
      <c r="NU263" s="4">
        <f>SUMIFS('Aceite Virgen'!NU$6:NU$257,'Aceite Virgen'!$A$6:$A$257,"&gt;="&amp;$A263,'Aceite Virgen'!$B$6:$B$257,"&lt;="&amp;$B263)</f>
        <v>28.59</v>
      </c>
      <c r="NY263" s="4">
        <f>SUMIFS('Aceite Virgen'!NY$6:NY$257,'Aceite Virgen'!$A$6:$A$257,"&gt;="&amp;$A263,'Aceite Virgen'!$B$6:$B$257,"&lt;="&amp;$B263)</f>
        <v>4.68</v>
      </c>
      <c r="NZ263" s="4">
        <f>SUMIFS('Aceite Virgen'!NZ$6:NZ$257,'Aceite Virgen'!$A$6:$A$257,"&gt;="&amp;$A263,'Aceite Virgen'!$B$6:$B$257,"&lt;="&amp;$B263)</f>
        <v>9.44</v>
      </c>
      <c r="OA263" s="4">
        <f>SUMIFS('Aceite Virgen'!OA$6:OA$257,'Aceite Virgen'!$A$6:$A$257,"&gt;="&amp;$A263,'Aceite Virgen'!$B$6:$B$257,"&lt;="&amp;$B263)</f>
        <v>2.52</v>
      </c>
      <c r="OB263" s="4">
        <f>SUMIFS('Aceite Virgen'!OB$6:OB$257,'Aceite Virgen'!$A$6:$A$257,"&gt;="&amp;$A263,'Aceite Virgen'!$B$6:$B$257,"&lt;="&amp;$B263)</f>
        <v>7.49</v>
      </c>
      <c r="OF263" s="4">
        <f>SUMIFS('Aceite Virgen'!OF$6:OF$257,'Aceite Virgen'!$A$6:$A$257,"&gt;="&amp;$A263,'Aceite Virgen'!$B$6:$B$257,"&lt;="&amp;$B263)</f>
        <v>1.34</v>
      </c>
      <c r="OG263" s="4">
        <f>SUMIFS('Aceite Virgen'!OG$6:OG$257,'Aceite Virgen'!$A$6:$A$257,"&gt;="&amp;$A263,'Aceite Virgen'!$B$6:$B$257,"&lt;="&amp;$B263)</f>
        <v>2.65</v>
      </c>
      <c r="OH263" s="4">
        <f>SUMIFS('Aceite Virgen'!OH$6:OH$257,'Aceite Virgen'!$A$6:$A$257,"&gt;="&amp;$A263,'Aceite Virgen'!$B$6:$B$257,"&lt;="&amp;$B263)</f>
        <v>0.32</v>
      </c>
      <c r="OI263" s="4">
        <f>SUMIFS('Aceite Virgen'!OI$6:OI$257,'Aceite Virgen'!$A$6:$A$257,"&gt;="&amp;$A263,'Aceite Virgen'!$B$6:$B$257,"&lt;="&amp;$B263)</f>
        <v>1.62</v>
      </c>
      <c r="OM263" s="4">
        <f>SUMIFS('Aceite Virgen'!OM$6:OM$257,'Aceite Virgen'!$A$6:$A$257,"&gt;="&amp;$A263,'Aceite Virgen'!$B$6:$B$257,"&lt;="&amp;$B263)</f>
        <v>0.8</v>
      </c>
      <c r="ON263" s="4">
        <f>SUMIFS('Aceite Virgen'!ON$6:ON$257,'Aceite Virgen'!$A$6:$A$257,"&gt;="&amp;$A263,'Aceite Virgen'!$B$6:$B$257,"&lt;="&amp;$B263)</f>
        <v>0.45</v>
      </c>
      <c r="OO263" s="4">
        <f>SUMIFS('Aceite Virgen'!OO$6:OO$257,'Aceite Virgen'!$A$6:$A$257,"&gt;="&amp;$A263,'Aceite Virgen'!$B$6:$B$257,"&lt;="&amp;$B263)</f>
        <v>0.79</v>
      </c>
      <c r="OP263" s="4">
        <f>SUMIFS('Aceite Virgen'!OP$6:OP$257,'Aceite Virgen'!$A$6:$A$257,"&gt;="&amp;$A263,'Aceite Virgen'!$B$6:$B$257,"&lt;="&amp;$B263)</f>
        <v>0.66</v>
      </c>
      <c r="OT263" s="4">
        <f>SUMIFS('Aceite Virgen'!OT$6:OT$257,'Aceite Virgen'!$A$6:$A$257,"&gt;="&amp;$A263,'Aceite Virgen'!$B$6:$B$257,"&lt;="&amp;$B263)</f>
        <v>1.92</v>
      </c>
      <c r="OU263" s="4">
        <f>SUMIFS('Aceite Virgen'!OU$6:OU$257,'Aceite Virgen'!$A$6:$A$257,"&gt;="&amp;$A263,'Aceite Virgen'!$B$6:$B$257,"&lt;="&amp;$B263)</f>
        <v>7.62</v>
      </c>
      <c r="OV263" s="4">
        <f>SUMIFS('Aceite Virgen'!OV$6:OV$257,'Aceite Virgen'!$A$6:$A$257,"&gt;="&amp;$A263,'Aceite Virgen'!$B$6:$B$257,"&lt;="&amp;$B263)</f>
        <v>1.04</v>
      </c>
      <c r="OW263" s="4">
        <f>SUMIFS('Aceite Virgen'!OW$6:OW$257,'Aceite Virgen'!$A$6:$A$257,"&gt;="&amp;$A263,'Aceite Virgen'!$B$6:$B$257,"&lt;="&amp;$B263)</f>
        <v>1.1100000000000001</v>
      </c>
      <c r="PA263" s="4">
        <f>SUMIFS('Aceite Virgen'!PA$6:PA$257,'Aceite Virgen'!$A$6:$A$257,"&gt;="&amp;$A263,'Aceite Virgen'!$B$6:$B$257,"&lt;="&amp;$B263)</f>
        <v>2.21</v>
      </c>
      <c r="PB263" s="4">
        <f>SUMIFS('Aceite Virgen'!PB$6:PB$257,'Aceite Virgen'!$A$6:$A$257,"&gt;="&amp;$A263,'Aceite Virgen'!$B$6:$B$257,"&lt;="&amp;$B263)</f>
        <v>4.99</v>
      </c>
      <c r="PC263" s="4">
        <f>SUMIFS('Aceite Virgen'!PC$6:PC$257,'Aceite Virgen'!$A$6:$A$257,"&gt;="&amp;$A263,'Aceite Virgen'!$B$6:$B$257,"&lt;="&amp;$B263)</f>
        <v>2.13</v>
      </c>
      <c r="PD263" s="4">
        <f>SUMIFS('Aceite Virgen'!PD$6:PD$257,'Aceite Virgen'!$A$6:$A$257,"&gt;="&amp;$A263,'Aceite Virgen'!$B$6:$B$257,"&lt;="&amp;$B263)</f>
        <v>0</v>
      </c>
      <c r="PH263" s="4">
        <f>SUMIFS('Aceite Virgen'!PH$6:PH$257,'Aceite Virgen'!$A$6:$A$257,"&gt;="&amp;$A263,'Aceite Virgen'!$B$6:$B$257,"&lt;="&amp;$B263)</f>
        <v>1.26</v>
      </c>
      <c r="PI263" s="4">
        <f>SUMIFS('Aceite Virgen'!PI$6:PI$257,'Aceite Virgen'!$A$6:$A$257,"&gt;="&amp;$A263,'Aceite Virgen'!$B$6:$B$257,"&lt;="&amp;$B263)</f>
        <v>0</v>
      </c>
      <c r="PJ263" s="4">
        <f>SUMIFS('Aceite Virgen'!PJ$6:PJ$257,'Aceite Virgen'!$A$6:$A$257,"&gt;="&amp;$A263,'Aceite Virgen'!$B$6:$B$257,"&lt;="&amp;$B263)</f>
        <v>2.33</v>
      </c>
      <c r="PK263" s="4">
        <f>SUMIFS('Aceite Virgen'!PK$6:PK$257,'Aceite Virgen'!$A$6:$A$257,"&gt;="&amp;$A263,'Aceite Virgen'!$B$6:$B$257,"&lt;="&amp;$B263)</f>
        <v>0</v>
      </c>
      <c r="PO263" s="4">
        <f>SUMIFS('Aceite Virgen'!PO$6:PO$257,'Aceite Virgen'!$A$6:$A$257,"&gt;="&amp;$A263,'Aceite Virgen'!$B$6:$B$257,"&lt;="&amp;$B263)</f>
        <v>1.1000000000000001</v>
      </c>
      <c r="PP263" s="4">
        <f>SUMIFS('Aceite Virgen'!PP$6:PP$257,'Aceite Virgen'!$A$6:$A$257,"&gt;="&amp;$A263,'Aceite Virgen'!$B$6:$B$257,"&lt;="&amp;$B263)</f>
        <v>0</v>
      </c>
      <c r="PQ263" s="4">
        <f>SUMIFS('Aceite Virgen'!PQ$6:PQ$257,'Aceite Virgen'!$A$6:$A$257,"&gt;="&amp;$A263,'Aceite Virgen'!$B$6:$B$257,"&lt;="&amp;$B263)</f>
        <v>1.95</v>
      </c>
      <c r="PR263" s="4">
        <f>SUMIFS('Aceite Virgen'!PR$6:PR$257,'Aceite Virgen'!$A$6:$A$257,"&gt;="&amp;$A263,'Aceite Virgen'!$B$6:$B$257,"&lt;="&amp;$B263)</f>
        <v>0</v>
      </c>
      <c r="PV263" s="4">
        <f>SUMIFS('Aceite Virgen'!PV$6:PV$257,'Aceite Virgen'!$A$6:$A$257,"&gt;="&amp;$A263,'Aceite Virgen'!$B$6:$B$257,"&lt;="&amp;$B263)</f>
        <v>0</v>
      </c>
      <c r="PW263" s="4">
        <f>SUMIFS('Aceite Virgen'!PW$6:PW$257,'Aceite Virgen'!$A$6:$A$257,"&gt;="&amp;$A263,'Aceite Virgen'!$B$6:$B$257,"&lt;="&amp;$B263)</f>
        <v>0</v>
      </c>
      <c r="PX263" s="4">
        <f>SUMIFS('Aceite Virgen'!PX$6:PX$257,'Aceite Virgen'!$A$6:$A$257,"&gt;="&amp;$A263,'Aceite Virgen'!$B$6:$B$257,"&lt;="&amp;$B263)</f>
        <v>0</v>
      </c>
      <c r="PY263" s="4">
        <f>SUMIFS('Aceite Virgen'!PY$6:PY$257,'Aceite Virgen'!$A$6:$A$257,"&gt;="&amp;$A263,'Aceite Virgen'!$B$6:$B$257,"&lt;="&amp;$B263)</f>
        <v>0</v>
      </c>
      <c r="QC263" s="4">
        <f>SUMIFS('Aceite Virgen'!QC$6:QC$257,'Aceite Virgen'!$A$6:$A$257,"&gt;="&amp;$A263,'Aceite Virgen'!$B$6:$B$257,"&lt;="&amp;$B263)</f>
        <v>0.36</v>
      </c>
      <c r="QD263" s="4">
        <f>SUMIFS('Aceite Virgen'!QD$6:QD$257,'Aceite Virgen'!$A$6:$A$257,"&gt;="&amp;$A263,'Aceite Virgen'!$B$6:$B$257,"&lt;="&amp;$B263)</f>
        <v>0</v>
      </c>
      <c r="QE263" s="4">
        <f>SUMIFS('Aceite Virgen'!QE$6:QE$257,'Aceite Virgen'!$A$6:$A$257,"&gt;="&amp;$A263,'Aceite Virgen'!$B$6:$B$257,"&lt;="&amp;$B263)</f>
        <v>0.67</v>
      </c>
      <c r="QF263" s="4">
        <f>SUMIFS('Aceite Virgen'!QF$6:QF$257,'Aceite Virgen'!$A$6:$A$257,"&gt;="&amp;$A263,'Aceite Virgen'!$B$6:$B$257,"&lt;="&amp;$B263)</f>
        <v>0</v>
      </c>
      <c r="QJ263" s="4">
        <f>SUMIFS('Aceite Virgen'!QJ$6:QJ$257,'Aceite Virgen'!$A$6:$A$257,"&gt;="&amp;$A263,'Aceite Virgen'!$B$6:$B$257,"&lt;="&amp;$B263)</f>
        <v>0.44</v>
      </c>
      <c r="QK263" s="4">
        <f>SUMIFS('Aceite Virgen'!QK$6:QK$257,'Aceite Virgen'!$A$6:$A$257,"&gt;="&amp;$A263,'Aceite Virgen'!$B$6:$B$257,"&lt;="&amp;$B263)</f>
        <v>0</v>
      </c>
      <c r="QL263" s="4">
        <f>SUMIFS('Aceite Virgen'!QL$6:QL$257,'Aceite Virgen'!$A$6:$A$257,"&gt;="&amp;$A263,'Aceite Virgen'!$B$6:$B$257,"&lt;="&amp;$B263)</f>
        <v>0</v>
      </c>
      <c r="QM263" s="4">
        <f>SUMIFS('Aceite Virgen'!QM$6:QM$257,'Aceite Virgen'!$A$6:$A$257,"&gt;="&amp;$A263,'Aceite Virgen'!$B$6:$B$257,"&lt;="&amp;$B263)</f>
        <v>2.27</v>
      </c>
      <c r="QQ263" s="4">
        <f>SUMIFS('Aceite Virgen'!QQ$6:QQ$257,'Aceite Virgen'!$A$6:$A$257,"&gt;="&amp;$A263,'Aceite Virgen'!$B$6:$B$257,"&lt;="&amp;$B263)</f>
        <v>0.25</v>
      </c>
      <c r="QR263" s="4">
        <f>SUMIFS('Aceite Virgen'!QR$6:QR$257,'Aceite Virgen'!$A$6:$A$257,"&gt;="&amp;$A263,'Aceite Virgen'!$B$6:$B$257,"&lt;="&amp;$B263)</f>
        <v>0</v>
      </c>
      <c r="QS263" s="4">
        <f>SUMIFS('Aceite Virgen'!QS$6:QS$257,'Aceite Virgen'!$A$6:$A$257,"&gt;="&amp;$A263,'Aceite Virgen'!$B$6:$B$257,"&lt;="&amp;$B263)</f>
        <v>0</v>
      </c>
      <c r="QT263" s="4">
        <f>SUMIFS('Aceite Virgen'!QT$6:QT$257,'Aceite Virgen'!$A$6:$A$257,"&gt;="&amp;$A263,'Aceite Virgen'!$B$6:$B$257,"&lt;="&amp;$B263)</f>
        <v>1.5</v>
      </c>
      <c r="QX263" s="4">
        <f>SUMIFS('Aceite Virgen'!QX$6:QX$257,'Aceite Virgen'!$A$6:$A$257,"&gt;="&amp;$A263,'Aceite Virgen'!$B$6:$B$257,"&lt;="&amp;$B263)</f>
        <v>0</v>
      </c>
      <c r="QY263" s="4">
        <f>SUMIFS('Aceite Virgen'!QY$6:QY$257,'Aceite Virgen'!$A$6:$A$257,"&gt;="&amp;$A263,'Aceite Virgen'!$B$6:$B$257,"&lt;="&amp;$B263)</f>
        <v>0</v>
      </c>
      <c r="QZ263" s="4">
        <f>SUMIFS('Aceite Virgen'!QZ$6:QZ$257,'Aceite Virgen'!$A$6:$A$257,"&gt;="&amp;$A263,'Aceite Virgen'!$B$6:$B$257,"&lt;="&amp;$B263)</f>
        <v>0</v>
      </c>
      <c r="RA263" s="4">
        <f>SUMIFS('Aceite Virgen'!RA$6:RA$257,'Aceite Virgen'!$A$6:$A$257,"&gt;="&amp;$A263,'Aceite Virgen'!$B$6:$B$257,"&lt;="&amp;$B263)</f>
        <v>0</v>
      </c>
      <c r="RE263" s="4">
        <f>SUMIFS('Aceite Virgen'!RE$6:RE$257,'Aceite Virgen'!$A$6:$A$257,"&gt;="&amp;$A263,'Aceite Virgen'!$B$6:$B$257,"&lt;="&amp;$B263)</f>
        <v>0.68</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0.3</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9">
        <f>SUMIFS('Aceite Virgen'!RS$6:RS$257,'Aceite Virgen'!$A$6:$A$257,"&gt;="&amp;$A263,'Aceite Virgen'!$B$6:$B$257,"&lt;="&amp;$B263)</f>
        <v>0</v>
      </c>
      <c r="RT263" s="4">
        <f>SUMIFS('Aceite Virgen'!RT$6:RT$257,'Aceite Virgen'!$A$6:$A$257,"&gt;="&amp;$A263,'Aceite Virgen'!$B$6:$B$257,"&lt;="&amp;$B263)</f>
        <v>0</v>
      </c>
      <c r="RU263" s="4">
        <f>SUMIFS('Aceite Virgen'!RU$6:RU$257,'Aceite Virgen'!$A$6:$A$257,"&gt;="&amp;$A263,'Aceite Virgen'!$B$6:$B$257,"&lt;="&amp;$B263)</f>
        <v>0</v>
      </c>
      <c r="RV263" s="4">
        <f>SUMIFS('Aceite Virgen'!RV$6:RV$257,'Aceite Virgen'!$A$6:$A$257,"&gt;="&amp;$A263,'Aceite Virgen'!$B$6:$B$257,"&lt;="&amp;$B263)</f>
        <v>0</v>
      </c>
      <c r="RZ263" s="69">
        <f>SUMIFS('Aceite Virgen'!RZ$6:RZ$257,'Aceite Virgen'!$A$6:$A$257,"&gt;="&amp;$A263,'Aceite Virgen'!$B$6:$B$257,"&lt;="&amp;$B263)</f>
        <v>1.35</v>
      </c>
      <c r="SA263" s="4">
        <f>SUMIFS('Aceite Virgen'!SA$6:SA$257,'Aceite Virgen'!$A$6:$A$257,"&gt;="&amp;$A263,'Aceite Virgen'!$B$6:$B$257,"&lt;="&amp;$B263)</f>
        <v>0</v>
      </c>
      <c r="SB263" s="4">
        <f>SUMIFS('Aceite Virgen'!SB$6:SB$257,'Aceite Virgen'!$A$6:$A$257,"&gt;="&amp;$A263,'Aceite Virgen'!$B$6:$B$257,"&lt;="&amp;$B263)</f>
        <v>2.1100000000000003</v>
      </c>
      <c r="SC263" s="4">
        <f>SUMIFS('Aceite Virgen'!SC$6:SC$257,'Aceite Virgen'!$A$6:$A$257,"&gt;="&amp;$A263,'Aceite Virgen'!$B$6:$B$257,"&lt;="&amp;$B263)</f>
        <v>0</v>
      </c>
      <c r="SG263" s="69">
        <f>SUMIFS('Aceite Virgen'!SG$6:SG$257,'Aceite Virgen'!$A$6:$A$257,"&gt;="&amp;$A263,'Aceite Virgen'!$B$6:$B$257,"&lt;="&amp;$B263)</f>
        <v>0.19</v>
      </c>
      <c r="SH263" s="4">
        <f>SUMIFS('Aceite Virgen'!SH$6:SH$257,'Aceite Virgen'!$A$6:$A$257,"&gt;="&amp;$A263,'Aceite Virgen'!$B$6:$B$257,"&lt;="&amp;$B263)</f>
        <v>0</v>
      </c>
      <c r="SI263" s="4">
        <f>SUMIFS('Aceite Virgen'!SI$6:SI$257,'Aceite Virgen'!$A$6:$A$257,"&gt;="&amp;$A263,'Aceite Virgen'!$B$6:$B$257,"&lt;="&amp;$B263)</f>
        <v>0.28000000000000003</v>
      </c>
      <c r="SJ263" s="4">
        <f>SUMIFS('Aceite Virgen'!SJ$6:SJ$257,'Aceite Virgen'!$A$6:$A$257,"&gt;="&amp;$A263,'Aceite Virgen'!$B$6:$B$257,"&lt;="&amp;$B263)</f>
        <v>0</v>
      </c>
      <c r="SN263" s="69">
        <f>SUMIFS('Aceite Virgen'!SN$6:SN$257,'Aceite Virgen'!$A$6:$A$257,"&gt;="&amp;$A263,'Aceite Virgen'!$B$6:$B$257,"&lt;="&amp;$B263)</f>
        <v>0.27</v>
      </c>
      <c r="SO263" s="4">
        <f>SUMIFS('Aceite Virgen'!SO$6:SO$257,'Aceite Virgen'!$A$6:$A$257,"&gt;="&amp;$A263,'Aceite Virgen'!$B$6:$B$257,"&lt;="&amp;$B263)</f>
        <v>0</v>
      </c>
      <c r="SP263" s="4">
        <f>SUMIFS('Aceite Virgen'!SP$6:SP$257,'Aceite Virgen'!$A$6:$A$257,"&gt;="&amp;$A263,'Aceite Virgen'!$B$6:$B$257,"&lt;="&amp;$B263)</f>
        <v>0</v>
      </c>
      <c r="SQ263" s="4">
        <f>SUMIFS('Aceite Virgen'!SQ$6:SQ$257,'Aceite Virgen'!$A$6:$A$257,"&gt;="&amp;$A263,'Aceite Virgen'!$B$6:$B$257,"&lt;="&amp;$B263)</f>
        <v>0</v>
      </c>
      <c r="SU263" s="69">
        <f>SUMIFS('Aceite Virgen'!SU$6:SU$257,'Aceite Virgen'!$A$6:$A$257,"&gt;="&amp;$A263,'Aceite Virgen'!$B$6:$B$257,"&lt;="&amp;$B263)</f>
        <v>0.2</v>
      </c>
      <c r="SV263" s="4">
        <f>SUMIFS('Aceite Virgen'!SV$6:SV$257,'Aceite Virgen'!$A$6:$A$257,"&gt;="&amp;$A263,'Aceite Virgen'!$B$6:$B$257,"&lt;="&amp;$B263)</f>
        <v>1.29</v>
      </c>
      <c r="SW263" s="4">
        <f>SUMIFS('Aceite Virgen'!SW$6:SW$257,'Aceite Virgen'!$A$6:$A$257,"&gt;="&amp;$A263,'Aceite Virgen'!$B$6:$B$257,"&lt;="&amp;$B263)</f>
        <v>0</v>
      </c>
      <c r="SX263" s="4">
        <f>SUMIFS('Aceite Virgen'!SX$6:SX$257,'Aceite Virgen'!$A$6:$A$257,"&gt;="&amp;$A263,'Aceite Virgen'!$B$6:$B$257,"&lt;="&amp;$B263)</f>
        <v>0</v>
      </c>
      <c r="TB263" s="69">
        <f>SUMIFS('Aceite Virgen'!TB$6:TB$257,'Aceite Virgen'!$A$6:$A$257,"&gt;="&amp;$A263,'Aceite Virgen'!$B$6:$B$257,"&lt;="&amp;$B263)</f>
        <v>0.39</v>
      </c>
      <c r="TC263" s="4">
        <f>SUMIFS('Aceite Virgen'!TC$6:TC$257,'Aceite Virgen'!$A$6:$A$257,"&gt;="&amp;$A263,'Aceite Virgen'!$B$6:$B$257,"&lt;="&amp;$B263)</f>
        <v>0</v>
      </c>
      <c r="TD263" s="4">
        <f>SUMIFS('Aceite Virgen'!TD$6:TD$257,'Aceite Virgen'!$A$6:$A$257,"&gt;="&amp;$A263,'Aceite Virgen'!$B$6:$B$257,"&lt;="&amp;$B263)</f>
        <v>0</v>
      </c>
      <c r="TE263" s="4">
        <f>SUMIFS('Aceite Virgen'!TE$6:TE$257,'Aceite Virgen'!$A$6:$A$257,"&gt;="&amp;$A263,'Aceite Virgen'!$B$6:$B$257,"&lt;="&amp;$B263)</f>
        <v>1.99</v>
      </c>
      <c r="TI263" s="69">
        <f>SUMIFS('Aceite Virgen'!TI$6:TI$257,'Aceite Virgen'!$A$6:$A$257,"&gt;="&amp;$A263,'Aceite Virgen'!$B$6:$B$257,"&lt;="&amp;$B263)</f>
        <v>0</v>
      </c>
      <c r="TJ263" s="4">
        <f>SUMIFS('Aceite Virgen'!TJ$6:TJ$257,'Aceite Virgen'!$A$6:$A$257,"&gt;="&amp;$A263,'Aceite Virgen'!$B$6:$B$257,"&lt;="&amp;$B263)</f>
        <v>0</v>
      </c>
      <c r="TK263" s="4">
        <f>SUMIFS('Aceite Virgen'!TK$6:TK$257,'Aceite Virgen'!$A$6:$A$257,"&gt;="&amp;$A263,'Aceite Virgen'!$B$6:$B$257,"&lt;="&amp;$B263)</f>
        <v>0</v>
      </c>
      <c r="TL263" s="4">
        <f>SUMIFS('Aceite Virgen'!TL$6:TL$257,'Aceite Virgen'!$A$6:$A$257,"&gt;="&amp;$A263,'Aceite Virgen'!$B$6:$B$257,"&lt;="&amp;$B263)</f>
        <v>0</v>
      </c>
      <c r="TP263" s="69">
        <f>SUMIFS('Aceite Virgen'!TP$6:TP$257,'Aceite Virgen'!$A$6:$A$257,"&gt;="&amp;$A263,'Aceite Virgen'!$B$6:$B$257,"&lt;="&amp;$B263)</f>
        <v>0</v>
      </c>
      <c r="TQ263" s="4">
        <f>SUMIFS('Aceite Virgen'!TQ$6:TQ$257,'Aceite Virgen'!$A$6:$A$257,"&gt;="&amp;$A263,'Aceite Virgen'!$B$6:$B$257,"&lt;="&amp;$B263)</f>
        <v>0</v>
      </c>
      <c r="TR263" s="4">
        <f>SUMIFS('Aceite Virgen'!TR$6:TR$257,'Aceite Virgen'!$A$6:$A$257,"&gt;="&amp;$A263,'Aceite Virgen'!$B$6:$B$257,"&lt;="&amp;$B263)</f>
        <v>0</v>
      </c>
      <c r="TS263" s="4">
        <f>SUMIFS('Aceite Virgen'!TS$6:TS$257,'Aceite Virgen'!$A$6:$A$257,"&gt;="&amp;$A263,'Aceite Virgen'!$B$6:$B$257,"&lt;="&amp;$B263)</f>
        <v>0</v>
      </c>
      <c r="TW263" s="69">
        <f>SUMIFS('Aceite Virgen'!TW$6:TW$257,'Aceite Virgen'!$A$6:$A$257,"&gt;="&amp;$A263,'Aceite Virgen'!$B$6:$B$257,"&lt;="&amp;$B263)</f>
        <v>0.24</v>
      </c>
      <c r="TX263" s="4">
        <f>SUMIFS('Aceite Virgen'!TX$6:TX$257,'Aceite Virgen'!$A$6:$A$257,"&gt;="&amp;$A263,'Aceite Virgen'!$B$6:$B$257,"&lt;="&amp;$B263)</f>
        <v>0</v>
      </c>
      <c r="TY263" s="4">
        <f>SUMIFS('Aceite Virgen'!TY$6:TY$257,'Aceite Virgen'!$A$6:$A$257,"&gt;="&amp;$A263,'Aceite Virgen'!$B$6:$B$257,"&lt;="&amp;$B263)</f>
        <v>0.38</v>
      </c>
      <c r="TZ263" s="4">
        <f>SUMIFS('Aceite Virgen'!TZ$6:TZ$257,'Aceite Virgen'!$A$6:$A$257,"&gt;="&amp;$A263,'Aceite Virgen'!$B$6:$B$257,"&lt;="&amp;$B263)</f>
        <v>0</v>
      </c>
      <c r="UD263" s="69">
        <f>SUMIFS('Aceite Virgen'!UD$6:UD$257,'Aceite Virgen'!$A$6:$A$257,"&gt;="&amp;$A263,'Aceite Virgen'!$B$6:$B$257,"&lt;="&amp;$B263)</f>
        <v>0</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0</v>
      </c>
      <c r="UK263" s="69">
        <f>SUMIFS('Aceite Virgen'!UK$6:UK$257,'Aceite Virgen'!$A$6:$A$257,"&gt;="&amp;$A263,'Aceite Virgen'!$B$6:$B$257,"&lt;="&amp;$B263)</f>
        <v>0.19</v>
      </c>
      <c r="UL263" s="4">
        <f>SUMIFS('Aceite Virgen'!UL$6:UL$257,'Aceite Virgen'!$A$6:$A$257,"&gt;="&amp;$A263,'Aceite Virgen'!$B$6:$B$257,"&lt;="&amp;$B263)</f>
        <v>1.1299999999999999</v>
      </c>
      <c r="UM263" s="4">
        <f>SUMIFS('Aceite Virgen'!UM$6:UM$257,'Aceite Virgen'!$A$6:$A$257,"&gt;="&amp;$A263,'Aceite Virgen'!$B$6:$B$257,"&lt;="&amp;$B263)</f>
        <v>0</v>
      </c>
      <c r="UN263" s="4">
        <f>SUMIFS('Aceite Virgen'!UN$6:UN$257,'Aceite Virgen'!$A$6:$A$257,"&gt;="&amp;$A263,'Aceite Virgen'!$B$6:$B$257,"&lt;="&amp;$B263)</f>
        <v>0</v>
      </c>
      <c r="UR263" s="69">
        <f>SUMIFS('Aceite Virgen'!UR$6:UR$257,'Aceite Virgen'!$A$6:$A$257,"&gt;="&amp;$A263,'Aceite Virgen'!$B$6:$B$257,"&lt;="&amp;$B263)</f>
        <v>0.56000000000000005</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9">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9">
        <f>SUMIFS('Aceite Virgen'!VF$6:VF$257,'Aceite Virgen'!$A$6:$A$257,"&gt;="&amp;$A263,'Aceite Virgen'!$B$6:$B$257,"&lt;="&amp;$B263)</f>
        <v>0.14000000000000001</v>
      </c>
      <c r="VG263" s="4">
        <f>SUMIFS('Aceite Virgen'!VG$6:VG$257,'Aceite Virgen'!$A$6:$A$257,"&gt;="&amp;$A263,'Aceite Virgen'!$B$6:$B$257,"&lt;="&amp;$B263)</f>
        <v>1.25</v>
      </c>
      <c r="VH263" s="4">
        <f>SUMIFS('Aceite Virgen'!VH$6:VH$257,'Aceite Virgen'!$A$6:$A$257,"&gt;="&amp;$A263,'Aceite Virgen'!$B$6:$B$257,"&lt;="&amp;$B263)</f>
        <v>0</v>
      </c>
      <c r="VI263" s="4">
        <f>SUMIFS('Aceite Virgen'!VI$6:VI$257,'Aceite Virgen'!$A$6:$A$257,"&gt;="&amp;$A263,'Aceite Virgen'!$B$6:$B$257,"&lt;="&amp;$B263)</f>
        <v>0</v>
      </c>
      <c r="VM263" s="69">
        <f>SUMIFS('Aceite Virgen'!VM$6:VM$257,'Aceite Virgen'!$A$6:$A$257,"&gt;="&amp;$A263,'Aceite Virgen'!$B$6:$B$257,"&lt;="&amp;$B263)</f>
        <v>0.12</v>
      </c>
      <c r="VN263" s="4">
        <f>SUMIFS('Aceite Virgen'!VN$6:VN$257,'Aceite Virgen'!$A$6:$A$257,"&gt;="&amp;$A263,'Aceite Virgen'!$B$6:$B$257,"&lt;="&amp;$B263)</f>
        <v>0.87</v>
      </c>
      <c r="VO263" s="4">
        <f>SUMIFS('Aceite Virgen'!VO$6:VO$257,'Aceite Virgen'!$A$6:$A$257,"&gt;="&amp;$A263,'Aceite Virgen'!$B$6:$B$257,"&lt;="&amp;$B263)</f>
        <v>0</v>
      </c>
      <c r="VP263" s="4">
        <f>SUMIFS('Aceite Virgen'!VP$6:VP$257,'Aceite Virgen'!$A$6:$A$257,"&gt;="&amp;$A263,'Aceite Virgen'!$B$6:$B$257,"&lt;="&amp;$B263)</f>
        <v>0</v>
      </c>
      <c r="VT263" s="69">
        <f>SUMIFS('Aceite Virgen'!VT$6:VT$257,'Aceite Virgen'!$A$6:$A$257,"&gt;="&amp;$A263,'Aceite Virgen'!$B$6:$B$257,"&lt;="&amp;$B263)</f>
        <v>0.25</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9">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9">
        <f>SUMIFS('Aceite Virgen'!WH$6:WH$257,'Aceite Virgen'!$A$6:$A$257,"&gt;="&amp;$A263,'Aceite Virgen'!$B$6:$B$257,"&lt;="&amp;$B263)</f>
        <v>0</v>
      </c>
      <c r="WI263" s="4">
        <f>SUMIFS('Aceite Virgen'!WI$6:WI$257,'Aceite Virgen'!$A$6:$A$257,"&gt;="&amp;$A263,'Aceite Virgen'!$B$6:$B$257,"&lt;="&amp;$B263)</f>
        <v>0</v>
      </c>
      <c r="WJ263" s="4">
        <f>SUMIFS('Aceite Virgen'!WJ$6:WJ$257,'Aceite Virgen'!$A$6:$A$257,"&gt;="&amp;$A263,'Aceite Virgen'!$B$6:$B$257,"&lt;="&amp;$B263)</f>
        <v>0</v>
      </c>
      <c r="WK263" s="4">
        <f>SUMIFS('Aceite Virgen'!WK$6:WK$257,'Aceite Virgen'!$A$6:$A$257,"&gt;="&amp;$A263,'Aceite Virgen'!$B$6:$B$257,"&lt;="&amp;$B263)</f>
        <v>0</v>
      </c>
      <c r="WO263" s="69">
        <f>SUMIFS('Aceite Virgen'!WO$6:WO$257,'Aceite Virgen'!$A$6:$A$257,"&gt;="&amp;$A263,'Aceite Virgen'!$B$6:$B$257,"&lt;="&amp;$B263)</f>
        <v>0.16</v>
      </c>
      <c r="WP263" s="4">
        <f>SUMIFS('Aceite Virgen'!WP$6:WP$257,'Aceite Virgen'!$A$6:$A$257,"&gt;="&amp;$A263,'Aceite Virgen'!$B$6:$B$257,"&lt;="&amp;$B263)</f>
        <v>0</v>
      </c>
      <c r="WQ263" s="4">
        <f>SUMIFS('Aceite Virgen'!WQ$6:WQ$257,'Aceite Virgen'!$A$6:$A$257,"&gt;="&amp;$A263,'Aceite Virgen'!$B$6:$B$257,"&lt;="&amp;$B263)</f>
        <v>0.28000000000000003</v>
      </c>
      <c r="WR263" s="4">
        <f>SUMIFS('Aceite Virgen'!WR$6:WR$257,'Aceite Virgen'!$A$6:$A$257,"&gt;="&amp;$A263,'Aceite Virgen'!$B$6:$B$257,"&lt;="&amp;$B263)</f>
        <v>0</v>
      </c>
      <c r="WV263" s="69">
        <f>SUMIFS('Aceite Virgen'!WV$6:WV$257,'Aceite Virgen'!$A$6:$A$257,"&gt;="&amp;$A263,'Aceite Virgen'!$B$6:$B$257,"&lt;="&amp;$B263)</f>
        <v>0.17</v>
      </c>
      <c r="WW263" s="4">
        <f>SUMIFS('Aceite Virgen'!WW$6:WW$257,'Aceite Virgen'!$A$6:$A$257,"&gt;="&amp;$A263,'Aceite Virgen'!$B$6:$B$257,"&lt;="&amp;$B263)</f>
        <v>0</v>
      </c>
      <c r="WX263" s="4">
        <f>SUMIFS('Aceite Virgen'!WX$6:WX$257,'Aceite Virgen'!$A$6:$A$257,"&gt;="&amp;$A263,'Aceite Virgen'!$B$6:$B$257,"&lt;="&amp;$B263)</f>
        <v>0.27</v>
      </c>
      <c r="WY263" s="4">
        <f>SUMIFS('Aceite Virgen'!WY$6:WY$257,'Aceite Virgen'!$A$6:$A$257,"&gt;="&amp;$A263,'Aceite Virgen'!$B$6:$B$257,"&lt;="&amp;$B263)</f>
        <v>0</v>
      </c>
      <c r="XC263" s="69">
        <f>SUMIFS('Aceite Virgen'!XC$6:XC$257,'Aceite Virgen'!$A$6:$A$257,"&gt;="&amp;$A263,'Aceite Virgen'!$B$6:$B$257,"&lt;="&amp;$B263)</f>
        <v>0.45</v>
      </c>
      <c r="XD263" s="4">
        <f>SUMIFS('Aceite Virgen'!XD$6:XD$257,'Aceite Virgen'!$A$6:$A$257,"&gt;="&amp;$A263,'Aceite Virgen'!$B$6:$B$257,"&lt;="&amp;$B263)</f>
        <v>0</v>
      </c>
      <c r="XE263" s="4">
        <f>SUMIFS('Aceite Virgen'!XE$6:XE$257,'Aceite Virgen'!$A$6:$A$257,"&gt;="&amp;$A263,'Aceite Virgen'!$B$6:$B$257,"&lt;="&amp;$B263)</f>
        <v>0.31</v>
      </c>
      <c r="XF263" s="4">
        <f>SUMIFS('Aceite Virgen'!XF$6:XF$257,'Aceite Virgen'!$A$6:$A$257,"&gt;="&amp;$A263,'Aceite Virgen'!$B$6:$B$257,"&lt;="&amp;$B263)</f>
        <v>0</v>
      </c>
      <c r="XJ263" s="69">
        <f>SUMIFS('Aceite Virgen'!XJ$6:XJ$257,'Aceite Virgen'!$A$6:$A$257,"&gt;="&amp;$A263,'Aceite Virgen'!$B$6:$B$257,"&lt;="&amp;$B263)</f>
        <v>0.37</v>
      </c>
      <c r="XK263" s="4">
        <f>SUMIFS('Aceite Virgen'!XK$6:XK$257,'Aceite Virgen'!$A$6:$A$257,"&gt;="&amp;$A263,'Aceite Virgen'!$B$6:$B$257,"&lt;="&amp;$B263)</f>
        <v>0</v>
      </c>
      <c r="XL263" s="4">
        <f>SUMIFS('Aceite Virgen'!XL$6:XL$257,'Aceite Virgen'!$A$6:$A$257,"&gt;="&amp;$A263,'Aceite Virgen'!$B$6:$B$257,"&lt;="&amp;$B263)</f>
        <v>0.66</v>
      </c>
      <c r="XM263" s="4">
        <f>SUMIFS('Aceite Virgen'!XM$6:XM$257,'Aceite Virgen'!$A$6:$A$257,"&gt;="&amp;$A263,'Aceite Virgen'!$B$6:$B$257,"&lt;="&amp;$B263)</f>
        <v>0</v>
      </c>
      <c r="XQ263" s="69">
        <f>SUMIFS('Aceite Virgen'!XQ$6:XQ$257,'Aceite Virgen'!$A$6:$A$257,"&gt;="&amp;$A263,'Aceite Virgen'!$B$6:$B$257,"&lt;="&amp;$B263)</f>
        <v>0.2</v>
      </c>
      <c r="XR263" s="4">
        <f>SUMIFS('Aceite Virgen'!XR$6:XR$257,'Aceite Virgen'!$A$6:$A$257,"&gt;="&amp;$A263,'Aceite Virgen'!$B$6:$B$257,"&lt;="&amp;$B263)</f>
        <v>0</v>
      </c>
      <c r="XS263" s="4">
        <f>SUMIFS('Aceite Virgen'!XS$6:XS$257,'Aceite Virgen'!$A$6:$A$257,"&gt;="&amp;$A263,'Aceite Virgen'!$B$6:$B$257,"&lt;="&amp;$B263)</f>
        <v>0.31</v>
      </c>
      <c r="XT263" s="4">
        <f>SUMIFS('Aceite Virgen'!XT$6:XT$257,'Aceite Virgen'!$A$6:$A$257,"&gt;="&amp;$A263,'Aceite Virgen'!$B$6:$B$257,"&lt;="&amp;$B263)</f>
        <v>0</v>
      </c>
      <c r="XX263" s="69">
        <f>SUMIFS('Aceite Virgen'!XX$6:XX$257,'Aceite Virgen'!$A$6:$A$257,"&gt;="&amp;$A263,'Aceite Virgen'!$B$6:$B$257,"&lt;="&amp;$B263)</f>
        <v>0</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v>
      </c>
      <c r="YE263" s="69">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9">
        <f>SUMIFS('Aceite Virgen'!YL$6:YL$257,'Aceite Virgen'!$A$6:$A$257,"&gt;="&amp;$A263,'Aceite Virgen'!$B$6:$B$257,"&lt;="&amp;$B263)</f>
        <v>0</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9">
        <f>SUMIFS('Aceite Virgen'!YS$6:YS$257,'Aceite Virgen'!$A$6:$A$257,"&gt;="&amp;$A263,'Aceite Virgen'!$B$6:$B$257,"&lt;="&amp;$B263)</f>
        <v>1.28</v>
      </c>
      <c r="YT263" s="4">
        <f>SUMIFS('Aceite Virgen'!YT$6:YT$257,'Aceite Virgen'!$A$6:$A$257,"&gt;="&amp;$A263,'Aceite Virgen'!$B$6:$B$257,"&lt;="&amp;$B263)</f>
        <v>9.379999999999999</v>
      </c>
      <c r="YU263" s="4">
        <f>SUMIFS('Aceite Virgen'!YU$6:YU$257,'Aceite Virgen'!$A$6:$A$257,"&gt;="&amp;$A263,'Aceite Virgen'!$B$6:$B$257,"&lt;="&amp;$B263)</f>
        <v>0</v>
      </c>
      <c r="YV263" s="4">
        <f>SUMIFS('Aceite Virgen'!YV$6:YV$257,'Aceite Virgen'!$A$6:$A$257,"&gt;="&amp;$A263,'Aceite Virgen'!$B$6:$B$257,"&lt;="&amp;$B263)</f>
        <v>0</v>
      </c>
      <c r="YW263" s="4">
        <f>SUMIFS('Aceite Virgen'!YW$6:YW$257,'Aceite Virgen'!$A$6:$A$257,"&gt;="&amp;$A263,'Aceite Virgen'!$B$6:$B$257,"&lt;="&amp;$B263)</f>
        <v>0</v>
      </c>
      <c r="YZ263" s="69">
        <f>SUMIFS('Aceite Virgen'!YZ$6:YZ$257,'Aceite Virgen'!$A$6:$A$257,"&gt;="&amp;$A263,'Aceite Virgen'!$B$6:$B$257,"&lt;="&amp;$B263)</f>
        <v>2.11</v>
      </c>
      <c r="ZA263" s="4">
        <f>SUMIFS('Aceite Virgen'!ZA$6:ZA$257,'Aceite Virgen'!$A$6:$A$257,"&gt;="&amp;$A263,'Aceite Virgen'!$B$6:$B$257,"&lt;="&amp;$B263)</f>
        <v>18.03</v>
      </c>
      <c r="ZB263" s="4">
        <f>SUMIFS('Aceite Virgen'!ZB$6:ZB$257,'Aceite Virgen'!$A$6:$A$257,"&gt;="&amp;$A263,'Aceite Virgen'!$B$6:$B$257,"&lt;="&amp;$B263)</f>
        <v>0</v>
      </c>
      <c r="ZC263" s="4">
        <f>SUMIFS('Aceite Virgen'!ZC$6:ZC$257,'Aceite Virgen'!$A$6:$A$257,"&gt;="&amp;$A263,'Aceite Virgen'!$B$6:$B$257,"&lt;="&amp;$B263)</f>
        <v>0</v>
      </c>
      <c r="ZD263" s="4">
        <f>SUMIFS('Aceite Virgen'!ZD$6:ZD$257,'Aceite Virgen'!$A$6:$A$257,"&gt;="&amp;$A263,'Aceite Virgen'!$B$6:$B$257,"&lt;="&amp;$B263)</f>
        <v>0</v>
      </c>
      <c r="ZG263" s="69">
        <f>SUMIFS('Aceite Virgen'!ZG$6:ZG$257,'Aceite Virgen'!$A$6:$A$257,"&gt;="&amp;$A263,'Aceite Virgen'!$B$6:$B$257,"&lt;="&amp;$B263)</f>
        <v>0.44</v>
      </c>
      <c r="ZH263" s="4">
        <f>SUMIFS('Aceite Virgen'!ZH$6:ZH$257,'Aceite Virgen'!$A$6:$A$257,"&gt;="&amp;$A263,'Aceite Virgen'!$B$6:$B$257,"&lt;="&amp;$B263)</f>
        <v>2.04</v>
      </c>
      <c r="ZI263" s="4">
        <f>SUMIFS('Aceite Virgen'!ZI$6:ZI$257,'Aceite Virgen'!$A$6:$A$257,"&gt;="&amp;$A263,'Aceite Virgen'!$B$6:$B$257,"&lt;="&amp;$B263)</f>
        <v>0.23</v>
      </c>
      <c r="ZJ263" s="4">
        <f>SUMIFS('Aceite Virgen'!ZJ$6:ZJ$257,'Aceite Virgen'!$A$6:$A$257,"&gt;="&amp;$A263,'Aceite Virgen'!$B$6:$B$257,"&lt;="&amp;$B263)</f>
        <v>0.28999999999999998</v>
      </c>
      <c r="ZK263" s="4">
        <f>SUMIFS('Aceite Virgen'!ZK$6:ZK$257,'Aceite Virgen'!$A$6:$A$257,"&gt;="&amp;$A263,'Aceite Virgen'!$B$6:$B$257,"&lt;="&amp;$B263)</f>
        <v>0</v>
      </c>
    </row>
    <row r="264" spans="1:687" x14ac:dyDescent="0.25">
      <c r="A264" s="9">
        <f>'TAM Aceite Virgen'!B12</f>
        <v>3.4</v>
      </c>
      <c r="B264" s="9">
        <f>'TAM Aceite Virgen'!C12</f>
        <v>3.6</v>
      </c>
      <c r="C264" s="9"/>
      <c r="D264" s="4">
        <f>SUMIFS('Aceite Virgen'!D$6:D$257,'Aceite Virgen'!$A$6:$A$257,"&gt;="&amp;$A264,'Aceite Virgen'!$B$6:$B$257,"&lt;="&amp;$B264)</f>
        <v>1.5699999999999998</v>
      </c>
      <c r="E264" s="4">
        <f>SUMIFS('Aceite Virgen'!E$6:E$257,'Aceite Virgen'!$A$6:$A$257,"&gt;="&amp;$A264,'Aceite Virgen'!$B$6:$B$257,"&lt;="&amp;$B264)</f>
        <v>6.28</v>
      </c>
      <c r="F264" s="4">
        <f>SUMIFS('Aceite Virgen'!F$6:F$257,'Aceite Virgen'!$A$6:$A$257,"&gt;="&amp;$A264,'Aceite Virgen'!$B$6:$B$257,"&lt;="&amp;$B264)</f>
        <v>0.56000000000000005</v>
      </c>
      <c r="G264" s="4">
        <f>SUMIFS('Aceite Virgen'!G$6:G$257,'Aceite Virgen'!$A$6:$A$257,"&gt;="&amp;$A264,'Aceite Virgen'!$B$6:$B$257,"&lt;="&amp;$B264)</f>
        <v>0</v>
      </c>
      <c r="H264" s="9"/>
      <c r="I264" s="9"/>
      <c r="J264" s="9"/>
      <c r="K264" s="4">
        <f>SUMIFS('Aceite Virgen'!K$6:K$257,'Aceite Virgen'!$A$6:$A$257,"&gt;="&amp;$A264,'Aceite Virgen'!$B$6:$B$257,"&lt;="&amp;$B264)</f>
        <v>1.0999999999999999</v>
      </c>
      <c r="L264" s="4">
        <f>SUMIFS('Aceite Virgen'!L$6:L$257,'Aceite Virgen'!$A$6:$A$257,"&gt;="&amp;$A264,'Aceite Virgen'!$B$6:$B$257,"&lt;="&amp;$B264)</f>
        <v>4.8099999999999996</v>
      </c>
      <c r="M264" s="4">
        <f>SUMIFS('Aceite Virgen'!M$6:M$257,'Aceite Virgen'!$A$6:$A$257,"&gt;="&amp;$A264,'Aceite Virgen'!$B$6:$B$257,"&lt;="&amp;$B264)</f>
        <v>0.55000000000000004</v>
      </c>
      <c r="N264" s="4">
        <f>SUMIFS('Aceite Virgen'!N$6:N$257,'Aceite Virgen'!$A$6:$A$257,"&gt;="&amp;$A264,'Aceite Virgen'!$B$6:$B$257,"&lt;="&amp;$B264)</f>
        <v>0</v>
      </c>
      <c r="O264" s="9"/>
      <c r="P264" s="9"/>
      <c r="Q264" s="9"/>
      <c r="R264" s="4">
        <f>SUMIFS('Aceite Virgen'!R$6:R$257,'Aceite Virgen'!$A$6:$A$257,"&gt;="&amp;$A264,'Aceite Virgen'!$B$6:$B$257,"&lt;="&amp;$B264)</f>
        <v>1.47</v>
      </c>
      <c r="S264" s="4">
        <f>SUMIFS('Aceite Virgen'!S$6:S$257,'Aceite Virgen'!$A$6:$A$257,"&gt;="&amp;$A264,'Aceite Virgen'!$B$6:$B$257,"&lt;="&amp;$B264)</f>
        <v>9.23</v>
      </c>
      <c r="T264" s="4">
        <f>SUMIFS('Aceite Virgen'!T$6:T$257,'Aceite Virgen'!$A$6:$A$257,"&gt;="&amp;$A264,'Aceite Virgen'!$B$6:$B$257,"&lt;="&amp;$B264)</f>
        <v>0</v>
      </c>
      <c r="U264" s="4">
        <f>SUMIFS('Aceite Virgen'!U$6:U$257,'Aceite Virgen'!$A$6:$A$257,"&gt;="&amp;$A264,'Aceite Virgen'!$B$6:$B$257,"&lt;="&amp;$B264)</f>
        <v>0</v>
      </c>
      <c r="V264" s="9"/>
      <c r="W264" s="9"/>
      <c r="X264" s="9"/>
      <c r="Y264" s="4">
        <f>SUMIFS('Aceite Virgen'!Y$6:Y$257,'Aceite Virgen'!$A$6:$A$257,"&gt;="&amp;$A264,'Aceite Virgen'!$B$6:$B$257,"&lt;="&amp;$B264)</f>
        <v>0.66</v>
      </c>
      <c r="Z264" s="4">
        <f>SUMIFS('Aceite Virgen'!Z$6:Z$257,'Aceite Virgen'!$A$6:$A$257,"&gt;="&amp;$A264,'Aceite Virgen'!$B$6:$B$257,"&lt;="&amp;$B264)</f>
        <v>3.79</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1.93</v>
      </c>
      <c r="AG264" s="4">
        <f>SUMIFS('Aceite Virgen'!AG$6:AG$257,'Aceite Virgen'!$A$6:$A$257,"&gt;="&amp;$A264,'Aceite Virgen'!$B$6:$B$257,"&lt;="&amp;$B264)</f>
        <v>2.95</v>
      </c>
      <c r="AH264" s="4">
        <f>SUMIFS('Aceite Virgen'!AH$6:AH$257,'Aceite Virgen'!$A$6:$A$257,"&gt;="&amp;$A264,'Aceite Virgen'!$B$6:$B$257,"&lt;="&amp;$B264)</f>
        <v>1.96</v>
      </c>
      <c r="AI264" s="4">
        <f>SUMIFS('Aceite Virgen'!AI$6:AI$257,'Aceite Virgen'!$A$6:$A$257,"&gt;="&amp;$A264,'Aceite Virgen'!$B$6:$B$257,"&lt;="&amp;$B264)</f>
        <v>0</v>
      </c>
      <c r="AJ264" s="9"/>
      <c r="AK264" s="9"/>
      <c r="AL264" s="9"/>
      <c r="AM264" s="4">
        <f>SUMIFS('Aceite Virgen'!AM$6:AM$257,'Aceite Virgen'!$A$6:$A$257,"&gt;="&amp;$A264,'Aceite Virgen'!$B$6:$B$257,"&lt;="&amp;$B264)</f>
        <v>1.3699999999999999</v>
      </c>
      <c r="AN264" s="4">
        <f>SUMIFS('Aceite Virgen'!AN$6:AN$257,'Aceite Virgen'!$A$6:$A$257,"&gt;="&amp;$A264,'Aceite Virgen'!$B$6:$B$257,"&lt;="&amp;$B264)</f>
        <v>2.1800000000000002</v>
      </c>
      <c r="AO264" s="4">
        <f>SUMIFS('Aceite Virgen'!AO$6:AO$257,'Aceite Virgen'!$A$6:$A$257,"&gt;="&amp;$A264,'Aceite Virgen'!$B$6:$B$257,"&lt;="&amp;$B264)</f>
        <v>1.4300000000000002</v>
      </c>
      <c r="AP264" s="4">
        <f>SUMIFS('Aceite Virgen'!AP$6:AP$257,'Aceite Virgen'!$A$6:$A$257,"&gt;="&amp;$A264,'Aceite Virgen'!$B$6:$B$257,"&lt;="&amp;$B264)</f>
        <v>0</v>
      </c>
      <c r="AQ264" s="9"/>
      <c r="AR264" s="9"/>
      <c r="AT264" s="4">
        <f>SUMIFS('Aceite Virgen'!AT$6:AT$257,'Aceite Virgen'!$A$6:$A$257,"&gt;="&amp;$A264,'Aceite Virgen'!$B$6:$B$257,"&lt;="&amp;$B264)</f>
        <v>2.2999999999999998</v>
      </c>
      <c r="AU264" s="4">
        <f>SUMIFS('Aceite Virgen'!AU$6:AU$257,'Aceite Virgen'!$A$6:$A$257,"&gt;="&amp;$A264,'Aceite Virgen'!$B$6:$B$257,"&lt;="&amp;$B264)</f>
        <v>2.85</v>
      </c>
      <c r="AV264" s="4">
        <f>SUMIFS('Aceite Virgen'!AV$6:AV$257,'Aceite Virgen'!$A$6:$A$257,"&gt;="&amp;$A264,'Aceite Virgen'!$B$6:$B$257,"&lt;="&amp;$B264)</f>
        <v>2.1500000000000004</v>
      </c>
      <c r="AW264" s="4">
        <f>SUMIFS('Aceite Virgen'!AW$6:AW$257,'Aceite Virgen'!$A$6:$A$257,"&gt;="&amp;$A264,'Aceite Virgen'!$B$6:$B$257,"&lt;="&amp;$B264)</f>
        <v>12</v>
      </c>
      <c r="BA264" s="4">
        <f>SUMIFS('Aceite Virgen'!BA$6:BA$257,'Aceite Virgen'!$A$6:$A$257,"&gt;="&amp;A264,'Aceite Virgen'!$B$6:$B$257,"&lt;="&amp;B264)</f>
        <v>1.57</v>
      </c>
      <c r="BB264" s="4">
        <f>SUMIFS('Aceite Virgen'!BB$6:BB$257,'Aceite Virgen'!$A$6:$A$257,"&gt;="&amp;$A264,'Aceite Virgen'!$B$6:$B$257,"&lt;="&amp;$B264)</f>
        <v>4.7300000000000004</v>
      </c>
      <c r="BC264" s="4">
        <f>SUMIFS('Aceite Virgen'!BC$6:BC$257,'Aceite Virgen'!$A$6:$A$257,"&gt;="&amp;$A264,'Aceite Virgen'!$B$6:$B$257,"&lt;="&amp;$B264)</f>
        <v>1.27</v>
      </c>
      <c r="BD264" s="4">
        <f>SUMIFS('Aceite Virgen'!BD$6:BD$257,'Aceite Virgen'!$A$6:$A$257,"&gt;="&amp;$A264,'Aceite Virgen'!$B$6:$B$257,"&lt;="&amp;$B264)</f>
        <v>0</v>
      </c>
      <c r="BH264" s="4">
        <f>SUMIFS('Aceite Virgen'!BH$6:BH$257,'Aceite Virgen'!$A$6:$A$257,"&gt;="&amp;$A264,'Aceite Virgen'!$B$6:$B$257,"&lt;="&amp;$B264)</f>
        <v>2.15</v>
      </c>
      <c r="BI264" s="4">
        <f>SUMIFS('Aceite Virgen'!BI$6:BI$257,'Aceite Virgen'!$A$6:$A$257,"&gt;="&amp;$A264,'Aceite Virgen'!$B$6:$B$257,"&lt;="&amp;$B264)</f>
        <v>1.58</v>
      </c>
      <c r="BJ264" s="4">
        <f>SUMIFS('Aceite Virgen'!BJ$6:BJ$257,'Aceite Virgen'!$A$6:$A$257,"&gt;="&amp;$A264,'Aceite Virgen'!$B$6:$B$257,"&lt;="&amp;$B264)</f>
        <v>2.16</v>
      </c>
      <c r="BK264" s="4">
        <f>SUMIFS('Aceite Virgen'!BK$6:BK$257,'Aceite Virgen'!$A$6:$A$257,"&gt;="&amp;$A264,'Aceite Virgen'!$B$6:$B$257,"&lt;="&amp;$B264)</f>
        <v>0</v>
      </c>
      <c r="BO264" s="4">
        <f>SUMIFS('Aceite Virgen'!BO$6:BO$257,'Aceite Virgen'!$A$6:$A$257,"&gt;="&amp;$A264,'Aceite Virgen'!$B$6:$B$257,"&lt;="&amp;$B264)</f>
        <v>2.8499999999999996</v>
      </c>
      <c r="BP264" s="4">
        <f>SUMIFS('Aceite Virgen'!BP$6:BP$257,'Aceite Virgen'!$A$6:$A$257,"&gt;="&amp;$A264,'Aceite Virgen'!$B$6:$B$257,"&lt;="&amp;$B264)</f>
        <v>0.92</v>
      </c>
      <c r="BQ264" s="4">
        <f>SUMIFS('Aceite Virgen'!BQ$6:BQ$257,'Aceite Virgen'!$A$6:$A$257,"&gt;="&amp;$A264,'Aceite Virgen'!$B$6:$B$257,"&lt;="&amp;$B264)</f>
        <v>3.29</v>
      </c>
      <c r="BR264" s="4">
        <f>SUMIFS('Aceite Virgen'!BR$6:BR$257,'Aceite Virgen'!$A$6:$A$257,"&gt;="&amp;$A264,'Aceite Virgen'!$B$6:$B$257,"&lt;="&amp;$B264)</f>
        <v>0</v>
      </c>
      <c r="BV264" s="4">
        <f>SUMIFS('Aceite Virgen'!BV$6:BV$257,'Aceite Virgen'!$A$6:$A$257,"&gt;="&amp;$A264,'Aceite Virgen'!$B$6:$B$257,"&lt;="&amp;$B264)</f>
        <v>8.16</v>
      </c>
      <c r="BW264" s="4">
        <f>SUMIFS('Aceite Virgen'!BW$6:BW$257,'Aceite Virgen'!$A$6:$A$257,"&gt;="&amp;$A264,'Aceite Virgen'!$B$6:$B$257,"&lt;="&amp;$B264)</f>
        <v>24.95</v>
      </c>
      <c r="BX264" s="4">
        <f>SUMIFS('Aceite Virgen'!BX$6:BX$257,'Aceite Virgen'!$A$6:$A$257,"&gt;="&amp;$A264,'Aceite Virgen'!$B$6:$B$257,"&lt;="&amp;$B264)</f>
        <v>6.55</v>
      </c>
      <c r="BY264" s="4">
        <f>SUMIFS('Aceite Virgen'!BY$6:BY$257,'Aceite Virgen'!$A$6:$A$257,"&gt;="&amp;$A264,'Aceite Virgen'!$B$6:$B$257,"&lt;="&amp;$B264)</f>
        <v>0</v>
      </c>
      <c r="CC264" s="4">
        <f>SUMIFS('Aceite Virgen'!CC$6:CC$257,'Aceite Virgen'!$A$6:$A$257,"&gt;="&amp;$A264,'Aceite Virgen'!$B$6:$B$257,"&lt;="&amp;$B264)</f>
        <v>15.39</v>
      </c>
      <c r="CD264" s="4">
        <f>SUMIFS('Aceite Virgen'!CD$6:CD$257,'Aceite Virgen'!$A$6:$A$257,"&gt;="&amp;$A264,'Aceite Virgen'!$B$6:$B$257,"&lt;="&amp;$B264)</f>
        <v>35.82</v>
      </c>
      <c r="CE264" s="4">
        <f>SUMIFS('Aceite Virgen'!CE$6:CE$257,'Aceite Virgen'!$A$6:$A$257,"&gt;="&amp;$A264,'Aceite Virgen'!$B$6:$B$257,"&lt;="&amp;$B264)</f>
        <v>14.06</v>
      </c>
      <c r="CF264" s="4">
        <f>SUMIFS('Aceite Virgen'!CF$6:CF$257,'Aceite Virgen'!$A$6:$A$257,"&gt;="&amp;$A264,'Aceite Virgen'!$B$6:$B$257,"&lt;="&amp;$B264)</f>
        <v>0</v>
      </c>
      <c r="CJ264" s="4">
        <f>SUMIFS('Aceite Virgen'!CJ$6:CJ$257,'Aceite Virgen'!$A$6:$A$257,"&gt;="&amp;$A264,'Aceite Virgen'!$B$6:$B$257,"&lt;="&amp;$B264)</f>
        <v>25.590000000000003</v>
      </c>
      <c r="CK264" s="4">
        <f>SUMIFS('Aceite Virgen'!CK$6:CK$257,'Aceite Virgen'!$A$6:$A$257,"&gt;="&amp;$A264,'Aceite Virgen'!$B$6:$B$257,"&lt;="&amp;$B264)</f>
        <v>38.65</v>
      </c>
      <c r="CL264" s="4">
        <f>SUMIFS('Aceite Virgen'!CL$6:CL$257,'Aceite Virgen'!$A$6:$A$257,"&gt;="&amp;$A264,'Aceite Virgen'!$B$6:$B$257,"&lt;="&amp;$B264)</f>
        <v>22.75</v>
      </c>
      <c r="CM264" s="4">
        <f>SUMIFS('Aceite Virgen'!CM$6:CM$257,'Aceite Virgen'!$A$6:$A$257,"&gt;="&amp;$A264,'Aceite Virgen'!$B$6:$B$257,"&lt;="&amp;$B264)</f>
        <v>53.99</v>
      </c>
      <c r="CQ264" s="4">
        <f>SUMIFS('Aceite Virgen'!CQ$6:CQ$257,'Aceite Virgen'!$A$6:$A$257,"&gt;="&amp;$A264,'Aceite Virgen'!$B$6:$B$257,"&lt;="&amp;$B264)</f>
        <v>33.99</v>
      </c>
      <c r="CR264" s="4">
        <f>SUMIFS('Aceite Virgen'!CR$6:CR$257,'Aceite Virgen'!$A$6:$A$257,"&gt;="&amp;$A264,'Aceite Virgen'!$B$6:$B$257,"&lt;="&amp;$B264)</f>
        <v>33</v>
      </c>
      <c r="CS264" s="4">
        <f>SUMIFS('Aceite Virgen'!CS$6:CS$257,'Aceite Virgen'!$A$6:$A$257,"&gt;="&amp;$A264,'Aceite Virgen'!$B$6:$B$257,"&lt;="&amp;$B264)</f>
        <v>34.32</v>
      </c>
      <c r="CT264" s="4">
        <f>SUMIFS('Aceite Virgen'!CT$6:CT$257,'Aceite Virgen'!$A$6:$A$257,"&gt;="&amp;$A264,'Aceite Virgen'!$B$6:$B$257,"&lt;="&amp;$B264)</f>
        <v>52.75</v>
      </c>
      <c r="CX264" s="4">
        <f>SUMIFS('Aceite Virgen'!CX$6:CX$257,'Aceite Virgen'!$A$6:$A$257,"&gt;="&amp;$A264,'Aceite Virgen'!$B$6:$B$257,"&lt;="&amp;$B264)</f>
        <v>32.31</v>
      </c>
      <c r="CY264" s="4">
        <f>SUMIFS('Aceite Virgen'!CY$6:CY$257,'Aceite Virgen'!$A$6:$A$257,"&gt;="&amp;$A264,'Aceite Virgen'!$B$6:$B$257,"&lt;="&amp;$B264)</f>
        <v>37.74</v>
      </c>
      <c r="CZ264" s="4">
        <f>SUMIFS('Aceite Virgen'!CZ$6:CZ$257,'Aceite Virgen'!$A$6:$A$257,"&gt;="&amp;$A264,'Aceite Virgen'!$B$6:$B$257,"&lt;="&amp;$B264)</f>
        <v>34.25</v>
      </c>
      <c r="DA264" s="4">
        <f>SUMIFS('Aceite Virgen'!DA$6:DA$257,'Aceite Virgen'!$A$6:$A$257,"&gt;="&amp;$A264,'Aceite Virgen'!$B$6:$B$257,"&lt;="&amp;$B264)</f>
        <v>19.010000000000002</v>
      </c>
      <c r="DE264" s="4">
        <f>SUMIFS('Aceite Virgen'!DE$6:DE$257,'Aceite Virgen'!$A$6:$A$257,"&gt;="&amp;$A264,'Aceite Virgen'!$B$6:$B$257,"&lt;="&amp;$B264)</f>
        <v>30.19</v>
      </c>
      <c r="DF264" s="4">
        <f>SUMIFS('Aceite Virgen'!DF$6:DF$257,'Aceite Virgen'!$A$6:$A$257,"&gt;="&amp;$A264,'Aceite Virgen'!$B$6:$B$257,"&lt;="&amp;$B264)</f>
        <v>30.39</v>
      </c>
      <c r="DG264" s="4">
        <f>SUMIFS('Aceite Virgen'!DG$6:DG$257,'Aceite Virgen'!$A$6:$A$257,"&gt;="&amp;$A264,'Aceite Virgen'!$B$6:$B$257,"&lt;="&amp;$B264)</f>
        <v>32.82</v>
      </c>
      <c r="DH264" s="4">
        <f>SUMIFS('Aceite Virgen'!DH$6:DH$257,'Aceite Virgen'!$A$6:$A$257,"&gt;="&amp;$A264,'Aceite Virgen'!$B$6:$B$257,"&lt;="&amp;$B264)</f>
        <v>5.15</v>
      </c>
      <c r="DL264" s="4">
        <f>SUMIFS('Aceite Virgen'!DL$6:DL$257,'Aceite Virgen'!$A$6:$A$257,"&gt;="&amp;$A264,'Aceite Virgen'!$B$6:$B$257,"&lt;="&amp;$B264)</f>
        <v>8.61</v>
      </c>
      <c r="DM264" s="4">
        <f>SUMIFS('Aceite Virgen'!DM$6:DM$257,'Aceite Virgen'!$A$6:$A$257,"&gt;="&amp;$A264,'Aceite Virgen'!$B$6:$B$257,"&lt;="&amp;$B264)</f>
        <v>18.63</v>
      </c>
      <c r="DN264" s="4">
        <f>SUMIFS('Aceite Virgen'!DN$6:DN$257,'Aceite Virgen'!$A$6:$A$257,"&gt;="&amp;$A264,'Aceite Virgen'!$B$6:$B$257,"&lt;="&amp;$B264)</f>
        <v>7.21</v>
      </c>
      <c r="DO264" s="4">
        <f>SUMIFS('Aceite Virgen'!DO$6:DO$257,'Aceite Virgen'!$A$6:$A$257,"&gt;="&amp;$A264,'Aceite Virgen'!$B$6:$B$257,"&lt;="&amp;$B264)</f>
        <v>3.43</v>
      </c>
      <c r="DS264" s="4">
        <f>SUMIFS('Aceite Virgen'!DS$6:DS$257,'Aceite Virgen'!$A$6:$A$257,"&gt;="&amp;$A264,'Aceite Virgen'!$B$6:$B$257,"&lt;="&amp;$B264)</f>
        <v>2.29</v>
      </c>
      <c r="DT264" s="4">
        <f>SUMIFS('Aceite Virgen'!DT$6:DT$257,'Aceite Virgen'!$A$6:$A$257,"&gt;="&amp;$A264,'Aceite Virgen'!$B$6:$B$257,"&lt;="&amp;$B264)</f>
        <v>1.96</v>
      </c>
      <c r="DU264" s="4">
        <f>SUMIFS('Aceite Virgen'!DU$6:DU$257,'Aceite Virgen'!$A$6:$A$257,"&gt;="&amp;$A264,'Aceite Virgen'!$B$6:$B$257,"&lt;="&amp;$B264)</f>
        <v>2.2999999999999998</v>
      </c>
      <c r="DV264" s="4">
        <f>SUMIFS('Aceite Virgen'!DV$6:DV$257,'Aceite Virgen'!$A$6:$A$257,"&gt;="&amp;$A264,'Aceite Virgen'!$B$6:$B$257,"&lt;="&amp;$B264)</f>
        <v>0</v>
      </c>
      <c r="DZ264" s="4">
        <f>SUMIFS('Aceite Virgen'!DZ$6:DZ$257,'Aceite Virgen'!$A$6:$A$257,"&gt;="&amp;$A264,'Aceite Virgen'!$B$6:$B$257,"&lt;="&amp;$B264)</f>
        <v>4.63</v>
      </c>
      <c r="EA264" s="4">
        <f>SUMIFS('Aceite Virgen'!EA$6:EA$257,'Aceite Virgen'!$A$6:$A$257,"&gt;="&amp;$A264,'Aceite Virgen'!$B$6:$B$257,"&lt;="&amp;$B264)</f>
        <v>11.32</v>
      </c>
      <c r="EB264" s="4">
        <f>SUMIFS('Aceite Virgen'!EB$6:EB$257,'Aceite Virgen'!$A$6:$A$257,"&gt;="&amp;$A264,'Aceite Virgen'!$B$6:$B$257,"&lt;="&amp;$B264)</f>
        <v>3.04</v>
      </c>
      <c r="EC264" s="4">
        <f>SUMIFS('Aceite Virgen'!EC$6:EC$257,'Aceite Virgen'!$A$6:$A$257,"&gt;="&amp;$A264,'Aceite Virgen'!$B$6:$B$257,"&lt;="&amp;$B264)</f>
        <v>0</v>
      </c>
      <c r="EG264" s="4">
        <f>SUMIFS('Aceite Virgen'!EG$6:EG$257,'Aceite Virgen'!$A$6:$A$257,"&gt;="&amp;$A264,'Aceite Virgen'!$B$6:$B$257,"&lt;="&amp;$B264)</f>
        <v>3.7</v>
      </c>
      <c r="EH264" s="4">
        <f>SUMIFS('Aceite Virgen'!EH$6:EH$257,'Aceite Virgen'!$A$6:$A$257,"&gt;="&amp;$A264,'Aceite Virgen'!$B$6:$B$257,"&lt;="&amp;$B264)</f>
        <v>2.08</v>
      </c>
      <c r="EI264" s="4">
        <f>SUMIFS('Aceite Virgen'!EI$6:EI$257,'Aceite Virgen'!$A$6:$A$257,"&gt;="&amp;$A264,'Aceite Virgen'!$B$6:$B$257,"&lt;="&amp;$B264)</f>
        <v>3.72</v>
      </c>
      <c r="EJ264" s="4">
        <f>SUMIFS('Aceite Virgen'!EJ$6:EJ$257,'Aceite Virgen'!$A$6:$A$257,"&gt;="&amp;$A264,'Aceite Virgen'!$B$6:$B$257,"&lt;="&amp;$B264)</f>
        <v>1.59</v>
      </c>
      <c r="EN264" s="4">
        <f>SUMIFS('Aceite Virgen'!EN$6:EN$257,'Aceite Virgen'!$A$6:$A$257,"&gt;="&amp;$A264,'Aceite Virgen'!$B$6:$B$257,"&lt;="&amp;$B264)</f>
        <v>2.11</v>
      </c>
      <c r="EO264" s="4">
        <f>SUMIFS('Aceite Virgen'!EO$6:EO$257,'Aceite Virgen'!$A$6:$A$257,"&gt;="&amp;$A264,'Aceite Virgen'!$B$6:$B$257,"&lt;="&amp;$B264)</f>
        <v>2.04</v>
      </c>
      <c r="EP264" s="4">
        <f>SUMIFS('Aceite Virgen'!EP$6:EP$257,'Aceite Virgen'!$A$6:$A$257,"&gt;="&amp;$A264,'Aceite Virgen'!$B$6:$B$257,"&lt;="&amp;$B264)</f>
        <v>0.72</v>
      </c>
      <c r="EQ264" s="4">
        <f>SUMIFS('Aceite Virgen'!EQ$6:EQ$257,'Aceite Virgen'!$A$6:$A$257,"&gt;="&amp;$A264,'Aceite Virgen'!$B$6:$B$257,"&lt;="&amp;$B264)</f>
        <v>12.84</v>
      </c>
      <c r="EU264" s="4">
        <f>SUMIFS('Aceite Virgen'!EU$6:EU$257,'Aceite Virgen'!$A$6:$A$257,"&gt;="&amp;$A264,'Aceite Virgen'!$B$6:$B$257,"&lt;="&amp;$B264)</f>
        <v>1.2200000000000002</v>
      </c>
      <c r="EV264" s="4">
        <f>SUMIFS('Aceite Virgen'!EV$6:EV$257,'Aceite Virgen'!$A$6:$A$257,"&gt;="&amp;$A264,'Aceite Virgen'!$B$6:$B$257,"&lt;="&amp;$B264)</f>
        <v>1.56</v>
      </c>
      <c r="EW264" s="4">
        <f>SUMIFS('Aceite Virgen'!EW$6:EW$257,'Aceite Virgen'!$A$6:$A$257,"&gt;="&amp;$A264,'Aceite Virgen'!$B$6:$B$257,"&lt;="&amp;$B264)</f>
        <v>0.67</v>
      </c>
      <c r="EX264" s="4">
        <f>SUMIFS('Aceite Virgen'!EX$6:EX$257,'Aceite Virgen'!$A$6:$A$257,"&gt;="&amp;$A264,'Aceite Virgen'!$B$6:$B$257,"&lt;="&amp;$B264)</f>
        <v>0</v>
      </c>
      <c r="FB264" s="4">
        <f>SUMIFS('Aceite Virgen'!FB$6:FB$257,'Aceite Virgen'!$A$6:$A$257,"&gt;="&amp;$A264,'Aceite Virgen'!$B$6:$B$257,"&lt;="&amp;$B264)</f>
        <v>3.33</v>
      </c>
      <c r="FC264" s="4">
        <f>SUMIFS('Aceite Virgen'!FC$6:FC$257,'Aceite Virgen'!$A$6:$A$257,"&gt;="&amp;$A264,'Aceite Virgen'!$B$6:$B$257,"&lt;="&amp;$B264)</f>
        <v>5.71</v>
      </c>
      <c r="FD264" s="4">
        <f>SUMIFS('Aceite Virgen'!FD$6:FD$257,'Aceite Virgen'!$A$6:$A$257,"&gt;="&amp;$A264,'Aceite Virgen'!$B$6:$B$257,"&lt;="&amp;$B264)</f>
        <v>3.27</v>
      </c>
      <c r="FE264" s="4">
        <f>SUMIFS('Aceite Virgen'!FE$6:FE$257,'Aceite Virgen'!$A$6:$A$257,"&gt;="&amp;$A264,'Aceite Virgen'!$B$6:$B$257,"&lt;="&amp;$B264)</f>
        <v>1.1200000000000001</v>
      </c>
      <c r="FI264" s="4">
        <f>SUMIFS('Aceite Virgen'!FI$6:FI$257,'Aceite Virgen'!$A$6:$A$257,"&gt;="&amp;$A264,'Aceite Virgen'!$B$6:$B$257,"&lt;="&amp;$B264)</f>
        <v>4.1500000000000004</v>
      </c>
      <c r="FJ264" s="4">
        <f>SUMIFS('Aceite Virgen'!FJ$6:FJ$257,'Aceite Virgen'!$A$6:$A$257,"&gt;="&amp;$A264,'Aceite Virgen'!$B$6:$B$257,"&lt;="&amp;$B264)</f>
        <v>6.74</v>
      </c>
      <c r="FK264" s="4">
        <f>SUMIFS('Aceite Virgen'!FK$6:FK$257,'Aceite Virgen'!$A$6:$A$257,"&gt;="&amp;$A264,'Aceite Virgen'!$B$6:$B$257,"&lt;="&amp;$B264)</f>
        <v>3.94</v>
      </c>
      <c r="FL264" s="4">
        <f>SUMIFS('Aceite Virgen'!FL$6:FL$257,'Aceite Virgen'!$A$6:$A$257,"&gt;="&amp;$A264,'Aceite Virgen'!$B$6:$B$257,"&lt;="&amp;$B264)</f>
        <v>0</v>
      </c>
      <c r="FP264" s="4">
        <f>SUMIFS('Aceite Virgen'!FP$6:FP$257,'Aceite Virgen'!$A$6:$A$257,"&gt;="&amp;$A264,'Aceite Virgen'!$B$6:$B$257,"&lt;="&amp;$B264)</f>
        <v>4.8900000000000006</v>
      </c>
      <c r="FQ264" s="4">
        <f>SUMIFS('Aceite Virgen'!FQ$6:FQ$257,'Aceite Virgen'!$A$6:$A$257,"&gt;="&amp;$A264,'Aceite Virgen'!$B$6:$B$257,"&lt;="&amp;$B264)</f>
        <v>6.3599999999999994</v>
      </c>
      <c r="FR264" s="4">
        <f>SUMIFS('Aceite Virgen'!FR$6:FR$257,'Aceite Virgen'!$A$6:$A$257,"&gt;="&amp;$A264,'Aceite Virgen'!$B$6:$B$257,"&lt;="&amp;$B264)</f>
        <v>5.54</v>
      </c>
      <c r="FS264" s="4">
        <f>SUMIFS('Aceite Virgen'!FS$6:FS$257,'Aceite Virgen'!$A$6:$A$257,"&gt;="&amp;$A264,'Aceite Virgen'!$B$6:$B$257,"&lt;="&amp;$B264)</f>
        <v>0</v>
      </c>
      <c r="FW264" s="4">
        <f>SUMIFS('Aceite Virgen'!FW$6:FW$257,'Aceite Virgen'!$A$6:$A$257,"&gt;="&amp;$A264,'Aceite Virgen'!$B$6:$B$257,"&lt;="&amp;$B264)</f>
        <v>7.57</v>
      </c>
      <c r="FX264" s="4">
        <f>SUMIFS('Aceite Virgen'!FX$6:FX$257,'Aceite Virgen'!$A$6:$A$257,"&gt;="&amp;$A264,'Aceite Virgen'!$B$6:$B$257,"&lt;="&amp;$B264)</f>
        <v>3.85</v>
      </c>
      <c r="FY264" s="4">
        <f>SUMIFS('Aceite Virgen'!FY$6:FY$257,'Aceite Virgen'!$A$6:$A$257,"&gt;="&amp;$A264,'Aceite Virgen'!$B$6:$B$257,"&lt;="&amp;$B264)</f>
        <v>7.37</v>
      </c>
      <c r="FZ264" s="4">
        <f>SUMIFS('Aceite Virgen'!FZ$6:FZ$257,'Aceite Virgen'!$A$6:$A$257,"&gt;="&amp;$A264,'Aceite Virgen'!$B$6:$B$257,"&lt;="&amp;$B264)</f>
        <v>0</v>
      </c>
      <c r="GD264" s="4">
        <f>SUMIFS('Aceite Virgen'!GD$6:GD$257,'Aceite Virgen'!$A$6:$A$257,"&gt;="&amp;$A264,'Aceite Virgen'!$B$6:$B$257,"&lt;="&amp;$B264)</f>
        <v>3.9</v>
      </c>
      <c r="GE264" s="4">
        <f>SUMIFS('Aceite Virgen'!GE$6:GE$257,'Aceite Virgen'!$A$6:$A$257,"&gt;="&amp;$A264,'Aceite Virgen'!$B$6:$B$257,"&lt;="&amp;$B264)</f>
        <v>1.73</v>
      </c>
      <c r="GF264" s="4">
        <f>SUMIFS('Aceite Virgen'!GF$6:GF$257,'Aceite Virgen'!$A$6:$A$257,"&gt;="&amp;$A264,'Aceite Virgen'!$B$6:$B$257,"&lt;="&amp;$B264)</f>
        <v>4.5600000000000005</v>
      </c>
      <c r="GG264" s="4">
        <f>SUMIFS('Aceite Virgen'!GG$6:GG$257,'Aceite Virgen'!$A$6:$A$257,"&gt;="&amp;$A264,'Aceite Virgen'!$B$6:$B$257,"&lt;="&amp;$B264)</f>
        <v>4.59</v>
      </c>
      <c r="GK264" s="4">
        <f>SUMIFS('Aceite Virgen'!GK$6:GK$257,'Aceite Virgen'!$A$6:$A$257,"&gt;="&amp;$A264,'Aceite Virgen'!$B$6:$B$257,"&lt;="&amp;$B264)</f>
        <v>6</v>
      </c>
      <c r="GL264" s="4">
        <f>SUMIFS('Aceite Virgen'!GL$6:GL$257,'Aceite Virgen'!$A$6:$A$257,"&gt;="&amp;$A264,'Aceite Virgen'!$B$6:$B$257,"&lt;="&amp;$B264)</f>
        <v>3.99</v>
      </c>
      <c r="GM264" s="4">
        <f>SUMIFS('Aceite Virgen'!GM$6:GM$257,'Aceite Virgen'!$A$6:$A$257,"&gt;="&amp;$A264,'Aceite Virgen'!$B$6:$B$257,"&lt;="&amp;$B264)</f>
        <v>5.54</v>
      </c>
      <c r="GN264" s="4">
        <f>SUMIFS('Aceite Virgen'!GN$6:GN$257,'Aceite Virgen'!$A$6:$A$257,"&gt;="&amp;$A264,'Aceite Virgen'!$B$6:$B$257,"&lt;="&amp;$B264)</f>
        <v>17.399999999999999</v>
      </c>
      <c r="GR264" s="4">
        <f>SUMIFS('Aceite Virgen'!GR$6:GR$257,'Aceite Virgen'!$A$6:$A$257,"&gt;="&amp;$A264,'Aceite Virgen'!$B$6:$B$257,"&lt;="&amp;$B264)</f>
        <v>3.19</v>
      </c>
      <c r="GS264" s="4">
        <f>SUMIFS('Aceite Virgen'!GS$6:GS$257,'Aceite Virgen'!$A$6:$A$257,"&gt;="&amp;$A264,'Aceite Virgen'!$B$6:$B$257,"&lt;="&amp;$B264)</f>
        <v>1.24</v>
      </c>
      <c r="GT264" s="4">
        <f>SUMIFS('Aceite Virgen'!GT$6:GT$257,'Aceite Virgen'!$A$6:$A$257,"&gt;="&amp;$A264,'Aceite Virgen'!$B$6:$B$257,"&lt;="&amp;$B264)</f>
        <v>4.12</v>
      </c>
      <c r="GU264" s="4">
        <f>SUMIFS('Aceite Virgen'!GU$6:GU$257,'Aceite Virgen'!$A$6:$A$257,"&gt;="&amp;$A264,'Aceite Virgen'!$B$6:$B$257,"&lt;="&amp;$B264)</f>
        <v>0.99</v>
      </c>
      <c r="GY264" s="4">
        <f>SUMIFS('Aceite Virgen'!GY$6:GY$257,'Aceite Virgen'!$A$6:$A$257,"&gt;="&amp;$A264,'Aceite Virgen'!$B$6:$B$257,"&lt;="&amp;$B264)</f>
        <v>4.3899999999999997</v>
      </c>
      <c r="GZ264" s="4">
        <f>SUMIFS('Aceite Virgen'!GZ$6:GZ$257,'Aceite Virgen'!$A$6:$A$257,"&gt;="&amp;$A264,'Aceite Virgen'!$B$6:$B$257,"&lt;="&amp;$B264)</f>
        <v>2.2599999999999998</v>
      </c>
      <c r="HA264" s="4">
        <f>SUMIFS('Aceite Virgen'!HA$6:HA$257,'Aceite Virgen'!$A$6:$A$257,"&gt;="&amp;$A264,'Aceite Virgen'!$B$6:$B$257,"&lt;="&amp;$B264)</f>
        <v>5.53</v>
      </c>
      <c r="HB264" s="4">
        <f>SUMIFS('Aceite Virgen'!HB$6:HB$257,'Aceite Virgen'!$A$6:$A$257,"&gt;="&amp;$A264,'Aceite Virgen'!$B$6:$B$257,"&lt;="&amp;$B264)</f>
        <v>0</v>
      </c>
      <c r="HF264" s="4">
        <f>SUMIFS('Aceite Virgen'!HF$6:HF$257,'Aceite Virgen'!$A$6:$A$257,"&gt;="&amp;$A264,'Aceite Virgen'!$B$6:$B$257,"&lt;="&amp;$B264)</f>
        <v>3.46</v>
      </c>
      <c r="HG264" s="4">
        <f>SUMIFS('Aceite Virgen'!HG$6:HG$257,'Aceite Virgen'!$A$6:$A$257,"&gt;="&amp;$A264,'Aceite Virgen'!$B$6:$B$257,"&lt;="&amp;$B264)</f>
        <v>4.33</v>
      </c>
      <c r="HH264" s="4">
        <f>SUMIFS('Aceite Virgen'!HH$6:HH$257,'Aceite Virgen'!$A$6:$A$257,"&gt;="&amp;$A264,'Aceite Virgen'!$B$6:$B$257,"&lt;="&amp;$B264)</f>
        <v>3.98</v>
      </c>
      <c r="HI264" s="4">
        <f>SUMIFS('Aceite Virgen'!HI$6:HI$257,'Aceite Virgen'!$A$6:$A$257,"&gt;="&amp;$A264,'Aceite Virgen'!$B$6:$B$257,"&lt;="&amp;$B264)</f>
        <v>0</v>
      </c>
      <c r="HM264" s="4">
        <f>SUMIFS('Aceite Virgen'!HM$6:HM$257,'Aceite Virgen'!$A$6:$A$257,"&gt;="&amp;$A264,'Aceite Virgen'!$B$6:$B$257,"&lt;="&amp;$B264)</f>
        <v>2.91</v>
      </c>
      <c r="HN264" s="4">
        <f>SUMIFS('Aceite Virgen'!HN$6:HN$257,'Aceite Virgen'!$A$6:$A$257,"&gt;="&amp;$A264,'Aceite Virgen'!$B$6:$B$257,"&lt;="&amp;$B264)</f>
        <v>1.54</v>
      </c>
      <c r="HO264" s="4">
        <f>SUMIFS('Aceite Virgen'!HO$6:HO$257,'Aceite Virgen'!$A$6:$A$257,"&gt;="&amp;$A264,'Aceite Virgen'!$B$6:$B$257,"&lt;="&amp;$B264)</f>
        <v>3.4</v>
      </c>
      <c r="HP264" s="4">
        <f>SUMIFS('Aceite Virgen'!HP$6:HP$257,'Aceite Virgen'!$A$6:$A$257,"&gt;="&amp;$A264,'Aceite Virgen'!$B$6:$B$257,"&lt;="&amp;$B264)</f>
        <v>5</v>
      </c>
      <c r="HT264" s="4">
        <f>SUMIFS('Aceite Virgen'!HT$6:HT$257,'Aceite Virgen'!$A$6:$A$257,"&gt;="&amp;$A264,'Aceite Virgen'!$B$6:$B$257,"&lt;="&amp;$B264)</f>
        <v>2.42</v>
      </c>
      <c r="HU264" s="4">
        <f>SUMIFS('Aceite Virgen'!HU$6:HU$257,'Aceite Virgen'!$A$6:$A$257,"&gt;="&amp;$A264,'Aceite Virgen'!$B$6:$B$257,"&lt;="&amp;$B264)</f>
        <v>2.04</v>
      </c>
      <c r="HV264" s="4">
        <f>SUMIFS('Aceite Virgen'!HV$6:HV$257,'Aceite Virgen'!$A$6:$A$257,"&gt;="&amp;$A264,'Aceite Virgen'!$B$6:$B$257,"&lt;="&amp;$B264)</f>
        <v>3.04</v>
      </c>
      <c r="HW264" s="4">
        <f>SUMIFS('Aceite Virgen'!HW$6:HW$257,'Aceite Virgen'!$A$6:$A$257,"&gt;="&amp;$A264,'Aceite Virgen'!$B$6:$B$257,"&lt;="&amp;$B264)</f>
        <v>0</v>
      </c>
      <c r="IA264" s="4">
        <f>SUMIFS('Aceite Virgen'!IA$6:IA$257,'Aceite Virgen'!$A$6:$A$257,"&gt;="&amp;$A264,'Aceite Virgen'!$B$6:$B$257,"&lt;="&amp;$B264)</f>
        <v>3.22</v>
      </c>
      <c r="IB264" s="4">
        <f>SUMIFS('Aceite Virgen'!IB$6:IB$257,'Aceite Virgen'!$A$6:$A$257,"&gt;="&amp;$A264,'Aceite Virgen'!$B$6:$B$257,"&lt;="&amp;$B264)</f>
        <v>6.9600000000000009</v>
      </c>
      <c r="IC264" s="4">
        <f>SUMIFS('Aceite Virgen'!IC$6:IC$257,'Aceite Virgen'!$A$6:$A$257,"&gt;="&amp;$A264,'Aceite Virgen'!$B$6:$B$257,"&lt;="&amp;$B264)</f>
        <v>2.68</v>
      </c>
      <c r="ID264" s="4">
        <f>SUMIFS('Aceite Virgen'!ID$6:ID$257,'Aceite Virgen'!$A$6:$A$257,"&gt;="&amp;$A264,'Aceite Virgen'!$B$6:$B$257,"&lt;="&amp;$B264)</f>
        <v>0</v>
      </c>
      <c r="IH264" s="4">
        <f>SUMIFS('Aceite Virgen'!IH$6:IH$257,'Aceite Virgen'!$A$6:$A$257,"&gt;="&amp;$A264,'Aceite Virgen'!$B$6:$B$257,"&lt;="&amp;$B264)</f>
        <v>4.1900000000000004</v>
      </c>
      <c r="II264" s="4">
        <f>SUMIFS('Aceite Virgen'!II$6:II$257,'Aceite Virgen'!$A$6:$A$257,"&gt;="&amp;$A264,'Aceite Virgen'!$B$6:$B$257,"&lt;="&amp;$B264)</f>
        <v>2.65</v>
      </c>
      <c r="IJ264" s="4">
        <f>SUMIFS('Aceite Virgen'!IJ$6:IJ$257,'Aceite Virgen'!$A$6:$A$257,"&gt;="&amp;$A264,'Aceite Virgen'!$B$6:$B$257,"&lt;="&amp;$B264)</f>
        <v>4.8900000000000006</v>
      </c>
      <c r="IK264" s="4">
        <f>SUMIFS('Aceite Virgen'!IK$6:IK$257,'Aceite Virgen'!$A$6:$A$257,"&gt;="&amp;$A264,'Aceite Virgen'!$B$6:$B$257,"&lt;="&amp;$B264)</f>
        <v>0</v>
      </c>
      <c r="IO264" s="4">
        <f>SUMIFS('Aceite Virgen'!IO$6:IO$257,'Aceite Virgen'!$A$6:$A$257,"&gt;="&amp;$A264,'Aceite Virgen'!$B$6:$B$257,"&lt;="&amp;$B264)</f>
        <v>5.64</v>
      </c>
      <c r="IP264" s="4">
        <f>SUMIFS('Aceite Virgen'!IP$6:IP$257,'Aceite Virgen'!$A$6:$A$257,"&gt;="&amp;$A264,'Aceite Virgen'!$B$6:$B$257,"&lt;="&amp;$B264)</f>
        <v>2.02</v>
      </c>
      <c r="IQ264" s="4">
        <f>SUMIFS('Aceite Virgen'!IQ$6:IQ$257,'Aceite Virgen'!$A$6:$A$257,"&gt;="&amp;$A264,'Aceite Virgen'!$B$6:$B$257,"&lt;="&amp;$B264)</f>
        <v>7.44</v>
      </c>
      <c r="IR264" s="4">
        <f>SUMIFS('Aceite Virgen'!IR$6:IR$257,'Aceite Virgen'!$A$6:$A$257,"&gt;="&amp;$A264,'Aceite Virgen'!$B$6:$B$257,"&lt;="&amp;$B264)</f>
        <v>0</v>
      </c>
      <c r="IV264" s="4">
        <f>SUMIFS('Aceite Virgen'!IV$6:IV$257,'Aceite Virgen'!$A$6:$A$257,"&gt;="&amp;$A264,'Aceite Virgen'!$B$6:$B$257,"&lt;="&amp;$B264)</f>
        <v>6.8599999999999994</v>
      </c>
      <c r="IW264" s="4">
        <f>SUMIFS('Aceite Virgen'!IW$6:IW$257,'Aceite Virgen'!$A$6:$A$257,"&gt;="&amp;$A264,'Aceite Virgen'!$B$6:$B$257,"&lt;="&amp;$B264)</f>
        <v>0</v>
      </c>
      <c r="IX264" s="4">
        <f>SUMIFS('Aceite Virgen'!IX$6:IX$257,'Aceite Virgen'!$A$6:$A$257,"&gt;="&amp;$A264,'Aceite Virgen'!$B$6:$B$257,"&lt;="&amp;$B264)</f>
        <v>10.1</v>
      </c>
      <c r="IY264" s="4">
        <f>SUMIFS('Aceite Virgen'!IY$6:IY$257,'Aceite Virgen'!$A$6:$A$257,"&gt;="&amp;$A264,'Aceite Virgen'!$B$6:$B$257,"&lt;="&amp;$B264)</f>
        <v>0</v>
      </c>
      <c r="JC264" s="4">
        <f>SUMIFS('Aceite Virgen'!JC$6:JC$257,'Aceite Virgen'!$A$6:$A$257,"&gt;="&amp;$A264,'Aceite Virgen'!$B$6:$B$257,"&lt;="&amp;$B264)</f>
        <v>7</v>
      </c>
      <c r="JD264" s="4">
        <f>SUMIFS('Aceite Virgen'!JD$6:JD$257,'Aceite Virgen'!$A$6:$A$257,"&gt;="&amp;$A264,'Aceite Virgen'!$B$6:$B$257,"&lt;="&amp;$B264)</f>
        <v>8.48</v>
      </c>
      <c r="JE264" s="4">
        <f>SUMIFS('Aceite Virgen'!JE$6:JE$257,'Aceite Virgen'!$A$6:$A$257,"&gt;="&amp;$A264,'Aceite Virgen'!$B$6:$B$257,"&lt;="&amp;$B264)</f>
        <v>8.23</v>
      </c>
      <c r="JF264" s="4">
        <f>SUMIFS('Aceite Virgen'!JF$6:JF$257,'Aceite Virgen'!$A$6:$A$257,"&gt;="&amp;$A264,'Aceite Virgen'!$B$6:$B$257,"&lt;="&amp;$B264)</f>
        <v>0</v>
      </c>
      <c r="JJ264" s="4">
        <f>SUMIFS('Aceite Virgen'!JJ$6:JJ$257,'Aceite Virgen'!$A$6:$A$257,"&gt;="&amp;$A264,'Aceite Virgen'!$B$6:$B$257,"&lt;="&amp;$B264)</f>
        <v>3.9000000000000004</v>
      </c>
      <c r="JK264" s="4">
        <f>SUMIFS('Aceite Virgen'!JK$6:JK$257,'Aceite Virgen'!$A$6:$A$257,"&gt;="&amp;$A264,'Aceite Virgen'!$B$6:$B$257,"&lt;="&amp;$B264)</f>
        <v>2.2599999999999998</v>
      </c>
      <c r="JL264" s="4">
        <f>SUMIFS('Aceite Virgen'!JL$6:JL$257,'Aceite Virgen'!$A$6:$A$257,"&gt;="&amp;$A264,'Aceite Virgen'!$B$6:$B$257,"&lt;="&amp;$B264)</f>
        <v>5.33</v>
      </c>
      <c r="JM264" s="4">
        <f>SUMIFS('Aceite Virgen'!JM$6:JM$257,'Aceite Virgen'!$A$6:$A$257,"&gt;="&amp;$A264,'Aceite Virgen'!$B$6:$B$257,"&lt;="&amp;$B264)</f>
        <v>0</v>
      </c>
      <c r="JQ264" s="4">
        <f>SUMIFS('Aceite Virgen'!JQ$6:JQ$257,'Aceite Virgen'!$A$6:$A$257,"&gt;="&amp;$A264,'Aceite Virgen'!$B$6:$B$257,"&lt;="&amp;$B264)</f>
        <v>4.4400000000000004</v>
      </c>
      <c r="JR264" s="4">
        <f>SUMIFS('Aceite Virgen'!JR$6:JR$257,'Aceite Virgen'!$A$6:$A$257,"&gt;="&amp;$A264,'Aceite Virgen'!$B$6:$B$257,"&lt;="&amp;$B264)</f>
        <v>0</v>
      </c>
      <c r="JS264" s="4">
        <f>SUMIFS('Aceite Virgen'!JS$6:JS$257,'Aceite Virgen'!$A$6:$A$257,"&gt;="&amp;$A264,'Aceite Virgen'!$B$6:$B$257,"&lt;="&amp;$B264)</f>
        <v>7.17</v>
      </c>
      <c r="JT264" s="4">
        <f>SUMIFS('Aceite Virgen'!JT$6:JT$257,'Aceite Virgen'!$A$6:$A$257,"&gt;="&amp;$A264,'Aceite Virgen'!$B$6:$B$257,"&lt;="&amp;$B264)</f>
        <v>0</v>
      </c>
      <c r="JX264" s="4">
        <f>SUMIFS('Aceite Virgen'!JX$6:JX$257,'Aceite Virgen'!$A$6:$A$257,"&gt;="&amp;$A264,'Aceite Virgen'!$B$6:$B$257,"&lt;="&amp;$B264)</f>
        <v>5.45</v>
      </c>
      <c r="JY264" s="4">
        <f>SUMIFS('Aceite Virgen'!JY$6:JY$257,'Aceite Virgen'!$A$6:$A$257,"&gt;="&amp;$A264,'Aceite Virgen'!$B$6:$B$257,"&lt;="&amp;$B264)</f>
        <v>8.01</v>
      </c>
      <c r="JZ264" s="4">
        <f>SUMIFS('Aceite Virgen'!JZ$6:JZ$257,'Aceite Virgen'!$A$6:$A$257,"&gt;="&amp;$A264,'Aceite Virgen'!$B$6:$B$257,"&lt;="&amp;$B264)</f>
        <v>6.21</v>
      </c>
      <c r="KA264" s="4">
        <f>SUMIFS('Aceite Virgen'!KA$6:KA$257,'Aceite Virgen'!$A$6:$A$257,"&gt;="&amp;$A264,'Aceite Virgen'!$B$6:$B$257,"&lt;="&amp;$B264)</f>
        <v>0</v>
      </c>
      <c r="KE264" s="4">
        <f>SUMIFS('Aceite Virgen'!KE$6:KE$257,'Aceite Virgen'!$A$6:$A$257,"&gt;="&amp;$A264,'Aceite Virgen'!$B$6:$B$257,"&lt;="&amp;$B264)</f>
        <v>4.8100000000000005</v>
      </c>
      <c r="KF264" s="4">
        <f>SUMIFS('Aceite Virgen'!KF$6:KF$257,'Aceite Virgen'!$A$6:$A$257,"&gt;="&amp;$A264,'Aceite Virgen'!$B$6:$B$257,"&lt;="&amp;$B264)</f>
        <v>11.440000000000001</v>
      </c>
      <c r="KG264" s="4">
        <f>SUMIFS('Aceite Virgen'!KG$6:KG$257,'Aceite Virgen'!$A$6:$A$257,"&gt;="&amp;$A264,'Aceite Virgen'!$B$6:$B$257,"&lt;="&amp;$B264)</f>
        <v>3.04</v>
      </c>
      <c r="KH264" s="4">
        <f>SUMIFS('Aceite Virgen'!KH$6:KH$257,'Aceite Virgen'!$A$6:$A$257,"&gt;="&amp;$A264,'Aceite Virgen'!$B$6:$B$257,"&lt;="&amp;$B264)</f>
        <v>3.6399999999999997</v>
      </c>
      <c r="KL264" s="4">
        <f>SUMIFS('Aceite Virgen'!KL$6:KL$257,'Aceite Virgen'!$A$6:$A$257,"&gt;="&amp;$A264,'Aceite Virgen'!$B$6:$B$257,"&lt;="&amp;$B264)</f>
        <v>2.0499999999999998</v>
      </c>
      <c r="KM264" s="4">
        <f>SUMIFS('Aceite Virgen'!KM$6:KM$257,'Aceite Virgen'!$A$6:$A$257,"&gt;="&amp;$A264,'Aceite Virgen'!$B$6:$B$257,"&lt;="&amp;$B264)</f>
        <v>2.12</v>
      </c>
      <c r="KN264" s="4">
        <f>SUMIFS('Aceite Virgen'!KN$6:KN$257,'Aceite Virgen'!$A$6:$A$257,"&gt;="&amp;$A264,'Aceite Virgen'!$B$6:$B$257,"&lt;="&amp;$B264)</f>
        <v>2.79</v>
      </c>
      <c r="KO264" s="4">
        <f>SUMIFS('Aceite Virgen'!KO$6:KO$257,'Aceite Virgen'!$A$6:$A$257,"&gt;="&amp;$A264,'Aceite Virgen'!$B$6:$B$257,"&lt;="&amp;$B264)</f>
        <v>0</v>
      </c>
      <c r="KS264" s="4">
        <f>SUMIFS('Aceite Virgen'!KS$6:KS$257,'Aceite Virgen'!$A$6:$A$257,"&gt;="&amp;$A264,'Aceite Virgen'!$B$6:$B$257,"&lt;="&amp;$B264)</f>
        <v>7.9899999999999993</v>
      </c>
      <c r="KT264" s="4">
        <f>SUMIFS('Aceite Virgen'!KT$6:KT$257,'Aceite Virgen'!$A$6:$A$257,"&gt;="&amp;$A264,'Aceite Virgen'!$B$6:$B$257,"&lt;="&amp;$B264)</f>
        <v>5.24</v>
      </c>
      <c r="KU264" s="4">
        <f>SUMIFS('Aceite Virgen'!KU$6:KU$257,'Aceite Virgen'!$A$6:$A$257,"&gt;="&amp;$A264,'Aceite Virgen'!$B$6:$B$257,"&lt;="&amp;$B264)</f>
        <v>11.020000000000001</v>
      </c>
      <c r="KV264" s="4">
        <f>SUMIFS('Aceite Virgen'!KV$6:KV$257,'Aceite Virgen'!$A$6:$A$257,"&gt;="&amp;$A264,'Aceite Virgen'!$B$6:$B$257,"&lt;="&amp;$B264)</f>
        <v>0</v>
      </c>
      <c r="KZ264" s="4">
        <f>SUMIFS('Aceite Virgen'!KZ$6:KZ$257,'Aceite Virgen'!$A$6:$A$257,"&gt;="&amp;$A264,'Aceite Virgen'!$B$6:$B$257,"&lt;="&amp;$B264)</f>
        <v>3.65</v>
      </c>
      <c r="LA264" s="4">
        <f>SUMIFS('Aceite Virgen'!LA$6:LA$257,'Aceite Virgen'!$A$6:$A$257,"&gt;="&amp;$A264,'Aceite Virgen'!$B$6:$B$257,"&lt;="&amp;$B264)</f>
        <v>2.1100000000000003</v>
      </c>
      <c r="LB264" s="4">
        <f>SUMIFS('Aceite Virgen'!LB$6:LB$257,'Aceite Virgen'!$A$6:$A$257,"&gt;="&amp;$A264,'Aceite Virgen'!$B$6:$B$257,"&lt;="&amp;$B264)</f>
        <v>5.16</v>
      </c>
      <c r="LC264" s="4">
        <f>SUMIFS('Aceite Virgen'!LC$6:LC$257,'Aceite Virgen'!$A$6:$A$257,"&gt;="&amp;$A264,'Aceite Virgen'!$B$6:$B$257,"&lt;="&amp;$B264)</f>
        <v>0</v>
      </c>
      <c r="LG264" s="4">
        <f>SUMIFS('Aceite Virgen'!LG$6:LG$257,'Aceite Virgen'!$A$6:$A$257,"&gt;="&amp;$A264,'Aceite Virgen'!$B$6:$B$257,"&lt;="&amp;$B264)</f>
        <v>2.7800000000000002</v>
      </c>
      <c r="LH264" s="4">
        <f>SUMIFS('Aceite Virgen'!LH$6:LH$257,'Aceite Virgen'!$A$6:$A$257,"&gt;="&amp;$A264,'Aceite Virgen'!$B$6:$B$257,"&lt;="&amp;$B264)</f>
        <v>0</v>
      </c>
      <c r="LI264" s="4">
        <f>SUMIFS('Aceite Virgen'!LI$6:LI$257,'Aceite Virgen'!$A$6:$A$257,"&gt;="&amp;$A264,'Aceite Virgen'!$B$6:$B$257,"&lt;="&amp;$B264)</f>
        <v>3.67</v>
      </c>
      <c r="LJ264" s="4">
        <f>SUMIFS('Aceite Virgen'!LJ$6:LJ$257,'Aceite Virgen'!$A$6:$A$257,"&gt;="&amp;$A264,'Aceite Virgen'!$B$6:$B$257,"&lt;="&amp;$B264)</f>
        <v>0</v>
      </c>
      <c r="LN264" s="4">
        <f>SUMIFS('Aceite Virgen'!LN$6:LN$257,'Aceite Virgen'!$A$6:$A$257,"&gt;="&amp;$A264,'Aceite Virgen'!$B$6:$B$257,"&lt;="&amp;$B264)</f>
        <v>5.37</v>
      </c>
      <c r="LO264" s="4">
        <f>SUMIFS('Aceite Virgen'!LO$6:LO$257,'Aceite Virgen'!$A$6:$A$257,"&gt;="&amp;$A264,'Aceite Virgen'!$B$6:$B$257,"&lt;="&amp;$B264)</f>
        <v>11.27</v>
      </c>
      <c r="LP264" s="4">
        <f>SUMIFS('Aceite Virgen'!LP$6:LP$257,'Aceite Virgen'!$A$6:$A$257,"&gt;="&amp;$A264,'Aceite Virgen'!$B$6:$B$257,"&lt;="&amp;$B264)</f>
        <v>3.78</v>
      </c>
      <c r="LQ264" s="4">
        <f>SUMIFS('Aceite Virgen'!LQ$6:LQ$257,'Aceite Virgen'!$A$6:$A$257,"&gt;="&amp;$A264,'Aceite Virgen'!$B$6:$B$257,"&lt;="&amp;$B264)</f>
        <v>10.48</v>
      </c>
      <c r="LU264" s="4">
        <f>SUMIFS('Aceite Virgen'!LU$6:LU$257,'Aceite Virgen'!$A$6:$A$257,"&gt;="&amp;$A264,'Aceite Virgen'!$B$6:$B$257,"&lt;="&amp;$B264)</f>
        <v>3.8800000000000003</v>
      </c>
      <c r="LV264" s="4">
        <f>SUMIFS('Aceite Virgen'!LV$6:LV$257,'Aceite Virgen'!$A$6:$A$257,"&gt;="&amp;$A264,'Aceite Virgen'!$B$6:$B$257,"&lt;="&amp;$B264)</f>
        <v>14.01</v>
      </c>
      <c r="LW264" s="4">
        <f>SUMIFS('Aceite Virgen'!LW$6:LW$257,'Aceite Virgen'!$A$6:$A$257,"&gt;="&amp;$A264,'Aceite Virgen'!$B$6:$B$257,"&lt;="&amp;$B264)</f>
        <v>3.42</v>
      </c>
      <c r="LX264" s="4">
        <f>SUMIFS('Aceite Virgen'!LX$6:LX$257,'Aceite Virgen'!$A$6:$A$257,"&gt;="&amp;$A264,'Aceite Virgen'!$B$6:$B$257,"&lt;="&amp;$B264)</f>
        <v>0</v>
      </c>
      <c r="MB264" s="4">
        <f>SUMIFS('Aceite Virgen'!MB$6:MB$257,'Aceite Virgen'!$A$6:$A$257,"&gt;="&amp;$A264,'Aceite Virgen'!$B$6:$B$257,"&lt;="&amp;$B264)</f>
        <v>5.43</v>
      </c>
      <c r="MC264" s="4">
        <f>SUMIFS('Aceite Virgen'!MC$6:MC$257,'Aceite Virgen'!$A$6:$A$257,"&gt;="&amp;$A264,'Aceite Virgen'!$B$6:$B$257,"&lt;="&amp;$B264)</f>
        <v>27.1</v>
      </c>
      <c r="MD264" s="4">
        <f>SUMIFS('Aceite Virgen'!MD$6:MD$257,'Aceite Virgen'!$A$6:$A$257,"&gt;="&amp;$A264,'Aceite Virgen'!$B$6:$B$257,"&lt;="&amp;$B264)</f>
        <v>2.9299999999999997</v>
      </c>
      <c r="ME264" s="4">
        <f>SUMIFS('Aceite Virgen'!ME$6:ME$257,'Aceite Virgen'!$A$6:$A$257,"&gt;="&amp;$A264,'Aceite Virgen'!$B$6:$B$257,"&lt;="&amp;$B264)</f>
        <v>3.62</v>
      </c>
      <c r="MI264" s="4">
        <f>SUMIFS('Aceite Virgen'!MI$6:MI$257,'Aceite Virgen'!$A$6:$A$257,"&gt;="&amp;$A264,'Aceite Virgen'!$B$6:$B$257,"&lt;="&amp;$B264)</f>
        <v>37.01</v>
      </c>
      <c r="MJ264" s="4">
        <f>SUMIFS('Aceite Virgen'!MJ$6:MJ$257,'Aceite Virgen'!$A$6:$A$257,"&gt;="&amp;$A264,'Aceite Virgen'!$B$6:$B$257,"&lt;="&amp;$B264)</f>
        <v>32.57</v>
      </c>
      <c r="MK264" s="4">
        <f>SUMIFS('Aceite Virgen'!MK$6:MK$257,'Aceite Virgen'!$A$6:$A$257,"&gt;="&amp;$A264,'Aceite Virgen'!$B$6:$B$257,"&lt;="&amp;$B264)</f>
        <v>41.83</v>
      </c>
      <c r="ML264" s="4">
        <f>SUMIFS('Aceite Virgen'!ML$6:ML$257,'Aceite Virgen'!$A$6:$A$257,"&gt;="&amp;$A264,'Aceite Virgen'!$B$6:$B$257,"&lt;="&amp;$B264)</f>
        <v>30.689999999999998</v>
      </c>
      <c r="MP264" s="4">
        <f>SUMIFS('Aceite Virgen'!MP$6:MP$257,'Aceite Virgen'!$A$6:$A$257,"&gt;="&amp;$A264,'Aceite Virgen'!$B$6:$B$257,"&lt;="&amp;$B264)</f>
        <v>36.79</v>
      </c>
      <c r="MQ264" s="4">
        <f>SUMIFS('Aceite Virgen'!MQ$6:MQ$257,'Aceite Virgen'!$A$6:$A$257,"&gt;="&amp;$A264,'Aceite Virgen'!$B$6:$B$257,"&lt;="&amp;$B264)</f>
        <v>22.709999999999997</v>
      </c>
      <c r="MR264" s="4">
        <f>SUMIFS('Aceite Virgen'!MR$6:MR$257,'Aceite Virgen'!$A$6:$A$257,"&gt;="&amp;$A264,'Aceite Virgen'!$B$6:$B$257,"&lt;="&amp;$B264)</f>
        <v>43.51</v>
      </c>
      <c r="MS264" s="4">
        <f>SUMIFS('Aceite Virgen'!MS$6:MS$257,'Aceite Virgen'!$A$6:$A$257,"&gt;="&amp;$A264,'Aceite Virgen'!$B$6:$B$257,"&lt;="&amp;$B264)</f>
        <v>24.959999999999997</v>
      </c>
      <c r="MW264" s="4">
        <f>SUMIFS('Aceite Virgen'!MW$6:MW$257,'Aceite Virgen'!$A$6:$A$257,"&gt;="&amp;$A264,'Aceite Virgen'!$B$6:$B$257,"&lt;="&amp;$B264)</f>
        <v>44.13</v>
      </c>
      <c r="MX264" s="4">
        <f>SUMIFS('Aceite Virgen'!MX$6:MX$257,'Aceite Virgen'!$A$6:$A$257,"&gt;="&amp;$A264,'Aceite Virgen'!$B$6:$B$257,"&lt;="&amp;$B264)</f>
        <v>36.28</v>
      </c>
      <c r="MY264" s="4">
        <f>SUMIFS('Aceite Virgen'!MY$6:MY$257,'Aceite Virgen'!$A$6:$A$257,"&gt;="&amp;$A264,'Aceite Virgen'!$B$6:$B$257,"&lt;="&amp;$B264)</f>
        <v>51.11</v>
      </c>
      <c r="MZ264" s="4">
        <f>SUMIFS('Aceite Virgen'!MZ$6:MZ$257,'Aceite Virgen'!$A$6:$A$257,"&gt;="&amp;$A264,'Aceite Virgen'!$B$6:$B$257,"&lt;="&amp;$B264)</f>
        <v>29.709999999999997</v>
      </c>
      <c r="ND264" s="4">
        <f>SUMIFS('Aceite Virgen'!ND$6:ND$257,'Aceite Virgen'!$A$6:$A$257,"&gt;="&amp;$A264,'Aceite Virgen'!$B$6:$B$257,"&lt;="&amp;$B264)</f>
        <v>39.130000000000003</v>
      </c>
      <c r="NE264" s="4">
        <f>SUMIFS('Aceite Virgen'!NE$6:NE$257,'Aceite Virgen'!$A$6:$A$257,"&gt;="&amp;$A264,'Aceite Virgen'!$B$6:$B$257,"&lt;="&amp;$B264)</f>
        <v>15.82</v>
      </c>
      <c r="NF264" s="4">
        <f>SUMIFS('Aceite Virgen'!NF$6:NF$257,'Aceite Virgen'!$A$6:$A$257,"&gt;="&amp;$A264,'Aceite Virgen'!$B$6:$B$257,"&lt;="&amp;$B264)</f>
        <v>50.1</v>
      </c>
      <c r="NG264" s="4">
        <f>SUMIFS('Aceite Virgen'!NG$6:NG$257,'Aceite Virgen'!$A$6:$A$257,"&gt;="&amp;$A264,'Aceite Virgen'!$B$6:$B$257,"&lt;="&amp;$B264)</f>
        <v>32.65</v>
      </c>
      <c r="NK264" s="4">
        <f>SUMIFS('Aceite Virgen'!NK$6:NK$257,'Aceite Virgen'!$A$6:$A$257,"&gt;="&amp;$A264,'Aceite Virgen'!$B$6:$B$257,"&lt;="&amp;$B264)</f>
        <v>36.89</v>
      </c>
      <c r="NL264" s="4">
        <f>SUMIFS('Aceite Virgen'!NL$6:NL$257,'Aceite Virgen'!$A$6:$A$257,"&gt;="&amp;$A264,'Aceite Virgen'!$B$6:$B$257,"&lt;="&amp;$B264)</f>
        <v>23.330000000000002</v>
      </c>
      <c r="NM264" s="4">
        <f>SUMIFS('Aceite Virgen'!NM$6:NM$257,'Aceite Virgen'!$A$6:$A$257,"&gt;="&amp;$A264,'Aceite Virgen'!$B$6:$B$257,"&lt;="&amp;$B264)</f>
        <v>39.880000000000003</v>
      </c>
      <c r="NN264" s="4">
        <f>SUMIFS('Aceite Virgen'!NN$6:NN$257,'Aceite Virgen'!$A$6:$A$257,"&gt;="&amp;$A264,'Aceite Virgen'!$B$6:$B$257,"&lt;="&amp;$B264)</f>
        <v>40.57</v>
      </c>
      <c r="NR264" s="4">
        <f>SUMIFS('Aceite Virgen'!NR$6:NR$257,'Aceite Virgen'!$A$6:$A$257,"&gt;="&amp;$A264,'Aceite Virgen'!$B$6:$B$257,"&lt;="&amp;$B264)</f>
        <v>41.129999999999995</v>
      </c>
      <c r="NS264" s="4">
        <f>SUMIFS('Aceite Virgen'!NS$6:NS$257,'Aceite Virgen'!$A$6:$A$257,"&gt;="&amp;$A264,'Aceite Virgen'!$B$6:$B$257,"&lt;="&amp;$B264)</f>
        <v>38.049999999999997</v>
      </c>
      <c r="NT264" s="4">
        <f>SUMIFS('Aceite Virgen'!NT$6:NT$257,'Aceite Virgen'!$A$6:$A$257,"&gt;="&amp;$A264,'Aceite Virgen'!$B$6:$B$257,"&lt;="&amp;$B264)</f>
        <v>50.56</v>
      </c>
      <c r="NU264" s="4">
        <f>SUMIFS('Aceite Virgen'!NU$6:NU$257,'Aceite Virgen'!$A$6:$A$257,"&gt;="&amp;$A264,'Aceite Virgen'!$B$6:$B$257,"&lt;="&amp;$B264)</f>
        <v>31.36</v>
      </c>
      <c r="NY264" s="4">
        <f>SUMIFS('Aceite Virgen'!NY$6:NY$257,'Aceite Virgen'!$A$6:$A$257,"&gt;="&amp;$A264,'Aceite Virgen'!$B$6:$B$257,"&lt;="&amp;$B264)</f>
        <v>12.51</v>
      </c>
      <c r="NZ264" s="4">
        <f>SUMIFS('Aceite Virgen'!NZ$6:NZ$257,'Aceite Virgen'!$A$6:$A$257,"&gt;="&amp;$A264,'Aceite Virgen'!$B$6:$B$257,"&lt;="&amp;$B264)</f>
        <v>28.93</v>
      </c>
      <c r="OA264" s="4">
        <f>SUMIFS('Aceite Virgen'!OA$6:OA$257,'Aceite Virgen'!$A$6:$A$257,"&gt;="&amp;$A264,'Aceite Virgen'!$B$6:$B$257,"&lt;="&amp;$B264)</f>
        <v>3.9899999999999998</v>
      </c>
      <c r="OB264" s="4">
        <f>SUMIFS('Aceite Virgen'!OB$6:OB$257,'Aceite Virgen'!$A$6:$A$257,"&gt;="&amp;$A264,'Aceite Virgen'!$B$6:$B$257,"&lt;="&amp;$B264)</f>
        <v>21.39</v>
      </c>
      <c r="OF264" s="4">
        <f>SUMIFS('Aceite Virgen'!OF$6:OF$257,'Aceite Virgen'!$A$6:$A$257,"&gt;="&amp;$A264,'Aceite Virgen'!$B$6:$B$257,"&lt;="&amp;$B264)</f>
        <v>8.73</v>
      </c>
      <c r="OG264" s="4">
        <f>SUMIFS('Aceite Virgen'!OG$6:OG$257,'Aceite Virgen'!$A$6:$A$257,"&gt;="&amp;$A264,'Aceite Virgen'!$B$6:$B$257,"&lt;="&amp;$B264)</f>
        <v>31.96</v>
      </c>
      <c r="OH264" s="4">
        <f>SUMIFS('Aceite Virgen'!OH$6:OH$257,'Aceite Virgen'!$A$6:$A$257,"&gt;="&amp;$A264,'Aceite Virgen'!$B$6:$B$257,"&lt;="&amp;$B264)</f>
        <v>4.2299999999999995</v>
      </c>
      <c r="OI264" s="4">
        <f>SUMIFS('Aceite Virgen'!OI$6:OI$257,'Aceite Virgen'!$A$6:$A$257,"&gt;="&amp;$A264,'Aceite Virgen'!$B$6:$B$257,"&lt;="&amp;$B264)</f>
        <v>3.01</v>
      </c>
      <c r="OM264" s="4">
        <f>SUMIFS('Aceite Virgen'!OM$6:OM$257,'Aceite Virgen'!$A$6:$A$257,"&gt;="&amp;$A264,'Aceite Virgen'!$B$6:$B$257,"&lt;="&amp;$B264)</f>
        <v>8.3000000000000007</v>
      </c>
      <c r="ON264" s="4">
        <f>SUMIFS('Aceite Virgen'!ON$6:ON$257,'Aceite Virgen'!$A$6:$A$257,"&gt;="&amp;$A264,'Aceite Virgen'!$B$6:$B$257,"&lt;="&amp;$B264)</f>
        <v>38.150000000000006</v>
      </c>
      <c r="OO264" s="4">
        <f>SUMIFS('Aceite Virgen'!OO$6:OO$257,'Aceite Virgen'!$A$6:$A$257,"&gt;="&amp;$A264,'Aceite Virgen'!$B$6:$B$257,"&lt;="&amp;$B264)</f>
        <v>2.7</v>
      </c>
      <c r="OP264" s="4">
        <f>SUMIFS('Aceite Virgen'!OP$6:OP$257,'Aceite Virgen'!$A$6:$A$257,"&gt;="&amp;$A264,'Aceite Virgen'!$B$6:$B$257,"&lt;="&amp;$B264)</f>
        <v>6.4</v>
      </c>
      <c r="OT264" s="4">
        <f>SUMIFS('Aceite Virgen'!OT$6:OT$257,'Aceite Virgen'!$A$6:$A$257,"&gt;="&amp;$A264,'Aceite Virgen'!$B$6:$B$257,"&lt;="&amp;$B264)</f>
        <v>0.97</v>
      </c>
      <c r="OU264" s="4">
        <f>SUMIFS('Aceite Virgen'!OU$6:OU$257,'Aceite Virgen'!$A$6:$A$257,"&gt;="&amp;$A264,'Aceite Virgen'!$B$6:$B$257,"&lt;="&amp;$B264)</f>
        <v>4.79</v>
      </c>
      <c r="OV264" s="4">
        <f>SUMIFS('Aceite Virgen'!OV$6:OV$257,'Aceite Virgen'!$A$6:$A$257,"&gt;="&amp;$A264,'Aceite Virgen'!$B$6:$B$257,"&lt;="&amp;$B264)</f>
        <v>0.46</v>
      </c>
      <c r="OW264" s="4">
        <f>SUMIFS('Aceite Virgen'!OW$6:OW$257,'Aceite Virgen'!$A$6:$A$257,"&gt;="&amp;$A264,'Aceite Virgen'!$B$6:$B$257,"&lt;="&amp;$B264)</f>
        <v>0</v>
      </c>
      <c r="PA264" s="4">
        <f>SUMIFS('Aceite Virgen'!PA$6:PA$257,'Aceite Virgen'!$A$6:$A$257,"&gt;="&amp;$A264,'Aceite Virgen'!$B$6:$B$257,"&lt;="&amp;$B264)</f>
        <v>1.63</v>
      </c>
      <c r="PB264" s="4">
        <f>SUMIFS('Aceite Virgen'!PB$6:PB$257,'Aceite Virgen'!$A$6:$A$257,"&gt;="&amp;$A264,'Aceite Virgen'!$B$6:$B$257,"&lt;="&amp;$B264)</f>
        <v>6.7200000000000006</v>
      </c>
      <c r="PC264" s="4">
        <f>SUMIFS('Aceite Virgen'!PC$6:PC$257,'Aceite Virgen'!$A$6:$A$257,"&gt;="&amp;$A264,'Aceite Virgen'!$B$6:$B$257,"&lt;="&amp;$B264)</f>
        <v>0.45</v>
      </c>
      <c r="PD264" s="4">
        <f>SUMIFS('Aceite Virgen'!PD$6:PD$257,'Aceite Virgen'!$A$6:$A$257,"&gt;="&amp;$A264,'Aceite Virgen'!$B$6:$B$257,"&lt;="&amp;$B264)</f>
        <v>0</v>
      </c>
      <c r="PH264" s="4">
        <f>SUMIFS('Aceite Virgen'!PH$6:PH$257,'Aceite Virgen'!$A$6:$A$257,"&gt;="&amp;$A264,'Aceite Virgen'!$B$6:$B$257,"&lt;="&amp;$B264)</f>
        <v>3.16</v>
      </c>
      <c r="PI264" s="4">
        <f>SUMIFS('Aceite Virgen'!PI$6:PI$257,'Aceite Virgen'!$A$6:$A$257,"&gt;="&amp;$A264,'Aceite Virgen'!$B$6:$B$257,"&lt;="&amp;$B264)</f>
        <v>8.61</v>
      </c>
      <c r="PJ264" s="4">
        <f>SUMIFS('Aceite Virgen'!PJ$6:PJ$257,'Aceite Virgen'!$A$6:$A$257,"&gt;="&amp;$A264,'Aceite Virgen'!$B$6:$B$257,"&lt;="&amp;$B264)</f>
        <v>1.74</v>
      </c>
      <c r="PK264" s="4">
        <f>SUMIFS('Aceite Virgen'!PK$6:PK$257,'Aceite Virgen'!$A$6:$A$257,"&gt;="&amp;$A264,'Aceite Virgen'!$B$6:$B$257,"&lt;="&amp;$B264)</f>
        <v>2.8</v>
      </c>
      <c r="PO264" s="4">
        <f>SUMIFS('Aceite Virgen'!PO$6:PO$257,'Aceite Virgen'!$A$6:$A$257,"&gt;="&amp;$A264,'Aceite Virgen'!$B$6:$B$257,"&lt;="&amp;$B264)</f>
        <v>0.61</v>
      </c>
      <c r="PP264" s="4">
        <f>SUMIFS('Aceite Virgen'!PP$6:PP$257,'Aceite Virgen'!$A$6:$A$257,"&gt;="&amp;$A264,'Aceite Virgen'!$B$6:$B$257,"&lt;="&amp;$B264)</f>
        <v>3.7</v>
      </c>
      <c r="PQ264" s="4">
        <f>SUMIFS('Aceite Virgen'!PQ$6:PQ$257,'Aceite Virgen'!$A$6:$A$257,"&gt;="&amp;$A264,'Aceite Virgen'!$B$6:$B$257,"&lt;="&amp;$B264)</f>
        <v>0</v>
      </c>
      <c r="PR264" s="4">
        <f>SUMIFS('Aceite Virgen'!PR$6:PR$257,'Aceite Virgen'!$A$6:$A$257,"&gt;="&amp;$A264,'Aceite Virgen'!$B$6:$B$257,"&lt;="&amp;$B264)</f>
        <v>0</v>
      </c>
      <c r="PV264" s="4">
        <f>SUMIFS('Aceite Virgen'!PV$6:PV$257,'Aceite Virgen'!$A$6:$A$257,"&gt;="&amp;$A264,'Aceite Virgen'!$B$6:$B$257,"&lt;="&amp;$B264)</f>
        <v>0.22</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0.96</v>
      </c>
      <c r="QC264" s="4">
        <f>SUMIFS('Aceite Virgen'!QC$6:QC$257,'Aceite Virgen'!$A$6:$A$257,"&gt;="&amp;$A264,'Aceite Virgen'!$B$6:$B$257,"&lt;="&amp;$B264)</f>
        <v>2.1</v>
      </c>
      <c r="QD264" s="4">
        <f>SUMIFS('Aceite Virgen'!QD$6:QD$257,'Aceite Virgen'!$A$6:$A$257,"&gt;="&amp;$A264,'Aceite Virgen'!$B$6:$B$257,"&lt;="&amp;$B264)</f>
        <v>2.76</v>
      </c>
      <c r="QE264" s="4">
        <f>SUMIFS('Aceite Virgen'!QE$6:QE$257,'Aceite Virgen'!$A$6:$A$257,"&gt;="&amp;$A264,'Aceite Virgen'!$B$6:$B$257,"&lt;="&amp;$B264)</f>
        <v>0</v>
      </c>
      <c r="QF264" s="4">
        <f>SUMIFS('Aceite Virgen'!QF$6:QF$257,'Aceite Virgen'!$A$6:$A$257,"&gt;="&amp;$A264,'Aceite Virgen'!$B$6:$B$257,"&lt;="&amp;$B264)</f>
        <v>1.3</v>
      </c>
      <c r="QJ264" s="4">
        <f>SUMIFS('Aceite Virgen'!QJ$6:QJ$257,'Aceite Virgen'!$A$6:$A$257,"&gt;="&amp;$A264,'Aceite Virgen'!$B$6:$B$257,"&lt;="&amp;$B264)</f>
        <v>2.08</v>
      </c>
      <c r="QK264" s="4">
        <f>SUMIFS('Aceite Virgen'!QK$6:QK$257,'Aceite Virgen'!$A$6:$A$257,"&gt;="&amp;$A264,'Aceite Virgen'!$B$6:$B$257,"&lt;="&amp;$B264)</f>
        <v>0</v>
      </c>
      <c r="QL264" s="4">
        <f>SUMIFS('Aceite Virgen'!QL$6:QL$257,'Aceite Virgen'!$A$6:$A$257,"&gt;="&amp;$A264,'Aceite Virgen'!$B$6:$B$257,"&lt;="&amp;$B264)</f>
        <v>1.07</v>
      </c>
      <c r="QM264" s="4">
        <f>SUMIFS('Aceite Virgen'!QM$6:QM$257,'Aceite Virgen'!$A$6:$A$257,"&gt;="&amp;$A264,'Aceite Virgen'!$B$6:$B$257,"&lt;="&amp;$B264)</f>
        <v>5.72</v>
      </c>
      <c r="QQ264" s="4">
        <f>SUMIFS('Aceite Virgen'!QQ$6:QQ$257,'Aceite Virgen'!$A$6:$A$257,"&gt;="&amp;$A264,'Aceite Virgen'!$B$6:$B$257,"&lt;="&amp;$B264)</f>
        <v>0.63</v>
      </c>
      <c r="QR264" s="4">
        <f>SUMIFS('Aceite Virgen'!QR$6:QR$257,'Aceite Virgen'!$A$6:$A$257,"&gt;="&amp;$A264,'Aceite Virgen'!$B$6:$B$257,"&lt;="&amp;$B264)</f>
        <v>2.5499999999999998</v>
      </c>
      <c r="QS264" s="4">
        <f>SUMIFS('Aceite Virgen'!QS$6:QS$257,'Aceite Virgen'!$A$6:$A$257,"&gt;="&amp;$A264,'Aceite Virgen'!$B$6:$B$257,"&lt;="&amp;$B264)</f>
        <v>0.34</v>
      </c>
      <c r="QT264" s="4">
        <f>SUMIFS('Aceite Virgen'!QT$6:QT$257,'Aceite Virgen'!$A$6:$A$257,"&gt;="&amp;$A264,'Aceite Virgen'!$B$6:$B$257,"&lt;="&amp;$B264)</f>
        <v>0</v>
      </c>
      <c r="QX264" s="4">
        <f>SUMIFS('Aceite Virgen'!QX$6:QX$257,'Aceite Virgen'!$A$6:$A$257,"&gt;="&amp;$A264,'Aceite Virgen'!$B$6:$B$257,"&lt;="&amp;$B264)</f>
        <v>1.6</v>
      </c>
      <c r="QY264" s="4">
        <f>SUMIFS('Aceite Virgen'!QY$6:QY$257,'Aceite Virgen'!$A$6:$A$257,"&gt;="&amp;$A264,'Aceite Virgen'!$B$6:$B$257,"&lt;="&amp;$B264)</f>
        <v>8.0500000000000007</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1.05</v>
      </c>
      <c r="RF264" s="4">
        <f>SUMIFS('Aceite Virgen'!RF$6:RF$257,'Aceite Virgen'!$A$6:$A$257,"&gt;="&amp;$A264,'Aceite Virgen'!$B$6:$B$257,"&lt;="&amp;$B264)</f>
        <v>0</v>
      </c>
      <c r="RG264" s="4">
        <f>SUMIFS('Aceite Virgen'!RG$6:RG$257,'Aceite Virgen'!$A$6:$A$257,"&gt;="&amp;$A264,'Aceite Virgen'!$B$6:$B$257,"&lt;="&amp;$B264)</f>
        <v>0.67</v>
      </c>
      <c r="RH264" s="4">
        <f>SUMIFS('Aceite Virgen'!RH$6:RH$257,'Aceite Virgen'!$A$6:$A$257,"&gt;="&amp;$A264,'Aceite Virgen'!$B$6:$B$257,"&lt;="&amp;$B264)</f>
        <v>0</v>
      </c>
      <c r="RL264" s="4">
        <f>SUMIFS('Aceite Virgen'!RL$6:RL$257,'Aceite Virgen'!$A$6:$A$257,"&gt;="&amp;$A264,'Aceite Virgen'!$B$6:$B$257,"&lt;="&amp;$B264)</f>
        <v>1.95</v>
      </c>
      <c r="RM264" s="4">
        <f>SUMIFS('Aceite Virgen'!RM$6:RM$257,'Aceite Virgen'!$A$6:$A$257,"&gt;="&amp;$A264,'Aceite Virgen'!$B$6:$B$257,"&lt;="&amp;$B264)</f>
        <v>6.9</v>
      </c>
      <c r="RN264" s="4">
        <f>SUMIFS('Aceite Virgen'!RN$6:RN$257,'Aceite Virgen'!$A$6:$A$257,"&gt;="&amp;$A264,'Aceite Virgen'!$B$6:$B$257,"&lt;="&amp;$B264)</f>
        <v>0</v>
      </c>
      <c r="RO264" s="4">
        <f>SUMIFS('Aceite Virgen'!RO$6:RO$257,'Aceite Virgen'!$A$6:$A$257,"&gt;="&amp;$A264,'Aceite Virgen'!$B$6:$B$257,"&lt;="&amp;$B264)</f>
        <v>0</v>
      </c>
      <c r="RS264" s="69">
        <f>SUMIFS('Aceite Virgen'!RS$6:RS$257,'Aceite Virgen'!$A$6:$A$257,"&gt;="&amp;$A264,'Aceite Virgen'!$B$6:$B$257,"&lt;="&amp;$B264)</f>
        <v>1.48</v>
      </c>
      <c r="RT264" s="4">
        <f>SUMIFS('Aceite Virgen'!RT$6:RT$257,'Aceite Virgen'!$A$6:$A$257,"&gt;="&amp;$A264,'Aceite Virgen'!$B$6:$B$257,"&lt;="&amp;$B264)</f>
        <v>6.45</v>
      </c>
      <c r="RU264" s="4">
        <f>SUMIFS('Aceite Virgen'!RU$6:RU$257,'Aceite Virgen'!$A$6:$A$257,"&gt;="&amp;$A264,'Aceite Virgen'!$B$6:$B$257,"&lt;="&amp;$B264)</f>
        <v>0</v>
      </c>
      <c r="RV264" s="4">
        <f>SUMIFS('Aceite Virgen'!RV$6:RV$257,'Aceite Virgen'!$A$6:$A$257,"&gt;="&amp;$A264,'Aceite Virgen'!$B$6:$B$257,"&lt;="&amp;$B264)</f>
        <v>2.39</v>
      </c>
      <c r="RZ264" s="69">
        <f>SUMIFS('Aceite Virgen'!RZ$6:RZ$257,'Aceite Virgen'!$A$6:$A$257,"&gt;="&amp;$A264,'Aceite Virgen'!$B$6:$B$257,"&lt;="&amp;$B264)</f>
        <v>0.76</v>
      </c>
      <c r="SA264" s="4">
        <f>SUMIFS('Aceite Virgen'!SA$6:SA$257,'Aceite Virgen'!$A$6:$A$257,"&gt;="&amp;$A264,'Aceite Virgen'!$B$6:$B$257,"&lt;="&amp;$B264)</f>
        <v>4.0599999999999996</v>
      </c>
      <c r="SB264" s="4">
        <f>SUMIFS('Aceite Virgen'!SB$6:SB$257,'Aceite Virgen'!$A$6:$A$257,"&gt;="&amp;$A264,'Aceite Virgen'!$B$6:$B$257,"&lt;="&amp;$B264)</f>
        <v>0</v>
      </c>
      <c r="SC264" s="4">
        <f>SUMIFS('Aceite Virgen'!SC$6:SC$257,'Aceite Virgen'!$A$6:$A$257,"&gt;="&amp;$A264,'Aceite Virgen'!$B$6:$B$257,"&lt;="&amp;$B264)</f>
        <v>1.03</v>
      </c>
      <c r="SG264" s="69">
        <f>SUMIFS('Aceite Virgen'!SG$6:SG$257,'Aceite Virgen'!$A$6:$A$257,"&gt;="&amp;$A264,'Aceite Virgen'!$B$6:$B$257,"&lt;="&amp;$B264)</f>
        <v>2.4400000000000004</v>
      </c>
      <c r="SH264" s="4">
        <f>SUMIFS('Aceite Virgen'!SH$6:SH$257,'Aceite Virgen'!$A$6:$A$257,"&gt;="&amp;$A264,'Aceite Virgen'!$B$6:$B$257,"&lt;="&amp;$B264)</f>
        <v>3.78</v>
      </c>
      <c r="SI264" s="4">
        <f>SUMIFS('Aceite Virgen'!SI$6:SI$257,'Aceite Virgen'!$A$6:$A$257,"&gt;="&amp;$A264,'Aceite Virgen'!$B$6:$B$257,"&lt;="&amp;$B264)</f>
        <v>1.98</v>
      </c>
      <c r="SJ264" s="4">
        <f>SUMIFS('Aceite Virgen'!SJ$6:SJ$257,'Aceite Virgen'!$A$6:$A$257,"&gt;="&amp;$A264,'Aceite Virgen'!$B$6:$B$257,"&lt;="&amp;$B264)</f>
        <v>0</v>
      </c>
      <c r="SN264" s="69">
        <f>SUMIFS('Aceite Virgen'!SN$6:SN$257,'Aceite Virgen'!$A$6:$A$257,"&gt;="&amp;$A264,'Aceite Virgen'!$B$6:$B$257,"&lt;="&amp;$B264)</f>
        <v>0.7</v>
      </c>
      <c r="SO264" s="4">
        <f>SUMIFS('Aceite Virgen'!SO$6:SO$257,'Aceite Virgen'!$A$6:$A$257,"&gt;="&amp;$A264,'Aceite Virgen'!$B$6:$B$257,"&lt;="&amp;$B264)</f>
        <v>0</v>
      </c>
      <c r="SP264" s="4">
        <f>SUMIFS('Aceite Virgen'!SP$6:SP$257,'Aceite Virgen'!$A$6:$A$257,"&gt;="&amp;$A264,'Aceite Virgen'!$B$6:$B$257,"&lt;="&amp;$B264)</f>
        <v>0.77</v>
      </c>
      <c r="SQ264" s="4">
        <f>SUMIFS('Aceite Virgen'!SQ$6:SQ$257,'Aceite Virgen'!$A$6:$A$257,"&gt;="&amp;$A264,'Aceite Virgen'!$B$6:$B$257,"&lt;="&amp;$B264)</f>
        <v>0</v>
      </c>
      <c r="SU264" s="69">
        <f>SUMIFS('Aceite Virgen'!SU$6:SU$257,'Aceite Virgen'!$A$6:$A$257,"&gt;="&amp;$A264,'Aceite Virgen'!$B$6:$B$257,"&lt;="&amp;$B264)</f>
        <v>0.25</v>
      </c>
      <c r="SV264" s="4">
        <f>SUMIFS('Aceite Virgen'!SV$6:SV$257,'Aceite Virgen'!$A$6:$A$257,"&gt;="&amp;$A264,'Aceite Virgen'!$B$6:$B$257,"&lt;="&amp;$B264)</f>
        <v>0</v>
      </c>
      <c r="SW264" s="4">
        <f>SUMIFS('Aceite Virgen'!SW$6:SW$257,'Aceite Virgen'!$A$6:$A$257,"&gt;="&amp;$A264,'Aceite Virgen'!$B$6:$B$257,"&lt;="&amp;$B264)</f>
        <v>0.39</v>
      </c>
      <c r="SX264" s="4">
        <f>SUMIFS('Aceite Virgen'!SX$6:SX$257,'Aceite Virgen'!$A$6:$A$257,"&gt;="&amp;$A264,'Aceite Virgen'!$B$6:$B$257,"&lt;="&amp;$B264)</f>
        <v>0</v>
      </c>
      <c r="TB264" s="69">
        <f>SUMIFS('Aceite Virgen'!TB$6:TB$257,'Aceite Virgen'!$A$6:$A$257,"&gt;="&amp;$A264,'Aceite Virgen'!$B$6:$B$257,"&lt;="&amp;$B264)</f>
        <v>0.63</v>
      </c>
      <c r="TC264" s="4">
        <f>SUMIFS('Aceite Virgen'!TC$6:TC$257,'Aceite Virgen'!$A$6:$A$257,"&gt;="&amp;$A264,'Aceite Virgen'!$B$6:$B$257,"&lt;="&amp;$B264)</f>
        <v>1.97</v>
      </c>
      <c r="TD264" s="4">
        <f>SUMIFS('Aceite Virgen'!TD$6:TD$257,'Aceite Virgen'!$A$6:$A$257,"&gt;="&amp;$A264,'Aceite Virgen'!$B$6:$B$257,"&lt;="&amp;$B264)</f>
        <v>0</v>
      </c>
      <c r="TE264" s="4">
        <f>SUMIFS('Aceite Virgen'!TE$6:TE$257,'Aceite Virgen'!$A$6:$A$257,"&gt;="&amp;$A264,'Aceite Virgen'!$B$6:$B$257,"&lt;="&amp;$B264)</f>
        <v>0</v>
      </c>
      <c r="TI264" s="69">
        <f>SUMIFS('Aceite Virgen'!TI$6:TI$257,'Aceite Virgen'!$A$6:$A$257,"&gt;="&amp;$A264,'Aceite Virgen'!$B$6:$B$257,"&lt;="&amp;$B264)</f>
        <v>0.74</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9">
        <f>SUMIFS('Aceite Virgen'!TP$6:TP$257,'Aceite Virgen'!$A$6:$A$257,"&gt;="&amp;$A264,'Aceite Virgen'!$B$6:$B$257,"&lt;="&amp;$B264)</f>
        <v>1.1400000000000001</v>
      </c>
      <c r="TQ264" s="4">
        <f>SUMIFS('Aceite Virgen'!TQ$6:TQ$257,'Aceite Virgen'!$A$6:$A$257,"&gt;="&amp;$A264,'Aceite Virgen'!$B$6:$B$257,"&lt;="&amp;$B264)</f>
        <v>0</v>
      </c>
      <c r="TR264" s="4">
        <f>SUMIFS('Aceite Virgen'!TR$6:TR$257,'Aceite Virgen'!$A$6:$A$257,"&gt;="&amp;$A264,'Aceite Virgen'!$B$6:$B$257,"&lt;="&amp;$B264)</f>
        <v>0.4</v>
      </c>
      <c r="TS264" s="4">
        <f>SUMIFS('Aceite Virgen'!TS$6:TS$257,'Aceite Virgen'!$A$6:$A$257,"&gt;="&amp;$A264,'Aceite Virgen'!$B$6:$B$257,"&lt;="&amp;$B264)</f>
        <v>0</v>
      </c>
      <c r="TW264" s="69">
        <f>SUMIFS('Aceite Virgen'!TW$6:TW$257,'Aceite Virgen'!$A$6:$A$257,"&gt;="&amp;$A264,'Aceite Virgen'!$B$6:$B$257,"&lt;="&amp;$B264)</f>
        <v>0.62</v>
      </c>
      <c r="TX264" s="4">
        <f>SUMIFS('Aceite Virgen'!TX$6:TX$257,'Aceite Virgen'!$A$6:$A$257,"&gt;="&amp;$A264,'Aceite Virgen'!$B$6:$B$257,"&lt;="&amp;$B264)</f>
        <v>0</v>
      </c>
      <c r="TY264" s="4">
        <f>SUMIFS('Aceite Virgen'!TY$6:TY$257,'Aceite Virgen'!$A$6:$A$257,"&gt;="&amp;$A264,'Aceite Virgen'!$B$6:$B$257,"&lt;="&amp;$B264)</f>
        <v>0.97</v>
      </c>
      <c r="TZ264" s="4">
        <f>SUMIFS('Aceite Virgen'!TZ$6:TZ$257,'Aceite Virgen'!$A$6:$A$257,"&gt;="&amp;$A264,'Aceite Virgen'!$B$6:$B$257,"&lt;="&amp;$B264)</f>
        <v>0</v>
      </c>
      <c r="UD264" s="69">
        <f>SUMIFS('Aceite Virgen'!UD$6:UD$257,'Aceite Virgen'!$A$6:$A$257,"&gt;="&amp;$A264,'Aceite Virgen'!$B$6:$B$257,"&lt;="&amp;$B264)</f>
        <v>0</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9">
        <f>SUMIFS('Aceite Virgen'!UK$6:UK$257,'Aceite Virgen'!$A$6:$A$257,"&gt;="&amp;$A264,'Aceite Virgen'!$B$6:$B$257,"&lt;="&amp;$B264)</f>
        <v>0.55000000000000004</v>
      </c>
      <c r="UL264" s="4">
        <f>SUMIFS('Aceite Virgen'!UL$6:UL$257,'Aceite Virgen'!$A$6:$A$257,"&gt;="&amp;$A264,'Aceite Virgen'!$B$6:$B$257,"&lt;="&amp;$B264)</f>
        <v>0</v>
      </c>
      <c r="UM264" s="4">
        <f>SUMIFS('Aceite Virgen'!UM$6:UM$257,'Aceite Virgen'!$A$6:$A$257,"&gt;="&amp;$A264,'Aceite Virgen'!$B$6:$B$257,"&lt;="&amp;$B264)</f>
        <v>0.98</v>
      </c>
      <c r="UN264" s="4">
        <f>SUMIFS('Aceite Virgen'!UN$6:UN$257,'Aceite Virgen'!$A$6:$A$257,"&gt;="&amp;$A264,'Aceite Virgen'!$B$6:$B$257,"&lt;="&amp;$B264)</f>
        <v>0</v>
      </c>
      <c r="UR264" s="69">
        <f>SUMIFS('Aceite Virgen'!UR$6:UR$257,'Aceite Virgen'!$A$6:$A$257,"&gt;="&amp;$A264,'Aceite Virgen'!$B$6:$B$257,"&lt;="&amp;$B264)</f>
        <v>0.23</v>
      </c>
      <c r="US264" s="4">
        <f>SUMIFS('Aceite Virgen'!US$6:US$257,'Aceite Virgen'!$A$6:$A$257,"&gt;="&amp;$A264,'Aceite Virgen'!$B$6:$B$257,"&lt;="&amp;$B264)</f>
        <v>0</v>
      </c>
      <c r="UT264" s="4">
        <f>SUMIFS('Aceite Virgen'!UT$6:UT$257,'Aceite Virgen'!$A$6:$A$257,"&gt;="&amp;$A264,'Aceite Virgen'!$B$6:$B$257,"&lt;="&amp;$B264)</f>
        <v>0.38</v>
      </c>
      <c r="UU264" s="4">
        <f>SUMIFS('Aceite Virgen'!UU$6:UU$257,'Aceite Virgen'!$A$6:$A$257,"&gt;="&amp;$A264,'Aceite Virgen'!$B$6:$B$257,"&lt;="&amp;$B264)</f>
        <v>0</v>
      </c>
      <c r="UY264" s="69">
        <f>SUMIFS('Aceite Virgen'!UY$6:UY$257,'Aceite Virgen'!$A$6:$A$257,"&gt;="&amp;$A264,'Aceite Virgen'!$B$6:$B$257,"&lt;="&amp;$B264)</f>
        <v>0.48</v>
      </c>
      <c r="UZ264" s="4">
        <f>SUMIFS('Aceite Virgen'!UZ$6:UZ$257,'Aceite Virgen'!$A$6:$A$257,"&gt;="&amp;$A264,'Aceite Virgen'!$B$6:$B$257,"&lt;="&amp;$B264)</f>
        <v>0</v>
      </c>
      <c r="VA264" s="4">
        <f>SUMIFS('Aceite Virgen'!VA$6:VA$257,'Aceite Virgen'!$A$6:$A$257,"&gt;="&amp;$A264,'Aceite Virgen'!$B$6:$B$257,"&lt;="&amp;$B264)</f>
        <v>0.77</v>
      </c>
      <c r="VB264" s="4">
        <f>SUMIFS('Aceite Virgen'!VB$6:VB$257,'Aceite Virgen'!$A$6:$A$257,"&gt;="&amp;$A264,'Aceite Virgen'!$B$6:$B$257,"&lt;="&amp;$B264)</f>
        <v>0</v>
      </c>
      <c r="VF264" s="69">
        <f>SUMIFS('Aceite Virgen'!VF$6:VF$257,'Aceite Virgen'!$A$6:$A$257,"&gt;="&amp;$A264,'Aceite Virgen'!$B$6:$B$257,"&lt;="&amp;$B264)</f>
        <v>0.95</v>
      </c>
      <c r="VG264" s="4">
        <f>SUMIFS('Aceite Virgen'!VG$6:VG$257,'Aceite Virgen'!$A$6:$A$257,"&gt;="&amp;$A264,'Aceite Virgen'!$B$6:$B$257,"&lt;="&amp;$B264)</f>
        <v>0</v>
      </c>
      <c r="VH264" s="4">
        <f>SUMIFS('Aceite Virgen'!VH$6:VH$257,'Aceite Virgen'!$A$6:$A$257,"&gt;="&amp;$A264,'Aceite Virgen'!$B$6:$B$257,"&lt;="&amp;$B264)</f>
        <v>1.5</v>
      </c>
      <c r="VI264" s="4">
        <f>SUMIFS('Aceite Virgen'!VI$6:VI$257,'Aceite Virgen'!$A$6:$A$257,"&gt;="&amp;$A264,'Aceite Virgen'!$B$6:$B$257,"&lt;="&amp;$B264)</f>
        <v>0</v>
      </c>
      <c r="VM264" s="69">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9">
        <f>SUMIFS('Aceite Virgen'!VT$6:VT$257,'Aceite Virgen'!$A$6:$A$257,"&gt;="&amp;$A264,'Aceite Virgen'!$B$6:$B$257,"&lt;="&amp;$B264)</f>
        <v>0.36</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1.65</v>
      </c>
      <c r="WA264" s="69">
        <f>SUMIFS('Aceite Virgen'!WA$6:WA$257,'Aceite Virgen'!$A$6:$A$257,"&gt;="&amp;$A264,'Aceite Virgen'!$B$6:$B$257,"&lt;="&amp;$B264)</f>
        <v>0.27</v>
      </c>
      <c r="WB264" s="4">
        <f>SUMIFS('Aceite Virgen'!WB$6:WB$257,'Aceite Virgen'!$A$6:$A$257,"&gt;="&amp;$A264,'Aceite Virgen'!$B$6:$B$257,"&lt;="&amp;$B264)</f>
        <v>0</v>
      </c>
      <c r="WC264" s="4">
        <f>SUMIFS('Aceite Virgen'!WC$6:WC$257,'Aceite Virgen'!$A$6:$A$257,"&gt;="&amp;$A264,'Aceite Virgen'!$B$6:$B$257,"&lt;="&amp;$B264)</f>
        <v>0.4</v>
      </c>
      <c r="WD264" s="4">
        <f>SUMIFS('Aceite Virgen'!WD$6:WD$257,'Aceite Virgen'!$A$6:$A$257,"&gt;="&amp;$A264,'Aceite Virgen'!$B$6:$B$257,"&lt;="&amp;$B264)</f>
        <v>0</v>
      </c>
      <c r="WH264" s="69">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9">
        <f>SUMIFS('Aceite Virgen'!WO$6:WO$257,'Aceite Virgen'!$A$6:$A$257,"&gt;="&amp;$A264,'Aceite Virgen'!$B$6:$B$257,"&lt;="&amp;$B264)</f>
        <v>0</v>
      </c>
      <c r="WP264" s="4">
        <f>SUMIFS('Aceite Virgen'!WP$6:WP$257,'Aceite Virgen'!$A$6:$A$257,"&gt;="&amp;$A264,'Aceite Virgen'!$B$6:$B$257,"&lt;="&amp;$B264)</f>
        <v>0</v>
      </c>
      <c r="WQ264" s="4">
        <f>SUMIFS('Aceite Virgen'!WQ$6:WQ$257,'Aceite Virgen'!$A$6:$A$257,"&gt;="&amp;$A264,'Aceite Virgen'!$B$6:$B$257,"&lt;="&amp;$B264)</f>
        <v>0</v>
      </c>
      <c r="WR264" s="4">
        <f>SUMIFS('Aceite Virgen'!WR$6:WR$257,'Aceite Virgen'!$A$6:$A$257,"&gt;="&amp;$A264,'Aceite Virgen'!$B$6:$B$257,"&lt;="&amp;$B264)</f>
        <v>0</v>
      </c>
      <c r="WV264" s="69">
        <f>SUMIFS('Aceite Virgen'!WV$6:WV$257,'Aceite Virgen'!$A$6:$A$257,"&gt;="&amp;$A264,'Aceite Virgen'!$B$6:$B$257,"&lt;="&amp;$B264)</f>
        <v>0</v>
      </c>
      <c r="WW264" s="4">
        <f>SUMIFS('Aceite Virgen'!WW$6:WW$257,'Aceite Virgen'!$A$6:$A$257,"&gt;="&amp;$A264,'Aceite Virgen'!$B$6:$B$257,"&lt;="&amp;$B264)</f>
        <v>0</v>
      </c>
      <c r="WX264" s="4">
        <f>SUMIFS('Aceite Virgen'!WX$6:WX$257,'Aceite Virgen'!$A$6:$A$257,"&gt;="&amp;$A264,'Aceite Virgen'!$B$6:$B$257,"&lt;="&amp;$B264)</f>
        <v>0</v>
      </c>
      <c r="WY264" s="4">
        <f>SUMIFS('Aceite Virgen'!WY$6:WY$257,'Aceite Virgen'!$A$6:$A$257,"&gt;="&amp;$A264,'Aceite Virgen'!$B$6:$B$257,"&lt;="&amp;$B264)</f>
        <v>0</v>
      </c>
      <c r="XC264" s="69">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9">
        <f>SUMIFS('Aceite Virgen'!XJ$6:XJ$257,'Aceite Virgen'!$A$6:$A$257,"&gt;="&amp;$A264,'Aceite Virgen'!$B$6:$B$257,"&lt;="&amp;$B264)</f>
        <v>0.8</v>
      </c>
      <c r="XK264" s="4">
        <f>SUMIFS('Aceite Virgen'!XK$6:XK$257,'Aceite Virgen'!$A$6:$A$257,"&gt;="&amp;$A264,'Aceite Virgen'!$B$6:$B$257,"&lt;="&amp;$B264)</f>
        <v>0.95</v>
      </c>
      <c r="XL264" s="4">
        <f>SUMIFS('Aceite Virgen'!XL$6:XL$257,'Aceite Virgen'!$A$6:$A$257,"&gt;="&amp;$A264,'Aceite Virgen'!$B$6:$B$257,"&lt;="&amp;$B264)</f>
        <v>1.0900000000000001</v>
      </c>
      <c r="XM264" s="4">
        <f>SUMIFS('Aceite Virgen'!XM$6:XM$257,'Aceite Virgen'!$A$6:$A$257,"&gt;="&amp;$A264,'Aceite Virgen'!$B$6:$B$257,"&lt;="&amp;$B264)</f>
        <v>0</v>
      </c>
      <c r="XQ264" s="69">
        <f>SUMIFS('Aceite Virgen'!XQ$6:XQ$257,'Aceite Virgen'!$A$6:$A$257,"&gt;="&amp;$A264,'Aceite Virgen'!$B$6:$B$257,"&lt;="&amp;$B264)</f>
        <v>0.33</v>
      </c>
      <c r="XR264" s="4">
        <f>SUMIFS('Aceite Virgen'!XR$6:XR$257,'Aceite Virgen'!$A$6:$A$257,"&gt;="&amp;$A264,'Aceite Virgen'!$B$6:$B$257,"&lt;="&amp;$B264)</f>
        <v>1.84</v>
      </c>
      <c r="XS264" s="4">
        <f>SUMIFS('Aceite Virgen'!XS$6:XS$257,'Aceite Virgen'!$A$6:$A$257,"&gt;="&amp;$A264,'Aceite Virgen'!$B$6:$B$257,"&lt;="&amp;$B264)</f>
        <v>0</v>
      </c>
      <c r="XT264" s="4">
        <f>SUMIFS('Aceite Virgen'!XT$6:XT$257,'Aceite Virgen'!$A$6:$A$257,"&gt;="&amp;$A264,'Aceite Virgen'!$B$6:$B$257,"&lt;="&amp;$B264)</f>
        <v>0</v>
      </c>
      <c r="XX264" s="69">
        <f>SUMIFS('Aceite Virgen'!XX$6:XX$257,'Aceite Virgen'!$A$6:$A$257,"&gt;="&amp;$A264,'Aceite Virgen'!$B$6:$B$257,"&lt;="&amp;$B264)</f>
        <v>0</v>
      </c>
      <c r="XY264" s="4">
        <f>SUMIFS('Aceite Virgen'!XY$6:XY$257,'Aceite Virgen'!$A$6:$A$257,"&gt;="&amp;$A264,'Aceite Virgen'!$B$6:$B$257,"&lt;="&amp;$B264)</f>
        <v>0</v>
      </c>
      <c r="XZ264" s="4">
        <f>SUMIFS('Aceite Virgen'!XZ$6:XZ$257,'Aceite Virgen'!$A$6:$A$257,"&gt;="&amp;$A264,'Aceite Virgen'!$B$6:$B$257,"&lt;="&amp;$B264)</f>
        <v>0</v>
      </c>
      <c r="YA264" s="4">
        <f>SUMIFS('Aceite Virgen'!YA$6:YA$257,'Aceite Virgen'!$A$6:$A$257,"&gt;="&amp;$A264,'Aceite Virgen'!$B$6:$B$257,"&lt;="&amp;$B264)</f>
        <v>0</v>
      </c>
      <c r="YE264" s="69">
        <f>SUMIFS('Aceite Virgen'!YE$6:YE$257,'Aceite Virgen'!$A$6:$A$257,"&gt;="&amp;$A264,'Aceite Virgen'!$B$6:$B$257,"&lt;="&amp;$B264)</f>
        <v>0.26</v>
      </c>
      <c r="YF264" s="4">
        <f>SUMIFS('Aceite Virgen'!YF$6:YF$257,'Aceite Virgen'!$A$6:$A$257,"&gt;="&amp;$A264,'Aceite Virgen'!$B$6:$B$257,"&lt;="&amp;$B264)</f>
        <v>0</v>
      </c>
      <c r="YG264" s="4">
        <f>SUMIFS('Aceite Virgen'!YG$6:YG$257,'Aceite Virgen'!$A$6:$A$257,"&gt;="&amp;$A264,'Aceite Virgen'!$B$6:$B$257,"&lt;="&amp;$B264)</f>
        <v>0.42</v>
      </c>
      <c r="YH264" s="4">
        <f>SUMIFS('Aceite Virgen'!YH$6:YH$257,'Aceite Virgen'!$A$6:$A$257,"&gt;="&amp;$A264,'Aceite Virgen'!$B$6:$B$257,"&lt;="&amp;$B264)</f>
        <v>0</v>
      </c>
      <c r="YL264" s="69">
        <f>SUMIFS('Aceite Virgen'!YL$6:YL$257,'Aceite Virgen'!$A$6:$A$257,"&gt;="&amp;$A264,'Aceite Virgen'!$B$6:$B$257,"&lt;="&amp;$B264)</f>
        <v>0.87</v>
      </c>
      <c r="YM264" s="4">
        <f>SUMIFS('Aceite Virgen'!YM$6:YM$257,'Aceite Virgen'!$A$6:$A$257,"&gt;="&amp;$A264,'Aceite Virgen'!$B$6:$B$257,"&lt;="&amp;$B264)</f>
        <v>2.17</v>
      </c>
      <c r="YN264" s="4">
        <f>SUMIFS('Aceite Virgen'!YN$6:YN$257,'Aceite Virgen'!$A$6:$A$257,"&gt;="&amp;$A264,'Aceite Virgen'!$B$6:$B$257,"&lt;="&amp;$B264)</f>
        <v>0.69</v>
      </c>
      <c r="YO264" s="4">
        <f>SUMIFS('Aceite Virgen'!YO$6:YO$257,'Aceite Virgen'!$A$6:$A$257,"&gt;="&amp;$A264,'Aceite Virgen'!$B$6:$B$257,"&lt;="&amp;$B264)</f>
        <v>0.91</v>
      </c>
      <c r="YP264" s="4">
        <f>SUMIFS('Aceite Virgen'!YP$6:YP$257,'Aceite Virgen'!$A$6:$A$257,"&gt;="&amp;$A264,'Aceite Virgen'!$B$6:$B$257,"&lt;="&amp;$B264)</f>
        <v>0</v>
      </c>
      <c r="YS264" s="69">
        <f>SUMIFS('Aceite Virgen'!YS$6:YS$257,'Aceite Virgen'!$A$6:$A$257,"&gt;="&amp;$A264,'Aceite Virgen'!$B$6:$B$257,"&lt;="&amp;$B264)</f>
        <v>0.34</v>
      </c>
      <c r="YT264" s="4">
        <f>SUMIFS('Aceite Virgen'!YT$6:YT$257,'Aceite Virgen'!$A$6:$A$257,"&gt;="&amp;$A264,'Aceite Virgen'!$B$6:$B$257,"&lt;="&amp;$B264)</f>
        <v>0</v>
      </c>
      <c r="YU264" s="4">
        <f>SUMIFS('Aceite Virgen'!YU$6:YU$257,'Aceite Virgen'!$A$6:$A$257,"&gt;="&amp;$A264,'Aceite Virgen'!$B$6:$B$257,"&lt;="&amp;$B264)</f>
        <v>0.4</v>
      </c>
      <c r="YV264" s="4">
        <f>SUMIFS('Aceite Virgen'!YV$6:YV$257,'Aceite Virgen'!$A$6:$A$257,"&gt;="&amp;$A264,'Aceite Virgen'!$B$6:$B$257,"&lt;="&amp;$B264)</f>
        <v>0.5</v>
      </c>
      <c r="YW264" s="4">
        <f>SUMIFS('Aceite Virgen'!YW$6:YW$257,'Aceite Virgen'!$A$6:$A$257,"&gt;="&amp;$A264,'Aceite Virgen'!$B$6:$B$257,"&lt;="&amp;$B264)</f>
        <v>0</v>
      </c>
      <c r="YZ264" s="69">
        <f>SUMIFS('Aceite Virgen'!YZ$6:YZ$257,'Aceite Virgen'!$A$6:$A$257,"&gt;="&amp;$A264,'Aceite Virgen'!$B$6:$B$257,"&lt;="&amp;$B264)</f>
        <v>3.4</v>
      </c>
      <c r="ZA264" s="4">
        <f>SUMIFS('Aceite Virgen'!ZA$6:ZA$257,'Aceite Virgen'!$A$6:$A$257,"&gt;="&amp;$A264,'Aceite Virgen'!$B$6:$B$257,"&lt;="&amp;$B264)</f>
        <v>7.86</v>
      </c>
      <c r="ZB264" s="4">
        <f>SUMIFS('Aceite Virgen'!ZB$6:ZB$257,'Aceite Virgen'!$A$6:$A$257,"&gt;="&amp;$A264,'Aceite Virgen'!$B$6:$B$257,"&lt;="&amp;$B264)</f>
        <v>2.89</v>
      </c>
      <c r="ZC264" s="4">
        <f>SUMIFS('Aceite Virgen'!ZC$6:ZC$257,'Aceite Virgen'!$A$6:$A$257,"&gt;="&amp;$A264,'Aceite Virgen'!$B$6:$B$257,"&lt;="&amp;$B264)</f>
        <v>2.4</v>
      </c>
      <c r="ZD264" s="4">
        <f>SUMIFS('Aceite Virgen'!ZD$6:ZD$257,'Aceite Virgen'!$A$6:$A$257,"&gt;="&amp;$A264,'Aceite Virgen'!$B$6:$B$257,"&lt;="&amp;$B264)</f>
        <v>4.38</v>
      </c>
      <c r="ZG264" s="69">
        <f>SUMIFS('Aceite Virgen'!ZG$6:ZG$257,'Aceite Virgen'!$A$6:$A$257,"&gt;="&amp;$A264,'Aceite Virgen'!$B$6:$B$257,"&lt;="&amp;$B264)</f>
        <v>6.79</v>
      </c>
      <c r="ZH264" s="4">
        <f>SUMIFS('Aceite Virgen'!ZH$6:ZH$257,'Aceite Virgen'!$A$6:$A$257,"&gt;="&amp;$A264,'Aceite Virgen'!$B$6:$B$257,"&lt;="&amp;$B264)</f>
        <v>11.98</v>
      </c>
      <c r="ZI264" s="4">
        <f>SUMIFS('Aceite Virgen'!ZI$6:ZI$257,'Aceite Virgen'!$A$6:$A$257,"&gt;="&amp;$A264,'Aceite Virgen'!$B$6:$B$257,"&lt;="&amp;$B264)</f>
        <v>6.33</v>
      </c>
      <c r="ZJ264" s="4">
        <f>SUMIFS('Aceite Virgen'!ZJ$6:ZJ$257,'Aceite Virgen'!$A$6:$A$257,"&gt;="&amp;$A264,'Aceite Virgen'!$B$6:$B$257,"&lt;="&amp;$B264)</f>
        <v>5.48</v>
      </c>
      <c r="ZK264" s="4">
        <f>SUMIFS('Aceite Virgen'!ZK$6:ZK$257,'Aceite Virgen'!$A$6:$A$257,"&gt;="&amp;$A264,'Aceite Virgen'!$B$6:$B$257,"&lt;="&amp;$B264)</f>
        <v>9.7099999999999991</v>
      </c>
    </row>
    <row r="265" spans="1:687" x14ac:dyDescent="0.25">
      <c r="A265" s="9">
        <f>'TAM Aceite Virgen'!B13</f>
        <v>3.6</v>
      </c>
      <c r="B265" s="9">
        <f>'TAM Aceite Virgen'!C13</f>
        <v>3.8</v>
      </c>
      <c r="C265" s="9"/>
      <c r="D265" s="4">
        <f>SUMIFS('Aceite Virgen'!D$6:D$257,'Aceite Virgen'!$A$6:$A$257,"&gt;="&amp;$A265,'Aceite Virgen'!$B$6:$B$257,"&lt;="&amp;$B265)</f>
        <v>7.8100000000000005</v>
      </c>
      <c r="E265" s="4">
        <f>SUMIFS('Aceite Virgen'!E$6:E$257,'Aceite Virgen'!$A$6:$A$257,"&gt;="&amp;$A265,'Aceite Virgen'!$B$6:$B$257,"&lt;="&amp;$B265)</f>
        <v>7.3900000000000006</v>
      </c>
      <c r="F265" s="4">
        <f>SUMIFS('Aceite Virgen'!F$6:F$257,'Aceite Virgen'!$A$6:$A$257,"&gt;="&amp;$A265,'Aceite Virgen'!$B$6:$B$257,"&lt;="&amp;$B265)</f>
        <v>9.0799999999999983</v>
      </c>
      <c r="G265" s="4">
        <f>SUMIFS('Aceite Virgen'!G$6:G$257,'Aceite Virgen'!$A$6:$A$257,"&gt;="&amp;$A265,'Aceite Virgen'!$B$6:$B$257,"&lt;="&amp;$B265)</f>
        <v>1.93</v>
      </c>
      <c r="H265" s="9"/>
      <c r="I265" s="9"/>
      <c r="J265" s="9"/>
      <c r="K265" s="4">
        <f>SUMIFS('Aceite Virgen'!K$6:K$257,'Aceite Virgen'!$A$6:$A$257,"&gt;="&amp;$A265,'Aceite Virgen'!$B$6:$B$257,"&lt;="&amp;$B265)</f>
        <v>6.32</v>
      </c>
      <c r="L265" s="4">
        <f>SUMIFS('Aceite Virgen'!L$6:L$257,'Aceite Virgen'!$A$6:$A$257,"&gt;="&amp;$A265,'Aceite Virgen'!$B$6:$B$257,"&lt;="&amp;$B265)</f>
        <v>7.57</v>
      </c>
      <c r="M265" s="4">
        <f>SUMIFS('Aceite Virgen'!M$6:M$257,'Aceite Virgen'!$A$6:$A$257,"&gt;="&amp;$A265,'Aceite Virgen'!$B$6:$B$257,"&lt;="&amp;$B265)</f>
        <v>4.17</v>
      </c>
      <c r="N265" s="4">
        <f>SUMIFS('Aceite Virgen'!N$6:N$257,'Aceite Virgen'!$A$6:$A$257,"&gt;="&amp;$A265,'Aceite Virgen'!$B$6:$B$257,"&lt;="&amp;$B265)</f>
        <v>30.29</v>
      </c>
      <c r="O265" s="9"/>
      <c r="P265" s="9"/>
      <c r="Q265" s="9"/>
      <c r="R265" s="4">
        <f>SUMIFS('Aceite Virgen'!R$6:R$257,'Aceite Virgen'!$A$6:$A$257,"&gt;="&amp;$A265,'Aceite Virgen'!$B$6:$B$257,"&lt;="&amp;$B265)</f>
        <v>11.410000000000002</v>
      </c>
      <c r="S265" s="4">
        <f>SUMIFS('Aceite Virgen'!S$6:S$257,'Aceite Virgen'!$A$6:$A$257,"&gt;="&amp;$A265,'Aceite Virgen'!$B$6:$B$257,"&lt;="&amp;$B265)</f>
        <v>6.55</v>
      </c>
      <c r="T265" s="4">
        <f>SUMIFS('Aceite Virgen'!T$6:T$257,'Aceite Virgen'!$A$6:$A$257,"&gt;="&amp;$A265,'Aceite Virgen'!$B$6:$B$257,"&lt;="&amp;$B265)</f>
        <v>7.2200000000000006</v>
      </c>
      <c r="U265" s="4">
        <f>SUMIFS('Aceite Virgen'!U$6:U$257,'Aceite Virgen'!$A$6:$A$257,"&gt;="&amp;$A265,'Aceite Virgen'!$B$6:$B$257,"&lt;="&amp;$B265)</f>
        <v>57.89</v>
      </c>
      <c r="V265" s="9"/>
      <c r="W265" s="9"/>
      <c r="X265" s="9"/>
      <c r="Y265" s="4">
        <f>SUMIFS('Aceite Virgen'!Y$6:Y$257,'Aceite Virgen'!$A$6:$A$257,"&gt;="&amp;$A265,'Aceite Virgen'!$B$6:$B$257,"&lt;="&amp;$B265)</f>
        <v>9.31</v>
      </c>
      <c r="Z265" s="4">
        <f>SUMIFS('Aceite Virgen'!Z$6:Z$257,'Aceite Virgen'!$A$6:$A$257,"&gt;="&amp;$A265,'Aceite Virgen'!$B$6:$B$257,"&lt;="&amp;$B265)</f>
        <v>36.700000000000003</v>
      </c>
      <c r="AA265" s="4">
        <f>SUMIFS('Aceite Virgen'!AA$6:AA$257,'Aceite Virgen'!$A$6:$A$257,"&gt;="&amp;$A265,'Aceite Virgen'!$B$6:$B$257,"&lt;="&amp;$B265)</f>
        <v>3.43</v>
      </c>
      <c r="AB265" s="4">
        <f>SUMIFS('Aceite Virgen'!AB$6:AB$257,'Aceite Virgen'!$A$6:$A$257,"&gt;="&amp;$A265,'Aceite Virgen'!$B$6:$B$257,"&lt;="&amp;$B265)</f>
        <v>7.16</v>
      </c>
      <c r="AC265" s="9"/>
      <c r="AD265" s="9"/>
      <c r="AE265" s="9"/>
      <c r="AF265" s="4">
        <f>SUMIFS('Aceite Virgen'!AF$6:AF$257,'Aceite Virgen'!$A$6:$A$257,"&gt;="&amp;$A265,'Aceite Virgen'!$B$6:$B$257,"&lt;="&amp;$B265)</f>
        <v>2.5300000000000002</v>
      </c>
      <c r="AG265" s="4">
        <f>SUMIFS('Aceite Virgen'!AG$6:AG$257,'Aceite Virgen'!$A$6:$A$257,"&gt;="&amp;$A265,'Aceite Virgen'!$B$6:$B$257,"&lt;="&amp;$B265)</f>
        <v>8.8000000000000007</v>
      </c>
      <c r="AH265" s="4">
        <f>SUMIFS('Aceite Virgen'!AH$6:AH$257,'Aceite Virgen'!$A$6:$A$257,"&gt;="&amp;$A265,'Aceite Virgen'!$B$6:$B$257,"&lt;="&amp;$B265)</f>
        <v>1.5899999999999999</v>
      </c>
      <c r="AI265" s="4">
        <f>SUMIFS('Aceite Virgen'!AI$6:AI$257,'Aceite Virgen'!$A$6:$A$257,"&gt;="&amp;$A265,'Aceite Virgen'!$B$6:$B$257,"&lt;="&amp;$B265)</f>
        <v>0</v>
      </c>
      <c r="AJ265" s="9"/>
      <c r="AK265" s="9"/>
      <c r="AL265" s="9"/>
      <c r="AM265" s="4">
        <f>SUMIFS('Aceite Virgen'!AM$6:AM$257,'Aceite Virgen'!$A$6:$A$257,"&gt;="&amp;$A265,'Aceite Virgen'!$B$6:$B$257,"&lt;="&amp;$B265)</f>
        <v>4.3900000000000006</v>
      </c>
      <c r="AN265" s="4">
        <f>SUMIFS('Aceite Virgen'!AN$6:AN$257,'Aceite Virgen'!$A$6:$A$257,"&gt;="&amp;$A265,'Aceite Virgen'!$B$6:$B$257,"&lt;="&amp;$B265)</f>
        <v>4.29</v>
      </c>
      <c r="AO265" s="4">
        <f>SUMIFS('Aceite Virgen'!AO$6:AO$257,'Aceite Virgen'!$A$6:$A$257,"&gt;="&amp;$A265,'Aceite Virgen'!$B$6:$B$257,"&lt;="&amp;$B265)</f>
        <v>1.24</v>
      </c>
      <c r="AP265" s="4">
        <f>SUMIFS('Aceite Virgen'!AP$6:AP$257,'Aceite Virgen'!$A$6:$A$257,"&gt;="&amp;$A265,'Aceite Virgen'!$B$6:$B$257,"&lt;="&amp;$B265)</f>
        <v>50.49</v>
      </c>
      <c r="AQ265" s="9"/>
      <c r="AR265" s="9"/>
      <c r="AT265" s="4">
        <f>SUMIFS('Aceite Virgen'!AT$6:AT$257,'Aceite Virgen'!$A$6:$A$257,"&gt;="&amp;$A265,'Aceite Virgen'!$B$6:$B$257,"&lt;="&amp;$B265)</f>
        <v>5.92</v>
      </c>
      <c r="AU265" s="4">
        <f>SUMIFS('Aceite Virgen'!AU$6:AU$257,'Aceite Virgen'!$A$6:$A$257,"&gt;="&amp;$A265,'Aceite Virgen'!$B$6:$B$257,"&lt;="&amp;$B265)</f>
        <v>28.87</v>
      </c>
      <c r="AV265" s="4">
        <f>SUMIFS('Aceite Virgen'!AV$6:AV$257,'Aceite Virgen'!$A$6:$A$257,"&gt;="&amp;$A265,'Aceite Virgen'!$B$6:$B$257,"&lt;="&amp;$B265)</f>
        <v>1.7200000000000002</v>
      </c>
      <c r="AW265" s="4">
        <f>SUMIFS('Aceite Virgen'!AW$6:AW$257,'Aceite Virgen'!$A$6:$A$257,"&gt;="&amp;$A265,'Aceite Virgen'!$B$6:$B$257,"&lt;="&amp;$B265)</f>
        <v>19.36</v>
      </c>
      <c r="BA265" s="4">
        <f>SUMIFS('Aceite Virgen'!BA$6:BA$257,'Aceite Virgen'!$A$6:$A$257,"&gt;="&amp;A265,'Aceite Virgen'!$B$6:$B$257,"&lt;="&amp;B265)</f>
        <v>16.190000000000001</v>
      </c>
      <c r="BB265" s="4">
        <f>SUMIFS('Aceite Virgen'!BB$6:BB$257,'Aceite Virgen'!$A$6:$A$257,"&gt;="&amp;$A265,'Aceite Virgen'!$B$6:$B$257,"&lt;="&amp;$B265)</f>
        <v>40.56</v>
      </c>
      <c r="BC265" s="4">
        <f>SUMIFS('Aceite Virgen'!BC$6:BC$257,'Aceite Virgen'!$A$6:$A$257,"&gt;="&amp;$A265,'Aceite Virgen'!$B$6:$B$257,"&lt;="&amp;$B265)</f>
        <v>12.25</v>
      </c>
      <c r="BD265" s="4">
        <f>SUMIFS('Aceite Virgen'!BD$6:BD$257,'Aceite Virgen'!$A$6:$A$257,"&gt;="&amp;$A265,'Aceite Virgen'!$B$6:$B$257,"&lt;="&amp;$B265)</f>
        <v>41.5</v>
      </c>
      <c r="BH265" s="4">
        <f>SUMIFS('Aceite Virgen'!BH$6:BH$257,'Aceite Virgen'!$A$6:$A$257,"&gt;="&amp;$A265,'Aceite Virgen'!$B$6:$B$257,"&lt;="&amp;$B265)</f>
        <v>10.17</v>
      </c>
      <c r="BI265" s="4">
        <f>SUMIFS('Aceite Virgen'!BI$6:BI$257,'Aceite Virgen'!$A$6:$A$257,"&gt;="&amp;$A265,'Aceite Virgen'!$B$6:$B$257,"&lt;="&amp;$B265)</f>
        <v>21.43</v>
      </c>
      <c r="BJ265" s="4">
        <f>SUMIFS('Aceite Virgen'!BJ$6:BJ$257,'Aceite Virgen'!$A$6:$A$257,"&gt;="&amp;$A265,'Aceite Virgen'!$B$6:$B$257,"&lt;="&amp;$B265)</f>
        <v>9.06</v>
      </c>
      <c r="BK265" s="4">
        <f>SUMIFS('Aceite Virgen'!BK$6:BK$257,'Aceite Virgen'!$A$6:$A$257,"&gt;="&amp;$A265,'Aceite Virgen'!$B$6:$B$257,"&lt;="&amp;$B265)</f>
        <v>14.07</v>
      </c>
      <c r="BO265" s="4">
        <f>SUMIFS('Aceite Virgen'!BO$6:BO$257,'Aceite Virgen'!$A$6:$A$257,"&gt;="&amp;$A265,'Aceite Virgen'!$B$6:$B$257,"&lt;="&amp;$B265)</f>
        <v>10.670000000000002</v>
      </c>
      <c r="BP265" s="4">
        <f>SUMIFS('Aceite Virgen'!BP$6:BP$257,'Aceite Virgen'!$A$6:$A$257,"&gt;="&amp;$A265,'Aceite Virgen'!$B$6:$B$257,"&lt;="&amp;$B265)</f>
        <v>37.85</v>
      </c>
      <c r="BQ265" s="4">
        <f>SUMIFS('Aceite Virgen'!BQ$6:BQ$257,'Aceite Virgen'!$A$6:$A$257,"&gt;="&amp;$A265,'Aceite Virgen'!$B$6:$B$257,"&lt;="&amp;$B265)</f>
        <v>6.6899999999999995</v>
      </c>
      <c r="BR265" s="4">
        <f>SUMIFS('Aceite Virgen'!BR$6:BR$257,'Aceite Virgen'!$A$6:$A$257,"&gt;="&amp;$A265,'Aceite Virgen'!$B$6:$B$257,"&lt;="&amp;$B265)</f>
        <v>49.699999999999996</v>
      </c>
      <c r="BV265" s="4">
        <f>SUMIFS('Aceite Virgen'!BV$6:BV$257,'Aceite Virgen'!$A$6:$A$257,"&gt;="&amp;$A265,'Aceite Virgen'!$B$6:$B$257,"&lt;="&amp;$B265)</f>
        <v>9.14</v>
      </c>
      <c r="BW265" s="4">
        <f>SUMIFS('Aceite Virgen'!BW$6:BW$257,'Aceite Virgen'!$A$6:$A$257,"&gt;="&amp;$A265,'Aceite Virgen'!$B$6:$B$257,"&lt;="&amp;$B265)</f>
        <v>16.119999999999997</v>
      </c>
      <c r="BX265" s="4">
        <f>SUMIFS('Aceite Virgen'!BX$6:BX$257,'Aceite Virgen'!$A$6:$A$257,"&gt;="&amp;$A265,'Aceite Virgen'!$B$6:$B$257,"&lt;="&amp;$B265)</f>
        <v>7.85</v>
      </c>
      <c r="BY265" s="4">
        <f>SUMIFS('Aceite Virgen'!BY$6:BY$257,'Aceite Virgen'!$A$6:$A$257,"&gt;="&amp;$A265,'Aceite Virgen'!$B$6:$B$257,"&lt;="&amp;$B265)</f>
        <v>16.100000000000001</v>
      </c>
      <c r="CC265" s="4">
        <f>SUMIFS('Aceite Virgen'!CC$6:CC$257,'Aceite Virgen'!$A$6:$A$257,"&gt;="&amp;$A265,'Aceite Virgen'!$B$6:$B$257,"&lt;="&amp;$B265)</f>
        <v>18.260000000000002</v>
      </c>
      <c r="CD265" s="4">
        <f>SUMIFS('Aceite Virgen'!CD$6:CD$257,'Aceite Virgen'!$A$6:$A$257,"&gt;="&amp;$A265,'Aceite Virgen'!$B$6:$B$257,"&lt;="&amp;$B265)</f>
        <v>12.78</v>
      </c>
      <c r="CE265" s="4">
        <f>SUMIFS('Aceite Virgen'!CE$6:CE$257,'Aceite Virgen'!$A$6:$A$257,"&gt;="&amp;$A265,'Aceite Virgen'!$B$6:$B$257,"&lt;="&amp;$B265)</f>
        <v>18.09</v>
      </c>
      <c r="CF265" s="4">
        <f>SUMIFS('Aceite Virgen'!CF$6:CF$257,'Aceite Virgen'!$A$6:$A$257,"&gt;="&amp;$A265,'Aceite Virgen'!$B$6:$B$257,"&lt;="&amp;$B265)</f>
        <v>32.01</v>
      </c>
      <c r="CJ265" s="4">
        <f>SUMIFS('Aceite Virgen'!CJ$6:CJ$257,'Aceite Virgen'!$A$6:$A$257,"&gt;="&amp;$A265,'Aceite Virgen'!$B$6:$B$257,"&lt;="&amp;$B265)</f>
        <v>16.09</v>
      </c>
      <c r="CK265" s="4">
        <f>SUMIFS('Aceite Virgen'!CK$6:CK$257,'Aceite Virgen'!$A$6:$A$257,"&gt;="&amp;$A265,'Aceite Virgen'!$B$6:$B$257,"&lt;="&amp;$B265)</f>
        <v>7.34</v>
      </c>
      <c r="CL265" s="4">
        <f>SUMIFS('Aceite Virgen'!CL$6:CL$257,'Aceite Virgen'!$A$6:$A$257,"&gt;="&amp;$A265,'Aceite Virgen'!$B$6:$B$257,"&lt;="&amp;$B265)</f>
        <v>17.399999999999999</v>
      </c>
      <c r="CM265" s="4">
        <f>SUMIFS('Aceite Virgen'!CM$6:CM$257,'Aceite Virgen'!$A$6:$A$257,"&gt;="&amp;$A265,'Aceite Virgen'!$B$6:$B$257,"&lt;="&amp;$B265)</f>
        <v>11.85</v>
      </c>
      <c r="CQ265" s="4">
        <f>SUMIFS('Aceite Virgen'!CQ$6:CQ$257,'Aceite Virgen'!$A$6:$A$257,"&gt;="&amp;$A265,'Aceite Virgen'!$B$6:$B$257,"&lt;="&amp;$B265)</f>
        <v>24.830000000000002</v>
      </c>
      <c r="CR265" s="4">
        <f>SUMIFS('Aceite Virgen'!CR$6:CR$257,'Aceite Virgen'!$A$6:$A$257,"&gt;="&amp;$A265,'Aceite Virgen'!$B$6:$B$257,"&lt;="&amp;$B265)</f>
        <v>15.009999999999998</v>
      </c>
      <c r="CS265" s="4">
        <f>SUMIFS('Aceite Virgen'!CS$6:CS$257,'Aceite Virgen'!$A$6:$A$257,"&gt;="&amp;$A265,'Aceite Virgen'!$B$6:$B$257,"&lt;="&amp;$B265)</f>
        <v>27.06</v>
      </c>
      <c r="CT265" s="4">
        <f>SUMIFS('Aceite Virgen'!CT$6:CT$257,'Aceite Virgen'!$A$6:$A$257,"&gt;="&amp;$A265,'Aceite Virgen'!$B$6:$B$257,"&lt;="&amp;$B265)</f>
        <v>11.65</v>
      </c>
      <c r="CX265" s="4">
        <f>SUMIFS('Aceite Virgen'!CX$6:CX$257,'Aceite Virgen'!$A$6:$A$257,"&gt;="&amp;$A265,'Aceite Virgen'!$B$6:$B$257,"&lt;="&amp;$B265)</f>
        <v>27.439999999999998</v>
      </c>
      <c r="CY265" s="4">
        <f>SUMIFS('Aceite Virgen'!CY$6:CY$257,'Aceite Virgen'!$A$6:$A$257,"&gt;="&amp;$A265,'Aceite Virgen'!$B$6:$B$257,"&lt;="&amp;$B265)</f>
        <v>3.32</v>
      </c>
      <c r="CZ265" s="4">
        <f>SUMIFS('Aceite Virgen'!CZ$6:CZ$257,'Aceite Virgen'!$A$6:$A$257,"&gt;="&amp;$A265,'Aceite Virgen'!$B$6:$B$257,"&lt;="&amp;$B265)</f>
        <v>34.130000000000003</v>
      </c>
      <c r="DA265" s="4">
        <f>SUMIFS('Aceite Virgen'!DA$6:DA$257,'Aceite Virgen'!$A$6:$A$257,"&gt;="&amp;$A265,'Aceite Virgen'!$B$6:$B$257,"&lt;="&amp;$B265)</f>
        <v>42.76</v>
      </c>
      <c r="DE265" s="4">
        <f>SUMIFS('Aceite Virgen'!DE$6:DE$257,'Aceite Virgen'!$A$6:$A$257,"&gt;="&amp;$A265,'Aceite Virgen'!$B$6:$B$257,"&lt;="&amp;$B265)</f>
        <v>26.909999999999997</v>
      </c>
      <c r="DF265" s="4">
        <f>SUMIFS('Aceite Virgen'!DF$6:DF$257,'Aceite Virgen'!$A$6:$A$257,"&gt;="&amp;$A265,'Aceite Virgen'!$B$6:$B$257,"&lt;="&amp;$B265)</f>
        <v>2.27</v>
      </c>
      <c r="DG265" s="4">
        <f>SUMIFS('Aceite Virgen'!DG$6:DG$257,'Aceite Virgen'!$A$6:$A$257,"&gt;="&amp;$A265,'Aceite Virgen'!$B$6:$B$257,"&lt;="&amp;$B265)</f>
        <v>34.14</v>
      </c>
      <c r="DH265" s="4">
        <f>SUMIFS('Aceite Virgen'!DH$6:DH$257,'Aceite Virgen'!$A$6:$A$257,"&gt;="&amp;$A265,'Aceite Virgen'!$B$6:$B$257,"&lt;="&amp;$B265)</f>
        <v>81.069999999999993</v>
      </c>
      <c r="DL265" s="4">
        <f>SUMIFS('Aceite Virgen'!DL$6:DL$257,'Aceite Virgen'!$A$6:$A$257,"&gt;="&amp;$A265,'Aceite Virgen'!$B$6:$B$257,"&lt;="&amp;$B265)</f>
        <v>9.8699999999999992</v>
      </c>
      <c r="DM265" s="4">
        <f>SUMIFS('Aceite Virgen'!DM$6:DM$257,'Aceite Virgen'!$A$6:$A$257,"&gt;="&amp;$A265,'Aceite Virgen'!$B$6:$B$257,"&lt;="&amp;$B265)</f>
        <v>6.81</v>
      </c>
      <c r="DN265" s="4">
        <f>SUMIFS('Aceite Virgen'!DN$6:DN$257,'Aceite Virgen'!$A$6:$A$257,"&gt;="&amp;$A265,'Aceite Virgen'!$B$6:$B$257,"&lt;="&amp;$B265)</f>
        <v>10.420000000000002</v>
      </c>
      <c r="DO265" s="4">
        <f>SUMIFS('Aceite Virgen'!DO$6:DO$257,'Aceite Virgen'!$A$6:$A$257,"&gt;="&amp;$A265,'Aceite Virgen'!$B$6:$B$257,"&lt;="&amp;$B265)</f>
        <v>13.05</v>
      </c>
      <c r="DS265" s="4">
        <f>SUMIFS('Aceite Virgen'!DS$6:DS$257,'Aceite Virgen'!$A$6:$A$257,"&gt;="&amp;$A265,'Aceite Virgen'!$B$6:$B$257,"&lt;="&amp;$B265)</f>
        <v>5.96</v>
      </c>
      <c r="DT265" s="4">
        <f>SUMIFS('Aceite Virgen'!DT$6:DT$257,'Aceite Virgen'!$A$6:$A$257,"&gt;="&amp;$A265,'Aceite Virgen'!$B$6:$B$257,"&lt;="&amp;$B265)</f>
        <v>6.33</v>
      </c>
      <c r="DU265" s="4">
        <f>SUMIFS('Aceite Virgen'!DU$6:DU$257,'Aceite Virgen'!$A$6:$A$257,"&gt;="&amp;$A265,'Aceite Virgen'!$B$6:$B$257,"&lt;="&amp;$B265)</f>
        <v>6.7700000000000005</v>
      </c>
      <c r="DV265" s="4">
        <f>SUMIFS('Aceite Virgen'!DV$6:DV$257,'Aceite Virgen'!$A$6:$A$257,"&gt;="&amp;$A265,'Aceite Virgen'!$B$6:$B$257,"&lt;="&amp;$B265)</f>
        <v>0</v>
      </c>
      <c r="DZ265" s="4">
        <f>SUMIFS('Aceite Virgen'!DZ$6:DZ$257,'Aceite Virgen'!$A$6:$A$257,"&gt;="&amp;$A265,'Aceite Virgen'!$B$6:$B$257,"&lt;="&amp;$B265)</f>
        <v>3.9899999999999998</v>
      </c>
      <c r="EA265" s="4">
        <f>SUMIFS('Aceite Virgen'!EA$6:EA$257,'Aceite Virgen'!$A$6:$A$257,"&gt;="&amp;$A265,'Aceite Virgen'!$B$6:$B$257,"&lt;="&amp;$B265)</f>
        <v>4.3499999999999996</v>
      </c>
      <c r="EB265" s="4">
        <f>SUMIFS('Aceite Virgen'!EB$6:EB$257,'Aceite Virgen'!$A$6:$A$257,"&gt;="&amp;$A265,'Aceite Virgen'!$B$6:$B$257,"&lt;="&amp;$B265)</f>
        <v>4.47</v>
      </c>
      <c r="EC265" s="4">
        <f>SUMIFS('Aceite Virgen'!EC$6:EC$257,'Aceite Virgen'!$A$6:$A$257,"&gt;="&amp;$A265,'Aceite Virgen'!$B$6:$B$257,"&lt;="&amp;$B265)</f>
        <v>0</v>
      </c>
      <c r="EG265" s="4">
        <f>SUMIFS('Aceite Virgen'!EG$6:EG$257,'Aceite Virgen'!$A$6:$A$257,"&gt;="&amp;$A265,'Aceite Virgen'!$B$6:$B$257,"&lt;="&amp;$B265)</f>
        <v>4.5600000000000005</v>
      </c>
      <c r="EH265" s="4">
        <f>SUMIFS('Aceite Virgen'!EH$6:EH$257,'Aceite Virgen'!$A$6:$A$257,"&gt;="&amp;$A265,'Aceite Virgen'!$B$6:$B$257,"&lt;="&amp;$B265)</f>
        <v>4.3899999999999997</v>
      </c>
      <c r="EI265" s="4">
        <f>SUMIFS('Aceite Virgen'!EI$6:EI$257,'Aceite Virgen'!$A$6:$A$257,"&gt;="&amp;$A265,'Aceite Virgen'!$B$6:$B$257,"&lt;="&amp;$B265)</f>
        <v>3.68</v>
      </c>
      <c r="EJ265" s="4">
        <f>SUMIFS('Aceite Virgen'!EJ$6:EJ$257,'Aceite Virgen'!$A$6:$A$257,"&gt;="&amp;$A265,'Aceite Virgen'!$B$6:$B$257,"&lt;="&amp;$B265)</f>
        <v>16.87</v>
      </c>
      <c r="EN265" s="4">
        <f>SUMIFS('Aceite Virgen'!EN$6:EN$257,'Aceite Virgen'!$A$6:$A$257,"&gt;="&amp;$A265,'Aceite Virgen'!$B$6:$B$257,"&lt;="&amp;$B265)</f>
        <v>4.5300000000000011</v>
      </c>
      <c r="EO265" s="4">
        <f>SUMIFS('Aceite Virgen'!EO$6:EO$257,'Aceite Virgen'!$A$6:$A$257,"&gt;="&amp;$A265,'Aceite Virgen'!$B$6:$B$257,"&lt;="&amp;$B265)</f>
        <v>1.96</v>
      </c>
      <c r="EP265" s="4">
        <f>SUMIFS('Aceite Virgen'!EP$6:EP$257,'Aceite Virgen'!$A$6:$A$257,"&gt;="&amp;$A265,'Aceite Virgen'!$B$6:$B$257,"&lt;="&amp;$B265)</f>
        <v>7.0500000000000007</v>
      </c>
      <c r="EQ265" s="4">
        <f>SUMIFS('Aceite Virgen'!EQ$6:EQ$257,'Aceite Virgen'!$A$6:$A$257,"&gt;="&amp;$A265,'Aceite Virgen'!$B$6:$B$257,"&lt;="&amp;$B265)</f>
        <v>1.02</v>
      </c>
      <c r="EU265" s="4">
        <f>SUMIFS('Aceite Virgen'!EU$6:EU$257,'Aceite Virgen'!$A$6:$A$257,"&gt;="&amp;$A265,'Aceite Virgen'!$B$6:$B$257,"&lt;="&amp;$B265)</f>
        <v>5.2399999999999993</v>
      </c>
      <c r="EV265" s="4">
        <f>SUMIFS('Aceite Virgen'!EV$6:EV$257,'Aceite Virgen'!$A$6:$A$257,"&gt;="&amp;$A265,'Aceite Virgen'!$B$6:$B$257,"&lt;="&amp;$B265)</f>
        <v>5.9</v>
      </c>
      <c r="EW265" s="4">
        <f>SUMIFS('Aceite Virgen'!EW$6:EW$257,'Aceite Virgen'!$A$6:$A$257,"&gt;="&amp;$A265,'Aceite Virgen'!$B$6:$B$257,"&lt;="&amp;$B265)</f>
        <v>5.79</v>
      </c>
      <c r="EX265" s="4">
        <f>SUMIFS('Aceite Virgen'!EX$6:EX$257,'Aceite Virgen'!$A$6:$A$257,"&gt;="&amp;$A265,'Aceite Virgen'!$B$6:$B$257,"&lt;="&amp;$B265)</f>
        <v>0</v>
      </c>
      <c r="FB265" s="4">
        <f>SUMIFS('Aceite Virgen'!FB$6:FB$257,'Aceite Virgen'!$A$6:$A$257,"&gt;="&amp;$A265,'Aceite Virgen'!$B$6:$B$257,"&lt;="&amp;$B265)</f>
        <v>4.55</v>
      </c>
      <c r="FC265" s="4">
        <f>SUMIFS('Aceite Virgen'!FC$6:FC$257,'Aceite Virgen'!$A$6:$A$257,"&gt;="&amp;$A265,'Aceite Virgen'!$B$6:$B$257,"&lt;="&amp;$B265)</f>
        <v>3.99</v>
      </c>
      <c r="FD265" s="4">
        <f>SUMIFS('Aceite Virgen'!FD$6:FD$257,'Aceite Virgen'!$A$6:$A$257,"&gt;="&amp;$A265,'Aceite Virgen'!$B$6:$B$257,"&lt;="&amp;$B265)</f>
        <v>5.1099999999999994</v>
      </c>
      <c r="FE265" s="4">
        <f>SUMIFS('Aceite Virgen'!FE$6:FE$257,'Aceite Virgen'!$A$6:$A$257,"&gt;="&amp;$A265,'Aceite Virgen'!$B$6:$B$257,"&lt;="&amp;$B265)</f>
        <v>0</v>
      </c>
      <c r="FI265" s="4">
        <f>SUMIFS('Aceite Virgen'!FI$6:FI$257,'Aceite Virgen'!$A$6:$A$257,"&gt;="&amp;$A265,'Aceite Virgen'!$B$6:$B$257,"&lt;="&amp;$B265)</f>
        <v>1.42</v>
      </c>
      <c r="FJ265" s="4">
        <f>SUMIFS('Aceite Virgen'!FJ$6:FJ$257,'Aceite Virgen'!$A$6:$A$257,"&gt;="&amp;$A265,'Aceite Virgen'!$B$6:$B$257,"&lt;="&amp;$B265)</f>
        <v>4.76</v>
      </c>
      <c r="FK265" s="4">
        <f>SUMIFS('Aceite Virgen'!FK$6:FK$257,'Aceite Virgen'!$A$6:$A$257,"&gt;="&amp;$A265,'Aceite Virgen'!$B$6:$B$257,"&lt;="&amp;$B265)</f>
        <v>0.7</v>
      </c>
      <c r="FL265" s="4">
        <f>SUMIFS('Aceite Virgen'!FL$6:FL$257,'Aceite Virgen'!$A$6:$A$257,"&gt;="&amp;$A265,'Aceite Virgen'!$B$6:$B$257,"&lt;="&amp;$B265)</f>
        <v>0</v>
      </c>
      <c r="FP265" s="4">
        <f>SUMIFS('Aceite Virgen'!FP$6:FP$257,'Aceite Virgen'!$A$6:$A$257,"&gt;="&amp;$A265,'Aceite Virgen'!$B$6:$B$257,"&lt;="&amp;$B265)</f>
        <v>0.67</v>
      </c>
      <c r="FQ265" s="4">
        <f>SUMIFS('Aceite Virgen'!FQ$6:FQ$257,'Aceite Virgen'!$A$6:$A$257,"&gt;="&amp;$A265,'Aceite Virgen'!$B$6:$B$257,"&lt;="&amp;$B265)</f>
        <v>0.92</v>
      </c>
      <c r="FR265" s="4">
        <f>SUMIFS('Aceite Virgen'!FR$6:FR$257,'Aceite Virgen'!$A$6:$A$257,"&gt;="&amp;$A265,'Aceite Virgen'!$B$6:$B$257,"&lt;="&amp;$B265)</f>
        <v>0</v>
      </c>
      <c r="FS265" s="4">
        <f>SUMIFS('Aceite Virgen'!FS$6:FS$257,'Aceite Virgen'!$A$6:$A$257,"&gt;="&amp;$A265,'Aceite Virgen'!$B$6:$B$257,"&lt;="&amp;$B265)</f>
        <v>2.2599999999999998</v>
      </c>
      <c r="FW265" s="4">
        <f>SUMIFS('Aceite Virgen'!FW$6:FW$257,'Aceite Virgen'!$A$6:$A$257,"&gt;="&amp;$A265,'Aceite Virgen'!$B$6:$B$257,"&lt;="&amp;$B265)</f>
        <v>0.88</v>
      </c>
      <c r="FX265" s="4">
        <f>SUMIFS('Aceite Virgen'!FX$6:FX$257,'Aceite Virgen'!$A$6:$A$257,"&gt;="&amp;$A265,'Aceite Virgen'!$B$6:$B$257,"&lt;="&amp;$B265)</f>
        <v>0</v>
      </c>
      <c r="FY265" s="4">
        <f>SUMIFS('Aceite Virgen'!FY$6:FY$257,'Aceite Virgen'!$A$6:$A$257,"&gt;="&amp;$A265,'Aceite Virgen'!$B$6:$B$257,"&lt;="&amp;$B265)</f>
        <v>0.97</v>
      </c>
      <c r="FZ265" s="4">
        <f>SUMIFS('Aceite Virgen'!FZ$6:FZ$257,'Aceite Virgen'!$A$6:$A$257,"&gt;="&amp;$A265,'Aceite Virgen'!$B$6:$B$257,"&lt;="&amp;$B265)</f>
        <v>0</v>
      </c>
      <c r="GD265" s="4">
        <f>SUMIFS('Aceite Virgen'!GD$6:GD$257,'Aceite Virgen'!$A$6:$A$257,"&gt;="&amp;$A265,'Aceite Virgen'!$B$6:$B$257,"&lt;="&amp;$B265)</f>
        <v>2.1</v>
      </c>
      <c r="GE265" s="4">
        <f>SUMIFS('Aceite Virgen'!GE$6:GE$257,'Aceite Virgen'!$A$6:$A$257,"&gt;="&amp;$A265,'Aceite Virgen'!$B$6:$B$257,"&lt;="&amp;$B265)</f>
        <v>9.6199999999999992</v>
      </c>
      <c r="GF265" s="4">
        <f>SUMIFS('Aceite Virgen'!GF$6:GF$257,'Aceite Virgen'!$A$6:$A$257,"&gt;="&amp;$A265,'Aceite Virgen'!$B$6:$B$257,"&lt;="&amp;$B265)</f>
        <v>0.52</v>
      </c>
      <c r="GG265" s="4">
        <f>SUMIFS('Aceite Virgen'!GG$6:GG$257,'Aceite Virgen'!$A$6:$A$257,"&gt;="&amp;$A265,'Aceite Virgen'!$B$6:$B$257,"&lt;="&amp;$B265)</f>
        <v>0</v>
      </c>
      <c r="GK265" s="4">
        <f>SUMIFS('Aceite Virgen'!GK$6:GK$257,'Aceite Virgen'!$A$6:$A$257,"&gt;="&amp;$A265,'Aceite Virgen'!$B$6:$B$257,"&lt;="&amp;$B265)</f>
        <v>0.73</v>
      </c>
      <c r="GL265" s="4">
        <f>SUMIFS('Aceite Virgen'!GL$6:GL$257,'Aceite Virgen'!$A$6:$A$257,"&gt;="&amp;$A265,'Aceite Virgen'!$B$6:$B$257,"&lt;="&amp;$B265)</f>
        <v>2.14</v>
      </c>
      <c r="GM265" s="4">
        <f>SUMIFS('Aceite Virgen'!GM$6:GM$257,'Aceite Virgen'!$A$6:$A$257,"&gt;="&amp;$A265,'Aceite Virgen'!$B$6:$B$257,"&lt;="&amp;$B265)</f>
        <v>0</v>
      </c>
      <c r="GN265" s="4">
        <f>SUMIFS('Aceite Virgen'!GN$6:GN$257,'Aceite Virgen'!$A$6:$A$257,"&gt;="&amp;$A265,'Aceite Virgen'!$B$6:$B$257,"&lt;="&amp;$B265)</f>
        <v>4.16</v>
      </c>
      <c r="GR265" s="4">
        <f>SUMIFS('Aceite Virgen'!GR$6:GR$257,'Aceite Virgen'!$A$6:$A$257,"&gt;="&amp;$A265,'Aceite Virgen'!$B$6:$B$257,"&lt;="&amp;$B265)</f>
        <v>3.86</v>
      </c>
      <c r="GS265" s="4">
        <f>SUMIFS('Aceite Virgen'!GS$6:GS$257,'Aceite Virgen'!$A$6:$A$257,"&gt;="&amp;$A265,'Aceite Virgen'!$B$6:$B$257,"&lt;="&amp;$B265)</f>
        <v>11.02</v>
      </c>
      <c r="GT265" s="4">
        <f>SUMIFS('Aceite Virgen'!GT$6:GT$257,'Aceite Virgen'!$A$6:$A$257,"&gt;="&amp;$A265,'Aceite Virgen'!$B$6:$B$257,"&lt;="&amp;$B265)</f>
        <v>2.6599999999999997</v>
      </c>
      <c r="GU265" s="4">
        <f>SUMIFS('Aceite Virgen'!GU$6:GU$257,'Aceite Virgen'!$A$6:$A$257,"&gt;="&amp;$A265,'Aceite Virgen'!$B$6:$B$257,"&lt;="&amp;$B265)</f>
        <v>4.8899999999999997</v>
      </c>
      <c r="GY265" s="4">
        <f>SUMIFS('Aceite Virgen'!GY$6:GY$257,'Aceite Virgen'!$A$6:$A$257,"&gt;="&amp;$A265,'Aceite Virgen'!$B$6:$B$257,"&lt;="&amp;$B265)</f>
        <v>2.15</v>
      </c>
      <c r="GZ265" s="4">
        <f>SUMIFS('Aceite Virgen'!GZ$6:GZ$257,'Aceite Virgen'!$A$6:$A$257,"&gt;="&amp;$A265,'Aceite Virgen'!$B$6:$B$257,"&lt;="&amp;$B265)</f>
        <v>1.51</v>
      </c>
      <c r="HA265" s="4">
        <f>SUMIFS('Aceite Virgen'!HA$6:HA$257,'Aceite Virgen'!$A$6:$A$257,"&gt;="&amp;$A265,'Aceite Virgen'!$B$6:$B$257,"&lt;="&amp;$B265)</f>
        <v>2.5300000000000002</v>
      </c>
      <c r="HB265" s="4">
        <f>SUMIFS('Aceite Virgen'!HB$6:HB$257,'Aceite Virgen'!$A$6:$A$257,"&gt;="&amp;$A265,'Aceite Virgen'!$B$6:$B$257,"&lt;="&amp;$B265)</f>
        <v>0.97</v>
      </c>
      <c r="HF265" s="4">
        <f>SUMIFS('Aceite Virgen'!HF$6:HF$257,'Aceite Virgen'!$A$6:$A$257,"&gt;="&amp;$A265,'Aceite Virgen'!$B$6:$B$257,"&lt;="&amp;$B265)</f>
        <v>2.56</v>
      </c>
      <c r="HG265" s="4">
        <f>SUMIFS('Aceite Virgen'!HG$6:HG$257,'Aceite Virgen'!$A$6:$A$257,"&gt;="&amp;$A265,'Aceite Virgen'!$B$6:$B$257,"&lt;="&amp;$B265)</f>
        <v>5.6899999999999995</v>
      </c>
      <c r="HH265" s="4">
        <f>SUMIFS('Aceite Virgen'!HH$6:HH$257,'Aceite Virgen'!$A$6:$A$257,"&gt;="&amp;$A265,'Aceite Virgen'!$B$6:$B$257,"&lt;="&amp;$B265)</f>
        <v>1.19</v>
      </c>
      <c r="HI265" s="4">
        <f>SUMIFS('Aceite Virgen'!HI$6:HI$257,'Aceite Virgen'!$A$6:$A$257,"&gt;="&amp;$A265,'Aceite Virgen'!$B$6:$B$257,"&lt;="&amp;$B265)</f>
        <v>11.01</v>
      </c>
      <c r="HM265" s="4">
        <f>SUMIFS('Aceite Virgen'!HM$6:HM$257,'Aceite Virgen'!$A$6:$A$257,"&gt;="&amp;$A265,'Aceite Virgen'!$B$6:$B$257,"&lt;="&amp;$B265)</f>
        <v>2.19</v>
      </c>
      <c r="HN265" s="4">
        <f>SUMIFS('Aceite Virgen'!HN$6:HN$257,'Aceite Virgen'!$A$6:$A$257,"&gt;="&amp;$A265,'Aceite Virgen'!$B$6:$B$257,"&lt;="&amp;$B265)</f>
        <v>5.32</v>
      </c>
      <c r="HO265" s="4">
        <f>SUMIFS('Aceite Virgen'!HO$6:HO$257,'Aceite Virgen'!$A$6:$A$257,"&gt;="&amp;$A265,'Aceite Virgen'!$B$6:$B$257,"&lt;="&amp;$B265)</f>
        <v>0.79</v>
      </c>
      <c r="HP265" s="4">
        <f>SUMIFS('Aceite Virgen'!HP$6:HP$257,'Aceite Virgen'!$A$6:$A$257,"&gt;="&amp;$A265,'Aceite Virgen'!$B$6:$B$257,"&lt;="&amp;$B265)</f>
        <v>7.78</v>
      </c>
      <c r="HT265" s="4">
        <f>SUMIFS('Aceite Virgen'!HT$6:HT$257,'Aceite Virgen'!$A$6:$A$257,"&gt;="&amp;$A265,'Aceite Virgen'!$B$6:$B$257,"&lt;="&amp;$B265)</f>
        <v>2.81</v>
      </c>
      <c r="HU265" s="4">
        <f>SUMIFS('Aceite Virgen'!HU$6:HU$257,'Aceite Virgen'!$A$6:$A$257,"&gt;="&amp;$A265,'Aceite Virgen'!$B$6:$B$257,"&lt;="&amp;$B265)</f>
        <v>0</v>
      </c>
      <c r="HV265" s="4">
        <f>SUMIFS('Aceite Virgen'!HV$6:HV$257,'Aceite Virgen'!$A$6:$A$257,"&gt;="&amp;$A265,'Aceite Virgen'!$B$6:$B$257,"&lt;="&amp;$B265)</f>
        <v>3.9699999999999998</v>
      </c>
      <c r="HW265" s="4">
        <f>SUMIFS('Aceite Virgen'!HW$6:HW$257,'Aceite Virgen'!$A$6:$A$257,"&gt;="&amp;$A265,'Aceite Virgen'!$B$6:$B$257,"&lt;="&amp;$B265)</f>
        <v>1.86</v>
      </c>
      <c r="IA265" s="4">
        <f>SUMIFS('Aceite Virgen'!IA$6:IA$257,'Aceite Virgen'!$A$6:$A$257,"&gt;="&amp;$A265,'Aceite Virgen'!$B$6:$B$257,"&lt;="&amp;$B265)</f>
        <v>3.42</v>
      </c>
      <c r="IB265" s="4">
        <f>SUMIFS('Aceite Virgen'!IB$6:IB$257,'Aceite Virgen'!$A$6:$A$257,"&gt;="&amp;$A265,'Aceite Virgen'!$B$6:$B$257,"&lt;="&amp;$B265)</f>
        <v>3.34</v>
      </c>
      <c r="IC265" s="4">
        <f>SUMIFS('Aceite Virgen'!IC$6:IC$257,'Aceite Virgen'!$A$6:$A$257,"&gt;="&amp;$A265,'Aceite Virgen'!$B$6:$B$257,"&lt;="&amp;$B265)</f>
        <v>4.5</v>
      </c>
      <c r="ID265" s="4">
        <f>SUMIFS('Aceite Virgen'!ID$6:ID$257,'Aceite Virgen'!$A$6:$A$257,"&gt;="&amp;$A265,'Aceite Virgen'!$B$6:$B$257,"&lt;="&amp;$B265)</f>
        <v>0</v>
      </c>
      <c r="IH265" s="4">
        <f>SUMIFS('Aceite Virgen'!IH$6:IH$257,'Aceite Virgen'!$A$6:$A$257,"&gt;="&amp;$A265,'Aceite Virgen'!$B$6:$B$257,"&lt;="&amp;$B265)</f>
        <v>2.9</v>
      </c>
      <c r="II265" s="4">
        <f>SUMIFS('Aceite Virgen'!II$6:II$257,'Aceite Virgen'!$A$6:$A$257,"&gt;="&amp;$A265,'Aceite Virgen'!$B$6:$B$257,"&lt;="&amp;$B265)</f>
        <v>9.5399999999999991</v>
      </c>
      <c r="IJ265" s="4">
        <f>SUMIFS('Aceite Virgen'!IJ$6:IJ$257,'Aceite Virgen'!$A$6:$A$257,"&gt;="&amp;$A265,'Aceite Virgen'!$B$6:$B$257,"&lt;="&amp;$B265)</f>
        <v>1.75</v>
      </c>
      <c r="IK265" s="4">
        <f>SUMIFS('Aceite Virgen'!IK$6:IK$257,'Aceite Virgen'!$A$6:$A$257,"&gt;="&amp;$A265,'Aceite Virgen'!$B$6:$B$257,"&lt;="&amp;$B265)</f>
        <v>0</v>
      </c>
      <c r="IO265" s="4">
        <f>SUMIFS('Aceite Virgen'!IO$6:IO$257,'Aceite Virgen'!$A$6:$A$257,"&gt;="&amp;$A265,'Aceite Virgen'!$B$6:$B$257,"&lt;="&amp;$B265)</f>
        <v>1.25</v>
      </c>
      <c r="IP265" s="4">
        <f>SUMIFS('Aceite Virgen'!IP$6:IP$257,'Aceite Virgen'!$A$6:$A$257,"&gt;="&amp;$A265,'Aceite Virgen'!$B$6:$B$257,"&lt;="&amp;$B265)</f>
        <v>3.09</v>
      </c>
      <c r="IQ265" s="4">
        <f>SUMIFS('Aceite Virgen'!IQ$6:IQ$257,'Aceite Virgen'!$A$6:$A$257,"&gt;="&amp;$A265,'Aceite Virgen'!$B$6:$B$257,"&lt;="&amp;$B265)</f>
        <v>1.19</v>
      </c>
      <c r="IR265" s="4">
        <f>SUMIFS('Aceite Virgen'!IR$6:IR$257,'Aceite Virgen'!$A$6:$A$257,"&gt;="&amp;$A265,'Aceite Virgen'!$B$6:$B$257,"&lt;="&amp;$B265)</f>
        <v>0</v>
      </c>
      <c r="IV265" s="4">
        <f>SUMIFS('Aceite Virgen'!IV$6:IV$257,'Aceite Virgen'!$A$6:$A$257,"&gt;="&amp;$A265,'Aceite Virgen'!$B$6:$B$257,"&lt;="&amp;$B265)</f>
        <v>0.2</v>
      </c>
      <c r="IW265" s="4">
        <f>SUMIFS('Aceite Virgen'!IW$6:IW$257,'Aceite Virgen'!$A$6:$A$257,"&gt;="&amp;$A265,'Aceite Virgen'!$B$6:$B$257,"&lt;="&amp;$B265)</f>
        <v>0</v>
      </c>
      <c r="IX265" s="4">
        <f>SUMIFS('Aceite Virgen'!IX$6:IX$257,'Aceite Virgen'!$A$6:$A$257,"&gt;="&amp;$A265,'Aceite Virgen'!$B$6:$B$257,"&lt;="&amp;$B265)</f>
        <v>0</v>
      </c>
      <c r="IY265" s="4">
        <f>SUMIFS('Aceite Virgen'!IY$6:IY$257,'Aceite Virgen'!$A$6:$A$257,"&gt;="&amp;$A265,'Aceite Virgen'!$B$6:$B$257,"&lt;="&amp;$B265)</f>
        <v>0</v>
      </c>
      <c r="JC265" s="4">
        <f>SUMIFS('Aceite Virgen'!JC$6:JC$257,'Aceite Virgen'!$A$6:$A$257,"&gt;="&amp;$A265,'Aceite Virgen'!$B$6:$B$257,"&lt;="&amp;$B265)</f>
        <v>3.61</v>
      </c>
      <c r="JD265" s="4">
        <f>SUMIFS('Aceite Virgen'!JD$6:JD$257,'Aceite Virgen'!$A$6:$A$257,"&gt;="&amp;$A265,'Aceite Virgen'!$B$6:$B$257,"&lt;="&amp;$B265)</f>
        <v>16.5</v>
      </c>
      <c r="JE265" s="4">
        <f>SUMIFS('Aceite Virgen'!JE$6:JE$257,'Aceite Virgen'!$A$6:$A$257,"&gt;="&amp;$A265,'Aceite Virgen'!$B$6:$B$257,"&lt;="&amp;$B265)</f>
        <v>0</v>
      </c>
      <c r="JF265" s="4">
        <f>SUMIFS('Aceite Virgen'!JF$6:JF$257,'Aceite Virgen'!$A$6:$A$257,"&gt;="&amp;$A265,'Aceite Virgen'!$B$6:$B$257,"&lt;="&amp;$B265)</f>
        <v>4.99</v>
      </c>
      <c r="JJ265" s="4">
        <f>SUMIFS('Aceite Virgen'!JJ$6:JJ$257,'Aceite Virgen'!$A$6:$A$257,"&gt;="&amp;$A265,'Aceite Virgen'!$B$6:$B$257,"&lt;="&amp;$B265)</f>
        <v>4.74</v>
      </c>
      <c r="JK265" s="4">
        <f>SUMIFS('Aceite Virgen'!JK$6:JK$257,'Aceite Virgen'!$A$6:$A$257,"&gt;="&amp;$A265,'Aceite Virgen'!$B$6:$B$257,"&lt;="&amp;$B265)</f>
        <v>15</v>
      </c>
      <c r="JL265" s="4">
        <f>SUMIFS('Aceite Virgen'!JL$6:JL$257,'Aceite Virgen'!$A$6:$A$257,"&gt;="&amp;$A265,'Aceite Virgen'!$B$6:$B$257,"&lt;="&amp;$B265)</f>
        <v>2.35</v>
      </c>
      <c r="JM265" s="4">
        <f>SUMIFS('Aceite Virgen'!JM$6:JM$257,'Aceite Virgen'!$A$6:$A$257,"&gt;="&amp;$A265,'Aceite Virgen'!$B$6:$B$257,"&lt;="&amp;$B265)</f>
        <v>6.21</v>
      </c>
      <c r="JQ265" s="4">
        <f>SUMIFS('Aceite Virgen'!JQ$6:JQ$257,'Aceite Virgen'!$A$6:$A$257,"&gt;="&amp;$A265,'Aceite Virgen'!$B$6:$B$257,"&lt;="&amp;$B265)</f>
        <v>5.48</v>
      </c>
      <c r="JR265" s="4">
        <f>SUMIFS('Aceite Virgen'!JR$6:JR$257,'Aceite Virgen'!$A$6:$A$257,"&gt;="&amp;$A265,'Aceite Virgen'!$B$6:$B$257,"&lt;="&amp;$B265)</f>
        <v>15.03</v>
      </c>
      <c r="JS265" s="4">
        <f>SUMIFS('Aceite Virgen'!JS$6:JS$257,'Aceite Virgen'!$A$6:$A$257,"&gt;="&amp;$A265,'Aceite Virgen'!$B$6:$B$257,"&lt;="&amp;$B265)</f>
        <v>3.37</v>
      </c>
      <c r="JT265" s="4">
        <f>SUMIFS('Aceite Virgen'!JT$6:JT$257,'Aceite Virgen'!$A$6:$A$257,"&gt;="&amp;$A265,'Aceite Virgen'!$B$6:$B$257,"&lt;="&amp;$B265)</f>
        <v>0</v>
      </c>
      <c r="JX265" s="4">
        <f>SUMIFS('Aceite Virgen'!JX$6:JX$257,'Aceite Virgen'!$A$6:$A$257,"&gt;="&amp;$A265,'Aceite Virgen'!$B$6:$B$257,"&lt;="&amp;$B265)</f>
        <v>3.03</v>
      </c>
      <c r="JY265" s="4">
        <f>SUMIFS('Aceite Virgen'!JY$6:JY$257,'Aceite Virgen'!$A$6:$A$257,"&gt;="&amp;$A265,'Aceite Virgen'!$B$6:$B$257,"&lt;="&amp;$B265)</f>
        <v>3.16</v>
      </c>
      <c r="JZ265" s="4">
        <f>SUMIFS('Aceite Virgen'!JZ$6:JZ$257,'Aceite Virgen'!$A$6:$A$257,"&gt;="&amp;$A265,'Aceite Virgen'!$B$6:$B$257,"&lt;="&amp;$B265)</f>
        <v>1.21</v>
      </c>
      <c r="KA265" s="4">
        <f>SUMIFS('Aceite Virgen'!KA$6:KA$257,'Aceite Virgen'!$A$6:$A$257,"&gt;="&amp;$A265,'Aceite Virgen'!$B$6:$B$257,"&lt;="&amp;$B265)</f>
        <v>0</v>
      </c>
      <c r="KE265" s="4">
        <f>SUMIFS('Aceite Virgen'!KE$6:KE$257,'Aceite Virgen'!$A$6:$A$257,"&gt;="&amp;$A265,'Aceite Virgen'!$B$6:$B$257,"&lt;="&amp;$B265)</f>
        <v>2.5999999999999996</v>
      </c>
      <c r="KF265" s="4">
        <f>SUMIFS('Aceite Virgen'!KF$6:KF$257,'Aceite Virgen'!$A$6:$A$257,"&gt;="&amp;$A265,'Aceite Virgen'!$B$6:$B$257,"&lt;="&amp;$B265)</f>
        <v>0</v>
      </c>
      <c r="KG265" s="4">
        <f>SUMIFS('Aceite Virgen'!KG$6:KG$257,'Aceite Virgen'!$A$6:$A$257,"&gt;="&amp;$A265,'Aceite Virgen'!$B$6:$B$257,"&lt;="&amp;$B265)</f>
        <v>4</v>
      </c>
      <c r="KH265" s="4">
        <f>SUMIFS('Aceite Virgen'!KH$6:KH$257,'Aceite Virgen'!$A$6:$A$257,"&gt;="&amp;$A265,'Aceite Virgen'!$B$6:$B$257,"&lt;="&amp;$B265)</f>
        <v>0</v>
      </c>
      <c r="KL265" s="4">
        <f>SUMIFS('Aceite Virgen'!KL$6:KL$257,'Aceite Virgen'!$A$6:$A$257,"&gt;="&amp;$A265,'Aceite Virgen'!$B$6:$B$257,"&lt;="&amp;$B265)</f>
        <v>6.84</v>
      </c>
      <c r="KM265" s="4">
        <f>SUMIFS('Aceite Virgen'!KM$6:KM$257,'Aceite Virgen'!$A$6:$A$257,"&gt;="&amp;$A265,'Aceite Virgen'!$B$6:$B$257,"&lt;="&amp;$B265)</f>
        <v>15.43</v>
      </c>
      <c r="KN265" s="4">
        <f>SUMIFS('Aceite Virgen'!KN$6:KN$257,'Aceite Virgen'!$A$6:$A$257,"&gt;="&amp;$A265,'Aceite Virgen'!$B$6:$B$257,"&lt;="&amp;$B265)</f>
        <v>6.8</v>
      </c>
      <c r="KO265" s="4">
        <f>SUMIFS('Aceite Virgen'!KO$6:KO$257,'Aceite Virgen'!$A$6:$A$257,"&gt;="&amp;$A265,'Aceite Virgen'!$B$6:$B$257,"&lt;="&amp;$B265)</f>
        <v>2.93</v>
      </c>
      <c r="KS265" s="4">
        <f>SUMIFS('Aceite Virgen'!KS$6:KS$257,'Aceite Virgen'!$A$6:$A$257,"&gt;="&amp;$A265,'Aceite Virgen'!$B$6:$B$257,"&lt;="&amp;$B265)</f>
        <v>2.09</v>
      </c>
      <c r="KT265" s="4">
        <f>SUMIFS('Aceite Virgen'!KT$6:KT$257,'Aceite Virgen'!$A$6:$A$257,"&gt;="&amp;$A265,'Aceite Virgen'!$B$6:$B$257,"&lt;="&amp;$B265)</f>
        <v>1.03</v>
      </c>
      <c r="KU265" s="4">
        <f>SUMIFS('Aceite Virgen'!KU$6:KU$257,'Aceite Virgen'!$A$6:$A$257,"&gt;="&amp;$A265,'Aceite Virgen'!$B$6:$B$257,"&lt;="&amp;$B265)</f>
        <v>1.65</v>
      </c>
      <c r="KV265" s="4">
        <f>SUMIFS('Aceite Virgen'!KV$6:KV$257,'Aceite Virgen'!$A$6:$A$257,"&gt;="&amp;$A265,'Aceite Virgen'!$B$6:$B$257,"&lt;="&amp;$B265)</f>
        <v>5.97</v>
      </c>
      <c r="KZ265" s="4">
        <f>SUMIFS('Aceite Virgen'!KZ$6:KZ$257,'Aceite Virgen'!$A$6:$A$257,"&gt;="&amp;$A265,'Aceite Virgen'!$B$6:$B$257,"&lt;="&amp;$B265)</f>
        <v>1.7499999999999998</v>
      </c>
      <c r="LA265" s="4">
        <f>SUMIFS('Aceite Virgen'!LA$6:LA$257,'Aceite Virgen'!$A$6:$A$257,"&gt;="&amp;$A265,'Aceite Virgen'!$B$6:$B$257,"&lt;="&amp;$B265)</f>
        <v>3.16</v>
      </c>
      <c r="LB265" s="4">
        <f>SUMIFS('Aceite Virgen'!LB$6:LB$257,'Aceite Virgen'!$A$6:$A$257,"&gt;="&amp;$A265,'Aceite Virgen'!$B$6:$B$257,"&lt;="&amp;$B265)</f>
        <v>2.02</v>
      </c>
      <c r="LC265" s="4">
        <f>SUMIFS('Aceite Virgen'!LC$6:LC$257,'Aceite Virgen'!$A$6:$A$257,"&gt;="&amp;$A265,'Aceite Virgen'!$B$6:$B$257,"&lt;="&amp;$B265)</f>
        <v>0</v>
      </c>
      <c r="LG265" s="4">
        <f>SUMIFS('Aceite Virgen'!LG$6:LG$257,'Aceite Virgen'!$A$6:$A$257,"&gt;="&amp;$A265,'Aceite Virgen'!$B$6:$B$257,"&lt;="&amp;$B265)</f>
        <v>1.63</v>
      </c>
      <c r="LH265" s="4">
        <f>SUMIFS('Aceite Virgen'!LH$6:LH$257,'Aceite Virgen'!$A$6:$A$257,"&gt;="&amp;$A265,'Aceite Virgen'!$B$6:$B$257,"&lt;="&amp;$B265)</f>
        <v>0</v>
      </c>
      <c r="LI265" s="4">
        <f>SUMIFS('Aceite Virgen'!LI$6:LI$257,'Aceite Virgen'!$A$6:$A$257,"&gt;="&amp;$A265,'Aceite Virgen'!$B$6:$B$257,"&lt;="&amp;$B265)</f>
        <v>2.61</v>
      </c>
      <c r="LJ265" s="4">
        <f>SUMIFS('Aceite Virgen'!LJ$6:LJ$257,'Aceite Virgen'!$A$6:$A$257,"&gt;="&amp;$A265,'Aceite Virgen'!$B$6:$B$257,"&lt;="&amp;$B265)</f>
        <v>0</v>
      </c>
      <c r="LN265" s="4">
        <f>SUMIFS('Aceite Virgen'!LN$6:LN$257,'Aceite Virgen'!$A$6:$A$257,"&gt;="&amp;$A265,'Aceite Virgen'!$B$6:$B$257,"&lt;="&amp;$B265)</f>
        <v>0.75</v>
      </c>
      <c r="LO265" s="4">
        <f>SUMIFS('Aceite Virgen'!LO$6:LO$257,'Aceite Virgen'!$A$6:$A$257,"&gt;="&amp;$A265,'Aceite Virgen'!$B$6:$B$257,"&lt;="&amp;$B265)</f>
        <v>0</v>
      </c>
      <c r="LP265" s="4">
        <f>SUMIFS('Aceite Virgen'!LP$6:LP$257,'Aceite Virgen'!$A$6:$A$257,"&gt;="&amp;$A265,'Aceite Virgen'!$B$6:$B$257,"&lt;="&amp;$B265)</f>
        <v>1.1200000000000001</v>
      </c>
      <c r="LQ265" s="4">
        <f>SUMIFS('Aceite Virgen'!LQ$6:LQ$257,'Aceite Virgen'!$A$6:$A$257,"&gt;="&amp;$A265,'Aceite Virgen'!$B$6:$B$257,"&lt;="&amp;$B265)</f>
        <v>0</v>
      </c>
      <c r="LU265" s="4">
        <f>SUMIFS('Aceite Virgen'!LU$6:LU$257,'Aceite Virgen'!$A$6:$A$257,"&gt;="&amp;$A265,'Aceite Virgen'!$B$6:$B$257,"&lt;="&amp;$B265)</f>
        <v>1.34</v>
      </c>
      <c r="LV265" s="4">
        <f>SUMIFS('Aceite Virgen'!LV$6:LV$257,'Aceite Virgen'!$A$6:$A$257,"&gt;="&amp;$A265,'Aceite Virgen'!$B$6:$B$257,"&lt;="&amp;$B265)</f>
        <v>4.87</v>
      </c>
      <c r="LW265" s="4">
        <f>SUMIFS('Aceite Virgen'!LW$6:LW$257,'Aceite Virgen'!$A$6:$A$257,"&gt;="&amp;$A265,'Aceite Virgen'!$B$6:$B$257,"&lt;="&amp;$B265)</f>
        <v>0.98</v>
      </c>
      <c r="LX265" s="4">
        <f>SUMIFS('Aceite Virgen'!LX$6:LX$257,'Aceite Virgen'!$A$6:$A$257,"&gt;="&amp;$A265,'Aceite Virgen'!$B$6:$B$257,"&lt;="&amp;$B265)</f>
        <v>0</v>
      </c>
      <c r="MB265" s="4">
        <f>SUMIFS('Aceite Virgen'!MB$6:MB$257,'Aceite Virgen'!$A$6:$A$257,"&gt;="&amp;$A265,'Aceite Virgen'!$B$6:$B$257,"&lt;="&amp;$B265)</f>
        <v>2.2399999999999998</v>
      </c>
      <c r="MC265" s="4">
        <f>SUMIFS('Aceite Virgen'!MC$6:MC$257,'Aceite Virgen'!$A$6:$A$257,"&gt;="&amp;$A265,'Aceite Virgen'!$B$6:$B$257,"&lt;="&amp;$B265)</f>
        <v>4.0600000000000005</v>
      </c>
      <c r="MD265" s="4">
        <f>SUMIFS('Aceite Virgen'!MD$6:MD$257,'Aceite Virgen'!$A$6:$A$257,"&gt;="&amp;$A265,'Aceite Virgen'!$B$6:$B$257,"&lt;="&amp;$B265)</f>
        <v>1.05</v>
      </c>
      <c r="ME265" s="4">
        <f>SUMIFS('Aceite Virgen'!ME$6:ME$257,'Aceite Virgen'!$A$6:$A$257,"&gt;="&amp;$A265,'Aceite Virgen'!$B$6:$B$257,"&lt;="&amp;$B265)</f>
        <v>4.92</v>
      </c>
      <c r="MI265" s="4">
        <f>SUMIFS('Aceite Virgen'!MI$6:MI$257,'Aceite Virgen'!$A$6:$A$257,"&gt;="&amp;$A265,'Aceite Virgen'!$B$6:$B$257,"&lt;="&amp;$B265)</f>
        <v>7.32</v>
      </c>
      <c r="MJ265" s="4">
        <f>SUMIFS('Aceite Virgen'!MJ$6:MJ$257,'Aceite Virgen'!$A$6:$A$257,"&gt;="&amp;$A265,'Aceite Virgen'!$B$6:$B$257,"&lt;="&amp;$B265)</f>
        <v>11.45</v>
      </c>
      <c r="MK265" s="4">
        <f>SUMIFS('Aceite Virgen'!MK$6:MK$257,'Aceite Virgen'!$A$6:$A$257,"&gt;="&amp;$A265,'Aceite Virgen'!$B$6:$B$257,"&lt;="&amp;$B265)</f>
        <v>5.68</v>
      </c>
      <c r="ML265" s="4">
        <f>SUMIFS('Aceite Virgen'!ML$6:ML$257,'Aceite Virgen'!$A$6:$A$257,"&gt;="&amp;$A265,'Aceite Virgen'!$B$6:$B$257,"&lt;="&amp;$B265)</f>
        <v>5.82</v>
      </c>
      <c r="MP265" s="4">
        <f>SUMIFS('Aceite Virgen'!MP$6:MP$257,'Aceite Virgen'!$A$6:$A$257,"&gt;="&amp;$A265,'Aceite Virgen'!$B$6:$B$257,"&lt;="&amp;$B265)</f>
        <v>9.19</v>
      </c>
      <c r="MQ265" s="4">
        <f>SUMIFS('Aceite Virgen'!MQ$6:MQ$257,'Aceite Virgen'!$A$6:$A$257,"&gt;="&amp;$A265,'Aceite Virgen'!$B$6:$B$257,"&lt;="&amp;$B265)</f>
        <v>12.02</v>
      </c>
      <c r="MR265" s="4">
        <f>SUMIFS('Aceite Virgen'!MR$6:MR$257,'Aceite Virgen'!$A$6:$A$257,"&gt;="&amp;$A265,'Aceite Virgen'!$B$6:$B$257,"&lt;="&amp;$B265)</f>
        <v>2.88</v>
      </c>
      <c r="MS265" s="4">
        <f>SUMIFS('Aceite Virgen'!MS$6:MS$257,'Aceite Virgen'!$A$6:$A$257,"&gt;="&amp;$A265,'Aceite Virgen'!$B$6:$B$257,"&lt;="&amp;$B265)</f>
        <v>35.369999999999997</v>
      </c>
      <c r="MW265" s="4">
        <f>SUMIFS('Aceite Virgen'!MW$6:MW$257,'Aceite Virgen'!$A$6:$A$257,"&gt;="&amp;$A265,'Aceite Virgen'!$B$6:$B$257,"&lt;="&amp;$B265)</f>
        <v>8.59</v>
      </c>
      <c r="MX265" s="4">
        <f>SUMIFS('Aceite Virgen'!MX$6:MX$257,'Aceite Virgen'!$A$6:$A$257,"&gt;="&amp;$A265,'Aceite Virgen'!$B$6:$B$257,"&lt;="&amp;$B265)</f>
        <v>21.92</v>
      </c>
      <c r="MY265" s="4">
        <f>SUMIFS('Aceite Virgen'!MY$6:MY$257,'Aceite Virgen'!$A$6:$A$257,"&gt;="&amp;$A265,'Aceite Virgen'!$B$6:$B$257,"&lt;="&amp;$B265)</f>
        <v>1.7399999999999998</v>
      </c>
      <c r="MZ265" s="4">
        <f>SUMIFS('Aceite Virgen'!MZ$6:MZ$257,'Aceite Virgen'!$A$6:$A$257,"&gt;="&amp;$A265,'Aceite Virgen'!$B$6:$B$257,"&lt;="&amp;$B265)</f>
        <v>27.810000000000002</v>
      </c>
      <c r="ND265" s="4">
        <f>SUMIFS('Aceite Virgen'!ND$6:ND$257,'Aceite Virgen'!$A$6:$A$257,"&gt;="&amp;$A265,'Aceite Virgen'!$B$6:$B$257,"&lt;="&amp;$B265)</f>
        <v>9.4400000000000013</v>
      </c>
      <c r="NE265" s="4">
        <f>SUMIFS('Aceite Virgen'!NE$6:NE$257,'Aceite Virgen'!$A$6:$A$257,"&gt;="&amp;$A265,'Aceite Virgen'!$B$6:$B$257,"&lt;="&amp;$B265)</f>
        <v>19.369999999999997</v>
      </c>
      <c r="NF265" s="4">
        <f>SUMIFS('Aceite Virgen'!NF$6:NF$257,'Aceite Virgen'!$A$6:$A$257,"&gt;="&amp;$A265,'Aceite Virgen'!$B$6:$B$257,"&lt;="&amp;$B265)</f>
        <v>4.8000000000000007</v>
      </c>
      <c r="NG265" s="4">
        <f>SUMIFS('Aceite Virgen'!NG$6:NG$257,'Aceite Virgen'!$A$6:$A$257,"&gt;="&amp;$A265,'Aceite Virgen'!$B$6:$B$257,"&lt;="&amp;$B265)</f>
        <v>16.100000000000001</v>
      </c>
      <c r="NK265" s="4">
        <f>SUMIFS('Aceite Virgen'!NK$6:NK$257,'Aceite Virgen'!$A$6:$A$257,"&gt;="&amp;$A265,'Aceite Virgen'!$B$6:$B$257,"&lt;="&amp;$B265)</f>
        <v>8.5399999999999991</v>
      </c>
      <c r="NL265" s="4">
        <f>SUMIFS('Aceite Virgen'!NL$6:NL$257,'Aceite Virgen'!$A$6:$A$257,"&gt;="&amp;$A265,'Aceite Virgen'!$B$6:$B$257,"&lt;="&amp;$B265)</f>
        <v>1.87</v>
      </c>
      <c r="NM265" s="4">
        <f>SUMIFS('Aceite Virgen'!NM$6:NM$257,'Aceite Virgen'!$A$6:$A$257,"&gt;="&amp;$A265,'Aceite Virgen'!$B$6:$B$257,"&lt;="&amp;$B265)</f>
        <v>6.3999999999999995</v>
      </c>
      <c r="NN265" s="4">
        <f>SUMIFS('Aceite Virgen'!NN$6:NN$257,'Aceite Virgen'!$A$6:$A$257,"&gt;="&amp;$A265,'Aceite Virgen'!$B$6:$B$257,"&lt;="&amp;$B265)</f>
        <v>18.75</v>
      </c>
      <c r="NR265" s="4">
        <f>SUMIFS('Aceite Virgen'!NR$6:NR$257,'Aceite Virgen'!$A$6:$A$257,"&gt;="&amp;$A265,'Aceite Virgen'!$B$6:$B$257,"&lt;="&amp;$B265)</f>
        <v>6.3199999999999994</v>
      </c>
      <c r="NS265" s="4">
        <f>SUMIFS('Aceite Virgen'!NS$6:NS$257,'Aceite Virgen'!$A$6:$A$257,"&gt;="&amp;$A265,'Aceite Virgen'!$B$6:$B$257,"&lt;="&amp;$B265)</f>
        <v>1.64</v>
      </c>
      <c r="NT265" s="4">
        <f>SUMIFS('Aceite Virgen'!NT$6:NT$257,'Aceite Virgen'!$A$6:$A$257,"&gt;="&amp;$A265,'Aceite Virgen'!$B$6:$B$257,"&lt;="&amp;$B265)</f>
        <v>1.6400000000000001</v>
      </c>
      <c r="NU265" s="4">
        <f>SUMIFS('Aceite Virgen'!NU$6:NU$257,'Aceite Virgen'!$A$6:$A$257,"&gt;="&amp;$A265,'Aceite Virgen'!$B$6:$B$257,"&lt;="&amp;$B265)</f>
        <v>22.84</v>
      </c>
      <c r="NY265" s="4">
        <f>SUMIFS('Aceite Virgen'!NY$6:NY$257,'Aceite Virgen'!$A$6:$A$257,"&gt;="&amp;$A265,'Aceite Virgen'!$B$6:$B$257,"&lt;="&amp;$B265)</f>
        <v>26.68</v>
      </c>
      <c r="NZ265" s="4">
        <f>SUMIFS('Aceite Virgen'!NZ$6:NZ$257,'Aceite Virgen'!$A$6:$A$257,"&gt;="&amp;$A265,'Aceite Virgen'!$B$6:$B$257,"&lt;="&amp;$B265)</f>
        <v>4.83</v>
      </c>
      <c r="OA265" s="4">
        <f>SUMIFS('Aceite Virgen'!OA$6:OA$257,'Aceite Virgen'!$A$6:$A$257,"&gt;="&amp;$A265,'Aceite Virgen'!$B$6:$B$257,"&lt;="&amp;$B265)</f>
        <v>29.66</v>
      </c>
      <c r="OB265" s="4">
        <f>SUMIFS('Aceite Virgen'!OB$6:OB$257,'Aceite Virgen'!$A$6:$A$257,"&gt;="&amp;$A265,'Aceite Virgen'!$B$6:$B$257,"&lt;="&amp;$B265)</f>
        <v>38.19</v>
      </c>
      <c r="OF265" s="4">
        <f>SUMIFS('Aceite Virgen'!OF$6:OF$257,'Aceite Virgen'!$A$6:$A$257,"&gt;="&amp;$A265,'Aceite Virgen'!$B$6:$B$257,"&lt;="&amp;$B265)</f>
        <v>25.939999999999998</v>
      </c>
      <c r="OG265" s="4">
        <f>SUMIFS('Aceite Virgen'!OG$6:OG$257,'Aceite Virgen'!$A$6:$A$257,"&gt;="&amp;$A265,'Aceite Virgen'!$B$6:$B$257,"&lt;="&amp;$B265)</f>
        <v>3.75</v>
      </c>
      <c r="OH265" s="4">
        <f>SUMIFS('Aceite Virgen'!OH$6:OH$257,'Aceite Virgen'!$A$6:$A$257,"&gt;="&amp;$A265,'Aceite Virgen'!$B$6:$B$257,"&lt;="&amp;$B265)</f>
        <v>27.439999999999998</v>
      </c>
      <c r="OI265" s="4">
        <f>SUMIFS('Aceite Virgen'!OI$6:OI$257,'Aceite Virgen'!$A$6:$A$257,"&gt;="&amp;$A265,'Aceite Virgen'!$B$6:$B$257,"&lt;="&amp;$B265)</f>
        <v>41.42</v>
      </c>
      <c r="OM265" s="4">
        <f>SUMIFS('Aceite Virgen'!OM$6:OM$257,'Aceite Virgen'!$A$6:$A$257,"&gt;="&amp;$A265,'Aceite Virgen'!$B$6:$B$257,"&lt;="&amp;$B265)</f>
        <v>17.420000000000002</v>
      </c>
      <c r="ON265" s="4">
        <f>SUMIFS('Aceite Virgen'!ON$6:ON$257,'Aceite Virgen'!$A$6:$A$257,"&gt;="&amp;$A265,'Aceite Virgen'!$B$6:$B$257,"&lt;="&amp;$B265)</f>
        <v>22.900000000000002</v>
      </c>
      <c r="OO265" s="4">
        <f>SUMIFS('Aceite Virgen'!OO$6:OO$257,'Aceite Virgen'!$A$6:$A$257,"&gt;="&amp;$A265,'Aceite Virgen'!$B$6:$B$257,"&lt;="&amp;$B265)</f>
        <v>13.38</v>
      </c>
      <c r="OP265" s="4">
        <f>SUMIFS('Aceite Virgen'!OP$6:OP$257,'Aceite Virgen'!$A$6:$A$257,"&gt;="&amp;$A265,'Aceite Virgen'!$B$6:$B$257,"&lt;="&amp;$B265)</f>
        <v>30.369999999999997</v>
      </c>
      <c r="OT265" s="4">
        <f>SUMIFS('Aceite Virgen'!OT$6:OT$257,'Aceite Virgen'!$A$6:$A$257,"&gt;="&amp;$A265,'Aceite Virgen'!$B$6:$B$257,"&lt;="&amp;$B265)</f>
        <v>3.65</v>
      </c>
      <c r="OU265" s="4">
        <f>SUMIFS('Aceite Virgen'!OU$6:OU$257,'Aceite Virgen'!$A$6:$A$257,"&gt;="&amp;$A265,'Aceite Virgen'!$B$6:$B$257,"&lt;="&amp;$B265)</f>
        <v>8.26</v>
      </c>
      <c r="OV265" s="4">
        <f>SUMIFS('Aceite Virgen'!OV$6:OV$257,'Aceite Virgen'!$A$6:$A$257,"&gt;="&amp;$A265,'Aceite Virgen'!$B$6:$B$257,"&lt;="&amp;$B265)</f>
        <v>0.97</v>
      </c>
      <c r="OW265" s="4">
        <f>SUMIFS('Aceite Virgen'!OW$6:OW$257,'Aceite Virgen'!$A$6:$A$257,"&gt;="&amp;$A265,'Aceite Virgen'!$B$6:$B$257,"&lt;="&amp;$B265)</f>
        <v>10.75</v>
      </c>
      <c r="PA265" s="4">
        <f>SUMIFS('Aceite Virgen'!PA$6:PA$257,'Aceite Virgen'!$A$6:$A$257,"&gt;="&amp;$A265,'Aceite Virgen'!$B$6:$B$257,"&lt;="&amp;$B265)</f>
        <v>3.68</v>
      </c>
      <c r="PB265" s="4">
        <f>SUMIFS('Aceite Virgen'!PB$6:PB$257,'Aceite Virgen'!$A$6:$A$257,"&gt;="&amp;$A265,'Aceite Virgen'!$B$6:$B$257,"&lt;="&amp;$B265)</f>
        <v>7.4</v>
      </c>
      <c r="PC265" s="4">
        <f>SUMIFS('Aceite Virgen'!PC$6:PC$257,'Aceite Virgen'!$A$6:$A$257,"&gt;="&amp;$A265,'Aceite Virgen'!$B$6:$B$257,"&lt;="&amp;$B265)</f>
        <v>1.7</v>
      </c>
      <c r="PD265" s="4">
        <f>SUMIFS('Aceite Virgen'!PD$6:PD$257,'Aceite Virgen'!$A$6:$A$257,"&gt;="&amp;$A265,'Aceite Virgen'!$B$6:$B$257,"&lt;="&amp;$B265)</f>
        <v>2.5300000000000002</v>
      </c>
      <c r="PH265" s="4">
        <f>SUMIFS('Aceite Virgen'!PH$6:PH$257,'Aceite Virgen'!$A$6:$A$257,"&gt;="&amp;$A265,'Aceite Virgen'!$B$6:$B$257,"&lt;="&amp;$B265)</f>
        <v>4.82</v>
      </c>
      <c r="PI265" s="4">
        <f>SUMIFS('Aceite Virgen'!PI$6:PI$257,'Aceite Virgen'!$A$6:$A$257,"&gt;="&amp;$A265,'Aceite Virgen'!$B$6:$B$257,"&lt;="&amp;$B265)</f>
        <v>5.58</v>
      </c>
      <c r="PJ265" s="4">
        <f>SUMIFS('Aceite Virgen'!PJ$6:PJ$257,'Aceite Virgen'!$A$6:$A$257,"&gt;="&amp;$A265,'Aceite Virgen'!$B$6:$B$257,"&lt;="&amp;$B265)</f>
        <v>3.79</v>
      </c>
      <c r="PK265" s="4">
        <f>SUMIFS('Aceite Virgen'!PK$6:PK$257,'Aceite Virgen'!$A$6:$A$257,"&gt;="&amp;$A265,'Aceite Virgen'!$B$6:$B$257,"&lt;="&amp;$B265)</f>
        <v>8.0500000000000007</v>
      </c>
      <c r="PO265" s="4">
        <f>SUMIFS('Aceite Virgen'!PO$6:PO$257,'Aceite Virgen'!$A$6:$A$257,"&gt;="&amp;$A265,'Aceite Virgen'!$B$6:$B$257,"&lt;="&amp;$B265)</f>
        <v>5</v>
      </c>
      <c r="PP265" s="4">
        <f>SUMIFS('Aceite Virgen'!PP$6:PP$257,'Aceite Virgen'!$A$6:$A$257,"&gt;="&amp;$A265,'Aceite Virgen'!$B$6:$B$257,"&lt;="&amp;$B265)</f>
        <v>8.4500000000000011</v>
      </c>
      <c r="PQ265" s="4">
        <f>SUMIFS('Aceite Virgen'!PQ$6:PQ$257,'Aceite Virgen'!$A$6:$A$257,"&gt;="&amp;$A265,'Aceite Virgen'!$B$6:$B$257,"&lt;="&amp;$B265)</f>
        <v>4.2</v>
      </c>
      <c r="PR265" s="4">
        <f>SUMIFS('Aceite Virgen'!PR$6:PR$257,'Aceite Virgen'!$A$6:$A$257,"&gt;="&amp;$A265,'Aceite Virgen'!$B$6:$B$257,"&lt;="&amp;$B265)</f>
        <v>5.62</v>
      </c>
      <c r="PV265" s="4">
        <f>SUMIFS('Aceite Virgen'!PV$6:PV$257,'Aceite Virgen'!$A$6:$A$257,"&gt;="&amp;$A265,'Aceite Virgen'!$B$6:$B$257,"&lt;="&amp;$B265)</f>
        <v>8.2899999999999991</v>
      </c>
      <c r="PW265" s="4">
        <f>SUMIFS('Aceite Virgen'!PW$6:PW$257,'Aceite Virgen'!$A$6:$A$257,"&gt;="&amp;$A265,'Aceite Virgen'!$B$6:$B$257,"&lt;="&amp;$B265)</f>
        <v>13.030000000000001</v>
      </c>
      <c r="PX265" s="4">
        <f>SUMIFS('Aceite Virgen'!PX$6:PX$257,'Aceite Virgen'!$A$6:$A$257,"&gt;="&amp;$A265,'Aceite Virgen'!$B$6:$B$257,"&lt;="&amp;$B265)</f>
        <v>8.31</v>
      </c>
      <c r="PY265" s="4">
        <f>SUMIFS('Aceite Virgen'!PY$6:PY$257,'Aceite Virgen'!$A$6:$A$257,"&gt;="&amp;$A265,'Aceite Virgen'!$B$6:$B$257,"&lt;="&amp;$B265)</f>
        <v>4.45</v>
      </c>
      <c r="QC265" s="4">
        <f>SUMIFS('Aceite Virgen'!QC$6:QC$257,'Aceite Virgen'!$A$6:$A$257,"&gt;="&amp;$A265,'Aceite Virgen'!$B$6:$B$257,"&lt;="&amp;$B265)</f>
        <v>6.84</v>
      </c>
      <c r="QD265" s="4">
        <f>SUMIFS('Aceite Virgen'!QD$6:QD$257,'Aceite Virgen'!$A$6:$A$257,"&gt;="&amp;$A265,'Aceite Virgen'!$B$6:$B$257,"&lt;="&amp;$B265)</f>
        <v>8.24</v>
      </c>
      <c r="QE265" s="4">
        <f>SUMIFS('Aceite Virgen'!QE$6:QE$257,'Aceite Virgen'!$A$6:$A$257,"&gt;="&amp;$A265,'Aceite Virgen'!$B$6:$B$257,"&lt;="&amp;$B265)</f>
        <v>8.6</v>
      </c>
      <c r="QF265" s="4">
        <f>SUMIFS('Aceite Virgen'!QF$6:QF$257,'Aceite Virgen'!$A$6:$A$257,"&gt;="&amp;$A265,'Aceite Virgen'!$B$6:$B$257,"&lt;="&amp;$B265)</f>
        <v>1.35</v>
      </c>
      <c r="QJ265" s="4">
        <f>SUMIFS('Aceite Virgen'!QJ$6:QJ$257,'Aceite Virgen'!$A$6:$A$257,"&gt;="&amp;$A265,'Aceite Virgen'!$B$6:$B$257,"&lt;="&amp;$B265)</f>
        <v>3.3600000000000003</v>
      </c>
      <c r="QK265" s="4">
        <f>SUMIFS('Aceite Virgen'!QK$6:QK$257,'Aceite Virgen'!$A$6:$A$257,"&gt;="&amp;$A265,'Aceite Virgen'!$B$6:$B$257,"&lt;="&amp;$B265)</f>
        <v>6.93</v>
      </c>
      <c r="QL265" s="4">
        <f>SUMIFS('Aceite Virgen'!QL$6:QL$257,'Aceite Virgen'!$A$6:$A$257,"&gt;="&amp;$A265,'Aceite Virgen'!$B$6:$B$257,"&lt;="&amp;$B265)</f>
        <v>1.74</v>
      </c>
      <c r="QM265" s="4">
        <f>SUMIFS('Aceite Virgen'!QM$6:QM$257,'Aceite Virgen'!$A$6:$A$257,"&gt;="&amp;$A265,'Aceite Virgen'!$B$6:$B$257,"&lt;="&amp;$B265)</f>
        <v>1.3</v>
      </c>
      <c r="QQ265" s="4">
        <f>SUMIFS('Aceite Virgen'!QQ$6:QQ$257,'Aceite Virgen'!$A$6:$A$257,"&gt;="&amp;$A265,'Aceite Virgen'!$B$6:$B$257,"&lt;="&amp;$B265)</f>
        <v>1.53</v>
      </c>
      <c r="QR265" s="4">
        <f>SUMIFS('Aceite Virgen'!QR$6:QR$257,'Aceite Virgen'!$A$6:$A$257,"&gt;="&amp;$A265,'Aceite Virgen'!$B$6:$B$257,"&lt;="&amp;$B265)</f>
        <v>4.8599999999999994</v>
      </c>
      <c r="QS265" s="4">
        <f>SUMIFS('Aceite Virgen'!QS$6:QS$257,'Aceite Virgen'!$A$6:$A$257,"&gt;="&amp;$A265,'Aceite Virgen'!$B$6:$B$257,"&lt;="&amp;$B265)</f>
        <v>0.39</v>
      </c>
      <c r="QT265" s="4">
        <f>SUMIFS('Aceite Virgen'!QT$6:QT$257,'Aceite Virgen'!$A$6:$A$257,"&gt;="&amp;$A265,'Aceite Virgen'!$B$6:$B$257,"&lt;="&amp;$B265)</f>
        <v>2.86</v>
      </c>
      <c r="QX265" s="4">
        <f>SUMIFS('Aceite Virgen'!QX$6:QX$257,'Aceite Virgen'!$A$6:$A$257,"&gt;="&amp;$A265,'Aceite Virgen'!$B$6:$B$257,"&lt;="&amp;$B265)</f>
        <v>1.19</v>
      </c>
      <c r="QY265" s="4">
        <f>SUMIFS('Aceite Virgen'!QY$6:QY$257,'Aceite Virgen'!$A$6:$A$257,"&gt;="&amp;$A265,'Aceite Virgen'!$B$6:$B$257,"&lt;="&amp;$B265)</f>
        <v>0</v>
      </c>
      <c r="QZ265" s="4">
        <f>SUMIFS('Aceite Virgen'!QZ$6:QZ$257,'Aceite Virgen'!$A$6:$A$257,"&gt;="&amp;$A265,'Aceite Virgen'!$B$6:$B$257,"&lt;="&amp;$B265)</f>
        <v>2.0099999999999998</v>
      </c>
      <c r="RA265" s="4">
        <f>SUMIFS('Aceite Virgen'!RA$6:RA$257,'Aceite Virgen'!$A$6:$A$257,"&gt;="&amp;$A265,'Aceite Virgen'!$B$6:$B$257,"&lt;="&amp;$B265)</f>
        <v>0</v>
      </c>
      <c r="RE265" s="4">
        <f>SUMIFS('Aceite Virgen'!RE$6:RE$257,'Aceite Virgen'!$A$6:$A$257,"&gt;="&amp;$A265,'Aceite Virgen'!$B$6:$B$257,"&lt;="&amp;$B265)</f>
        <v>0</v>
      </c>
      <c r="RF265" s="4">
        <f>SUMIFS('Aceite Virgen'!RF$6:RF$257,'Aceite Virgen'!$A$6:$A$257,"&gt;="&amp;$A265,'Aceite Virgen'!$B$6:$B$257,"&lt;="&amp;$B265)</f>
        <v>0</v>
      </c>
      <c r="RG265" s="4">
        <f>SUMIFS('Aceite Virgen'!RG$6:RG$257,'Aceite Virgen'!$A$6:$A$257,"&gt;="&amp;$A265,'Aceite Virgen'!$B$6:$B$257,"&lt;="&amp;$B265)</f>
        <v>0</v>
      </c>
      <c r="RH265" s="4">
        <f>SUMIFS('Aceite Virgen'!RH$6:RH$257,'Aceite Virgen'!$A$6:$A$257,"&gt;="&amp;$A265,'Aceite Virgen'!$B$6:$B$257,"&lt;="&amp;$B265)</f>
        <v>0</v>
      </c>
      <c r="RL265" s="4">
        <f>SUMIFS('Aceite Virgen'!RL$6:RL$257,'Aceite Virgen'!$A$6:$A$257,"&gt;="&amp;$A265,'Aceite Virgen'!$B$6:$B$257,"&lt;="&amp;$B265)</f>
        <v>1.56</v>
      </c>
      <c r="RM265" s="4">
        <f>SUMIFS('Aceite Virgen'!RM$6:RM$257,'Aceite Virgen'!$A$6:$A$257,"&gt;="&amp;$A265,'Aceite Virgen'!$B$6:$B$257,"&lt;="&amp;$B265)</f>
        <v>0</v>
      </c>
      <c r="RN265" s="4">
        <f>SUMIFS('Aceite Virgen'!RN$6:RN$257,'Aceite Virgen'!$A$6:$A$257,"&gt;="&amp;$A265,'Aceite Virgen'!$B$6:$B$257,"&lt;="&amp;$B265)</f>
        <v>0</v>
      </c>
      <c r="RO265" s="4">
        <f>SUMIFS('Aceite Virgen'!RO$6:RO$257,'Aceite Virgen'!$A$6:$A$257,"&gt;="&amp;$A265,'Aceite Virgen'!$B$6:$B$257,"&lt;="&amp;$B265)</f>
        <v>6.17</v>
      </c>
      <c r="RS265" s="69">
        <f>SUMIFS('Aceite Virgen'!RS$6:RS$257,'Aceite Virgen'!$A$6:$A$257,"&gt;="&amp;$A265,'Aceite Virgen'!$B$6:$B$257,"&lt;="&amp;$B265)</f>
        <v>0.15</v>
      </c>
      <c r="RT265" s="4">
        <f>SUMIFS('Aceite Virgen'!RT$6:RT$257,'Aceite Virgen'!$A$6:$A$257,"&gt;="&amp;$A265,'Aceite Virgen'!$B$6:$B$257,"&lt;="&amp;$B265)</f>
        <v>0</v>
      </c>
      <c r="RU265" s="4">
        <f>SUMIFS('Aceite Virgen'!RU$6:RU$257,'Aceite Virgen'!$A$6:$A$257,"&gt;="&amp;$A265,'Aceite Virgen'!$B$6:$B$257,"&lt;="&amp;$B265)</f>
        <v>0</v>
      </c>
      <c r="RV265" s="4">
        <f>SUMIFS('Aceite Virgen'!RV$6:RV$257,'Aceite Virgen'!$A$6:$A$257,"&gt;="&amp;$A265,'Aceite Virgen'!$B$6:$B$257,"&lt;="&amp;$B265)</f>
        <v>0.98</v>
      </c>
      <c r="RZ265" s="69">
        <f>SUMIFS('Aceite Virgen'!RZ$6:RZ$257,'Aceite Virgen'!$A$6:$A$257,"&gt;="&amp;$A265,'Aceite Virgen'!$B$6:$B$257,"&lt;="&amp;$B265)</f>
        <v>7.0000000000000007E-2</v>
      </c>
      <c r="SA265" s="4">
        <f>SUMIFS('Aceite Virgen'!SA$6:SA$257,'Aceite Virgen'!$A$6:$A$257,"&gt;="&amp;$A265,'Aceite Virgen'!$B$6:$B$257,"&lt;="&amp;$B265)</f>
        <v>0</v>
      </c>
      <c r="SB265" s="4">
        <f>SUMIFS('Aceite Virgen'!SB$6:SB$257,'Aceite Virgen'!$A$6:$A$257,"&gt;="&amp;$A265,'Aceite Virgen'!$B$6:$B$257,"&lt;="&amp;$B265)</f>
        <v>0.11</v>
      </c>
      <c r="SC265" s="4">
        <f>SUMIFS('Aceite Virgen'!SC$6:SC$257,'Aceite Virgen'!$A$6:$A$257,"&gt;="&amp;$A265,'Aceite Virgen'!$B$6:$B$257,"&lt;="&amp;$B265)</f>
        <v>0</v>
      </c>
      <c r="SG265" s="69">
        <f>SUMIFS('Aceite Virgen'!SG$6:SG$257,'Aceite Virgen'!$A$6:$A$257,"&gt;="&amp;$A265,'Aceite Virgen'!$B$6:$B$257,"&lt;="&amp;$B265)</f>
        <v>0.33</v>
      </c>
      <c r="SH265" s="4">
        <f>SUMIFS('Aceite Virgen'!SH$6:SH$257,'Aceite Virgen'!$A$6:$A$257,"&gt;="&amp;$A265,'Aceite Virgen'!$B$6:$B$257,"&lt;="&amp;$B265)</f>
        <v>0</v>
      </c>
      <c r="SI265" s="4">
        <f>SUMIFS('Aceite Virgen'!SI$6:SI$257,'Aceite Virgen'!$A$6:$A$257,"&gt;="&amp;$A265,'Aceite Virgen'!$B$6:$B$257,"&lt;="&amp;$B265)</f>
        <v>0</v>
      </c>
      <c r="SJ265" s="4">
        <f>SUMIFS('Aceite Virgen'!SJ$6:SJ$257,'Aceite Virgen'!$A$6:$A$257,"&gt;="&amp;$A265,'Aceite Virgen'!$B$6:$B$257,"&lt;="&amp;$B265)</f>
        <v>1.89</v>
      </c>
      <c r="SN265" s="69">
        <f>SUMIFS('Aceite Virgen'!SN$6:SN$257,'Aceite Virgen'!$A$6:$A$257,"&gt;="&amp;$A265,'Aceite Virgen'!$B$6:$B$257,"&lt;="&amp;$B265)</f>
        <v>0.60000000000000009</v>
      </c>
      <c r="SO265" s="4">
        <f>SUMIFS('Aceite Virgen'!SO$6:SO$257,'Aceite Virgen'!$A$6:$A$257,"&gt;="&amp;$A265,'Aceite Virgen'!$B$6:$B$257,"&lt;="&amp;$B265)</f>
        <v>1.45</v>
      </c>
      <c r="SP265" s="4">
        <f>SUMIFS('Aceite Virgen'!SP$6:SP$257,'Aceite Virgen'!$A$6:$A$257,"&gt;="&amp;$A265,'Aceite Virgen'!$B$6:$B$257,"&lt;="&amp;$B265)</f>
        <v>0.61</v>
      </c>
      <c r="SQ265" s="4">
        <f>SUMIFS('Aceite Virgen'!SQ$6:SQ$257,'Aceite Virgen'!$A$6:$A$257,"&gt;="&amp;$A265,'Aceite Virgen'!$B$6:$B$257,"&lt;="&amp;$B265)</f>
        <v>0</v>
      </c>
      <c r="SU265" s="69">
        <f>SUMIFS('Aceite Virgen'!SU$6:SU$257,'Aceite Virgen'!$A$6:$A$257,"&gt;="&amp;$A265,'Aceite Virgen'!$B$6:$B$257,"&lt;="&amp;$B265)</f>
        <v>0.18</v>
      </c>
      <c r="SV265" s="4">
        <f>SUMIFS('Aceite Virgen'!SV$6:SV$257,'Aceite Virgen'!$A$6:$A$257,"&gt;="&amp;$A265,'Aceite Virgen'!$B$6:$B$257,"&lt;="&amp;$B265)</f>
        <v>1.1599999999999999</v>
      </c>
      <c r="SW265" s="4">
        <f>SUMIFS('Aceite Virgen'!SW$6:SW$257,'Aceite Virgen'!$A$6:$A$257,"&gt;="&amp;$A265,'Aceite Virgen'!$B$6:$B$257,"&lt;="&amp;$B265)</f>
        <v>0</v>
      </c>
      <c r="SX265" s="4">
        <f>SUMIFS('Aceite Virgen'!SX$6:SX$257,'Aceite Virgen'!$A$6:$A$257,"&gt;="&amp;$A265,'Aceite Virgen'!$B$6:$B$257,"&lt;="&amp;$B265)</f>
        <v>0</v>
      </c>
      <c r="TB265" s="69">
        <f>SUMIFS('Aceite Virgen'!TB$6:TB$257,'Aceite Virgen'!$A$6:$A$257,"&gt;="&amp;$A265,'Aceite Virgen'!$B$6:$B$257,"&lt;="&amp;$B265)</f>
        <v>0.15</v>
      </c>
      <c r="TC265" s="4">
        <f>SUMIFS('Aceite Virgen'!TC$6:TC$257,'Aceite Virgen'!$A$6:$A$257,"&gt;="&amp;$A265,'Aceite Virgen'!$B$6:$B$257,"&lt;="&amp;$B265)</f>
        <v>0</v>
      </c>
      <c r="TD265" s="4">
        <f>SUMIFS('Aceite Virgen'!TD$6:TD$257,'Aceite Virgen'!$A$6:$A$257,"&gt;="&amp;$A265,'Aceite Virgen'!$B$6:$B$257,"&lt;="&amp;$B265)</f>
        <v>0.25</v>
      </c>
      <c r="TE265" s="4">
        <f>SUMIFS('Aceite Virgen'!TE$6:TE$257,'Aceite Virgen'!$A$6:$A$257,"&gt;="&amp;$A265,'Aceite Virgen'!$B$6:$B$257,"&lt;="&amp;$B265)</f>
        <v>0</v>
      </c>
      <c r="TI265" s="69">
        <f>SUMIFS('Aceite Virgen'!TI$6:TI$257,'Aceite Virgen'!$A$6:$A$257,"&gt;="&amp;$A265,'Aceite Virgen'!$B$6:$B$257,"&lt;="&amp;$B265)</f>
        <v>0.29000000000000004</v>
      </c>
      <c r="TJ265" s="4">
        <f>SUMIFS('Aceite Virgen'!TJ$6:TJ$257,'Aceite Virgen'!$A$6:$A$257,"&gt;="&amp;$A265,'Aceite Virgen'!$B$6:$B$257,"&lt;="&amp;$B265)</f>
        <v>0.43</v>
      </c>
      <c r="TK265" s="4">
        <f>SUMIFS('Aceite Virgen'!TK$6:TK$257,'Aceite Virgen'!$A$6:$A$257,"&gt;="&amp;$A265,'Aceite Virgen'!$B$6:$B$257,"&lt;="&amp;$B265)</f>
        <v>0</v>
      </c>
      <c r="TL265" s="4">
        <f>SUMIFS('Aceite Virgen'!TL$6:TL$257,'Aceite Virgen'!$A$6:$A$257,"&gt;="&amp;$A265,'Aceite Virgen'!$B$6:$B$257,"&lt;="&amp;$B265)</f>
        <v>0</v>
      </c>
      <c r="TP265" s="69">
        <f>SUMIFS('Aceite Virgen'!TP$6:TP$257,'Aceite Virgen'!$A$6:$A$257,"&gt;="&amp;$A265,'Aceite Virgen'!$B$6:$B$257,"&lt;="&amp;$B265)</f>
        <v>0.32</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9">
        <f>SUMIFS('Aceite Virgen'!TW$6:TW$257,'Aceite Virgen'!$A$6:$A$257,"&gt;="&amp;$A265,'Aceite Virgen'!$B$6:$B$257,"&lt;="&amp;$B265)</f>
        <v>0.26</v>
      </c>
      <c r="TX265" s="4">
        <f>SUMIFS('Aceite Virgen'!TX$6:TX$257,'Aceite Virgen'!$A$6:$A$257,"&gt;="&amp;$A265,'Aceite Virgen'!$B$6:$B$257,"&lt;="&amp;$B265)</f>
        <v>0</v>
      </c>
      <c r="TY265" s="4">
        <f>SUMIFS('Aceite Virgen'!TY$6:TY$257,'Aceite Virgen'!$A$6:$A$257,"&gt;="&amp;$A265,'Aceite Virgen'!$B$6:$B$257,"&lt;="&amp;$B265)</f>
        <v>0.4</v>
      </c>
      <c r="TZ265" s="4">
        <f>SUMIFS('Aceite Virgen'!TZ$6:TZ$257,'Aceite Virgen'!$A$6:$A$257,"&gt;="&amp;$A265,'Aceite Virgen'!$B$6:$B$257,"&lt;="&amp;$B265)</f>
        <v>0</v>
      </c>
      <c r="UD265" s="69">
        <f>SUMIFS('Aceite Virgen'!UD$6:UD$257,'Aceite Virgen'!$A$6:$A$257,"&gt;="&amp;$A265,'Aceite Virgen'!$B$6:$B$257,"&lt;="&amp;$B265)</f>
        <v>0.27</v>
      </c>
      <c r="UE265" s="4">
        <f>SUMIFS('Aceite Virgen'!UE$6:UE$257,'Aceite Virgen'!$A$6:$A$257,"&gt;="&amp;$A265,'Aceite Virgen'!$B$6:$B$257,"&lt;="&amp;$B265)</f>
        <v>0</v>
      </c>
      <c r="UF265" s="4">
        <f>SUMIFS('Aceite Virgen'!UF$6:UF$257,'Aceite Virgen'!$A$6:$A$257,"&gt;="&amp;$A265,'Aceite Virgen'!$B$6:$B$257,"&lt;="&amp;$B265)</f>
        <v>0.43</v>
      </c>
      <c r="UG265" s="4">
        <f>SUMIFS('Aceite Virgen'!UG$6:UG$257,'Aceite Virgen'!$A$6:$A$257,"&gt;="&amp;$A265,'Aceite Virgen'!$B$6:$B$257,"&lt;="&amp;$B265)</f>
        <v>0</v>
      </c>
      <c r="UK265" s="69">
        <f>SUMIFS('Aceite Virgen'!UK$6:UK$257,'Aceite Virgen'!$A$6:$A$257,"&gt;="&amp;$A265,'Aceite Virgen'!$B$6:$B$257,"&lt;="&amp;$B265)</f>
        <v>0.35</v>
      </c>
      <c r="UL265" s="4">
        <f>SUMIFS('Aceite Virgen'!UL$6:UL$257,'Aceite Virgen'!$A$6:$A$257,"&gt;="&amp;$A265,'Aceite Virgen'!$B$6:$B$257,"&lt;="&amp;$B265)</f>
        <v>2.02</v>
      </c>
      <c r="UM265" s="4">
        <f>SUMIFS('Aceite Virgen'!UM$6:UM$257,'Aceite Virgen'!$A$6:$A$257,"&gt;="&amp;$A265,'Aceite Virgen'!$B$6:$B$257,"&lt;="&amp;$B265)</f>
        <v>0</v>
      </c>
      <c r="UN265" s="4">
        <f>SUMIFS('Aceite Virgen'!UN$6:UN$257,'Aceite Virgen'!$A$6:$A$257,"&gt;="&amp;$A265,'Aceite Virgen'!$B$6:$B$257,"&lt;="&amp;$B265)</f>
        <v>0</v>
      </c>
      <c r="UR265" s="69">
        <f>SUMIFS('Aceite Virgen'!UR$6:UR$257,'Aceite Virgen'!$A$6:$A$257,"&gt;="&amp;$A265,'Aceite Virgen'!$B$6:$B$257,"&lt;="&amp;$B265)</f>
        <v>0</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0</v>
      </c>
      <c r="UY265" s="69">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9">
        <f>SUMIFS('Aceite Virgen'!VF$6:VF$257,'Aceite Virgen'!$A$6:$A$257,"&gt;="&amp;$A265,'Aceite Virgen'!$B$6:$B$257,"&lt;="&amp;$B265)</f>
        <v>0</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0</v>
      </c>
      <c r="VM265" s="69">
        <f>SUMIFS('Aceite Virgen'!VM$6:VM$257,'Aceite Virgen'!$A$6:$A$257,"&gt;="&amp;$A265,'Aceite Virgen'!$B$6:$B$257,"&lt;="&amp;$B265)</f>
        <v>0.13</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0</v>
      </c>
      <c r="VT265" s="69">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9">
        <f>SUMIFS('Aceite Virgen'!WA$6:WA$257,'Aceite Virgen'!$A$6:$A$257,"&gt;="&amp;$A265,'Aceite Virgen'!$B$6:$B$257,"&lt;="&amp;$B265)</f>
        <v>1.36</v>
      </c>
      <c r="WB265" s="4">
        <f>SUMIFS('Aceite Virgen'!WB$6:WB$257,'Aceite Virgen'!$A$6:$A$257,"&gt;="&amp;$A265,'Aceite Virgen'!$B$6:$B$257,"&lt;="&amp;$B265)</f>
        <v>0</v>
      </c>
      <c r="WC265" s="4">
        <f>SUMIFS('Aceite Virgen'!WC$6:WC$257,'Aceite Virgen'!$A$6:$A$257,"&gt;="&amp;$A265,'Aceite Virgen'!$B$6:$B$257,"&lt;="&amp;$B265)</f>
        <v>0</v>
      </c>
      <c r="WD265" s="4">
        <f>SUMIFS('Aceite Virgen'!WD$6:WD$257,'Aceite Virgen'!$A$6:$A$257,"&gt;="&amp;$A265,'Aceite Virgen'!$B$6:$B$257,"&lt;="&amp;$B265)</f>
        <v>0</v>
      </c>
      <c r="WH265" s="69">
        <f>SUMIFS('Aceite Virgen'!WH$6:WH$257,'Aceite Virgen'!$A$6:$A$257,"&gt;="&amp;$A265,'Aceite Virgen'!$B$6:$B$257,"&lt;="&amp;$B265)</f>
        <v>0.63</v>
      </c>
      <c r="WI265" s="4">
        <f>SUMIFS('Aceite Virgen'!WI$6:WI$257,'Aceite Virgen'!$A$6:$A$257,"&gt;="&amp;$A265,'Aceite Virgen'!$B$6:$B$257,"&lt;="&amp;$B265)</f>
        <v>0</v>
      </c>
      <c r="WJ265" s="4">
        <f>SUMIFS('Aceite Virgen'!WJ$6:WJ$257,'Aceite Virgen'!$A$6:$A$257,"&gt;="&amp;$A265,'Aceite Virgen'!$B$6:$B$257,"&lt;="&amp;$B265)</f>
        <v>0.97</v>
      </c>
      <c r="WK265" s="4">
        <f>SUMIFS('Aceite Virgen'!WK$6:WK$257,'Aceite Virgen'!$A$6:$A$257,"&gt;="&amp;$A265,'Aceite Virgen'!$B$6:$B$257,"&lt;="&amp;$B265)</f>
        <v>0</v>
      </c>
      <c r="WO265" s="69">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9">
        <f>SUMIFS('Aceite Virgen'!WV$6:WV$257,'Aceite Virgen'!$A$6:$A$257,"&gt;="&amp;$A265,'Aceite Virgen'!$B$6:$B$257,"&lt;="&amp;$B265)</f>
        <v>0.49</v>
      </c>
      <c r="WW265" s="4">
        <f>SUMIFS('Aceite Virgen'!WW$6:WW$257,'Aceite Virgen'!$A$6:$A$257,"&gt;="&amp;$A265,'Aceite Virgen'!$B$6:$B$257,"&lt;="&amp;$B265)</f>
        <v>0</v>
      </c>
      <c r="WX265" s="4">
        <f>SUMIFS('Aceite Virgen'!WX$6:WX$257,'Aceite Virgen'!$A$6:$A$257,"&gt;="&amp;$A265,'Aceite Virgen'!$B$6:$B$257,"&lt;="&amp;$B265)</f>
        <v>0.62</v>
      </c>
      <c r="WY265" s="4">
        <f>SUMIFS('Aceite Virgen'!WY$6:WY$257,'Aceite Virgen'!$A$6:$A$257,"&gt;="&amp;$A265,'Aceite Virgen'!$B$6:$B$257,"&lt;="&amp;$B265)</f>
        <v>0.56999999999999995</v>
      </c>
      <c r="XC265" s="69">
        <f>SUMIFS('Aceite Virgen'!XC$6:XC$257,'Aceite Virgen'!$A$6:$A$257,"&gt;="&amp;$A265,'Aceite Virgen'!$B$6:$B$257,"&lt;="&amp;$B265)</f>
        <v>0.49</v>
      </c>
      <c r="XD265" s="4">
        <f>SUMIFS('Aceite Virgen'!XD$6:XD$257,'Aceite Virgen'!$A$6:$A$257,"&gt;="&amp;$A265,'Aceite Virgen'!$B$6:$B$257,"&lt;="&amp;$B265)</f>
        <v>1.43</v>
      </c>
      <c r="XE265" s="4">
        <f>SUMIFS('Aceite Virgen'!XE$6:XE$257,'Aceite Virgen'!$A$6:$A$257,"&gt;="&amp;$A265,'Aceite Virgen'!$B$6:$B$257,"&lt;="&amp;$B265)</f>
        <v>0.45</v>
      </c>
      <c r="XF265" s="4">
        <f>SUMIFS('Aceite Virgen'!XF$6:XF$257,'Aceite Virgen'!$A$6:$A$257,"&gt;="&amp;$A265,'Aceite Virgen'!$B$6:$B$257,"&lt;="&amp;$B265)</f>
        <v>0</v>
      </c>
      <c r="XJ265" s="69">
        <f>SUMIFS('Aceite Virgen'!XJ$6:XJ$257,'Aceite Virgen'!$A$6:$A$257,"&gt;="&amp;$A265,'Aceite Virgen'!$B$6:$B$257,"&lt;="&amp;$B265)</f>
        <v>0.15</v>
      </c>
      <c r="XK265" s="4">
        <f>SUMIFS('Aceite Virgen'!XK$6:XK$257,'Aceite Virgen'!$A$6:$A$257,"&gt;="&amp;$A265,'Aceite Virgen'!$B$6:$B$257,"&lt;="&amp;$B265)</f>
        <v>0.74</v>
      </c>
      <c r="XL265" s="4">
        <f>SUMIFS('Aceite Virgen'!XL$6:XL$257,'Aceite Virgen'!$A$6:$A$257,"&gt;="&amp;$A265,'Aceite Virgen'!$B$6:$B$257,"&lt;="&amp;$B265)</f>
        <v>0</v>
      </c>
      <c r="XM265" s="4">
        <f>SUMIFS('Aceite Virgen'!XM$6:XM$257,'Aceite Virgen'!$A$6:$A$257,"&gt;="&amp;$A265,'Aceite Virgen'!$B$6:$B$257,"&lt;="&amp;$B265)</f>
        <v>0</v>
      </c>
      <c r="XQ265" s="69">
        <f>SUMIFS('Aceite Virgen'!XQ$6:XQ$257,'Aceite Virgen'!$A$6:$A$257,"&gt;="&amp;$A265,'Aceite Virgen'!$B$6:$B$257,"&lt;="&amp;$B265)</f>
        <v>0.28999999999999998</v>
      </c>
      <c r="XR265" s="4">
        <f>SUMIFS('Aceite Virgen'!XR$6:XR$257,'Aceite Virgen'!$A$6:$A$257,"&gt;="&amp;$A265,'Aceite Virgen'!$B$6:$B$257,"&lt;="&amp;$B265)</f>
        <v>0</v>
      </c>
      <c r="XS265" s="4">
        <f>SUMIFS('Aceite Virgen'!XS$6:XS$257,'Aceite Virgen'!$A$6:$A$257,"&gt;="&amp;$A265,'Aceite Virgen'!$B$6:$B$257,"&lt;="&amp;$B265)</f>
        <v>0</v>
      </c>
      <c r="XT265" s="4">
        <f>SUMIFS('Aceite Virgen'!XT$6:XT$257,'Aceite Virgen'!$A$6:$A$257,"&gt;="&amp;$A265,'Aceite Virgen'!$B$6:$B$257,"&lt;="&amp;$B265)</f>
        <v>0</v>
      </c>
      <c r="XX265" s="69">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9">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9">
        <f>SUMIFS('Aceite Virgen'!YL$6:YL$257,'Aceite Virgen'!$A$6:$A$257,"&gt;="&amp;$A265,'Aceite Virgen'!$B$6:$B$257,"&lt;="&amp;$B265)</f>
        <v>0.34</v>
      </c>
      <c r="YM265" s="4">
        <f>SUMIFS('Aceite Virgen'!YM$6:YM$257,'Aceite Virgen'!$A$6:$A$257,"&gt;="&amp;$A265,'Aceite Virgen'!$B$6:$B$257,"&lt;="&amp;$B265)</f>
        <v>0</v>
      </c>
      <c r="YN265" s="4">
        <f>SUMIFS('Aceite Virgen'!YN$6:YN$257,'Aceite Virgen'!$A$6:$A$257,"&gt;="&amp;$A265,'Aceite Virgen'!$B$6:$B$257,"&lt;="&amp;$B265)</f>
        <v>0.4</v>
      </c>
      <c r="YO265" s="4">
        <f>SUMIFS('Aceite Virgen'!YO$6:YO$257,'Aceite Virgen'!$A$6:$A$257,"&gt;="&amp;$A265,'Aceite Virgen'!$B$6:$B$257,"&lt;="&amp;$B265)</f>
        <v>0.53</v>
      </c>
      <c r="YP265" s="4">
        <f>SUMIFS('Aceite Virgen'!YP$6:YP$257,'Aceite Virgen'!$A$6:$A$257,"&gt;="&amp;$A265,'Aceite Virgen'!$B$6:$B$257,"&lt;="&amp;$B265)</f>
        <v>0</v>
      </c>
      <c r="YS265" s="69">
        <f>SUMIFS('Aceite Virgen'!YS$6:YS$257,'Aceite Virgen'!$A$6:$A$257,"&gt;="&amp;$A265,'Aceite Virgen'!$B$6:$B$257,"&lt;="&amp;$B265)</f>
        <v>0.2</v>
      </c>
      <c r="YT265" s="4">
        <f>SUMIFS('Aceite Virgen'!YT$6:YT$257,'Aceite Virgen'!$A$6:$A$257,"&gt;="&amp;$A265,'Aceite Virgen'!$B$6:$B$257,"&lt;="&amp;$B265)</f>
        <v>0</v>
      </c>
      <c r="YU265" s="4">
        <f>SUMIFS('Aceite Virgen'!YU$6:YU$257,'Aceite Virgen'!$A$6:$A$257,"&gt;="&amp;$A265,'Aceite Virgen'!$B$6:$B$257,"&lt;="&amp;$B265)</f>
        <v>0.24</v>
      </c>
      <c r="YV265" s="4">
        <f>SUMIFS('Aceite Virgen'!YV$6:YV$257,'Aceite Virgen'!$A$6:$A$257,"&gt;="&amp;$A265,'Aceite Virgen'!$B$6:$B$257,"&lt;="&amp;$B265)</f>
        <v>0.3</v>
      </c>
      <c r="YW265" s="4">
        <f>SUMIFS('Aceite Virgen'!YW$6:YW$257,'Aceite Virgen'!$A$6:$A$257,"&gt;="&amp;$A265,'Aceite Virgen'!$B$6:$B$257,"&lt;="&amp;$B265)</f>
        <v>0</v>
      </c>
      <c r="YZ265" s="69">
        <f>SUMIFS('Aceite Virgen'!YZ$6:YZ$257,'Aceite Virgen'!$A$6:$A$257,"&gt;="&amp;$A265,'Aceite Virgen'!$B$6:$B$257,"&lt;="&amp;$B265)</f>
        <v>2.42</v>
      </c>
      <c r="ZA265" s="4">
        <f>SUMIFS('Aceite Virgen'!ZA$6:ZA$257,'Aceite Virgen'!$A$6:$A$257,"&gt;="&amp;$A265,'Aceite Virgen'!$B$6:$B$257,"&lt;="&amp;$B265)</f>
        <v>1.91</v>
      </c>
      <c r="ZB265" s="4">
        <f>SUMIFS('Aceite Virgen'!ZB$6:ZB$257,'Aceite Virgen'!$A$6:$A$257,"&gt;="&amp;$A265,'Aceite Virgen'!$B$6:$B$257,"&lt;="&amp;$B265)</f>
        <v>2.56</v>
      </c>
      <c r="ZC265" s="4">
        <f>SUMIFS('Aceite Virgen'!ZC$6:ZC$257,'Aceite Virgen'!$A$6:$A$257,"&gt;="&amp;$A265,'Aceite Virgen'!$B$6:$B$257,"&lt;="&amp;$B265)</f>
        <v>3.4000000000000004</v>
      </c>
      <c r="ZD265" s="4">
        <f>SUMIFS('Aceite Virgen'!ZD$6:ZD$257,'Aceite Virgen'!$A$6:$A$257,"&gt;="&amp;$A265,'Aceite Virgen'!$B$6:$B$257,"&lt;="&amp;$B265)</f>
        <v>0</v>
      </c>
      <c r="ZG265" s="69">
        <f>SUMIFS('Aceite Virgen'!ZG$6:ZG$257,'Aceite Virgen'!$A$6:$A$257,"&gt;="&amp;$A265,'Aceite Virgen'!$B$6:$B$257,"&lt;="&amp;$B265)</f>
        <v>3.97</v>
      </c>
      <c r="ZH265" s="4">
        <f>SUMIFS('Aceite Virgen'!ZH$6:ZH$257,'Aceite Virgen'!$A$6:$A$257,"&gt;="&amp;$A265,'Aceite Virgen'!$B$6:$B$257,"&lt;="&amp;$B265)</f>
        <v>16.29</v>
      </c>
      <c r="ZI265" s="4">
        <f>SUMIFS('Aceite Virgen'!ZI$6:ZI$257,'Aceite Virgen'!$A$6:$A$257,"&gt;="&amp;$A265,'Aceite Virgen'!$B$6:$B$257,"&lt;="&amp;$B265)</f>
        <v>2.38</v>
      </c>
      <c r="ZJ265" s="4">
        <f>SUMIFS('Aceite Virgen'!ZJ$6:ZJ$257,'Aceite Virgen'!$A$6:$A$257,"&gt;="&amp;$A265,'Aceite Virgen'!$B$6:$B$257,"&lt;="&amp;$B265)</f>
        <v>2.73</v>
      </c>
      <c r="ZK265" s="4">
        <f>SUMIFS('Aceite Virgen'!ZK$6:ZK$257,'Aceite Virgen'!$A$6:$A$257,"&gt;="&amp;$A265,'Aceite Virgen'!$B$6:$B$257,"&lt;="&amp;$B265)</f>
        <v>0.99</v>
      </c>
    </row>
    <row r="266" spans="1:687" x14ac:dyDescent="0.25">
      <c r="A266" s="9">
        <f>'TAM Aceite Virgen'!B14</f>
        <v>3.8</v>
      </c>
      <c r="B266" s="9">
        <f>'TAM Aceite Virgen'!C14</f>
        <v>4</v>
      </c>
      <c r="C266" s="9"/>
      <c r="D266" s="4">
        <f>SUMIFS('Aceite Virgen'!D$6:D$257,'Aceite Virgen'!$A$6:$A$257,"&gt;="&amp;$A266,'Aceite Virgen'!$B$6:$B$257,"&lt;="&amp;$B266)</f>
        <v>6.6899999999999995</v>
      </c>
      <c r="E266" s="4">
        <f>SUMIFS('Aceite Virgen'!E$6:E$257,'Aceite Virgen'!$A$6:$A$257,"&gt;="&amp;$A266,'Aceite Virgen'!$B$6:$B$257,"&lt;="&amp;$B266)</f>
        <v>15.35</v>
      </c>
      <c r="F266" s="4">
        <f>SUMIFS('Aceite Virgen'!F$6:F$257,'Aceite Virgen'!$A$6:$A$257,"&gt;="&amp;$A266,'Aceite Virgen'!$B$6:$B$257,"&lt;="&amp;$B266)</f>
        <v>5.6400000000000006</v>
      </c>
      <c r="G266" s="4">
        <f>SUMIFS('Aceite Virgen'!G$6:G$257,'Aceite Virgen'!$A$6:$A$257,"&gt;="&amp;$A266,'Aceite Virgen'!$B$6:$B$257,"&lt;="&amp;$B266)</f>
        <v>6.83</v>
      </c>
      <c r="H266" s="9"/>
      <c r="I266" s="9"/>
      <c r="J266" s="9"/>
      <c r="K266" s="4">
        <f>SUMIFS('Aceite Virgen'!K$6:K$257,'Aceite Virgen'!$A$6:$A$257,"&gt;="&amp;$A266,'Aceite Virgen'!$B$6:$B$257,"&lt;="&amp;$B266)</f>
        <v>9.42</v>
      </c>
      <c r="L266" s="4">
        <f>SUMIFS('Aceite Virgen'!L$6:L$257,'Aceite Virgen'!$A$6:$A$257,"&gt;="&amp;$A266,'Aceite Virgen'!$B$6:$B$257,"&lt;="&amp;$B266)</f>
        <v>4.96</v>
      </c>
      <c r="M266" s="4">
        <f>SUMIFS('Aceite Virgen'!M$6:M$257,'Aceite Virgen'!$A$6:$A$257,"&gt;="&amp;$A266,'Aceite Virgen'!$B$6:$B$257,"&lt;="&amp;$B266)</f>
        <v>11.219999999999999</v>
      </c>
      <c r="N266" s="4">
        <f>SUMIFS('Aceite Virgen'!N$6:N$257,'Aceite Virgen'!$A$6:$A$257,"&gt;="&amp;$A266,'Aceite Virgen'!$B$6:$B$257,"&lt;="&amp;$B266)</f>
        <v>0</v>
      </c>
      <c r="O266" s="9"/>
      <c r="P266" s="9"/>
      <c r="Q266" s="9"/>
      <c r="R266" s="4">
        <f>SUMIFS('Aceite Virgen'!R$6:R$257,'Aceite Virgen'!$A$6:$A$257,"&gt;="&amp;$A266,'Aceite Virgen'!$B$6:$B$257,"&lt;="&amp;$B266)</f>
        <v>15.989999999999998</v>
      </c>
      <c r="S266" s="4">
        <f>SUMIFS('Aceite Virgen'!S$6:S$257,'Aceite Virgen'!$A$6:$A$257,"&gt;="&amp;$A266,'Aceite Virgen'!$B$6:$B$257,"&lt;="&amp;$B266)</f>
        <v>5.23</v>
      </c>
      <c r="T266" s="4">
        <f>SUMIFS('Aceite Virgen'!T$6:T$257,'Aceite Virgen'!$A$6:$A$257,"&gt;="&amp;$A266,'Aceite Virgen'!$B$6:$B$257,"&lt;="&amp;$B266)</f>
        <v>20.420000000000002</v>
      </c>
      <c r="U266" s="4">
        <f>SUMIFS('Aceite Virgen'!U$6:U$257,'Aceite Virgen'!$A$6:$A$257,"&gt;="&amp;$A266,'Aceite Virgen'!$B$6:$B$257,"&lt;="&amp;$B266)</f>
        <v>0</v>
      </c>
      <c r="V266" s="9"/>
      <c r="W266" s="9"/>
      <c r="X266" s="9"/>
      <c r="Y266" s="4">
        <f>SUMIFS('Aceite Virgen'!Y$6:Y$257,'Aceite Virgen'!$A$6:$A$257,"&gt;="&amp;$A266,'Aceite Virgen'!$B$6:$B$257,"&lt;="&amp;$B266)</f>
        <v>25.76</v>
      </c>
      <c r="Z266" s="4">
        <f>SUMIFS('Aceite Virgen'!Z$6:Z$257,'Aceite Virgen'!$A$6:$A$257,"&gt;="&amp;$A266,'Aceite Virgen'!$B$6:$B$257,"&lt;="&amp;$B266)</f>
        <v>10.309999999999999</v>
      </c>
      <c r="AA266" s="4">
        <f>SUMIFS('Aceite Virgen'!AA$6:AA$257,'Aceite Virgen'!$A$6:$A$257,"&gt;="&amp;$A266,'Aceite Virgen'!$B$6:$B$257,"&lt;="&amp;$B266)</f>
        <v>33.75</v>
      </c>
      <c r="AB266" s="4">
        <f>SUMIFS('Aceite Virgen'!AB$6:AB$257,'Aceite Virgen'!$A$6:$A$257,"&gt;="&amp;$A266,'Aceite Virgen'!$B$6:$B$257,"&lt;="&amp;$B266)</f>
        <v>1.36</v>
      </c>
      <c r="AC266" s="9"/>
      <c r="AD266" s="9"/>
      <c r="AE266" s="9"/>
      <c r="AF266" s="4">
        <f>SUMIFS('Aceite Virgen'!AF$6:AF$257,'Aceite Virgen'!$A$6:$A$257,"&gt;="&amp;$A266,'Aceite Virgen'!$B$6:$B$257,"&lt;="&amp;$B266)</f>
        <v>36.86</v>
      </c>
      <c r="AG266" s="4">
        <f>SUMIFS('Aceite Virgen'!AG$6:AG$257,'Aceite Virgen'!$A$6:$A$257,"&gt;="&amp;$A266,'Aceite Virgen'!$B$6:$B$257,"&lt;="&amp;$B266)</f>
        <v>23.62</v>
      </c>
      <c r="AH266" s="4">
        <f>SUMIFS('Aceite Virgen'!AH$6:AH$257,'Aceite Virgen'!$A$6:$A$257,"&gt;="&amp;$A266,'Aceite Virgen'!$B$6:$B$257,"&lt;="&amp;$B266)</f>
        <v>39.74</v>
      </c>
      <c r="AI266" s="4">
        <f>SUMIFS('Aceite Virgen'!AI$6:AI$257,'Aceite Virgen'!$A$6:$A$257,"&gt;="&amp;$A266,'Aceite Virgen'!$B$6:$B$257,"&lt;="&amp;$B266)</f>
        <v>1.54</v>
      </c>
      <c r="AJ266" s="9"/>
      <c r="AK266" s="9"/>
      <c r="AL266" s="9"/>
      <c r="AM266" s="4">
        <f>SUMIFS('Aceite Virgen'!AM$6:AM$257,'Aceite Virgen'!$A$6:$A$257,"&gt;="&amp;$A266,'Aceite Virgen'!$B$6:$B$257,"&lt;="&amp;$B266)</f>
        <v>36.380000000000003</v>
      </c>
      <c r="AN266" s="4">
        <f>SUMIFS('Aceite Virgen'!AN$6:AN$257,'Aceite Virgen'!$A$6:$A$257,"&gt;="&amp;$A266,'Aceite Virgen'!$B$6:$B$257,"&lt;="&amp;$B266)</f>
        <v>37.69</v>
      </c>
      <c r="AO266" s="4">
        <f>SUMIFS('Aceite Virgen'!AO$6:AO$257,'Aceite Virgen'!$A$6:$A$257,"&gt;="&amp;$A266,'Aceite Virgen'!$B$6:$B$257,"&lt;="&amp;$B266)</f>
        <v>39.29</v>
      </c>
      <c r="AP266" s="4">
        <f>SUMIFS('Aceite Virgen'!AP$6:AP$257,'Aceite Virgen'!$A$6:$A$257,"&gt;="&amp;$A266,'Aceite Virgen'!$B$6:$B$257,"&lt;="&amp;$B266)</f>
        <v>0.55000000000000004</v>
      </c>
      <c r="AQ266" s="9"/>
      <c r="AR266" s="9"/>
      <c r="AT266" s="4">
        <f>SUMIFS('Aceite Virgen'!AT$6:AT$257,'Aceite Virgen'!$A$6:$A$257,"&gt;="&amp;$A266,'Aceite Virgen'!$B$6:$B$257,"&lt;="&amp;$B266)</f>
        <v>33.71</v>
      </c>
      <c r="AU266" s="4">
        <f>SUMIFS('Aceite Virgen'!AU$6:AU$257,'Aceite Virgen'!$A$6:$A$257,"&gt;="&amp;$A266,'Aceite Virgen'!$B$6:$B$257,"&lt;="&amp;$B266)</f>
        <v>14.02</v>
      </c>
      <c r="AV266" s="4">
        <f>SUMIFS('Aceite Virgen'!AV$6:AV$257,'Aceite Virgen'!$A$6:$A$257,"&gt;="&amp;$A266,'Aceite Virgen'!$B$6:$B$257,"&lt;="&amp;$B266)</f>
        <v>37.879999999999995</v>
      </c>
      <c r="AW266" s="4">
        <f>SUMIFS('Aceite Virgen'!AW$6:AW$257,'Aceite Virgen'!$A$6:$A$257,"&gt;="&amp;$A266,'Aceite Virgen'!$B$6:$B$257,"&lt;="&amp;$B266)</f>
        <v>7.14</v>
      </c>
      <c r="BA266" s="4">
        <f>SUMIFS('Aceite Virgen'!BA$6:BA$257,'Aceite Virgen'!$A$6:$A$257,"&gt;="&amp;A266,'Aceite Virgen'!$B$6:$B$257,"&lt;="&amp;B266)</f>
        <v>29.12</v>
      </c>
      <c r="BB266" s="4">
        <f>SUMIFS('Aceite Virgen'!BB$6:BB$257,'Aceite Virgen'!$A$6:$A$257,"&gt;="&amp;$A266,'Aceite Virgen'!$B$6:$B$257,"&lt;="&amp;$B266)</f>
        <v>11.05</v>
      </c>
      <c r="BC266" s="4">
        <f>SUMIFS('Aceite Virgen'!BC$6:BC$257,'Aceite Virgen'!$A$6:$A$257,"&gt;="&amp;$A266,'Aceite Virgen'!$B$6:$B$257,"&lt;="&amp;$B266)</f>
        <v>32.92</v>
      </c>
      <c r="BD266" s="4">
        <f>SUMIFS('Aceite Virgen'!BD$6:BD$257,'Aceite Virgen'!$A$6:$A$257,"&gt;="&amp;$A266,'Aceite Virgen'!$B$6:$B$257,"&lt;="&amp;$B266)</f>
        <v>8.98</v>
      </c>
      <c r="BH266" s="4">
        <f>SUMIFS('Aceite Virgen'!BH$6:BH$257,'Aceite Virgen'!$A$6:$A$257,"&gt;="&amp;$A266,'Aceite Virgen'!$B$6:$B$257,"&lt;="&amp;$B266)</f>
        <v>28.53</v>
      </c>
      <c r="BI266" s="4">
        <f>SUMIFS('Aceite Virgen'!BI$6:BI$257,'Aceite Virgen'!$A$6:$A$257,"&gt;="&amp;$A266,'Aceite Virgen'!$B$6:$B$257,"&lt;="&amp;$B266)</f>
        <v>15.93</v>
      </c>
      <c r="BJ266" s="4">
        <f>SUMIFS('Aceite Virgen'!BJ$6:BJ$257,'Aceite Virgen'!$A$6:$A$257,"&gt;="&amp;$A266,'Aceite Virgen'!$B$6:$B$257,"&lt;="&amp;$B266)</f>
        <v>30.74</v>
      </c>
      <c r="BK266" s="4">
        <f>SUMIFS('Aceite Virgen'!BK$6:BK$257,'Aceite Virgen'!$A$6:$A$257,"&gt;="&amp;$A266,'Aceite Virgen'!$B$6:$B$257,"&lt;="&amp;$B266)</f>
        <v>6.28</v>
      </c>
      <c r="BO266" s="4">
        <f>SUMIFS('Aceite Virgen'!BO$6:BO$257,'Aceite Virgen'!$A$6:$A$257,"&gt;="&amp;$A266,'Aceite Virgen'!$B$6:$B$257,"&lt;="&amp;$B266)</f>
        <v>31.070000000000004</v>
      </c>
      <c r="BP266" s="4">
        <f>SUMIFS('Aceite Virgen'!BP$6:BP$257,'Aceite Virgen'!$A$6:$A$257,"&gt;="&amp;$A266,'Aceite Virgen'!$B$6:$B$257,"&lt;="&amp;$B266)</f>
        <v>4.1400000000000006</v>
      </c>
      <c r="BQ266" s="4">
        <f>SUMIFS('Aceite Virgen'!BQ$6:BQ$257,'Aceite Virgen'!$A$6:$A$257,"&gt;="&amp;$A266,'Aceite Virgen'!$B$6:$B$257,"&lt;="&amp;$B266)</f>
        <v>35.549999999999997</v>
      </c>
      <c r="BR266" s="4">
        <f>SUMIFS('Aceite Virgen'!BR$6:BR$257,'Aceite Virgen'!$A$6:$A$257,"&gt;="&amp;$A266,'Aceite Virgen'!$B$6:$B$257,"&lt;="&amp;$B266)</f>
        <v>5.48</v>
      </c>
      <c r="BV266" s="4">
        <f>SUMIFS('Aceite Virgen'!BV$6:BV$257,'Aceite Virgen'!$A$6:$A$257,"&gt;="&amp;$A266,'Aceite Virgen'!$B$6:$B$257,"&lt;="&amp;$B266)</f>
        <v>31.25</v>
      </c>
      <c r="BW266" s="4">
        <f>SUMIFS('Aceite Virgen'!BW$6:BW$257,'Aceite Virgen'!$A$6:$A$257,"&gt;="&amp;$A266,'Aceite Virgen'!$B$6:$B$257,"&lt;="&amp;$B266)</f>
        <v>19.09</v>
      </c>
      <c r="BX266" s="4">
        <f>SUMIFS('Aceite Virgen'!BX$6:BX$257,'Aceite Virgen'!$A$6:$A$257,"&gt;="&amp;$A266,'Aceite Virgen'!$B$6:$B$257,"&lt;="&amp;$B266)</f>
        <v>34.83</v>
      </c>
      <c r="BY266" s="4">
        <f>SUMIFS('Aceite Virgen'!BY$6:BY$257,'Aceite Virgen'!$A$6:$A$257,"&gt;="&amp;$A266,'Aceite Virgen'!$B$6:$B$257,"&lt;="&amp;$B266)</f>
        <v>2.27</v>
      </c>
      <c r="CC266" s="4">
        <f>SUMIFS('Aceite Virgen'!CC$6:CC$257,'Aceite Virgen'!$A$6:$A$257,"&gt;="&amp;$A266,'Aceite Virgen'!$B$6:$B$257,"&lt;="&amp;$B266)</f>
        <v>35.159999999999997</v>
      </c>
      <c r="CD266" s="4">
        <f>SUMIFS('Aceite Virgen'!CD$6:CD$257,'Aceite Virgen'!$A$6:$A$257,"&gt;="&amp;$A266,'Aceite Virgen'!$B$6:$B$257,"&lt;="&amp;$B266)</f>
        <v>21.69</v>
      </c>
      <c r="CE266" s="4">
        <f>SUMIFS('Aceite Virgen'!CE$6:CE$257,'Aceite Virgen'!$A$6:$A$257,"&gt;="&amp;$A266,'Aceite Virgen'!$B$6:$B$257,"&lt;="&amp;$B266)</f>
        <v>37.9</v>
      </c>
      <c r="CF266" s="4">
        <f>SUMIFS('Aceite Virgen'!CF$6:CF$257,'Aceite Virgen'!$A$6:$A$257,"&gt;="&amp;$A266,'Aceite Virgen'!$B$6:$B$257,"&lt;="&amp;$B266)</f>
        <v>32.049999999999997</v>
      </c>
      <c r="CJ266" s="4">
        <f>SUMIFS('Aceite Virgen'!CJ$6:CJ$257,'Aceite Virgen'!$A$6:$A$257,"&gt;="&amp;$A266,'Aceite Virgen'!$B$6:$B$257,"&lt;="&amp;$B266)</f>
        <v>36.700000000000003</v>
      </c>
      <c r="CK266" s="4">
        <f>SUMIFS('Aceite Virgen'!CK$6:CK$257,'Aceite Virgen'!$A$6:$A$257,"&gt;="&amp;$A266,'Aceite Virgen'!$B$6:$B$257,"&lt;="&amp;$B266)</f>
        <v>12.83</v>
      </c>
      <c r="CL266" s="4">
        <f>SUMIFS('Aceite Virgen'!CL$6:CL$257,'Aceite Virgen'!$A$6:$A$257,"&gt;="&amp;$A266,'Aceite Virgen'!$B$6:$B$257,"&lt;="&amp;$B266)</f>
        <v>40.9</v>
      </c>
      <c r="CM266" s="4">
        <f>SUMIFS('Aceite Virgen'!CM$6:CM$257,'Aceite Virgen'!$A$6:$A$257,"&gt;="&amp;$A266,'Aceite Virgen'!$B$6:$B$257,"&lt;="&amp;$B266)</f>
        <v>29.21</v>
      </c>
      <c r="CQ266" s="4">
        <f>SUMIFS('Aceite Virgen'!CQ$6:CQ$257,'Aceite Virgen'!$A$6:$A$257,"&gt;="&amp;$A266,'Aceite Virgen'!$B$6:$B$257,"&lt;="&amp;$B266)</f>
        <v>7.8999999999999995</v>
      </c>
      <c r="CR266" s="4">
        <f>SUMIFS('Aceite Virgen'!CR$6:CR$257,'Aceite Virgen'!$A$6:$A$257,"&gt;="&amp;$A266,'Aceite Virgen'!$B$6:$B$257,"&lt;="&amp;$B266)</f>
        <v>5.82</v>
      </c>
      <c r="CS266" s="4">
        <f>SUMIFS('Aceite Virgen'!CS$6:CS$257,'Aceite Virgen'!$A$6:$A$257,"&gt;="&amp;$A266,'Aceite Virgen'!$B$6:$B$257,"&lt;="&amp;$B266)</f>
        <v>7.2399999999999993</v>
      </c>
      <c r="CT266" s="4">
        <f>SUMIFS('Aceite Virgen'!CT$6:CT$257,'Aceite Virgen'!$A$6:$A$257,"&gt;="&amp;$A266,'Aceite Virgen'!$B$6:$B$257,"&lt;="&amp;$B266)</f>
        <v>24.24</v>
      </c>
      <c r="CX266" s="4">
        <f>SUMIFS('Aceite Virgen'!CX$6:CX$257,'Aceite Virgen'!$A$6:$A$257,"&gt;="&amp;$A266,'Aceite Virgen'!$B$6:$B$257,"&lt;="&amp;$B266)</f>
        <v>5.09</v>
      </c>
      <c r="CY266" s="4">
        <f>SUMIFS('Aceite Virgen'!CY$6:CY$257,'Aceite Virgen'!$A$6:$A$257,"&gt;="&amp;$A266,'Aceite Virgen'!$B$6:$B$257,"&lt;="&amp;$B266)</f>
        <v>0</v>
      </c>
      <c r="CZ266" s="4">
        <f>SUMIFS('Aceite Virgen'!CZ$6:CZ$257,'Aceite Virgen'!$A$6:$A$257,"&gt;="&amp;$A266,'Aceite Virgen'!$B$6:$B$257,"&lt;="&amp;$B266)</f>
        <v>5.2</v>
      </c>
      <c r="DA266" s="4">
        <f>SUMIFS('Aceite Virgen'!DA$6:DA$257,'Aceite Virgen'!$A$6:$A$257,"&gt;="&amp;$A266,'Aceite Virgen'!$B$6:$B$257,"&lt;="&amp;$B266)</f>
        <v>23.44</v>
      </c>
      <c r="DE266" s="4">
        <f>SUMIFS('Aceite Virgen'!DE$6:DE$257,'Aceite Virgen'!$A$6:$A$257,"&gt;="&amp;$A266,'Aceite Virgen'!$B$6:$B$257,"&lt;="&amp;$B266)</f>
        <v>4.68</v>
      </c>
      <c r="DF266" s="4">
        <f>SUMIFS('Aceite Virgen'!DF$6:DF$257,'Aceite Virgen'!$A$6:$A$257,"&gt;="&amp;$A266,'Aceite Virgen'!$B$6:$B$257,"&lt;="&amp;$B266)</f>
        <v>8.17</v>
      </c>
      <c r="DG266" s="4">
        <f>SUMIFS('Aceite Virgen'!DG$6:DG$257,'Aceite Virgen'!$A$6:$A$257,"&gt;="&amp;$A266,'Aceite Virgen'!$B$6:$B$257,"&lt;="&amp;$B266)</f>
        <v>3.62</v>
      </c>
      <c r="DH266" s="4">
        <f>SUMIFS('Aceite Virgen'!DH$6:DH$257,'Aceite Virgen'!$A$6:$A$257,"&gt;="&amp;$A266,'Aceite Virgen'!$B$6:$B$257,"&lt;="&amp;$B266)</f>
        <v>0</v>
      </c>
      <c r="DL266" s="4">
        <f>SUMIFS('Aceite Virgen'!DL$6:DL$257,'Aceite Virgen'!$A$6:$A$257,"&gt;="&amp;$A266,'Aceite Virgen'!$B$6:$B$257,"&lt;="&amp;$B266)</f>
        <v>5.69</v>
      </c>
      <c r="DM266" s="4">
        <f>SUMIFS('Aceite Virgen'!DM$6:DM$257,'Aceite Virgen'!$A$6:$A$257,"&gt;="&amp;$A266,'Aceite Virgen'!$B$6:$B$257,"&lt;="&amp;$B266)</f>
        <v>9.11</v>
      </c>
      <c r="DN266" s="4">
        <f>SUMIFS('Aceite Virgen'!DN$6:DN$257,'Aceite Virgen'!$A$6:$A$257,"&gt;="&amp;$A266,'Aceite Virgen'!$B$6:$B$257,"&lt;="&amp;$B266)</f>
        <v>5.51</v>
      </c>
      <c r="DO266" s="4">
        <f>SUMIFS('Aceite Virgen'!DO$6:DO$257,'Aceite Virgen'!$A$6:$A$257,"&gt;="&amp;$A266,'Aceite Virgen'!$B$6:$B$257,"&lt;="&amp;$B266)</f>
        <v>2.1800000000000002</v>
      </c>
      <c r="DS266" s="4">
        <f>SUMIFS('Aceite Virgen'!DS$6:DS$257,'Aceite Virgen'!$A$6:$A$257,"&gt;="&amp;$A266,'Aceite Virgen'!$B$6:$B$257,"&lt;="&amp;$B266)</f>
        <v>2.02</v>
      </c>
      <c r="DT266" s="4">
        <f>SUMIFS('Aceite Virgen'!DT$6:DT$257,'Aceite Virgen'!$A$6:$A$257,"&gt;="&amp;$A266,'Aceite Virgen'!$B$6:$B$257,"&lt;="&amp;$B266)</f>
        <v>9.26</v>
      </c>
      <c r="DU266" s="4">
        <f>SUMIFS('Aceite Virgen'!DU$6:DU$257,'Aceite Virgen'!$A$6:$A$257,"&gt;="&amp;$A266,'Aceite Virgen'!$B$6:$B$257,"&lt;="&amp;$B266)</f>
        <v>0.88</v>
      </c>
      <c r="DV266" s="4">
        <f>SUMIFS('Aceite Virgen'!DV$6:DV$257,'Aceite Virgen'!$A$6:$A$257,"&gt;="&amp;$A266,'Aceite Virgen'!$B$6:$B$257,"&lt;="&amp;$B266)</f>
        <v>3.5</v>
      </c>
      <c r="DZ266" s="4">
        <f>SUMIFS('Aceite Virgen'!DZ$6:DZ$257,'Aceite Virgen'!$A$6:$A$257,"&gt;="&amp;$A266,'Aceite Virgen'!$B$6:$B$257,"&lt;="&amp;$B266)</f>
        <v>1.5</v>
      </c>
      <c r="EA266" s="4">
        <f>SUMIFS('Aceite Virgen'!EA$6:EA$257,'Aceite Virgen'!$A$6:$A$257,"&gt;="&amp;$A266,'Aceite Virgen'!$B$6:$B$257,"&lt;="&amp;$B266)</f>
        <v>0</v>
      </c>
      <c r="EB266" s="4">
        <f>SUMIFS('Aceite Virgen'!EB$6:EB$257,'Aceite Virgen'!$A$6:$A$257,"&gt;="&amp;$A266,'Aceite Virgen'!$B$6:$B$257,"&lt;="&amp;$B266)</f>
        <v>1.29</v>
      </c>
      <c r="EC266" s="4">
        <f>SUMIFS('Aceite Virgen'!EC$6:EC$257,'Aceite Virgen'!$A$6:$A$257,"&gt;="&amp;$A266,'Aceite Virgen'!$B$6:$B$257,"&lt;="&amp;$B266)</f>
        <v>7.97</v>
      </c>
      <c r="EG266" s="4">
        <f>SUMIFS('Aceite Virgen'!EG$6:EG$257,'Aceite Virgen'!$A$6:$A$257,"&gt;="&amp;$A266,'Aceite Virgen'!$B$6:$B$257,"&lt;="&amp;$B266)</f>
        <v>1.8800000000000001</v>
      </c>
      <c r="EH266" s="4">
        <f>SUMIFS('Aceite Virgen'!EH$6:EH$257,'Aceite Virgen'!$A$6:$A$257,"&gt;="&amp;$A266,'Aceite Virgen'!$B$6:$B$257,"&lt;="&amp;$B266)</f>
        <v>2.93</v>
      </c>
      <c r="EI266" s="4">
        <f>SUMIFS('Aceite Virgen'!EI$6:EI$257,'Aceite Virgen'!$A$6:$A$257,"&gt;="&amp;$A266,'Aceite Virgen'!$B$6:$B$257,"&lt;="&amp;$B266)</f>
        <v>1.73</v>
      </c>
      <c r="EJ266" s="4">
        <f>SUMIFS('Aceite Virgen'!EJ$6:EJ$257,'Aceite Virgen'!$A$6:$A$257,"&gt;="&amp;$A266,'Aceite Virgen'!$B$6:$B$257,"&lt;="&amp;$B266)</f>
        <v>0</v>
      </c>
      <c r="EN266" s="4">
        <f>SUMIFS('Aceite Virgen'!EN$6:EN$257,'Aceite Virgen'!$A$6:$A$257,"&gt;="&amp;$A266,'Aceite Virgen'!$B$6:$B$257,"&lt;="&amp;$B266)</f>
        <v>1.01</v>
      </c>
      <c r="EO266" s="4">
        <f>SUMIFS('Aceite Virgen'!EO$6:EO$257,'Aceite Virgen'!$A$6:$A$257,"&gt;="&amp;$A266,'Aceite Virgen'!$B$6:$B$257,"&lt;="&amp;$B266)</f>
        <v>0</v>
      </c>
      <c r="EP266" s="4">
        <f>SUMIFS('Aceite Virgen'!EP$6:EP$257,'Aceite Virgen'!$A$6:$A$257,"&gt;="&amp;$A266,'Aceite Virgen'!$B$6:$B$257,"&lt;="&amp;$B266)</f>
        <v>1.4</v>
      </c>
      <c r="EQ266" s="4">
        <f>SUMIFS('Aceite Virgen'!EQ$6:EQ$257,'Aceite Virgen'!$A$6:$A$257,"&gt;="&amp;$A266,'Aceite Virgen'!$B$6:$B$257,"&lt;="&amp;$B266)</f>
        <v>0</v>
      </c>
      <c r="EU266" s="4">
        <f>SUMIFS('Aceite Virgen'!EU$6:EU$257,'Aceite Virgen'!$A$6:$A$257,"&gt;="&amp;$A266,'Aceite Virgen'!$B$6:$B$257,"&lt;="&amp;$B266)</f>
        <v>0.51</v>
      </c>
      <c r="EV266" s="4">
        <f>SUMIFS('Aceite Virgen'!EV$6:EV$257,'Aceite Virgen'!$A$6:$A$257,"&gt;="&amp;$A266,'Aceite Virgen'!$B$6:$B$257,"&lt;="&amp;$B266)</f>
        <v>0</v>
      </c>
      <c r="EW266" s="4">
        <f>SUMIFS('Aceite Virgen'!EW$6:EW$257,'Aceite Virgen'!$A$6:$A$257,"&gt;="&amp;$A266,'Aceite Virgen'!$B$6:$B$257,"&lt;="&amp;$B266)</f>
        <v>0.84000000000000008</v>
      </c>
      <c r="EX266" s="4">
        <f>SUMIFS('Aceite Virgen'!EX$6:EX$257,'Aceite Virgen'!$A$6:$A$257,"&gt;="&amp;$A266,'Aceite Virgen'!$B$6:$B$257,"&lt;="&amp;$B266)</f>
        <v>0</v>
      </c>
      <c r="FB266" s="4">
        <f>SUMIFS('Aceite Virgen'!FB$6:FB$257,'Aceite Virgen'!$A$6:$A$257,"&gt;="&amp;$A266,'Aceite Virgen'!$B$6:$B$257,"&lt;="&amp;$B266)</f>
        <v>0.6</v>
      </c>
      <c r="FC266" s="4">
        <f>SUMIFS('Aceite Virgen'!FC$6:FC$257,'Aceite Virgen'!$A$6:$A$257,"&gt;="&amp;$A266,'Aceite Virgen'!$B$6:$B$257,"&lt;="&amp;$B266)</f>
        <v>0</v>
      </c>
      <c r="FD266" s="4">
        <f>SUMIFS('Aceite Virgen'!FD$6:FD$257,'Aceite Virgen'!$A$6:$A$257,"&gt;="&amp;$A266,'Aceite Virgen'!$B$6:$B$257,"&lt;="&amp;$B266)</f>
        <v>0.7</v>
      </c>
      <c r="FE266" s="4">
        <f>SUMIFS('Aceite Virgen'!FE$6:FE$257,'Aceite Virgen'!$A$6:$A$257,"&gt;="&amp;$A266,'Aceite Virgen'!$B$6:$B$257,"&lt;="&amp;$B266)</f>
        <v>1.22</v>
      </c>
      <c r="FI266" s="4">
        <f>SUMIFS('Aceite Virgen'!FI$6:FI$257,'Aceite Virgen'!$A$6:$A$257,"&gt;="&amp;$A266,'Aceite Virgen'!$B$6:$B$257,"&lt;="&amp;$B266)</f>
        <v>1.9700000000000002</v>
      </c>
      <c r="FJ266" s="4">
        <f>SUMIFS('Aceite Virgen'!FJ$6:FJ$257,'Aceite Virgen'!$A$6:$A$257,"&gt;="&amp;$A266,'Aceite Virgen'!$B$6:$B$257,"&lt;="&amp;$B266)</f>
        <v>1.22</v>
      </c>
      <c r="FK266" s="4">
        <f>SUMIFS('Aceite Virgen'!FK$6:FK$257,'Aceite Virgen'!$A$6:$A$257,"&gt;="&amp;$A266,'Aceite Virgen'!$B$6:$B$257,"&lt;="&amp;$B266)</f>
        <v>0.5</v>
      </c>
      <c r="FL266" s="4">
        <f>SUMIFS('Aceite Virgen'!FL$6:FL$257,'Aceite Virgen'!$A$6:$A$257,"&gt;="&amp;$A266,'Aceite Virgen'!$B$6:$B$257,"&lt;="&amp;$B266)</f>
        <v>11.06</v>
      </c>
      <c r="FP266" s="4">
        <f>SUMIFS('Aceite Virgen'!FP$6:FP$257,'Aceite Virgen'!$A$6:$A$257,"&gt;="&amp;$A266,'Aceite Virgen'!$B$6:$B$257,"&lt;="&amp;$B266)</f>
        <v>6.21</v>
      </c>
      <c r="FQ266" s="4">
        <f>SUMIFS('Aceite Virgen'!FQ$6:FQ$257,'Aceite Virgen'!$A$6:$A$257,"&gt;="&amp;$A266,'Aceite Virgen'!$B$6:$B$257,"&lt;="&amp;$B266)</f>
        <v>9</v>
      </c>
      <c r="FR266" s="4">
        <f>SUMIFS('Aceite Virgen'!FR$6:FR$257,'Aceite Virgen'!$A$6:$A$257,"&gt;="&amp;$A266,'Aceite Virgen'!$B$6:$B$257,"&lt;="&amp;$B266)</f>
        <v>4.1399999999999997</v>
      </c>
      <c r="FS266" s="4">
        <f>SUMIFS('Aceite Virgen'!FS$6:FS$257,'Aceite Virgen'!$A$6:$A$257,"&gt;="&amp;$A266,'Aceite Virgen'!$B$6:$B$257,"&lt;="&amp;$B266)</f>
        <v>2.7199999999999998</v>
      </c>
      <c r="FW266" s="4">
        <f>SUMIFS('Aceite Virgen'!FW$6:FW$257,'Aceite Virgen'!$A$6:$A$257,"&gt;="&amp;$A266,'Aceite Virgen'!$B$6:$B$257,"&lt;="&amp;$B266)</f>
        <v>0.92</v>
      </c>
      <c r="FX266" s="4">
        <f>SUMIFS('Aceite Virgen'!FX$6:FX$257,'Aceite Virgen'!$A$6:$A$257,"&gt;="&amp;$A266,'Aceite Virgen'!$B$6:$B$257,"&lt;="&amp;$B266)</f>
        <v>1.86</v>
      </c>
      <c r="FY266" s="4">
        <f>SUMIFS('Aceite Virgen'!FY$6:FY$257,'Aceite Virgen'!$A$6:$A$257,"&gt;="&amp;$A266,'Aceite Virgen'!$B$6:$B$257,"&lt;="&amp;$B266)</f>
        <v>0.46</v>
      </c>
      <c r="FZ266" s="4">
        <f>SUMIFS('Aceite Virgen'!FZ$6:FZ$257,'Aceite Virgen'!$A$6:$A$257,"&gt;="&amp;$A266,'Aceite Virgen'!$B$6:$B$257,"&lt;="&amp;$B266)</f>
        <v>3.81</v>
      </c>
      <c r="GD266" s="4">
        <f>SUMIFS('Aceite Virgen'!GD$6:GD$257,'Aceite Virgen'!$A$6:$A$257,"&gt;="&amp;$A266,'Aceite Virgen'!$B$6:$B$257,"&lt;="&amp;$B266)</f>
        <v>4.71</v>
      </c>
      <c r="GE266" s="4">
        <f>SUMIFS('Aceite Virgen'!GE$6:GE$257,'Aceite Virgen'!$A$6:$A$257,"&gt;="&amp;$A266,'Aceite Virgen'!$B$6:$B$257,"&lt;="&amp;$B266)</f>
        <v>10.42</v>
      </c>
      <c r="GF266" s="4">
        <f>SUMIFS('Aceite Virgen'!GF$6:GF$257,'Aceite Virgen'!$A$6:$A$257,"&gt;="&amp;$A266,'Aceite Virgen'!$B$6:$B$257,"&lt;="&amp;$B266)</f>
        <v>3.7</v>
      </c>
      <c r="GG266" s="4">
        <f>SUMIFS('Aceite Virgen'!GG$6:GG$257,'Aceite Virgen'!$A$6:$A$257,"&gt;="&amp;$A266,'Aceite Virgen'!$B$6:$B$257,"&lt;="&amp;$B266)</f>
        <v>2.77</v>
      </c>
      <c r="GK266" s="4">
        <f>SUMIFS('Aceite Virgen'!GK$6:GK$257,'Aceite Virgen'!$A$6:$A$257,"&gt;="&amp;$A266,'Aceite Virgen'!$B$6:$B$257,"&lt;="&amp;$B266)</f>
        <v>8.4499999999999993</v>
      </c>
      <c r="GL266" s="4">
        <f>SUMIFS('Aceite Virgen'!GL$6:GL$257,'Aceite Virgen'!$A$6:$A$257,"&gt;="&amp;$A266,'Aceite Virgen'!$B$6:$B$257,"&lt;="&amp;$B266)</f>
        <v>15.24</v>
      </c>
      <c r="GM266" s="4">
        <f>SUMIFS('Aceite Virgen'!GM$6:GM$257,'Aceite Virgen'!$A$6:$A$257,"&gt;="&amp;$A266,'Aceite Virgen'!$B$6:$B$257,"&lt;="&amp;$B266)</f>
        <v>7.05</v>
      </c>
      <c r="GN266" s="4">
        <f>SUMIFS('Aceite Virgen'!GN$6:GN$257,'Aceite Virgen'!$A$6:$A$257,"&gt;="&amp;$A266,'Aceite Virgen'!$B$6:$B$257,"&lt;="&amp;$B266)</f>
        <v>6.27</v>
      </c>
      <c r="GR266" s="4">
        <f>SUMIFS('Aceite Virgen'!GR$6:GR$257,'Aceite Virgen'!$A$6:$A$257,"&gt;="&amp;$A266,'Aceite Virgen'!$B$6:$B$257,"&lt;="&amp;$B266)</f>
        <v>10.55</v>
      </c>
      <c r="GS266" s="4">
        <f>SUMIFS('Aceite Virgen'!GS$6:GS$257,'Aceite Virgen'!$A$6:$A$257,"&gt;="&amp;$A266,'Aceite Virgen'!$B$6:$B$257,"&lt;="&amp;$B266)</f>
        <v>17.8</v>
      </c>
      <c r="GT266" s="4">
        <f>SUMIFS('Aceite Virgen'!GT$6:GT$257,'Aceite Virgen'!$A$6:$A$257,"&gt;="&amp;$A266,'Aceite Virgen'!$B$6:$B$257,"&lt;="&amp;$B266)</f>
        <v>11.040000000000001</v>
      </c>
      <c r="GU266" s="4">
        <f>SUMIFS('Aceite Virgen'!GU$6:GU$257,'Aceite Virgen'!$A$6:$A$257,"&gt;="&amp;$A266,'Aceite Virgen'!$B$6:$B$257,"&lt;="&amp;$B266)</f>
        <v>1.9</v>
      </c>
      <c r="GY266" s="4">
        <f>SUMIFS('Aceite Virgen'!GY$6:GY$257,'Aceite Virgen'!$A$6:$A$257,"&gt;="&amp;$A266,'Aceite Virgen'!$B$6:$B$257,"&lt;="&amp;$B266)</f>
        <v>11.98</v>
      </c>
      <c r="GZ266" s="4">
        <f>SUMIFS('Aceite Virgen'!GZ$6:GZ$257,'Aceite Virgen'!$A$6:$A$257,"&gt;="&amp;$A266,'Aceite Virgen'!$B$6:$B$257,"&lt;="&amp;$B266)</f>
        <v>48.68</v>
      </c>
      <c r="HA266" s="4">
        <f>SUMIFS('Aceite Virgen'!HA$6:HA$257,'Aceite Virgen'!$A$6:$A$257,"&gt;="&amp;$A266,'Aceite Virgen'!$B$6:$B$257,"&lt;="&amp;$B266)</f>
        <v>6.36</v>
      </c>
      <c r="HB266" s="4">
        <f>SUMIFS('Aceite Virgen'!HB$6:HB$257,'Aceite Virgen'!$A$6:$A$257,"&gt;="&amp;$A266,'Aceite Virgen'!$B$6:$B$257,"&lt;="&amp;$B266)</f>
        <v>16.34</v>
      </c>
      <c r="HF266" s="4">
        <f>SUMIFS('Aceite Virgen'!HF$6:HF$257,'Aceite Virgen'!$A$6:$A$257,"&gt;="&amp;$A266,'Aceite Virgen'!$B$6:$B$257,"&lt;="&amp;$B266)</f>
        <v>6.16</v>
      </c>
      <c r="HG266" s="4">
        <f>SUMIFS('Aceite Virgen'!HG$6:HG$257,'Aceite Virgen'!$A$6:$A$257,"&gt;="&amp;$A266,'Aceite Virgen'!$B$6:$B$257,"&lt;="&amp;$B266)</f>
        <v>19.100000000000001</v>
      </c>
      <c r="HH266" s="4">
        <f>SUMIFS('Aceite Virgen'!HH$6:HH$257,'Aceite Virgen'!$A$6:$A$257,"&gt;="&amp;$A266,'Aceite Virgen'!$B$6:$B$257,"&lt;="&amp;$B266)</f>
        <v>4.45</v>
      </c>
      <c r="HI266" s="4">
        <f>SUMIFS('Aceite Virgen'!HI$6:HI$257,'Aceite Virgen'!$A$6:$A$257,"&gt;="&amp;$A266,'Aceite Virgen'!$B$6:$B$257,"&lt;="&amp;$B266)</f>
        <v>0</v>
      </c>
      <c r="HM266" s="4">
        <f>SUMIFS('Aceite Virgen'!HM$6:HM$257,'Aceite Virgen'!$A$6:$A$257,"&gt;="&amp;$A266,'Aceite Virgen'!$B$6:$B$257,"&lt;="&amp;$B266)</f>
        <v>11.08</v>
      </c>
      <c r="HN266" s="4">
        <f>SUMIFS('Aceite Virgen'!HN$6:HN$257,'Aceite Virgen'!$A$6:$A$257,"&gt;="&amp;$A266,'Aceite Virgen'!$B$6:$B$257,"&lt;="&amp;$B266)</f>
        <v>17.96</v>
      </c>
      <c r="HO266" s="4">
        <f>SUMIFS('Aceite Virgen'!HO$6:HO$257,'Aceite Virgen'!$A$6:$A$257,"&gt;="&amp;$A266,'Aceite Virgen'!$B$6:$B$257,"&lt;="&amp;$B266)</f>
        <v>10.93</v>
      </c>
      <c r="HP266" s="4">
        <f>SUMIFS('Aceite Virgen'!HP$6:HP$257,'Aceite Virgen'!$A$6:$A$257,"&gt;="&amp;$A266,'Aceite Virgen'!$B$6:$B$257,"&lt;="&amp;$B266)</f>
        <v>0</v>
      </c>
      <c r="HT266" s="4">
        <f>SUMIFS('Aceite Virgen'!HT$6:HT$257,'Aceite Virgen'!$A$6:$A$257,"&gt;="&amp;$A266,'Aceite Virgen'!$B$6:$B$257,"&lt;="&amp;$B266)</f>
        <v>1.79</v>
      </c>
      <c r="HU266" s="4">
        <f>SUMIFS('Aceite Virgen'!HU$6:HU$257,'Aceite Virgen'!$A$6:$A$257,"&gt;="&amp;$A266,'Aceite Virgen'!$B$6:$B$257,"&lt;="&amp;$B266)</f>
        <v>4.13</v>
      </c>
      <c r="HV266" s="4">
        <f>SUMIFS('Aceite Virgen'!HV$6:HV$257,'Aceite Virgen'!$A$6:$A$257,"&gt;="&amp;$A266,'Aceite Virgen'!$B$6:$B$257,"&lt;="&amp;$B266)</f>
        <v>1.4300000000000002</v>
      </c>
      <c r="HW266" s="4">
        <f>SUMIFS('Aceite Virgen'!HW$6:HW$257,'Aceite Virgen'!$A$6:$A$257,"&gt;="&amp;$A266,'Aceite Virgen'!$B$6:$B$257,"&lt;="&amp;$B266)</f>
        <v>0</v>
      </c>
      <c r="IA266" s="4">
        <f>SUMIFS('Aceite Virgen'!IA$6:IA$257,'Aceite Virgen'!$A$6:$A$257,"&gt;="&amp;$A266,'Aceite Virgen'!$B$6:$B$257,"&lt;="&amp;$B266)</f>
        <v>4.95</v>
      </c>
      <c r="IB266" s="4">
        <f>SUMIFS('Aceite Virgen'!IB$6:IB$257,'Aceite Virgen'!$A$6:$A$257,"&gt;="&amp;$A266,'Aceite Virgen'!$B$6:$B$257,"&lt;="&amp;$B266)</f>
        <v>7.74</v>
      </c>
      <c r="IC266" s="4">
        <f>SUMIFS('Aceite Virgen'!IC$6:IC$257,'Aceite Virgen'!$A$6:$A$257,"&gt;="&amp;$A266,'Aceite Virgen'!$B$6:$B$257,"&lt;="&amp;$B266)</f>
        <v>3.5</v>
      </c>
      <c r="ID266" s="4">
        <f>SUMIFS('Aceite Virgen'!ID$6:ID$257,'Aceite Virgen'!$A$6:$A$257,"&gt;="&amp;$A266,'Aceite Virgen'!$B$6:$B$257,"&lt;="&amp;$B266)</f>
        <v>1.66</v>
      </c>
      <c r="IH266" s="4">
        <f>SUMIFS('Aceite Virgen'!IH$6:IH$257,'Aceite Virgen'!$A$6:$A$257,"&gt;="&amp;$A266,'Aceite Virgen'!$B$6:$B$257,"&lt;="&amp;$B266)</f>
        <v>5.5399999999999991</v>
      </c>
      <c r="II266" s="4">
        <f>SUMIFS('Aceite Virgen'!II$6:II$257,'Aceite Virgen'!$A$6:$A$257,"&gt;="&amp;$A266,'Aceite Virgen'!$B$6:$B$257,"&lt;="&amp;$B266)</f>
        <v>11.549999999999999</v>
      </c>
      <c r="IJ266" s="4">
        <f>SUMIFS('Aceite Virgen'!IJ$6:IJ$257,'Aceite Virgen'!$A$6:$A$257,"&gt;="&amp;$A266,'Aceite Virgen'!$B$6:$B$257,"&lt;="&amp;$B266)</f>
        <v>4.1500000000000004</v>
      </c>
      <c r="IK266" s="4">
        <f>SUMIFS('Aceite Virgen'!IK$6:IK$257,'Aceite Virgen'!$A$6:$A$257,"&gt;="&amp;$A266,'Aceite Virgen'!$B$6:$B$257,"&lt;="&amp;$B266)</f>
        <v>9.1</v>
      </c>
      <c r="IO266" s="4">
        <f>SUMIFS('Aceite Virgen'!IO$6:IO$257,'Aceite Virgen'!$A$6:$A$257,"&gt;="&amp;$A266,'Aceite Virgen'!$B$6:$B$257,"&lt;="&amp;$B266)</f>
        <v>3.04</v>
      </c>
      <c r="IP266" s="4">
        <f>SUMIFS('Aceite Virgen'!IP$6:IP$257,'Aceite Virgen'!$A$6:$A$257,"&gt;="&amp;$A266,'Aceite Virgen'!$B$6:$B$257,"&lt;="&amp;$B266)</f>
        <v>1.69</v>
      </c>
      <c r="IQ266" s="4">
        <f>SUMIFS('Aceite Virgen'!IQ$6:IQ$257,'Aceite Virgen'!$A$6:$A$257,"&gt;="&amp;$A266,'Aceite Virgen'!$B$6:$B$257,"&lt;="&amp;$B266)</f>
        <v>3.17</v>
      </c>
      <c r="IR266" s="4">
        <f>SUMIFS('Aceite Virgen'!IR$6:IR$257,'Aceite Virgen'!$A$6:$A$257,"&gt;="&amp;$A266,'Aceite Virgen'!$B$6:$B$257,"&lt;="&amp;$B266)</f>
        <v>3.72</v>
      </c>
      <c r="IV266" s="4">
        <f>SUMIFS('Aceite Virgen'!IV$6:IV$257,'Aceite Virgen'!$A$6:$A$257,"&gt;="&amp;$A266,'Aceite Virgen'!$B$6:$B$257,"&lt;="&amp;$B266)</f>
        <v>3.22</v>
      </c>
      <c r="IW266" s="4">
        <f>SUMIFS('Aceite Virgen'!IW$6:IW$257,'Aceite Virgen'!$A$6:$A$257,"&gt;="&amp;$A266,'Aceite Virgen'!$B$6:$B$257,"&lt;="&amp;$B266)</f>
        <v>6.65</v>
      </c>
      <c r="IX266" s="4">
        <f>SUMIFS('Aceite Virgen'!IX$6:IX$257,'Aceite Virgen'!$A$6:$A$257,"&gt;="&amp;$A266,'Aceite Virgen'!$B$6:$B$257,"&lt;="&amp;$B266)</f>
        <v>2.95</v>
      </c>
      <c r="IY266" s="4">
        <f>SUMIFS('Aceite Virgen'!IY$6:IY$257,'Aceite Virgen'!$A$6:$A$257,"&gt;="&amp;$A266,'Aceite Virgen'!$B$6:$B$257,"&lt;="&amp;$B266)</f>
        <v>2.06</v>
      </c>
      <c r="JC266" s="4">
        <f>SUMIFS('Aceite Virgen'!JC$6:JC$257,'Aceite Virgen'!$A$6:$A$257,"&gt;="&amp;$A266,'Aceite Virgen'!$B$6:$B$257,"&lt;="&amp;$B266)</f>
        <v>5.2199999999999989</v>
      </c>
      <c r="JD266" s="4">
        <f>SUMIFS('Aceite Virgen'!JD$6:JD$257,'Aceite Virgen'!$A$6:$A$257,"&gt;="&amp;$A266,'Aceite Virgen'!$B$6:$B$257,"&lt;="&amp;$B266)</f>
        <v>13.410000000000002</v>
      </c>
      <c r="JE266" s="4">
        <f>SUMIFS('Aceite Virgen'!JE$6:JE$257,'Aceite Virgen'!$A$6:$A$257,"&gt;="&amp;$A266,'Aceite Virgen'!$B$6:$B$257,"&lt;="&amp;$B266)</f>
        <v>3.52</v>
      </c>
      <c r="JF266" s="4">
        <f>SUMIFS('Aceite Virgen'!JF$6:JF$257,'Aceite Virgen'!$A$6:$A$257,"&gt;="&amp;$A266,'Aceite Virgen'!$B$6:$B$257,"&lt;="&amp;$B266)</f>
        <v>5.33</v>
      </c>
      <c r="JJ266" s="4">
        <f>SUMIFS('Aceite Virgen'!JJ$6:JJ$257,'Aceite Virgen'!$A$6:$A$257,"&gt;="&amp;$A266,'Aceite Virgen'!$B$6:$B$257,"&lt;="&amp;$B266)</f>
        <v>1.1099999999999999</v>
      </c>
      <c r="JK266" s="4">
        <f>SUMIFS('Aceite Virgen'!JK$6:JK$257,'Aceite Virgen'!$A$6:$A$257,"&gt;="&amp;$A266,'Aceite Virgen'!$B$6:$B$257,"&lt;="&amp;$B266)</f>
        <v>0</v>
      </c>
      <c r="JL266" s="4">
        <f>SUMIFS('Aceite Virgen'!JL$6:JL$257,'Aceite Virgen'!$A$6:$A$257,"&gt;="&amp;$A266,'Aceite Virgen'!$B$6:$B$257,"&lt;="&amp;$B266)</f>
        <v>1.32</v>
      </c>
      <c r="JM266" s="4">
        <f>SUMIFS('Aceite Virgen'!JM$6:JM$257,'Aceite Virgen'!$A$6:$A$257,"&gt;="&amp;$A266,'Aceite Virgen'!$B$6:$B$257,"&lt;="&amp;$B266)</f>
        <v>0</v>
      </c>
      <c r="JQ266" s="4">
        <f>SUMIFS('Aceite Virgen'!JQ$6:JQ$257,'Aceite Virgen'!$A$6:$A$257,"&gt;="&amp;$A266,'Aceite Virgen'!$B$6:$B$257,"&lt;="&amp;$B266)</f>
        <v>4.46</v>
      </c>
      <c r="JR266" s="4">
        <f>SUMIFS('Aceite Virgen'!JR$6:JR$257,'Aceite Virgen'!$A$6:$A$257,"&gt;="&amp;$A266,'Aceite Virgen'!$B$6:$B$257,"&lt;="&amp;$B266)</f>
        <v>16.59</v>
      </c>
      <c r="JS266" s="4">
        <f>SUMIFS('Aceite Virgen'!JS$6:JS$257,'Aceite Virgen'!$A$6:$A$257,"&gt;="&amp;$A266,'Aceite Virgen'!$B$6:$B$257,"&lt;="&amp;$B266)</f>
        <v>1.1100000000000001</v>
      </c>
      <c r="JT266" s="4">
        <f>SUMIFS('Aceite Virgen'!JT$6:JT$257,'Aceite Virgen'!$A$6:$A$257,"&gt;="&amp;$A266,'Aceite Virgen'!$B$6:$B$257,"&lt;="&amp;$B266)</f>
        <v>1.56</v>
      </c>
      <c r="JX266" s="4">
        <f>SUMIFS('Aceite Virgen'!JX$6:JX$257,'Aceite Virgen'!$A$6:$A$257,"&gt;="&amp;$A266,'Aceite Virgen'!$B$6:$B$257,"&lt;="&amp;$B266)</f>
        <v>3.49</v>
      </c>
      <c r="JY266" s="4">
        <f>SUMIFS('Aceite Virgen'!JY$6:JY$257,'Aceite Virgen'!$A$6:$A$257,"&gt;="&amp;$A266,'Aceite Virgen'!$B$6:$B$257,"&lt;="&amp;$B266)</f>
        <v>14.709999999999999</v>
      </c>
      <c r="JZ266" s="4">
        <f>SUMIFS('Aceite Virgen'!JZ$6:JZ$257,'Aceite Virgen'!$A$6:$A$257,"&gt;="&amp;$A266,'Aceite Virgen'!$B$6:$B$257,"&lt;="&amp;$B266)</f>
        <v>0.81</v>
      </c>
      <c r="KA266" s="4">
        <f>SUMIFS('Aceite Virgen'!KA$6:KA$257,'Aceite Virgen'!$A$6:$A$257,"&gt;="&amp;$A266,'Aceite Virgen'!$B$6:$B$257,"&lt;="&amp;$B266)</f>
        <v>1.52</v>
      </c>
      <c r="KE266" s="4">
        <f>SUMIFS('Aceite Virgen'!KE$6:KE$257,'Aceite Virgen'!$A$6:$A$257,"&gt;="&amp;$A266,'Aceite Virgen'!$B$6:$B$257,"&lt;="&amp;$B266)</f>
        <v>4.12</v>
      </c>
      <c r="KF266" s="4">
        <f>SUMIFS('Aceite Virgen'!KF$6:KF$257,'Aceite Virgen'!$A$6:$A$257,"&gt;="&amp;$A266,'Aceite Virgen'!$B$6:$B$257,"&lt;="&amp;$B266)</f>
        <v>16.89</v>
      </c>
      <c r="KG266" s="4">
        <f>SUMIFS('Aceite Virgen'!KG$6:KG$257,'Aceite Virgen'!$A$6:$A$257,"&gt;="&amp;$A266,'Aceite Virgen'!$B$6:$B$257,"&lt;="&amp;$B266)</f>
        <v>1.2</v>
      </c>
      <c r="KH266" s="4">
        <f>SUMIFS('Aceite Virgen'!KH$6:KH$257,'Aceite Virgen'!$A$6:$A$257,"&gt;="&amp;$A266,'Aceite Virgen'!$B$6:$B$257,"&lt;="&amp;$B266)</f>
        <v>0</v>
      </c>
      <c r="KL266" s="4">
        <f>SUMIFS('Aceite Virgen'!KL$6:KL$257,'Aceite Virgen'!$A$6:$A$257,"&gt;="&amp;$A266,'Aceite Virgen'!$B$6:$B$257,"&lt;="&amp;$B266)</f>
        <v>4.0199999999999996</v>
      </c>
      <c r="KM266" s="4">
        <f>SUMIFS('Aceite Virgen'!KM$6:KM$257,'Aceite Virgen'!$A$6:$A$257,"&gt;="&amp;$A266,'Aceite Virgen'!$B$6:$B$257,"&lt;="&amp;$B266)</f>
        <v>6.46</v>
      </c>
      <c r="KN266" s="4">
        <f>SUMIFS('Aceite Virgen'!KN$6:KN$257,'Aceite Virgen'!$A$6:$A$257,"&gt;="&amp;$A266,'Aceite Virgen'!$B$6:$B$257,"&lt;="&amp;$B266)</f>
        <v>2.4</v>
      </c>
      <c r="KO266" s="4">
        <f>SUMIFS('Aceite Virgen'!KO$6:KO$257,'Aceite Virgen'!$A$6:$A$257,"&gt;="&amp;$A266,'Aceite Virgen'!$B$6:$B$257,"&lt;="&amp;$B266)</f>
        <v>4.5599999999999996</v>
      </c>
      <c r="KS266" s="4">
        <f>SUMIFS('Aceite Virgen'!KS$6:KS$257,'Aceite Virgen'!$A$6:$A$257,"&gt;="&amp;$A266,'Aceite Virgen'!$B$6:$B$257,"&lt;="&amp;$B266)</f>
        <v>5.21</v>
      </c>
      <c r="KT266" s="4">
        <f>SUMIFS('Aceite Virgen'!KT$6:KT$257,'Aceite Virgen'!$A$6:$A$257,"&gt;="&amp;$A266,'Aceite Virgen'!$B$6:$B$257,"&lt;="&amp;$B266)</f>
        <v>15.26</v>
      </c>
      <c r="KU266" s="4">
        <f>SUMIFS('Aceite Virgen'!KU$6:KU$257,'Aceite Virgen'!$A$6:$A$257,"&gt;="&amp;$A266,'Aceite Virgen'!$B$6:$B$257,"&lt;="&amp;$B266)</f>
        <v>3.59</v>
      </c>
      <c r="KV266" s="4">
        <f>SUMIFS('Aceite Virgen'!KV$6:KV$257,'Aceite Virgen'!$A$6:$A$257,"&gt;="&amp;$A266,'Aceite Virgen'!$B$6:$B$257,"&lt;="&amp;$B266)</f>
        <v>0</v>
      </c>
      <c r="KZ266" s="4">
        <f>SUMIFS('Aceite Virgen'!KZ$6:KZ$257,'Aceite Virgen'!$A$6:$A$257,"&gt;="&amp;$A266,'Aceite Virgen'!$B$6:$B$257,"&lt;="&amp;$B266)</f>
        <v>1.1500000000000001</v>
      </c>
      <c r="LA266" s="4">
        <f>SUMIFS('Aceite Virgen'!LA$6:LA$257,'Aceite Virgen'!$A$6:$A$257,"&gt;="&amp;$A266,'Aceite Virgen'!$B$6:$B$257,"&lt;="&amp;$B266)</f>
        <v>0</v>
      </c>
      <c r="LB266" s="4">
        <f>SUMIFS('Aceite Virgen'!LB$6:LB$257,'Aceite Virgen'!$A$6:$A$257,"&gt;="&amp;$A266,'Aceite Virgen'!$B$6:$B$257,"&lt;="&amp;$B266)</f>
        <v>0.72</v>
      </c>
      <c r="LC266" s="4">
        <f>SUMIFS('Aceite Virgen'!LC$6:LC$257,'Aceite Virgen'!$A$6:$A$257,"&gt;="&amp;$A266,'Aceite Virgen'!$B$6:$B$257,"&lt;="&amp;$B266)</f>
        <v>4.7</v>
      </c>
      <c r="LG266" s="4">
        <f>SUMIFS('Aceite Virgen'!LG$6:LG$257,'Aceite Virgen'!$A$6:$A$257,"&gt;="&amp;$A266,'Aceite Virgen'!$B$6:$B$257,"&lt;="&amp;$B266)</f>
        <v>1.29</v>
      </c>
      <c r="LH266" s="4">
        <f>SUMIFS('Aceite Virgen'!LH$6:LH$257,'Aceite Virgen'!$A$6:$A$257,"&gt;="&amp;$A266,'Aceite Virgen'!$B$6:$B$257,"&lt;="&amp;$B266)</f>
        <v>0</v>
      </c>
      <c r="LI266" s="4">
        <f>SUMIFS('Aceite Virgen'!LI$6:LI$257,'Aceite Virgen'!$A$6:$A$257,"&gt;="&amp;$A266,'Aceite Virgen'!$B$6:$B$257,"&lt;="&amp;$B266)</f>
        <v>1.54</v>
      </c>
      <c r="LJ266" s="4">
        <f>SUMIFS('Aceite Virgen'!LJ$6:LJ$257,'Aceite Virgen'!$A$6:$A$257,"&gt;="&amp;$A266,'Aceite Virgen'!$B$6:$B$257,"&lt;="&amp;$B266)</f>
        <v>2.2400000000000002</v>
      </c>
      <c r="LN266" s="4">
        <f>SUMIFS('Aceite Virgen'!LN$6:LN$257,'Aceite Virgen'!$A$6:$A$257,"&gt;="&amp;$A266,'Aceite Virgen'!$B$6:$B$257,"&lt;="&amp;$B266)</f>
        <v>0.62</v>
      </c>
      <c r="LO266" s="4">
        <f>SUMIFS('Aceite Virgen'!LO$6:LO$257,'Aceite Virgen'!$A$6:$A$257,"&gt;="&amp;$A266,'Aceite Virgen'!$B$6:$B$257,"&lt;="&amp;$B266)</f>
        <v>0</v>
      </c>
      <c r="LP266" s="4">
        <f>SUMIFS('Aceite Virgen'!LP$6:LP$257,'Aceite Virgen'!$A$6:$A$257,"&gt;="&amp;$A266,'Aceite Virgen'!$B$6:$B$257,"&lt;="&amp;$B266)</f>
        <v>0.25</v>
      </c>
      <c r="LQ266" s="4">
        <f>SUMIFS('Aceite Virgen'!LQ$6:LQ$257,'Aceite Virgen'!$A$6:$A$257,"&gt;="&amp;$A266,'Aceite Virgen'!$B$6:$B$257,"&lt;="&amp;$B266)</f>
        <v>0.89</v>
      </c>
      <c r="LU266" s="4">
        <f>SUMIFS('Aceite Virgen'!LU$6:LU$257,'Aceite Virgen'!$A$6:$A$257,"&gt;="&amp;$A266,'Aceite Virgen'!$B$6:$B$257,"&lt;="&amp;$B266)</f>
        <v>4.3600000000000003</v>
      </c>
      <c r="LV266" s="4">
        <f>SUMIFS('Aceite Virgen'!LV$6:LV$257,'Aceite Virgen'!$A$6:$A$257,"&gt;="&amp;$A266,'Aceite Virgen'!$B$6:$B$257,"&lt;="&amp;$B266)</f>
        <v>2.76</v>
      </c>
      <c r="LW266" s="4">
        <f>SUMIFS('Aceite Virgen'!LW$6:LW$257,'Aceite Virgen'!$A$6:$A$257,"&gt;="&amp;$A266,'Aceite Virgen'!$B$6:$B$257,"&lt;="&amp;$B266)</f>
        <v>4.68</v>
      </c>
      <c r="LX266" s="4">
        <f>SUMIFS('Aceite Virgen'!LX$6:LX$257,'Aceite Virgen'!$A$6:$A$257,"&gt;="&amp;$A266,'Aceite Virgen'!$B$6:$B$257,"&lt;="&amp;$B266)</f>
        <v>4.21</v>
      </c>
      <c r="MB266" s="4">
        <f>SUMIFS('Aceite Virgen'!MB$6:MB$257,'Aceite Virgen'!$A$6:$A$257,"&gt;="&amp;$A266,'Aceite Virgen'!$B$6:$B$257,"&lt;="&amp;$B266)</f>
        <v>8.15</v>
      </c>
      <c r="MC266" s="4">
        <f>SUMIFS('Aceite Virgen'!MC$6:MC$257,'Aceite Virgen'!$A$6:$A$257,"&gt;="&amp;$A266,'Aceite Virgen'!$B$6:$B$257,"&lt;="&amp;$B266)</f>
        <v>1.66</v>
      </c>
      <c r="MD266" s="4">
        <f>SUMIFS('Aceite Virgen'!MD$6:MD$257,'Aceite Virgen'!$A$6:$A$257,"&gt;="&amp;$A266,'Aceite Virgen'!$B$6:$B$257,"&lt;="&amp;$B266)</f>
        <v>5.82</v>
      </c>
      <c r="ME266" s="4">
        <f>SUMIFS('Aceite Virgen'!ME$6:ME$257,'Aceite Virgen'!$A$6:$A$257,"&gt;="&amp;$A266,'Aceite Virgen'!$B$6:$B$257,"&lt;="&amp;$B266)</f>
        <v>20.05</v>
      </c>
      <c r="MI266" s="4">
        <f>SUMIFS('Aceite Virgen'!MI$6:MI$257,'Aceite Virgen'!$A$6:$A$257,"&gt;="&amp;$A266,'Aceite Virgen'!$B$6:$B$257,"&lt;="&amp;$B266)</f>
        <v>9.48</v>
      </c>
      <c r="MJ266" s="4">
        <f>SUMIFS('Aceite Virgen'!MJ$6:MJ$257,'Aceite Virgen'!$A$6:$A$257,"&gt;="&amp;$A266,'Aceite Virgen'!$B$6:$B$257,"&lt;="&amp;$B266)</f>
        <v>5.3900000000000006</v>
      </c>
      <c r="MK266" s="4">
        <f>SUMIFS('Aceite Virgen'!MK$6:MK$257,'Aceite Virgen'!$A$6:$A$257,"&gt;="&amp;$A266,'Aceite Virgen'!$B$6:$B$257,"&lt;="&amp;$B266)</f>
        <v>6.4599999999999991</v>
      </c>
      <c r="ML266" s="4">
        <f>SUMIFS('Aceite Virgen'!ML$6:ML$257,'Aceite Virgen'!$A$6:$A$257,"&gt;="&amp;$A266,'Aceite Virgen'!$B$6:$B$257,"&lt;="&amp;$B266)</f>
        <v>28.54</v>
      </c>
      <c r="MP266" s="4">
        <f>SUMIFS('Aceite Virgen'!MP$6:MP$257,'Aceite Virgen'!$A$6:$A$257,"&gt;="&amp;$A266,'Aceite Virgen'!$B$6:$B$257,"&lt;="&amp;$B266)</f>
        <v>8.69</v>
      </c>
      <c r="MQ266" s="4">
        <f>SUMIFS('Aceite Virgen'!MQ$6:MQ$257,'Aceite Virgen'!$A$6:$A$257,"&gt;="&amp;$A266,'Aceite Virgen'!$B$6:$B$257,"&lt;="&amp;$B266)</f>
        <v>7.84</v>
      </c>
      <c r="MR266" s="4">
        <f>SUMIFS('Aceite Virgen'!MR$6:MR$257,'Aceite Virgen'!$A$6:$A$257,"&gt;="&amp;$A266,'Aceite Virgen'!$B$6:$B$257,"&lt;="&amp;$B266)</f>
        <v>8.32</v>
      </c>
      <c r="MS266" s="4">
        <f>SUMIFS('Aceite Virgen'!MS$6:MS$257,'Aceite Virgen'!$A$6:$A$257,"&gt;="&amp;$A266,'Aceite Virgen'!$B$6:$B$257,"&lt;="&amp;$B266)</f>
        <v>9.11</v>
      </c>
      <c r="MW266" s="4">
        <f>SUMIFS('Aceite Virgen'!MW$6:MW$257,'Aceite Virgen'!$A$6:$A$257,"&gt;="&amp;$A266,'Aceite Virgen'!$B$6:$B$257,"&lt;="&amp;$B266)</f>
        <v>5.4499999999999993</v>
      </c>
      <c r="MX266" s="4">
        <f>SUMIFS('Aceite Virgen'!MX$6:MX$257,'Aceite Virgen'!$A$6:$A$257,"&gt;="&amp;$A266,'Aceite Virgen'!$B$6:$B$257,"&lt;="&amp;$B266)</f>
        <v>5.98</v>
      </c>
      <c r="MY266" s="4">
        <f>SUMIFS('Aceite Virgen'!MY$6:MY$257,'Aceite Virgen'!$A$6:$A$257,"&gt;="&amp;$A266,'Aceite Virgen'!$B$6:$B$257,"&lt;="&amp;$B266)</f>
        <v>5.7</v>
      </c>
      <c r="MZ266" s="4">
        <f>SUMIFS('Aceite Virgen'!MZ$6:MZ$257,'Aceite Virgen'!$A$6:$A$257,"&gt;="&amp;$A266,'Aceite Virgen'!$B$6:$B$257,"&lt;="&amp;$B266)</f>
        <v>5.63</v>
      </c>
      <c r="ND266" s="4">
        <f>SUMIFS('Aceite Virgen'!ND$6:ND$257,'Aceite Virgen'!$A$6:$A$257,"&gt;="&amp;$A266,'Aceite Virgen'!$B$6:$B$257,"&lt;="&amp;$B266)</f>
        <v>3.79</v>
      </c>
      <c r="NE266" s="4">
        <f>SUMIFS('Aceite Virgen'!NE$6:NE$257,'Aceite Virgen'!$A$6:$A$257,"&gt;="&amp;$A266,'Aceite Virgen'!$B$6:$B$257,"&lt;="&amp;$B266)</f>
        <v>1.54</v>
      </c>
      <c r="NF266" s="4">
        <f>SUMIFS('Aceite Virgen'!NF$6:NF$257,'Aceite Virgen'!$A$6:$A$257,"&gt;="&amp;$A266,'Aceite Virgen'!$B$6:$B$257,"&lt;="&amp;$B266)</f>
        <v>4.96</v>
      </c>
      <c r="NG266" s="4">
        <f>SUMIFS('Aceite Virgen'!NG$6:NG$257,'Aceite Virgen'!$A$6:$A$257,"&gt;="&amp;$A266,'Aceite Virgen'!$B$6:$B$257,"&lt;="&amp;$B266)</f>
        <v>3.3600000000000003</v>
      </c>
      <c r="NK266" s="4">
        <f>SUMIFS('Aceite Virgen'!NK$6:NK$257,'Aceite Virgen'!$A$6:$A$257,"&gt;="&amp;$A266,'Aceite Virgen'!$B$6:$B$257,"&lt;="&amp;$B266)</f>
        <v>6.17</v>
      </c>
      <c r="NL266" s="4">
        <f>SUMIFS('Aceite Virgen'!NL$6:NL$257,'Aceite Virgen'!$A$6:$A$257,"&gt;="&amp;$A266,'Aceite Virgen'!$B$6:$B$257,"&lt;="&amp;$B266)</f>
        <v>8.11</v>
      </c>
      <c r="NM266" s="4">
        <f>SUMIFS('Aceite Virgen'!NM$6:NM$257,'Aceite Virgen'!$A$6:$A$257,"&gt;="&amp;$A266,'Aceite Virgen'!$B$6:$B$257,"&lt;="&amp;$B266)</f>
        <v>7.1499999999999995</v>
      </c>
      <c r="NN266" s="4">
        <f>SUMIFS('Aceite Virgen'!NN$6:NN$257,'Aceite Virgen'!$A$6:$A$257,"&gt;="&amp;$A266,'Aceite Virgen'!$B$6:$B$257,"&lt;="&amp;$B266)</f>
        <v>3.4299999999999997</v>
      </c>
      <c r="NR266" s="4">
        <f>SUMIFS('Aceite Virgen'!NR$6:NR$257,'Aceite Virgen'!$A$6:$A$257,"&gt;="&amp;$A266,'Aceite Virgen'!$B$6:$B$257,"&lt;="&amp;$B266)</f>
        <v>5.87</v>
      </c>
      <c r="NS266" s="4">
        <f>SUMIFS('Aceite Virgen'!NS$6:NS$257,'Aceite Virgen'!$A$6:$A$257,"&gt;="&amp;$A266,'Aceite Virgen'!$B$6:$B$257,"&lt;="&amp;$B266)</f>
        <v>7.68</v>
      </c>
      <c r="NT266" s="4">
        <f>SUMIFS('Aceite Virgen'!NT$6:NT$257,'Aceite Virgen'!$A$6:$A$257,"&gt;="&amp;$A266,'Aceite Virgen'!$B$6:$B$257,"&lt;="&amp;$B266)</f>
        <v>4.2699999999999996</v>
      </c>
      <c r="NU266" s="4">
        <f>SUMIFS('Aceite Virgen'!NU$6:NU$257,'Aceite Virgen'!$A$6:$A$257,"&gt;="&amp;$A266,'Aceite Virgen'!$B$6:$B$257,"&lt;="&amp;$B266)</f>
        <v>5.0599999999999996</v>
      </c>
      <c r="NY266" s="4">
        <f>SUMIFS('Aceite Virgen'!NY$6:NY$257,'Aceite Virgen'!$A$6:$A$257,"&gt;="&amp;$A266,'Aceite Virgen'!$B$6:$B$257,"&lt;="&amp;$B266)</f>
        <v>40.79</v>
      </c>
      <c r="NZ266" s="4">
        <f>SUMIFS('Aceite Virgen'!NZ$6:NZ$257,'Aceite Virgen'!$A$6:$A$257,"&gt;="&amp;$A266,'Aceite Virgen'!$B$6:$B$257,"&lt;="&amp;$B266)</f>
        <v>36.4</v>
      </c>
      <c r="OA266" s="4">
        <f>SUMIFS('Aceite Virgen'!OA$6:OA$257,'Aceite Virgen'!$A$6:$A$257,"&gt;="&amp;$A266,'Aceite Virgen'!$B$6:$B$257,"&lt;="&amp;$B266)</f>
        <v>48.260000000000005</v>
      </c>
      <c r="OB266" s="4">
        <f>SUMIFS('Aceite Virgen'!OB$6:OB$257,'Aceite Virgen'!$A$6:$A$257,"&gt;="&amp;$A266,'Aceite Virgen'!$B$6:$B$257,"&lt;="&amp;$B266)</f>
        <v>29.5</v>
      </c>
      <c r="OF266" s="4">
        <f>SUMIFS('Aceite Virgen'!OF$6:OF$257,'Aceite Virgen'!$A$6:$A$257,"&gt;="&amp;$A266,'Aceite Virgen'!$B$6:$B$257,"&lt;="&amp;$B266)</f>
        <v>49.64</v>
      </c>
      <c r="OG266" s="4">
        <f>SUMIFS('Aceite Virgen'!OG$6:OG$257,'Aceite Virgen'!$A$6:$A$257,"&gt;="&amp;$A266,'Aceite Virgen'!$B$6:$B$257,"&lt;="&amp;$B266)</f>
        <v>17.21</v>
      </c>
      <c r="OH266" s="4">
        <f>SUMIFS('Aceite Virgen'!OH$6:OH$257,'Aceite Virgen'!$A$6:$A$257,"&gt;="&amp;$A266,'Aceite Virgen'!$B$6:$B$257,"&lt;="&amp;$B266)</f>
        <v>59.929999999999993</v>
      </c>
      <c r="OI266" s="4">
        <f>SUMIFS('Aceite Virgen'!OI$6:OI$257,'Aceite Virgen'!$A$6:$A$257,"&gt;="&amp;$A266,'Aceite Virgen'!$B$6:$B$257,"&lt;="&amp;$B266)</f>
        <v>50.21</v>
      </c>
      <c r="OM266" s="4">
        <f>SUMIFS('Aceite Virgen'!OM$6:OM$257,'Aceite Virgen'!$A$6:$A$257,"&gt;="&amp;$A266,'Aceite Virgen'!$B$6:$B$257,"&lt;="&amp;$B266)</f>
        <v>18.920000000000002</v>
      </c>
      <c r="ON266" s="4">
        <f>SUMIFS('Aceite Virgen'!ON$6:ON$257,'Aceite Virgen'!$A$6:$A$257,"&gt;="&amp;$A266,'Aceite Virgen'!$B$6:$B$257,"&lt;="&amp;$B266)</f>
        <v>12.05</v>
      </c>
      <c r="OO266" s="4">
        <f>SUMIFS('Aceite Virgen'!OO$6:OO$257,'Aceite Virgen'!$A$6:$A$257,"&gt;="&amp;$A266,'Aceite Virgen'!$B$6:$B$257,"&lt;="&amp;$B266)</f>
        <v>19</v>
      </c>
      <c r="OP266" s="4">
        <f>SUMIFS('Aceite Virgen'!OP$6:OP$257,'Aceite Virgen'!$A$6:$A$257,"&gt;="&amp;$A266,'Aceite Virgen'!$B$6:$B$257,"&lt;="&amp;$B266)</f>
        <v>26.31</v>
      </c>
      <c r="OT266" s="4">
        <f>SUMIFS('Aceite Virgen'!OT$6:OT$257,'Aceite Virgen'!$A$6:$A$257,"&gt;="&amp;$A266,'Aceite Virgen'!$B$6:$B$257,"&lt;="&amp;$B266)</f>
        <v>7.9399999999999995</v>
      </c>
      <c r="OU266" s="4">
        <f>SUMIFS('Aceite Virgen'!OU$6:OU$257,'Aceite Virgen'!$A$6:$A$257,"&gt;="&amp;$A266,'Aceite Virgen'!$B$6:$B$257,"&lt;="&amp;$B266)</f>
        <v>16.09</v>
      </c>
      <c r="OV266" s="4">
        <f>SUMIFS('Aceite Virgen'!OV$6:OV$257,'Aceite Virgen'!$A$6:$A$257,"&gt;="&amp;$A266,'Aceite Virgen'!$B$6:$B$257,"&lt;="&amp;$B266)</f>
        <v>1.9700000000000002</v>
      </c>
      <c r="OW266" s="4">
        <f>SUMIFS('Aceite Virgen'!OW$6:OW$257,'Aceite Virgen'!$A$6:$A$257,"&gt;="&amp;$A266,'Aceite Virgen'!$B$6:$B$257,"&lt;="&amp;$B266)</f>
        <v>15.030000000000001</v>
      </c>
      <c r="PA266" s="4">
        <f>SUMIFS('Aceite Virgen'!PA$6:PA$257,'Aceite Virgen'!$A$6:$A$257,"&gt;="&amp;$A266,'Aceite Virgen'!$B$6:$B$257,"&lt;="&amp;$B266)</f>
        <v>9.9699999999999989</v>
      </c>
      <c r="PB266" s="4">
        <f>SUMIFS('Aceite Virgen'!PB$6:PB$257,'Aceite Virgen'!$A$6:$A$257,"&gt;="&amp;$A266,'Aceite Virgen'!$B$6:$B$257,"&lt;="&amp;$B266)</f>
        <v>12.38</v>
      </c>
      <c r="PC266" s="4">
        <f>SUMIFS('Aceite Virgen'!PC$6:PC$257,'Aceite Virgen'!$A$6:$A$257,"&gt;="&amp;$A266,'Aceite Virgen'!$B$6:$B$257,"&lt;="&amp;$B266)</f>
        <v>11.399999999999999</v>
      </c>
      <c r="PD266" s="4">
        <f>SUMIFS('Aceite Virgen'!PD$6:PD$257,'Aceite Virgen'!$A$6:$A$257,"&gt;="&amp;$A266,'Aceite Virgen'!$B$6:$B$257,"&lt;="&amp;$B266)</f>
        <v>1.99</v>
      </c>
      <c r="PH266" s="4">
        <f>SUMIFS('Aceite Virgen'!PH$6:PH$257,'Aceite Virgen'!$A$6:$A$257,"&gt;="&amp;$A266,'Aceite Virgen'!$B$6:$B$257,"&lt;="&amp;$B266)</f>
        <v>11.95</v>
      </c>
      <c r="PI266" s="4">
        <f>SUMIFS('Aceite Virgen'!PI$6:PI$257,'Aceite Virgen'!$A$6:$A$257,"&gt;="&amp;$A266,'Aceite Virgen'!$B$6:$B$257,"&lt;="&amp;$B266)</f>
        <v>13.27</v>
      </c>
      <c r="PJ266" s="4">
        <f>SUMIFS('Aceite Virgen'!PJ$6:PJ$257,'Aceite Virgen'!$A$6:$A$257,"&gt;="&amp;$A266,'Aceite Virgen'!$B$6:$B$257,"&lt;="&amp;$B266)</f>
        <v>15.379999999999999</v>
      </c>
      <c r="PK266" s="4">
        <f>SUMIFS('Aceite Virgen'!PK$6:PK$257,'Aceite Virgen'!$A$6:$A$257,"&gt;="&amp;$A266,'Aceite Virgen'!$B$6:$B$257,"&lt;="&amp;$B266)</f>
        <v>2.19</v>
      </c>
      <c r="PO266" s="4">
        <f>SUMIFS('Aceite Virgen'!PO$6:PO$257,'Aceite Virgen'!$A$6:$A$257,"&gt;="&amp;$A266,'Aceite Virgen'!$B$6:$B$257,"&lt;="&amp;$B266)</f>
        <v>11.370000000000001</v>
      </c>
      <c r="PP266" s="4">
        <f>SUMIFS('Aceite Virgen'!PP$6:PP$257,'Aceite Virgen'!$A$6:$A$257,"&gt;="&amp;$A266,'Aceite Virgen'!$B$6:$B$257,"&lt;="&amp;$B266)</f>
        <v>29.47</v>
      </c>
      <c r="PQ266" s="4">
        <f>SUMIFS('Aceite Virgen'!PQ$6:PQ$257,'Aceite Virgen'!$A$6:$A$257,"&gt;="&amp;$A266,'Aceite Virgen'!$B$6:$B$257,"&lt;="&amp;$B266)</f>
        <v>7.3599999999999994</v>
      </c>
      <c r="PR266" s="4">
        <f>SUMIFS('Aceite Virgen'!PR$6:PR$257,'Aceite Virgen'!$A$6:$A$257,"&gt;="&amp;$A266,'Aceite Virgen'!$B$6:$B$257,"&lt;="&amp;$B266)</f>
        <v>3.47</v>
      </c>
      <c r="PV266" s="4">
        <f>SUMIFS('Aceite Virgen'!PV$6:PV$257,'Aceite Virgen'!$A$6:$A$257,"&gt;="&amp;$A266,'Aceite Virgen'!$B$6:$B$257,"&lt;="&amp;$B266)</f>
        <v>9.81</v>
      </c>
      <c r="PW266" s="4">
        <f>SUMIFS('Aceite Virgen'!PW$6:PW$257,'Aceite Virgen'!$A$6:$A$257,"&gt;="&amp;$A266,'Aceite Virgen'!$B$6:$B$257,"&lt;="&amp;$B266)</f>
        <v>25.089999999999996</v>
      </c>
      <c r="PX266" s="4">
        <f>SUMIFS('Aceite Virgen'!PX$6:PX$257,'Aceite Virgen'!$A$6:$A$257,"&gt;="&amp;$A266,'Aceite Virgen'!$B$6:$B$257,"&lt;="&amp;$B266)</f>
        <v>5.42</v>
      </c>
      <c r="PY266" s="4">
        <f>SUMIFS('Aceite Virgen'!PY$6:PY$257,'Aceite Virgen'!$A$6:$A$257,"&gt;="&amp;$A266,'Aceite Virgen'!$B$6:$B$257,"&lt;="&amp;$B266)</f>
        <v>9.5399999999999991</v>
      </c>
      <c r="QC266" s="4">
        <f>SUMIFS('Aceite Virgen'!QC$6:QC$257,'Aceite Virgen'!$A$6:$A$257,"&gt;="&amp;$A266,'Aceite Virgen'!$B$6:$B$257,"&lt;="&amp;$B266)</f>
        <v>13.780000000000001</v>
      </c>
      <c r="QD266" s="4">
        <f>SUMIFS('Aceite Virgen'!QD$6:QD$257,'Aceite Virgen'!$A$6:$A$257,"&gt;="&amp;$A266,'Aceite Virgen'!$B$6:$B$257,"&lt;="&amp;$B266)</f>
        <v>30.27</v>
      </c>
      <c r="QE266" s="4">
        <f>SUMIFS('Aceite Virgen'!QE$6:QE$257,'Aceite Virgen'!$A$6:$A$257,"&gt;="&amp;$A266,'Aceite Virgen'!$B$6:$B$257,"&lt;="&amp;$B266)</f>
        <v>10.17</v>
      </c>
      <c r="QF266" s="4">
        <f>SUMIFS('Aceite Virgen'!QF$6:QF$257,'Aceite Virgen'!$A$6:$A$257,"&gt;="&amp;$A266,'Aceite Virgen'!$B$6:$B$257,"&lt;="&amp;$B266)</f>
        <v>2.33</v>
      </c>
      <c r="QJ266" s="4">
        <f>SUMIFS('Aceite Virgen'!QJ$6:QJ$257,'Aceite Virgen'!$A$6:$A$257,"&gt;="&amp;$A266,'Aceite Virgen'!$B$6:$B$257,"&lt;="&amp;$B266)</f>
        <v>6.68</v>
      </c>
      <c r="QK266" s="4">
        <f>SUMIFS('Aceite Virgen'!QK$6:QK$257,'Aceite Virgen'!$A$6:$A$257,"&gt;="&amp;$A266,'Aceite Virgen'!$B$6:$B$257,"&lt;="&amp;$B266)</f>
        <v>13.08</v>
      </c>
      <c r="QL266" s="4">
        <f>SUMIFS('Aceite Virgen'!QL$6:QL$257,'Aceite Virgen'!$A$6:$A$257,"&gt;="&amp;$A266,'Aceite Virgen'!$B$6:$B$257,"&lt;="&amp;$B266)</f>
        <v>5.09</v>
      </c>
      <c r="QM266" s="4">
        <f>SUMIFS('Aceite Virgen'!QM$6:QM$257,'Aceite Virgen'!$A$6:$A$257,"&gt;="&amp;$A266,'Aceite Virgen'!$B$6:$B$257,"&lt;="&amp;$B266)</f>
        <v>2.91</v>
      </c>
      <c r="QQ266" s="4">
        <f>SUMIFS('Aceite Virgen'!QQ$6:QQ$257,'Aceite Virgen'!$A$6:$A$257,"&gt;="&amp;$A266,'Aceite Virgen'!$B$6:$B$257,"&lt;="&amp;$B266)</f>
        <v>0.72000000000000008</v>
      </c>
      <c r="QR266" s="4">
        <f>SUMIFS('Aceite Virgen'!QR$6:QR$257,'Aceite Virgen'!$A$6:$A$257,"&gt;="&amp;$A266,'Aceite Virgen'!$B$6:$B$257,"&lt;="&amp;$B266)</f>
        <v>2.0499999999999998</v>
      </c>
      <c r="QS266" s="4">
        <f>SUMIFS('Aceite Virgen'!QS$6:QS$257,'Aceite Virgen'!$A$6:$A$257,"&gt;="&amp;$A266,'Aceite Virgen'!$B$6:$B$257,"&lt;="&amp;$B266)</f>
        <v>0.59000000000000008</v>
      </c>
      <c r="QT266" s="4">
        <f>SUMIFS('Aceite Virgen'!QT$6:QT$257,'Aceite Virgen'!$A$6:$A$257,"&gt;="&amp;$A266,'Aceite Virgen'!$B$6:$B$257,"&lt;="&amp;$B266)</f>
        <v>0</v>
      </c>
      <c r="QX266" s="4">
        <f>SUMIFS('Aceite Virgen'!QX$6:QX$257,'Aceite Virgen'!$A$6:$A$257,"&gt;="&amp;$A266,'Aceite Virgen'!$B$6:$B$257,"&lt;="&amp;$B266)</f>
        <v>0.63</v>
      </c>
      <c r="QY266" s="4">
        <f>SUMIFS('Aceite Virgen'!QY$6:QY$257,'Aceite Virgen'!$A$6:$A$257,"&gt;="&amp;$A266,'Aceite Virgen'!$B$6:$B$257,"&lt;="&amp;$B266)</f>
        <v>0</v>
      </c>
      <c r="QZ266" s="4">
        <f>SUMIFS('Aceite Virgen'!QZ$6:QZ$257,'Aceite Virgen'!$A$6:$A$257,"&gt;="&amp;$A266,'Aceite Virgen'!$B$6:$B$257,"&lt;="&amp;$B266)</f>
        <v>0</v>
      </c>
      <c r="RA266" s="4">
        <f>SUMIFS('Aceite Virgen'!RA$6:RA$257,'Aceite Virgen'!$A$6:$A$257,"&gt;="&amp;$A266,'Aceite Virgen'!$B$6:$B$257,"&lt;="&amp;$B266)</f>
        <v>1.32</v>
      </c>
      <c r="RE266" s="4">
        <f>SUMIFS('Aceite Virgen'!RE$6:RE$257,'Aceite Virgen'!$A$6:$A$257,"&gt;="&amp;$A266,'Aceite Virgen'!$B$6:$B$257,"&lt;="&amp;$B266)</f>
        <v>1.07</v>
      </c>
      <c r="RF266" s="4">
        <f>SUMIFS('Aceite Virgen'!RF$6:RF$257,'Aceite Virgen'!$A$6:$A$257,"&gt;="&amp;$A266,'Aceite Virgen'!$B$6:$B$257,"&lt;="&amp;$B266)</f>
        <v>2.99</v>
      </c>
      <c r="RG266" s="4">
        <f>SUMIFS('Aceite Virgen'!RG$6:RG$257,'Aceite Virgen'!$A$6:$A$257,"&gt;="&amp;$A266,'Aceite Virgen'!$B$6:$B$257,"&lt;="&amp;$B266)</f>
        <v>0.34</v>
      </c>
      <c r="RH266" s="4">
        <f>SUMIFS('Aceite Virgen'!RH$6:RH$257,'Aceite Virgen'!$A$6:$A$257,"&gt;="&amp;$A266,'Aceite Virgen'!$B$6:$B$257,"&lt;="&amp;$B266)</f>
        <v>1.81</v>
      </c>
      <c r="RL266" s="4">
        <f>SUMIFS('Aceite Virgen'!RL$6:RL$257,'Aceite Virgen'!$A$6:$A$257,"&gt;="&amp;$A266,'Aceite Virgen'!$B$6:$B$257,"&lt;="&amp;$B266)</f>
        <v>0.36</v>
      </c>
      <c r="RM266" s="4">
        <f>SUMIFS('Aceite Virgen'!RM$6:RM$257,'Aceite Virgen'!$A$6:$A$257,"&gt;="&amp;$A266,'Aceite Virgen'!$B$6:$B$257,"&lt;="&amp;$B266)</f>
        <v>2.09</v>
      </c>
      <c r="RN266" s="4">
        <f>SUMIFS('Aceite Virgen'!RN$6:RN$257,'Aceite Virgen'!$A$6:$A$257,"&gt;="&amp;$A266,'Aceite Virgen'!$B$6:$B$257,"&lt;="&amp;$B266)</f>
        <v>0</v>
      </c>
      <c r="RO266" s="4">
        <f>SUMIFS('Aceite Virgen'!RO$6:RO$257,'Aceite Virgen'!$A$6:$A$257,"&gt;="&amp;$A266,'Aceite Virgen'!$B$6:$B$257,"&lt;="&amp;$B266)</f>
        <v>0</v>
      </c>
      <c r="RS266" s="69">
        <f>SUMIFS('Aceite Virgen'!RS$6:RS$257,'Aceite Virgen'!$A$6:$A$257,"&gt;="&amp;$A266,'Aceite Virgen'!$B$6:$B$257,"&lt;="&amp;$B266)</f>
        <v>1.9</v>
      </c>
      <c r="RT266" s="4">
        <f>SUMIFS('Aceite Virgen'!RT$6:RT$257,'Aceite Virgen'!$A$6:$A$257,"&gt;="&amp;$A266,'Aceite Virgen'!$B$6:$B$257,"&lt;="&amp;$B266)</f>
        <v>1.79</v>
      </c>
      <c r="RU266" s="4">
        <f>SUMIFS('Aceite Virgen'!RU$6:RU$257,'Aceite Virgen'!$A$6:$A$257,"&gt;="&amp;$A266,'Aceite Virgen'!$B$6:$B$257,"&lt;="&amp;$B266)</f>
        <v>0.89</v>
      </c>
      <c r="RV266" s="4">
        <f>SUMIFS('Aceite Virgen'!RV$6:RV$257,'Aceite Virgen'!$A$6:$A$257,"&gt;="&amp;$A266,'Aceite Virgen'!$B$6:$B$257,"&lt;="&amp;$B266)</f>
        <v>4.26</v>
      </c>
      <c r="RZ266" s="69">
        <f>SUMIFS('Aceite Virgen'!RZ$6:RZ$257,'Aceite Virgen'!$A$6:$A$257,"&gt;="&amp;$A266,'Aceite Virgen'!$B$6:$B$257,"&lt;="&amp;$B266)</f>
        <v>0.48000000000000004</v>
      </c>
      <c r="SA266" s="4">
        <f>SUMIFS('Aceite Virgen'!SA$6:SA$257,'Aceite Virgen'!$A$6:$A$257,"&gt;="&amp;$A266,'Aceite Virgen'!$B$6:$B$257,"&lt;="&amp;$B266)</f>
        <v>1.48</v>
      </c>
      <c r="SB266" s="4">
        <f>SUMIFS('Aceite Virgen'!SB$6:SB$257,'Aceite Virgen'!$A$6:$A$257,"&gt;="&amp;$A266,'Aceite Virgen'!$B$6:$B$257,"&lt;="&amp;$B266)</f>
        <v>0</v>
      </c>
      <c r="SC266" s="4">
        <f>SUMIFS('Aceite Virgen'!SC$6:SC$257,'Aceite Virgen'!$A$6:$A$257,"&gt;="&amp;$A266,'Aceite Virgen'!$B$6:$B$257,"&lt;="&amp;$B266)</f>
        <v>0</v>
      </c>
      <c r="SG266" s="69">
        <f>SUMIFS('Aceite Virgen'!SG$6:SG$257,'Aceite Virgen'!$A$6:$A$257,"&gt;="&amp;$A266,'Aceite Virgen'!$B$6:$B$257,"&lt;="&amp;$B266)</f>
        <v>1.2</v>
      </c>
      <c r="SH266" s="4">
        <f>SUMIFS('Aceite Virgen'!SH$6:SH$257,'Aceite Virgen'!$A$6:$A$257,"&gt;="&amp;$A266,'Aceite Virgen'!$B$6:$B$257,"&lt;="&amp;$B266)</f>
        <v>0</v>
      </c>
      <c r="SI266" s="4">
        <f>SUMIFS('Aceite Virgen'!SI$6:SI$257,'Aceite Virgen'!$A$6:$A$257,"&gt;="&amp;$A266,'Aceite Virgen'!$B$6:$B$257,"&lt;="&amp;$B266)</f>
        <v>1.35</v>
      </c>
      <c r="SJ266" s="4">
        <f>SUMIFS('Aceite Virgen'!SJ$6:SJ$257,'Aceite Virgen'!$A$6:$A$257,"&gt;="&amp;$A266,'Aceite Virgen'!$B$6:$B$257,"&lt;="&amp;$B266)</f>
        <v>0</v>
      </c>
      <c r="SN266" s="69">
        <f>SUMIFS('Aceite Virgen'!SN$6:SN$257,'Aceite Virgen'!$A$6:$A$257,"&gt;="&amp;$A266,'Aceite Virgen'!$B$6:$B$257,"&lt;="&amp;$B266)</f>
        <v>0.27</v>
      </c>
      <c r="SO266" s="4">
        <f>SUMIFS('Aceite Virgen'!SO$6:SO$257,'Aceite Virgen'!$A$6:$A$257,"&gt;="&amp;$A266,'Aceite Virgen'!$B$6:$B$257,"&lt;="&amp;$B266)</f>
        <v>0</v>
      </c>
      <c r="SP266" s="4">
        <f>SUMIFS('Aceite Virgen'!SP$6:SP$257,'Aceite Virgen'!$A$6:$A$257,"&gt;="&amp;$A266,'Aceite Virgen'!$B$6:$B$257,"&lt;="&amp;$B266)</f>
        <v>0</v>
      </c>
      <c r="SQ266" s="4">
        <f>SUMIFS('Aceite Virgen'!SQ$6:SQ$257,'Aceite Virgen'!$A$6:$A$257,"&gt;="&amp;$A266,'Aceite Virgen'!$B$6:$B$257,"&lt;="&amp;$B266)</f>
        <v>1.92</v>
      </c>
      <c r="SU266" s="69">
        <f>SUMIFS('Aceite Virgen'!SU$6:SU$257,'Aceite Virgen'!$A$6:$A$257,"&gt;="&amp;$A266,'Aceite Virgen'!$B$6:$B$257,"&lt;="&amp;$B266)</f>
        <v>0.67</v>
      </c>
      <c r="SV266" s="4">
        <f>SUMIFS('Aceite Virgen'!SV$6:SV$257,'Aceite Virgen'!$A$6:$A$257,"&gt;="&amp;$A266,'Aceite Virgen'!$B$6:$B$257,"&lt;="&amp;$B266)</f>
        <v>2.0299999999999998</v>
      </c>
      <c r="SW266" s="4">
        <f>SUMIFS('Aceite Virgen'!SW$6:SW$257,'Aceite Virgen'!$A$6:$A$257,"&gt;="&amp;$A266,'Aceite Virgen'!$B$6:$B$257,"&lt;="&amp;$B266)</f>
        <v>0.54</v>
      </c>
      <c r="SX266" s="4">
        <f>SUMIFS('Aceite Virgen'!SX$6:SX$257,'Aceite Virgen'!$A$6:$A$257,"&gt;="&amp;$A266,'Aceite Virgen'!$B$6:$B$257,"&lt;="&amp;$B266)</f>
        <v>0</v>
      </c>
      <c r="TB266" s="69">
        <f>SUMIFS('Aceite Virgen'!TB$6:TB$257,'Aceite Virgen'!$A$6:$A$257,"&gt;="&amp;$A266,'Aceite Virgen'!$B$6:$B$257,"&lt;="&amp;$B266)</f>
        <v>0.31</v>
      </c>
      <c r="TC266" s="4">
        <f>SUMIFS('Aceite Virgen'!TC$6:TC$257,'Aceite Virgen'!$A$6:$A$257,"&gt;="&amp;$A266,'Aceite Virgen'!$B$6:$B$257,"&lt;="&amp;$B266)</f>
        <v>2.17</v>
      </c>
      <c r="TD266" s="4">
        <f>SUMIFS('Aceite Virgen'!TD$6:TD$257,'Aceite Virgen'!$A$6:$A$257,"&gt;="&amp;$A266,'Aceite Virgen'!$B$6:$B$257,"&lt;="&amp;$B266)</f>
        <v>0</v>
      </c>
      <c r="TE266" s="4">
        <f>SUMIFS('Aceite Virgen'!TE$6:TE$257,'Aceite Virgen'!$A$6:$A$257,"&gt;="&amp;$A266,'Aceite Virgen'!$B$6:$B$257,"&lt;="&amp;$B266)</f>
        <v>0</v>
      </c>
      <c r="TI266" s="69">
        <f>SUMIFS('Aceite Virgen'!TI$6:TI$257,'Aceite Virgen'!$A$6:$A$257,"&gt;="&amp;$A266,'Aceite Virgen'!$B$6:$B$257,"&lt;="&amp;$B266)</f>
        <v>0.68</v>
      </c>
      <c r="TJ266" s="4">
        <f>SUMIFS('Aceite Virgen'!TJ$6:TJ$257,'Aceite Virgen'!$A$6:$A$257,"&gt;="&amp;$A266,'Aceite Virgen'!$B$6:$B$257,"&lt;="&amp;$B266)</f>
        <v>0</v>
      </c>
      <c r="TK266" s="4">
        <f>SUMIFS('Aceite Virgen'!TK$6:TK$257,'Aceite Virgen'!$A$6:$A$257,"&gt;="&amp;$A266,'Aceite Virgen'!$B$6:$B$257,"&lt;="&amp;$B266)</f>
        <v>0</v>
      </c>
      <c r="TL266" s="4">
        <f>SUMIFS('Aceite Virgen'!TL$6:TL$257,'Aceite Virgen'!$A$6:$A$257,"&gt;="&amp;$A266,'Aceite Virgen'!$B$6:$B$257,"&lt;="&amp;$B266)</f>
        <v>4.8099999999999996</v>
      </c>
      <c r="TP266" s="69">
        <f>SUMIFS('Aceite Virgen'!TP$6:TP$257,'Aceite Virgen'!$A$6:$A$257,"&gt;="&amp;$A266,'Aceite Virgen'!$B$6:$B$257,"&lt;="&amp;$B266)</f>
        <v>1.39</v>
      </c>
      <c r="TQ266" s="4">
        <f>SUMIFS('Aceite Virgen'!TQ$6:TQ$257,'Aceite Virgen'!$A$6:$A$257,"&gt;="&amp;$A266,'Aceite Virgen'!$B$6:$B$257,"&lt;="&amp;$B266)</f>
        <v>0</v>
      </c>
      <c r="TR266" s="4">
        <f>SUMIFS('Aceite Virgen'!TR$6:TR$257,'Aceite Virgen'!$A$6:$A$257,"&gt;="&amp;$A266,'Aceite Virgen'!$B$6:$B$257,"&lt;="&amp;$B266)</f>
        <v>2.2599999999999998</v>
      </c>
      <c r="TS266" s="4">
        <f>SUMIFS('Aceite Virgen'!TS$6:TS$257,'Aceite Virgen'!$A$6:$A$257,"&gt;="&amp;$A266,'Aceite Virgen'!$B$6:$B$257,"&lt;="&amp;$B266)</f>
        <v>0</v>
      </c>
      <c r="TW266" s="69">
        <f>SUMIFS('Aceite Virgen'!TW$6:TW$257,'Aceite Virgen'!$A$6:$A$257,"&gt;="&amp;$A266,'Aceite Virgen'!$B$6:$B$257,"&lt;="&amp;$B266)</f>
        <v>0.22</v>
      </c>
      <c r="TX266" s="4">
        <f>SUMIFS('Aceite Virgen'!TX$6:TX$257,'Aceite Virgen'!$A$6:$A$257,"&gt;="&amp;$A266,'Aceite Virgen'!$B$6:$B$257,"&lt;="&amp;$B266)</f>
        <v>0</v>
      </c>
      <c r="TY266" s="4">
        <f>SUMIFS('Aceite Virgen'!TY$6:TY$257,'Aceite Virgen'!$A$6:$A$257,"&gt;="&amp;$A266,'Aceite Virgen'!$B$6:$B$257,"&lt;="&amp;$B266)</f>
        <v>0.34</v>
      </c>
      <c r="TZ266" s="4">
        <f>SUMIFS('Aceite Virgen'!TZ$6:TZ$257,'Aceite Virgen'!$A$6:$A$257,"&gt;="&amp;$A266,'Aceite Virgen'!$B$6:$B$257,"&lt;="&amp;$B266)</f>
        <v>0</v>
      </c>
      <c r="UD266" s="69">
        <f>SUMIFS('Aceite Virgen'!UD$6:UD$257,'Aceite Virgen'!$A$6:$A$257,"&gt;="&amp;$A266,'Aceite Virgen'!$B$6:$B$257,"&lt;="&amp;$B266)</f>
        <v>0.5</v>
      </c>
      <c r="UE266" s="4">
        <f>SUMIFS('Aceite Virgen'!UE$6:UE$257,'Aceite Virgen'!$A$6:$A$257,"&gt;="&amp;$A266,'Aceite Virgen'!$B$6:$B$257,"&lt;="&amp;$B266)</f>
        <v>0</v>
      </c>
      <c r="UF266" s="4">
        <f>SUMIFS('Aceite Virgen'!UF$6:UF$257,'Aceite Virgen'!$A$6:$A$257,"&gt;="&amp;$A266,'Aceite Virgen'!$B$6:$B$257,"&lt;="&amp;$B266)</f>
        <v>0</v>
      </c>
      <c r="UG266" s="4">
        <f>SUMIFS('Aceite Virgen'!UG$6:UG$257,'Aceite Virgen'!$A$6:$A$257,"&gt;="&amp;$A266,'Aceite Virgen'!$B$6:$B$257,"&lt;="&amp;$B266)</f>
        <v>0</v>
      </c>
      <c r="UK266" s="69">
        <f>SUMIFS('Aceite Virgen'!UK$6:UK$257,'Aceite Virgen'!$A$6:$A$257,"&gt;="&amp;$A266,'Aceite Virgen'!$B$6:$B$257,"&lt;="&amp;$B266)</f>
        <v>0</v>
      </c>
      <c r="UL266" s="4">
        <f>SUMIFS('Aceite Virgen'!UL$6:UL$257,'Aceite Virgen'!$A$6:$A$257,"&gt;="&amp;$A266,'Aceite Virgen'!$B$6:$B$257,"&lt;="&amp;$B266)</f>
        <v>0</v>
      </c>
      <c r="UM266" s="4">
        <f>SUMIFS('Aceite Virgen'!UM$6:UM$257,'Aceite Virgen'!$A$6:$A$257,"&gt;="&amp;$A266,'Aceite Virgen'!$B$6:$B$257,"&lt;="&amp;$B266)</f>
        <v>0</v>
      </c>
      <c r="UN266" s="4">
        <f>SUMIFS('Aceite Virgen'!UN$6:UN$257,'Aceite Virgen'!$A$6:$A$257,"&gt;="&amp;$A266,'Aceite Virgen'!$B$6:$B$257,"&lt;="&amp;$B266)</f>
        <v>0</v>
      </c>
      <c r="UR266" s="69">
        <f>SUMIFS('Aceite Virgen'!UR$6:UR$257,'Aceite Virgen'!$A$6:$A$257,"&gt;="&amp;$A266,'Aceite Virgen'!$B$6:$B$257,"&lt;="&amp;$B266)</f>
        <v>0</v>
      </c>
      <c r="US266" s="4">
        <f>SUMIFS('Aceite Virgen'!US$6:US$257,'Aceite Virgen'!$A$6:$A$257,"&gt;="&amp;$A266,'Aceite Virgen'!$B$6:$B$257,"&lt;="&amp;$B266)</f>
        <v>0</v>
      </c>
      <c r="UT266" s="4">
        <f>SUMIFS('Aceite Virgen'!UT$6:UT$257,'Aceite Virgen'!$A$6:$A$257,"&gt;="&amp;$A266,'Aceite Virgen'!$B$6:$B$257,"&lt;="&amp;$B266)</f>
        <v>0</v>
      </c>
      <c r="UU266" s="4">
        <f>SUMIFS('Aceite Virgen'!UU$6:UU$257,'Aceite Virgen'!$A$6:$A$257,"&gt;="&amp;$A266,'Aceite Virgen'!$B$6:$B$257,"&lt;="&amp;$B266)</f>
        <v>0</v>
      </c>
      <c r="UY266" s="69">
        <f>SUMIFS('Aceite Virgen'!UY$6:UY$257,'Aceite Virgen'!$A$6:$A$257,"&gt;="&amp;$A266,'Aceite Virgen'!$B$6:$B$257,"&lt;="&amp;$B266)</f>
        <v>0.22</v>
      </c>
      <c r="UZ266" s="4">
        <f>SUMIFS('Aceite Virgen'!UZ$6:UZ$257,'Aceite Virgen'!$A$6:$A$257,"&gt;="&amp;$A266,'Aceite Virgen'!$B$6:$B$257,"&lt;="&amp;$B266)</f>
        <v>1.1499999999999999</v>
      </c>
      <c r="VA266" s="4">
        <f>SUMIFS('Aceite Virgen'!VA$6:VA$257,'Aceite Virgen'!$A$6:$A$257,"&gt;="&amp;$A266,'Aceite Virgen'!$B$6:$B$257,"&lt;="&amp;$B266)</f>
        <v>0</v>
      </c>
      <c r="VB266" s="4">
        <f>SUMIFS('Aceite Virgen'!VB$6:VB$257,'Aceite Virgen'!$A$6:$A$257,"&gt;="&amp;$A266,'Aceite Virgen'!$B$6:$B$257,"&lt;="&amp;$B266)</f>
        <v>0</v>
      </c>
      <c r="VF266" s="69">
        <f>SUMIFS('Aceite Virgen'!VF$6:VF$257,'Aceite Virgen'!$A$6:$A$257,"&gt;="&amp;$A266,'Aceite Virgen'!$B$6:$B$257,"&lt;="&amp;$B266)</f>
        <v>1.03</v>
      </c>
      <c r="VG266" s="4">
        <f>SUMIFS('Aceite Virgen'!VG$6:VG$257,'Aceite Virgen'!$A$6:$A$257,"&gt;="&amp;$A266,'Aceite Virgen'!$B$6:$B$257,"&lt;="&amp;$B266)</f>
        <v>0</v>
      </c>
      <c r="VH266" s="4">
        <f>SUMIFS('Aceite Virgen'!VH$6:VH$257,'Aceite Virgen'!$A$6:$A$257,"&gt;="&amp;$A266,'Aceite Virgen'!$B$6:$B$257,"&lt;="&amp;$B266)</f>
        <v>0</v>
      </c>
      <c r="VI266" s="4">
        <f>SUMIFS('Aceite Virgen'!VI$6:VI$257,'Aceite Virgen'!$A$6:$A$257,"&gt;="&amp;$A266,'Aceite Virgen'!$B$6:$B$257,"&lt;="&amp;$B266)</f>
        <v>0</v>
      </c>
      <c r="VM266" s="69">
        <f>SUMIFS('Aceite Virgen'!VM$6:VM$257,'Aceite Virgen'!$A$6:$A$257,"&gt;="&amp;$A266,'Aceite Virgen'!$B$6:$B$257,"&lt;="&amp;$B266)</f>
        <v>0</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9">
        <f>SUMIFS('Aceite Virgen'!VT$6:VT$257,'Aceite Virgen'!$A$6:$A$257,"&gt;="&amp;$A266,'Aceite Virgen'!$B$6:$B$257,"&lt;="&amp;$B266)</f>
        <v>0</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0</v>
      </c>
      <c r="WA266" s="69">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9">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9">
        <f>SUMIFS('Aceite Virgen'!WO$6:WO$257,'Aceite Virgen'!$A$6:$A$257,"&gt;="&amp;$A266,'Aceite Virgen'!$B$6:$B$257,"&lt;="&amp;$B266)</f>
        <v>0.49</v>
      </c>
      <c r="WP266" s="4">
        <f>SUMIFS('Aceite Virgen'!WP$6:WP$257,'Aceite Virgen'!$A$6:$A$257,"&gt;="&amp;$A266,'Aceite Virgen'!$B$6:$B$257,"&lt;="&amp;$B266)</f>
        <v>2.14</v>
      </c>
      <c r="WQ266" s="4">
        <f>SUMIFS('Aceite Virgen'!WQ$6:WQ$257,'Aceite Virgen'!$A$6:$A$257,"&gt;="&amp;$A266,'Aceite Virgen'!$B$6:$B$257,"&lt;="&amp;$B266)</f>
        <v>0</v>
      </c>
      <c r="WR266" s="4">
        <f>SUMIFS('Aceite Virgen'!WR$6:WR$257,'Aceite Virgen'!$A$6:$A$257,"&gt;="&amp;$A266,'Aceite Virgen'!$B$6:$B$257,"&lt;="&amp;$B266)</f>
        <v>0</v>
      </c>
      <c r="WV266" s="69">
        <f>SUMIFS('Aceite Virgen'!WV$6:WV$257,'Aceite Virgen'!$A$6:$A$257,"&gt;="&amp;$A266,'Aceite Virgen'!$B$6:$B$257,"&lt;="&amp;$B266)</f>
        <v>0</v>
      </c>
      <c r="WW266" s="4">
        <f>SUMIFS('Aceite Virgen'!WW$6:WW$257,'Aceite Virgen'!$A$6:$A$257,"&gt;="&amp;$A266,'Aceite Virgen'!$B$6:$B$257,"&lt;="&amp;$B266)</f>
        <v>0</v>
      </c>
      <c r="WX266" s="4">
        <f>SUMIFS('Aceite Virgen'!WX$6:WX$257,'Aceite Virgen'!$A$6:$A$257,"&gt;="&amp;$A266,'Aceite Virgen'!$B$6:$B$257,"&lt;="&amp;$B266)</f>
        <v>0</v>
      </c>
      <c r="WY266" s="4">
        <f>SUMIFS('Aceite Virgen'!WY$6:WY$257,'Aceite Virgen'!$A$6:$A$257,"&gt;="&amp;$A266,'Aceite Virgen'!$B$6:$B$257,"&lt;="&amp;$B266)</f>
        <v>0</v>
      </c>
      <c r="XC266" s="69">
        <f>SUMIFS('Aceite Virgen'!XC$6:XC$257,'Aceite Virgen'!$A$6:$A$257,"&gt;="&amp;$A266,'Aceite Virgen'!$B$6:$B$257,"&lt;="&amp;$B266)</f>
        <v>0.21</v>
      </c>
      <c r="XD266" s="4">
        <f>SUMIFS('Aceite Virgen'!XD$6:XD$257,'Aceite Virgen'!$A$6:$A$257,"&gt;="&amp;$A266,'Aceite Virgen'!$B$6:$B$257,"&lt;="&amp;$B266)</f>
        <v>0</v>
      </c>
      <c r="XE266" s="4">
        <f>SUMIFS('Aceite Virgen'!XE$6:XE$257,'Aceite Virgen'!$A$6:$A$257,"&gt;="&amp;$A266,'Aceite Virgen'!$B$6:$B$257,"&lt;="&amp;$B266)</f>
        <v>0.34</v>
      </c>
      <c r="XF266" s="4">
        <f>SUMIFS('Aceite Virgen'!XF$6:XF$257,'Aceite Virgen'!$A$6:$A$257,"&gt;="&amp;$A266,'Aceite Virgen'!$B$6:$B$257,"&lt;="&amp;$B266)</f>
        <v>0</v>
      </c>
      <c r="XJ266" s="69">
        <f>SUMIFS('Aceite Virgen'!XJ$6:XJ$257,'Aceite Virgen'!$A$6:$A$257,"&gt;="&amp;$A266,'Aceite Virgen'!$B$6:$B$257,"&lt;="&amp;$B266)</f>
        <v>0</v>
      </c>
      <c r="XK266" s="4">
        <f>SUMIFS('Aceite Virgen'!XK$6:XK$257,'Aceite Virgen'!$A$6:$A$257,"&gt;="&amp;$A266,'Aceite Virgen'!$B$6:$B$257,"&lt;="&amp;$B266)</f>
        <v>0</v>
      </c>
      <c r="XL266" s="4">
        <f>SUMIFS('Aceite Virgen'!XL$6:XL$257,'Aceite Virgen'!$A$6:$A$257,"&gt;="&amp;$A266,'Aceite Virgen'!$B$6:$B$257,"&lt;="&amp;$B266)</f>
        <v>0</v>
      </c>
      <c r="XM266" s="4">
        <f>SUMIFS('Aceite Virgen'!XM$6:XM$257,'Aceite Virgen'!$A$6:$A$257,"&gt;="&amp;$A266,'Aceite Virgen'!$B$6:$B$257,"&lt;="&amp;$B266)</f>
        <v>0</v>
      </c>
      <c r="XQ266" s="69">
        <f>SUMIFS('Aceite Virgen'!XQ$6:XQ$257,'Aceite Virgen'!$A$6:$A$257,"&gt;="&amp;$A266,'Aceite Virgen'!$B$6:$B$257,"&lt;="&amp;$B266)</f>
        <v>0</v>
      </c>
      <c r="XR266" s="4">
        <f>SUMIFS('Aceite Virgen'!XR$6:XR$257,'Aceite Virgen'!$A$6:$A$257,"&gt;="&amp;$A266,'Aceite Virgen'!$B$6:$B$257,"&lt;="&amp;$B266)</f>
        <v>0</v>
      </c>
      <c r="XS266" s="4">
        <f>SUMIFS('Aceite Virgen'!XS$6:XS$257,'Aceite Virgen'!$A$6:$A$257,"&gt;="&amp;$A266,'Aceite Virgen'!$B$6:$B$257,"&lt;="&amp;$B266)</f>
        <v>0</v>
      </c>
      <c r="XT266" s="4">
        <f>SUMIFS('Aceite Virgen'!XT$6:XT$257,'Aceite Virgen'!$A$6:$A$257,"&gt;="&amp;$A266,'Aceite Virgen'!$B$6:$B$257,"&lt;="&amp;$B266)</f>
        <v>0</v>
      </c>
      <c r="XX266" s="69">
        <f>SUMIFS('Aceite Virgen'!XX$6:XX$257,'Aceite Virgen'!$A$6:$A$257,"&gt;="&amp;$A266,'Aceite Virgen'!$B$6:$B$257,"&lt;="&amp;$B266)</f>
        <v>0.27</v>
      </c>
      <c r="XY266" s="4">
        <f>SUMIFS('Aceite Virgen'!XY$6:XY$257,'Aceite Virgen'!$A$6:$A$257,"&gt;="&amp;$A266,'Aceite Virgen'!$B$6:$B$257,"&lt;="&amp;$B266)</f>
        <v>0</v>
      </c>
      <c r="XZ266" s="4">
        <f>SUMIFS('Aceite Virgen'!XZ$6:XZ$257,'Aceite Virgen'!$A$6:$A$257,"&gt;="&amp;$A266,'Aceite Virgen'!$B$6:$B$257,"&lt;="&amp;$B266)</f>
        <v>0.42</v>
      </c>
      <c r="YA266" s="4">
        <f>SUMIFS('Aceite Virgen'!YA$6:YA$257,'Aceite Virgen'!$A$6:$A$257,"&gt;="&amp;$A266,'Aceite Virgen'!$B$6:$B$257,"&lt;="&amp;$B266)</f>
        <v>0</v>
      </c>
      <c r="YE266" s="69">
        <f>SUMIFS('Aceite Virgen'!YE$6:YE$257,'Aceite Virgen'!$A$6:$A$257,"&gt;="&amp;$A266,'Aceite Virgen'!$B$6:$B$257,"&lt;="&amp;$B266)</f>
        <v>0</v>
      </c>
      <c r="YF266" s="4">
        <f>SUMIFS('Aceite Virgen'!YF$6:YF$257,'Aceite Virgen'!$A$6:$A$257,"&gt;="&amp;$A266,'Aceite Virgen'!$B$6:$B$257,"&lt;="&amp;$B266)</f>
        <v>0</v>
      </c>
      <c r="YG266" s="4">
        <f>SUMIFS('Aceite Virgen'!YG$6:YG$257,'Aceite Virgen'!$A$6:$A$257,"&gt;="&amp;$A266,'Aceite Virgen'!$B$6:$B$257,"&lt;="&amp;$B266)</f>
        <v>0</v>
      </c>
      <c r="YH266" s="4">
        <f>SUMIFS('Aceite Virgen'!YH$6:YH$257,'Aceite Virgen'!$A$6:$A$257,"&gt;="&amp;$A266,'Aceite Virgen'!$B$6:$B$257,"&lt;="&amp;$B266)</f>
        <v>0</v>
      </c>
      <c r="YL266" s="69">
        <f>SUMIFS('Aceite Virgen'!YL$6:YL$257,'Aceite Virgen'!$A$6:$A$257,"&gt;="&amp;$A266,'Aceite Virgen'!$B$6:$B$257,"&lt;="&amp;$B266)</f>
        <v>0</v>
      </c>
      <c r="YM266" s="4">
        <f>SUMIFS('Aceite Virgen'!YM$6:YM$257,'Aceite Virgen'!$A$6:$A$257,"&gt;="&amp;$A266,'Aceite Virgen'!$B$6:$B$257,"&lt;="&amp;$B266)</f>
        <v>0</v>
      </c>
      <c r="YN266" s="4">
        <f>SUMIFS('Aceite Virgen'!YN$6:YN$257,'Aceite Virgen'!$A$6:$A$257,"&gt;="&amp;$A266,'Aceite Virgen'!$B$6:$B$257,"&lt;="&amp;$B266)</f>
        <v>0</v>
      </c>
      <c r="YO266" s="4">
        <f>SUMIFS('Aceite Virgen'!YO$6:YO$257,'Aceite Virgen'!$A$6:$A$257,"&gt;="&amp;$A266,'Aceite Virgen'!$B$6:$B$257,"&lt;="&amp;$B266)</f>
        <v>0</v>
      </c>
      <c r="YP266" s="4">
        <f>SUMIFS('Aceite Virgen'!YP$6:YP$257,'Aceite Virgen'!$A$6:$A$257,"&gt;="&amp;$A266,'Aceite Virgen'!$B$6:$B$257,"&lt;="&amp;$B266)</f>
        <v>0</v>
      </c>
      <c r="YS266" s="69">
        <f>SUMIFS('Aceite Virgen'!YS$6:YS$257,'Aceite Virgen'!$A$6:$A$257,"&gt;="&amp;$A266,'Aceite Virgen'!$B$6:$B$257,"&lt;="&amp;$B266)</f>
        <v>4.91</v>
      </c>
      <c r="YT266" s="4">
        <f>SUMIFS('Aceite Virgen'!YT$6:YT$257,'Aceite Virgen'!$A$6:$A$257,"&gt;="&amp;$A266,'Aceite Virgen'!$B$6:$B$257,"&lt;="&amp;$B266)</f>
        <v>4.62</v>
      </c>
      <c r="YU266" s="4">
        <f>SUMIFS('Aceite Virgen'!YU$6:YU$257,'Aceite Virgen'!$A$6:$A$257,"&gt;="&amp;$A266,'Aceite Virgen'!$B$6:$B$257,"&lt;="&amp;$B266)</f>
        <v>5.09</v>
      </c>
      <c r="YV266" s="4">
        <f>SUMIFS('Aceite Virgen'!YV$6:YV$257,'Aceite Virgen'!$A$6:$A$257,"&gt;="&amp;$A266,'Aceite Virgen'!$B$6:$B$257,"&lt;="&amp;$B266)</f>
        <v>6.38</v>
      </c>
      <c r="YW266" s="4">
        <f>SUMIFS('Aceite Virgen'!YW$6:YW$257,'Aceite Virgen'!$A$6:$A$257,"&gt;="&amp;$A266,'Aceite Virgen'!$B$6:$B$257,"&lt;="&amp;$B266)</f>
        <v>0</v>
      </c>
      <c r="YZ266" s="69">
        <f>SUMIFS('Aceite Virgen'!YZ$6:YZ$257,'Aceite Virgen'!$A$6:$A$257,"&gt;="&amp;$A266,'Aceite Virgen'!$B$6:$B$257,"&lt;="&amp;$B266)</f>
        <v>7.63</v>
      </c>
      <c r="ZA266" s="4">
        <f>SUMIFS('Aceite Virgen'!ZA$6:ZA$257,'Aceite Virgen'!$A$6:$A$257,"&gt;="&amp;$A266,'Aceite Virgen'!$B$6:$B$257,"&lt;="&amp;$B266)</f>
        <v>8.57</v>
      </c>
      <c r="ZB266" s="4">
        <f>SUMIFS('Aceite Virgen'!ZB$6:ZB$257,'Aceite Virgen'!$A$6:$A$257,"&gt;="&amp;$A266,'Aceite Virgen'!$B$6:$B$257,"&lt;="&amp;$B266)</f>
        <v>7</v>
      </c>
      <c r="ZC266" s="4">
        <f>SUMIFS('Aceite Virgen'!ZC$6:ZC$257,'Aceite Virgen'!$A$6:$A$257,"&gt;="&amp;$A266,'Aceite Virgen'!$B$6:$B$257,"&lt;="&amp;$B266)</f>
        <v>6.57</v>
      </c>
      <c r="ZD266" s="4">
        <f>SUMIFS('Aceite Virgen'!ZD$6:ZD$257,'Aceite Virgen'!$A$6:$A$257,"&gt;="&amp;$A266,'Aceite Virgen'!$B$6:$B$257,"&lt;="&amp;$B266)</f>
        <v>8.32</v>
      </c>
      <c r="ZG266" s="69">
        <f>SUMIFS('Aceite Virgen'!ZG$6:ZG$257,'Aceite Virgen'!$A$6:$A$257,"&gt;="&amp;$A266,'Aceite Virgen'!$B$6:$B$257,"&lt;="&amp;$B266)</f>
        <v>24.060000000000002</v>
      </c>
      <c r="ZH266" s="4">
        <f>SUMIFS('Aceite Virgen'!ZH$6:ZH$257,'Aceite Virgen'!$A$6:$A$257,"&gt;="&amp;$A266,'Aceite Virgen'!$B$6:$B$257,"&lt;="&amp;$B266)</f>
        <v>15.2</v>
      </c>
      <c r="ZI266" s="4">
        <f>SUMIFS('Aceite Virgen'!ZI$6:ZI$257,'Aceite Virgen'!$A$6:$A$257,"&gt;="&amp;$A266,'Aceite Virgen'!$B$6:$B$257,"&lt;="&amp;$B266)</f>
        <v>25.67</v>
      </c>
      <c r="ZJ266" s="4">
        <f>SUMIFS('Aceite Virgen'!ZJ$6:ZJ$257,'Aceite Virgen'!$A$6:$A$257,"&gt;="&amp;$A266,'Aceite Virgen'!$B$6:$B$257,"&lt;="&amp;$B266)</f>
        <v>28.79</v>
      </c>
      <c r="ZK266" s="4">
        <f>SUMIFS('Aceite Virgen'!ZK$6:ZK$257,'Aceite Virgen'!$A$6:$A$257,"&gt;="&amp;$A266,'Aceite Virgen'!$B$6:$B$257,"&lt;="&amp;$B266)</f>
        <v>13.27</v>
      </c>
    </row>
    <row r="267" spans="1:687" x14ac:dyDescent="0.25">
      <c r="A267" s="9">
        <f>'TAM Aceite Virgen'!B15</f>
        <v>4</v>
      </c>
      <c r="B267" s="9">
        <f>'TAM Aceite Virgen'!C15</f>
        <v>4.2</v>
      </c>
      <c r="C267" s="9"/>
      <c r="D267" s="4">
        <f>SUMIFS('Aceite Virgen'!D$6:D$257,'Aceite Virgen'!$A$6:$A$257,"&gt;="&amp;$A267,'Aceite Virgen'!$B$6:$B$257,"&lt;="&amp;$B267)</f>
        <v>48.43</v>
      </c>
      <c r="E267" s="4">
        <f>SUMIFS('Aceite Virgen'!E$6:E$257,'Aceite Virgen'!$A$6:$A$257,"&gt;="&amp;$A267,'Aceite Virgen'!$B$6:$B$257,"&lt;="&amp;$B267)</f>
        <v>33.6</v>
      </c>
      <c r="F267" s="4">
        <f>SUMIFS('Aceite Virgen'!F$6:F$257,'Aceite Virgen'!$A$6:$A$257,"&gt;="&amp;$A267,'Aceite Virgen'!$B$6:$B$257,"&lt;="&amp;$B267)</f>
        <v>50.830000000000005</v>
      </c>
      <c r="G267" s="4">
        <f>SUMIFS('Aceite Virgen'!G$6:G$257,'Aceite Virgen'!$A$6:$A$257,"&gt;="&amp;$A267,'Aceite Virgen'!$B$6:$B$257,"&lt;="&amp;$B267)</f>
        <v>77.47</v>
      </c>
      <c r="H267" s="9"/>
      <c r="I267" s="9"/>
      <c r="J267" s="9"/>
      <c r="K267" s="4">
        <f>SUMIFS('Aceite Virgen'!K$6:K$257,'Aceite Virgen'!$A$6:$A$257,"&gt;="&amp;$A267,'Aceite Virgen'!$B$6:$B$257,"&lt;="&amp;$B267)</f>
        <v>12.3</v>
      </c>
      <c r="L267" s="4">
        <f>SUMIFS('Aceite Virgen'!L$6:L$257,'Aceite Virgen'!$A$6:$A$257,"&gt;="&amp;$A267,'Aceite Virgen'!$B$6:$B$257,"&lt;="&amp;$B267)</f>
        <v>31.58</v>
      </c>
      <c r="M267" s="4">
        <f>SUMIFS('Aceite Virgen'!M$6:M$257,'Aceite Virgen'!$A$6:$A$257,"&gt;="&amp;$A267,'Aceite Virgen'!$B$6:$B$257,"&lt;="&amp;$B267)</f>
        <v>5.93</v>
      </c>
      <c r="N267" s="4">
        <f>SUMIFS('Aceite Virgen'!N$6:N$257,'Aceite Virgen'!$A$6:$A$257,"&gt;="&amp;$A267,'Aceite Virgen'!$B$6:$B$257,"&lt;="&amp;$B267)</f>
        <v>52.64</v>
      </c>
      <c r="O267" s="9"/>
      <c r="P267" s="9"/>
      <c r="Q267" s="9"/>
      <c r="R267" s="4">
        <f>SUMIFS('Aceite Virgen'!R$6:R$257,'Aceite Virgen'!$A$6:$A$257,"&gt;="&amp;$A267,'Aceite Virgen'!$B$6:$B$257,"&lt;="&amp;$B267)</f>
        <v>21.44</v>
      </c>
      <c r="S267" s="4">
        <f>SUMIFS('Aceite Virgen'!S$6:S$257,'Aceite Virgen'!$A$6:$A$257,"&gt;="&amp;$A267,'Aceite Virgen'!$B$6:$B$257,"&lt;="&amp;$B267)</f>
        <v>26.27</v>
      </c>
      <c r="T267" s="4">
        <f>SUMIFS('Aceite Virgen'!T$6:T$257,'Aceite Virgen'!$A$6:$A$257,"&gt;="&amp;$A267,'Aceite Virgen'!$B$6:$B$257,"&lt;="&amp;$B267)</f>
        <v>18.59</v>
      </c>
      <c r="U267" s="4">
        <f>SUMIFS('Aceite Virgen'!U$6:U$257,'Aceite Virgen'!$A$6:$A$257,"&gt;="&amp;$A267,'Aceite Virgen'!$B$6:$B$257,"&lt;="&amp;$B267)</f>
        <v>32.4</v>
      </c>
      <c r="V267" s="9"/>
      <c r="W267" s="9"/>
      <c r="X267" s="9"/>
      <c r="Y267" s="4">
        <f>SUMIFS('Aceite Virgen'!Y$6:Y$257,'Aceite Virgen'!$A$6:$A$257,"&gt;="&amp;$A267,'Aceite Virgen'!$B$6:$B$257,"&lt;="&amp;$B267)</f>
        <v>30.67</v>
      </c>
      <c r="Z267" s="4">
        <f>SUMIFS('Aceite Virgen'!Z$6:Z$257,'Aceite Virgen'!$A$6:$A$257,"&gt;="&amp;$A267,'Aceite Virgen'!$B$6:$B$257,"&lt;="&amp;$B267)</f>
        <v>22.31</v>
      </c>
      <c r="AA267" s="4">
        <f>SUMIFS('Aceite Virgen'!AA$6:AA$257,'Aceite Virgen'!$A$6:$A$257,"&gt;="&amp;$A267,'Aceite Virgen'!$B$6:$B$257,"&lt;="&amp;$B267)</f>
        <v>30.43</v>
      </c>
      <c r="AB267" s="4">
        <f>SUMIFS('Aceite Virgen'!AB$6:AB$257,'Aceite Virgen'!$A$6:$A$257,"&gt;="&amp;$A267,'Aceite Virgen'!$B$6:$B$257,"&lt;="&amp;$B267)</f>
        <v>43.45</v>
      </c>
      <c r="AC267" s="9"/>
      <c r="AD267" s="9"/>
      <c r="AE267" s="9"/>
      <c r="AF267" s="4">
        <f>SUMIFS('Aceite Virgen'!AF$6:AF$257,'Aceite Virgen'!$A$6:$A$257,"&gt;="&amp;$A267,'Aceite Virgen'!$B$6:$B$257,"&lt;="&amp;$B267)</f>
        <v>40.590000000000003</v>
      </c>
      <c r="AG267" s="4">
        <f>SUMIFS('Aceite Virgen'!AG$6:AG$257,'Aceite Virgen'!$A$6:$A$257,"&gt;="&amp;$A267,'Aceite Virgen'!$B$6:$B$257,"&lt;="&amp;$B267)</f>
        <v>27.060000000000002</v>
      </c>
      <c r="AH267" s="4">
        <f>SUMIFS('Aceite Virgen'!AH$6:AH$257,'Aceite Virgen'!$A$6:$A$257,"&gt;="&amp;$A267,'Aceite Virgen'!$B$6:$B$257,"&lt;="&amp;$B267)</f>
        <v>41.76</v>
      </c>
      <c r="AI267" s="4">
        <f>SUMIFS('Aceite Virgen'!AI$6:AI$257,'Aceite Virgen'!$A$6:$A$257,"&gt;="&amp;$A267,'Aceite Virgen'!$B$6:$B$257,"&lt;="&amp;$B267)</f>
        <v>67.22</v>
      </c>
      <c r="AJ267" s="9"/>
      <c r="AK267" s="9"/>
      <c r="AL267" s="9"/>
      <c r="AM267" s="4">
        <f>SUMIFS('Aceite Virgen'!AM$6:AM$257,'Aceite Virgen'!$A$6:$A$257,"&gt;="&amp;$A267,'Aceite Virgen'!$B$6:$B$257,"&lt;="&amp;$B267)</f>
        <v>39.28</v>
      </c>
      <c r="AN267" s="4">
        <f>SUMIFS('Aceite Virgen'!AN$6:AN$257,'Aceite Virgen'!$A$6:$A$257,"&gt;="&amp;$A267,'Aceite Virgen'!$B$6:$B$257,"&lt;="&amp;$B267)</f>
        <v>26.410000000000004</v>
      </c>
      <c r="AO267" s="4">
        <f>SUMIFS('Aceite Virgen'!AO$6:AO$257,'Aceite Virgen'!$A$6:$A$257,"&gt;="&amp;$A267,'Aceite Virgen'!$B$6:$B$257,"&lt;="&amp;$B267)</f>
        <v>41.45</v>
      </c>
      <c r="AP267" s="4">
        <f>SUMIFS('Aceite Virgen'!AP$6:AP$257,'Aceite Virgen'!$A$6:$A$257,"&gt;="&amp;$A267,'Aceite Virgen'!$B$6:$B$257,"&lt;="&amp;$B267)</f>
        <v>41.93</v>
      </c>
      <c r="AQ267" s="9"/>
      <c r="AR267" s="9"/>
      <c r="AT267" s="4">
        <f>SUMIFS('Aceite Virgen'!AT$6:AT$257,'Aceite Virgen'!$A$6:$A$257,"&gt;="&amp;$A267,'Aceite Virgen'!$B$6:$B$257,"&lt;="&amp;$B267)</f>
        <v>39.819999999999993</v>
      </c>
      <c r="AU267" s="4">
        <f>SUMIFS('Aceite Virgen'!AU$6:AU$257,'Aceite Virgen'!$A$6:$A$257,"&gt;="&amp;$A267,'Aceite Virgen'!$B$6:$B$257,"&lt;="&amp;$B267)</f>
        <v>19.18</v>
      </c>
      <c r="AV267" s="4">
        <f>SUMIFS('Aceite Virgen'!AV$6:AV$257,'Aceite Virgen'!$A$6:$A$257,"&gt;="&amp;$A267,'Aceite Virgen'!$B$6:$B$257,"&lt;="&amp;$B267)</f>
        <v>43.739999999999995</v>
      </c>
      <c r="AW267" s="4">
        <f>SUMIFS('Aceite Virgen'!AW$6:AW$257,'Aceite Virgen'!$A$6:$A$257,"&gt;="&amp;$A267,'Aceite Virgen'!$B$6:$B$257,"&lt;="&amp;$B267)</f>
        <v>55.730000000000004</v>
      </c>
      <c r="BA267" s="4">
        <f>SUMIFS('Aceite Virgen'!BA$6:BA$257,'Aceite Virgen'!$A$6:$A$257,"&gt;="&amp;A267,'Aceite Virgen'!$B$6:$B$257,"&lt;="&amp;B267)</f>
        <v>38.17</v>
      </c>
      <c r="BB267" s="4">
        <f>SUMIFS('Aceite Virgen'!BB$6:BB$257,'Aceite Virgen'!$A$6:$A$257,"&gt;="&amp;$A267,'Aceite Virgen'!$B$6:$B$257,"&lt;="&amp;$B267)</f>
        <v>18.14</v>
      </c>
      <c r="BC267" s="4">
        <f>SUMIFS('Aceite Virgen'!BC$6:BC$257,'Aceite Virgen'!$A$6:$A$257,"&gt;="&amp;$A267,'Aceite Virgen'!$B$6:$B$257,"&lt;="&amp;$B267)</f>
        <v>40.07</v>
      </c>
      <c r="BD267" s="4">
        <f>SUMIFS('Aceite Virgen'!BD$6:BD$257,'Aceite Virgen'!$A$6:$A$257,"&gt;="&amp;$A267,'Aceite Virgen'!$B$6:$B$257,"&lt;="&amp;$B267)</f>
        <v>47.61</v>
      </c>
      <c r="BH267" s="4">
        <f>SUMIFS('Aceite Virgen'!BH$6:BH$257,'Aceite Virgen'!$A$6:$A$257,"&gt;="&amp;$A267,'Aceite Virgen'!$B$6:$B$257,"&lt;="&amp;$B267)</f>
        <v>44.53</v>
      </c>
      <c r="BI267" s="4">
        <f>SUMIFS('Aceite Virgen'!BI$6:BI$257,'Aceite Virgen'!$A$6:$A$257,"&gt;="&amp;$A267,'Aceite Virgen'!$B$6:$B$257,"&lt;="&amp;$B267)</f>
        <v>22.71</v>
      </c>
      <c r="BJ267" s="4">
        <f>SUMIFS('Aceite Virgen'!BJ$6:BJ$257,'Aceite Virgen'!$A$6:$A$257,"&gt;="&amp;$A267,'Aceite Virgen'!$B$6:$B$257,"&lt;="&amp;$B267)</f>
        <v>45.93</v>
      </c>
      <c r="BK267" s="4">
        <f>SUMIFS('Aceite Virgen'!BK$6:BK$257,'Aceite Virgen'!$A$6:$A$257,"&gt;="&amp;$A267,'Aceite Virgen'!$B$6:$B$257,"&lt;="&amp;$B267)</f>
        <v>75.25</v>
      </c>
      <c r="BO267" s="4">
        <f>SUMIFS('Aceite Virgen'!BO$6:BO$257,'Aceite Virgen'!$A$6:$A$257,"&gt;="&amp;$A267,'Aceite Virgen'!$B$6:$B$257,"&lt;="&amp;$B267)</f>
        <v>39.75</v>
      </c>
      <c r="BP267" s="4">
        <f>SUMIFS('Aceite Virgen'!BP$6:BP$257,'Aceite Virgen'!$A$6:$A$257,"&gt;="&amp;$A267,'Aceite Virgen'!$B$6:$B$257,"&lt;="&amp;$B267)</f>
        <v>24.990000000000002</v>
      </c>
      <c r="BQ267" s="4">
        <f>SUMIFS('Aceite Virgen'!BQ$6:BQ$257,'Aceite Virgen'!$A$6:$A$257,"&gt;="&amp;$A267,'Aceite Virgen'!$B$6:$B$257,"&lt;="&amp;$B267)</f>
        <v>42.21</v>
      </c>
      <c r="BR267" s="4">
        <f>SUMIFS('Aceite Virgen'!BR$6:BR$257,'Aceite Virgen'!$A$6:$A$257,"&gt;="&amp;$A267,'Aceite Virgen'!$B$6:$B$257,"&lt;="&amp;$B267)</f>
        <v>31.29</v>
      </c>
      <c r="BV267" s="4">
        <f>SUMIFS('Aceite Virgen'!BV$6:BV$257,'Aceite Virgen'!$A$6:$A$257,"&gt;="&amp;$A267,'Aceite Virgen'!$B$6:$B$257,"&lt;="&amp;$B267)</f>
        <v>33.33</v>
      </c>
      <c r="BW267" s="4">
        <f>SUMIFS('Aceite Virgen'!BW$6:BW$257,'Aceite Virgen'!$A$6:$A$257,"&gt;="&amp;$A267,'Aceite Virgen'!$B$6:$B$257,"&lt;="&amp;$B267)</f>
        <v>6.4</v>
      </c>
      <c r="BX267" s="4">
        <f>SUMIFS('Aceite Virgen'!BX$6:BX$257,'Aceite Virgen'!$A$6:$A$257,"&gt;="&amp;$A267,'Aceite Virgen'!$B$6:$B$257,"&lt;="&amp;$B267)</f>
        <v>37.08</v>
      </c>
      <c r="BY267" s="4">
        <f>SUMIFS('Aceite Virgen'!BY$6:BY$257,'Aceite Virgen'!$A$6:$A$257,"&gt;="&amp;$A267,'Aceite Virgen'!$B$6:$B$257,"&lt;="&amp;$B267)</f>
        <v>60.929999999999993</v>
      </c>
      <c r="CC267" s="4">
        <f>SUMIFS('Aceite Virgen'!CC$6:CC$257,'Aceite Virgen'!$A$6:$A$257,"&gt;="&amp;$A267,'Aceite Virgen'!$B$6:$B$257,"&lt;="&amp;$B267)</f>
        <v>14.34</v>
      </c>
      <c r="CD267" s="4">
        <f>SUMIFS('Aceite Virgen'!CD$6:CD$257,'Aceite Virgen'!$A$6:$A$257,"&gt;="&amp;$A267,'Aceite Virgen'!$B$6:$B$257,"&lt;="&amp;$B267)</f>
        <v>1.05</v>
      </c>
      <c r="CE267" s="4">
        <f>SUMIFS('Aceite Virgen'!CE$6:CE$257,'Aceite Virgen'!$A$6:$A$257,"&gt;="&amp;$A267,'Aceite Virgen'!$B$6:$B$257,"&lt;="&amp;$B267)</f>
        <v>15.95</v>
      </c>
      <c r="CF267" s="4">
        <f>SUMIFS('Aceite Virgen'!CF$6:CF$257,'Aceite Virgen'!$A$6:$A$257,"&gt;="&amp;$A267,'Aceite Virgen'!$B$6:$B$257,"&lt;="&amp;$B267)</f>
        <v>7.76</v>
      </c>
      <c r="CJ267" s="4">
        <f>SUMIFS('Aceite Virgen'!CJ$6:CJ$257,'Aceite Virgen'!$A$6:$A$257,"&gt;="&amp;$A267,'Aceite Virgen'!$B$6:$B$257,"&lt;="&amp;$B267)</f>
        <v>0.57000000000000006</v>
      </c>
      <c r="CK267" s="4">
        <f>SUMIFS('Aceite Virgen'!CK$6:CK$257,'Aceite Virgen'!$A$6:$A$257,"&gt;="&amp;$A267,'Aceite Virgen'!$B$6:$B$257,"&lt;="&amp;$B267)</f>
        <v>1.99</v>
      </c>
      <c r="CL267" s="4">
        <f>SUMIFS('Aceite Virgen'!CL$6:CL$257,'Aceite Virgen'!$A$6:$A$257,"&gt;="&amp;$A267,'Aceite Virgen'!$B$6:$B$257,"&lt;="&amp;$B267)</f>
        <v>0.48</v>
      </c>
      <c r="CM267" s="4">
        <f>SUMIFS('Aceite Virgen'!CM$6:CM$257,'Aceite Virgen'!$A$6:$A$257,"&gt;="&amp;$A267,'Aceite Virgen'!$B$6:$B$257,"&lt;="&amp;$B267)</f>
        <v>0</v>
      </c>
      <c r="CQ267" s="4">
        <f>SUMIFS('Aceite Virgen'!CQ$6:CQ$257,'Aceite Virgen'!$A$6:$A$257,"&gt;="&amp;$A267,'Aceite Virgen'!$B$6:$B$257,"&lt;="&amp;$B267)</f>
        <v>0.79</v>
      </c>
      <c r="CR267" s="4">
        <f>SUMIFS('Aceite Virgen'!CR$6:CR$257,'Aceite Virgen'!$A$6:$A$257,"&gt;="&amp;$A267,'Aceite Virgen'!$B$6:$B$257,"&lt;="&amp;$B267)</f>
        <v>0</v>
      </c>
      <c r="CS267" s="4">
        <f>SUMIFS('Aceite Virgen'!CS$6:CS$257,'Aceite Virgen'!$A$6:$A$257,"&gt;="&amp;$A267,'Aceite Virgen'!$B$6:$B$257,"&lt;="&amp;$B267)</f>
        <v>0.76</v>
      </c>
      <c r="CT267" s="4">
        <f>SUMIFS('Aceite Virgen'!CT$6:CT$257,'Aceite Virgen'!$A$6:$A$257,"&gt;="&amp;$A267,'Aceite Virgen'!$B$6:$B$257,"&lt;="&amp;$B267)</f>
        <v>0</v>
      </c>
      <c r="CX267" s="4">
        <f>SUMIFS('Aceite Virgen'!CX$6:CX$257,'Aceite Virgen'!$A$6:$A$257,"&gt;="&amp;$A267,'Aceite Virgen'!$B$6:$B$257,"&lt;="&amp;$B267)</f>
        <v>1.62</v>
      </c>
      <c r="CY267" s="4">
        <f>SUMIFS('Aceite Virgen'!CY$6:CY$257,'Aceite Virgen'!$A$6:$A$257,"&gt;="&amp;$A267,'Aceite Virgen'!$B$6:$B$257,"&lt;="&amp;$B267)</f>
        <v>0</v>
      </c>
      <c r="CZ267" s="4">
        <f>SUMIFS('Aceite Virgen'!CZ$6:CZ$257,'Aceite Virgen'!$A$6:$A$257,"&gt;="&amp;$A267,'Aceite Virgen'!$B$6:$B$257,"&lt;="&amp;$B267)</f>
        <v>1.5</v>
      </c>
      <c r="DA267" s="4">
        <f>SUMIFS('Aceite Virgen'!DA$6:DA$257,'Aceite Virgen'!$A$6:$A$257,"&gt;="&amp;$A267,'Aceite Virgen'!$B$6:$B$257,"&lt;="&amp;$B267)</f>
        <v>0</v>
      </c>
      <c r="DE267" s="4">
        <f>SUMIFS('Aceite Virgen'!DE$6:DE$257,'Aceite Virgen'!$A$6:$A$257,"&gt;="&amp;$A267,'Aceite Virgen'!$B$6:$B$257,"&lt;="&amp;$B267)</f>
        <v>0.44</v>
      </c>
      <c r="DF267" s="4">
        <f>SUMIFS('Aceite Virgen'!DF$6:DF$257,'Aceite Virgen'!$A$6:$A$257,"&gt;="&amp;$A267,'Aceite Virgen'!$B$6:$B$257,"&lt;="&amp;$B267)</f>
        <v>0</v>
      </c>
      <c r="DG267" s="4">
        <f>SUMIFS('Aceite Virgen'!DG$6:DG$257,'Aceite Virgen'!$A$6:$A$257,"&gt;="&amp;$A267,'Aceite Virgen'!$B$6:$B$257,"&lt;="&amp;$B267)</f>
        <v>0.42</v>
      </c>
      <c r="DH267" s="4">
        <f>SUMIFS('Aceite Virgen'!DH$6:DH$257,'Aceite Virgen'!$A$6:$A$257,"&gt;="&amp;$A267,'Aceite Virgen'!$B$6:$B$257,"&lt;="&amp;$B267)</f>
        <v>0</v>
      </c>
      <c r="DL267" s="4">
        <f>SUMIFS('Aceite Virgen'!DL$6:DL$257,'Aceite Virgen'!$A$6:$A$257,"&gt;="&amp;$A267,'Aceite Virgen'!$B$6:$B$257,"&lt;="&amp;$B267)</f>
        <v>0.56000000000000005</v>
      </c>
      <c r="DM267" s="4">
        <f>SUMIFS('Aceite Virgen'!DM$6:DM$257,'Aceite Virgen'!$A$6:$A$257,"&gt;="&amp;$A267,'Aceite Virgen'!$B$6:$B$257,"&lt;="&amp;$B267)</f>
        <v>0</v>
      </c>
      <c r="DN267" s="4">
        <f>SUMIFS('Aceite Virgen'!DN$6:DN$257,'Aceite Virgen'!$A$6:$A$257,"&gt;="&amp;$A267,'Aceite Virgen'!$B$6:$B$257,"&lt;="&amp;$B267)</f>
        <v>0.78</v>
      </c>
      <c r="DO267" s="4">
        <f>SUMIFS('Aceite Virgen'!DO$6:DO$257,'Aceite Virgen'!$A$6:$A$257,"&gt;="&amp;$A267,'Aceite Virgen'!$B$6:$B$257,"&lt;="&amp;$B267)</f>
        <v>0</v>
      </c>
      <c r="DS267" s="4">
        <f>SUMIFS('Aceite Virgen'!DS$6:DS$257,'Aceite Virgen'!$A$6:$A$257,"&gt;="&amp;$A267,'Aceite Virgen'!$B$6:$B$257,"&lt;="&amp;$B267)</f>
        <v>1.05</v>
      </c>
      <c r="DT267" s="4">
        <f>SUMIFS('Aceite Virgen'!DT$6:DT$257,'Aceite Virgen'!$A$6:$A$257,"&gt;="&amp;$A267,'Aceite Virgen'!$B$6:$B$257,"&lt;="&amp;$B267)</f>
        <v>0</v>
      </c>
      <c r="DU267" s="4">
        <f>SUMIFS('Aceite Virgen'!DU$6:DU$257,'Aceite Virgen'!$A$6:$A$257,"&gt;="&amp;$A267,'Aceite Virgen'!$B$6:$B$257,"&lt;="&amp;$B267)</f>
        <v>0.82000000000000006</v>
      </c>
      <c r="DV267" s="4">
        <f>SUMIFS('Aceite Virgen'!DV$6:DV$257,'Aceite Virgen'!$A$6:$A$257,"&gt;="&amp;$A267,'Aceite Virgen'!$B$6:$B$257,"&lt;="&amp;$B267)</f>
        <v>7.43</v>
      </c>
      <c r="DZ267" s="4">
        <f>SUMIFS('Aceite Virgen'!DZ$6:DZ$257,'Aceite Virgen'!$A$6:$A$257,"&gt;="&amp;$A267,'Aceite Virgen'!$B$6:$B$257,"&lt;="&amp;$B267)</f>
        <v>1.31</v>
      </c>
      <c r="EA267" s="4">
        <f>SUMIFS('Aceite Virgen'!EA$6:EA$257,'Aceite Virgen'!$A$6:$A$257,"&gt;="&amp;$A267,'Aceite Virgen'!$B$6:$B$257,"&lt;="&amp;$B267)</f>
        <v>0</v>
      </c>
      <c r="EB267" s="4">
        <f>SUMIFS('Aceite Virgen'!EB$6:EB$257,'Aceite Virgen'!$A$6:$A$257,"&gt;="&amp;$A267,'Aceite Virgen'!$B$6:$B$257,"&lt;="&amp;$B267)</f>
        <v>1.18</v>
      </c>
      <c r="EC267" s="4">
        <f>SUMIFS('Aceite Virgen'!EC$6:EC$257,'Aceite Virgen'!$A$6:$A$257,"&gt;="&amp;$A267,'Aceite Virgen'!$B$6:$B$257,"&lt;="&amp;$B267)</f>
        <v>7.27</v>
      </c>
      <c r="EG267" s="4">
        <f>SUMIFS('Aceite Virgen'!EG$6:EG$257,'Aceite Virgen'!$A$6:$A$257,"&gt;="&amp;$A267,'Aceite Virgen'!$B$6:$B$257,"&lt;="&amp;$B267)</f>
        <v>0.62</v>
      </c>
      <c r="EH267" s="4">
        <f>SUMIFS('Aceite Virgen'!EH$6:EH$257,'Aceite Virgen'!$A$6:$A$257,"&gt;="&amp;$A267,'Aceite Virgen'!$B$6:$B$257,"&lt;="&amp;$B267)</f>
        <v>0</v>
      </c>
      <c r="EI267" s="4">
        <f>SUMIFS('Aceite Virgen'!EI$6:EI$257,'Aceite Virgen'!$A$6:$A$257,"&gt;="&amp;$A267,'Aceite Virgen'!$B$6:$B$257,"&lt;="&amp;$B267)</f>
        <v>0.47</v>
      </c>
      <c r="EJ267" s="4">
        <f>SUMIFS('Aceite Virgen'!EJ$6:EJ$257,'Aceite Virgen'!$A$6:$A$257,"&gt;="&amp;$A267,'Aceite Virgen'!$B$6:$B$257,"&lt;="&amp;$B267)</f>
        <v>1.92</v>
      </c>
      <c r="EN267" s="4">
        <f>SUMIFS('Aceite Virgen'!EN$6:EN$257,'Aceite Virgen'!$A$6:$A$257,"&gt;="&amp;$A267,'Aceite Virgen'!$B$6:$B$257,"&lt;="&amp;$B267)</f>
        <v>0.72</v>
      </c>
      <c r="EO267" s="4">
        <f>SUMIFS('Aceite Virgen'!EO$6:EO$257,'Aceite Virgen'!$A$6:$A$257,"&gt;="&amp;$A267,'Aceite Virgen'!$B$6:$B$257,"&lt;="&amp;$B267)</f>
        <v>1.36</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3.3200000000000003</v>
      </c>
      <c r="EV267" s="4">
        <f>SUMIFS('Aceite Virgen'!EV$6:EV$257,'Aceite Virgen'!$A$6:$A$257,"&gt;="&amp;$A267,'Aceite Virgen'!$B$6:$B$257,"&lt;="&amp;$B267)</f>
        <v>2.7</v>
      </c>
      <c r="EW267" s="4">
        <f>SUMIFS('Aceite Virgen'!EW$6:EW$257,'Aceite Virgen'!$A$6:$A$257,"&gt;="&amp;$A267,'Aceite Virgen'!$B$6:$B$257,"&lt;="&amp;$B267)</f>
        <v>2.63</v>
      </c>
      <c r="EX267" s="4">
        <f>SUMIFS('Aceite Virgen'!EX$6:EX$257,'Aceite Virgen'!$A$6:$A$257,"&gt;="&amp;$A267,'Aceite Virgen'!$B$6:$B$257,"&lt;="&amp;$B267)</f>
        <v>4.7699999999999996</v>
      </c>
      <c r="FB267" s="4">
        <f>SUMIFS('Aceite Virgen'!FB$6:FB$257,'Aceite Virgen'!$A$6:$A$257,"&gt;="&amp;$A267,'Aceite Virgen'!$B$6:$B$257,"&lt;="&amp;$B267)</f>
        <v>0.12</v>
      </c>
      <c r="FC267" s="4">
        <f>SUMIFS('Aceite Virgen'!FC$6:FC$257,'Aceite Virgen'!$A$6:$A$257,"&gt;="&amp;$A267,'Aceite Virgen'!$B$6:$B$257,"&lt;="&amp;$B267)</f>
        <v>0.67</v>
      </c>
      <c r="FD267" s="4">
        <f>SUMIFS('Aceite Virgen'!FD$6:FD$257,'Aceite Virgen'!$A$6:$A$257,"&gt;="&amp;$A267,'Aceite Virgen'!$B$6:$B$257,"&lt;="&amp;$B267)</f>
        <v>0</v>
      </c>
      <c r="FE267" s="4">
        <f>SUMIFS('Aceite Virgen'!FE$6:FE$257,'Aceite Virgen'!$A$6:$A$257,"&gt;="&amp;$A267,'Aceite Virgen'!$B$6:$B$257,"&lt;="&amp;$B267)</f>
        <v>0</v>
      </c>
      <c r="FI267" s="4">
        <f>SUMIFS('Aceite Virgen'!FI$6:FI$257,'Aceite Virgen'!$A$6:$A$257,"&gt;="&amp;$A267,'Aceite Virgen'!$B$6:$B$257,"&lt;="&amp;$B267)</f>
        <v>1.1000000000000001</v>
      </c>
      <c r="FJ267" s="4">
        <f>SUMIFS('Aceite Virgen'!FJ$6:FJ$257,'Aceite Virgen'!$A$6:$A$257,"&gt;="&amp;$A267,'Aceite Virgen'!$B$6:$B$257,"&lt;="&amp;$B267)</f>
        <v>2.62</v>
      </c>
      <c r="FK267" s="4">
        <f>SUMIFS('Aceite Virgen'!FK$6:FK$257,'Aceite Virgen'!$A$6:$A$257,"&gt;="&amp;$A267,'Aceite Virgen'!$B$6:$B$257,"&lt;="&amp;$B267)</f>
        <v>0.75</v>
      </c>
      <c r="FL267" s="4">
        <f>SUMIFS('Aceite Virgen'!FL$6:FL$257,'Aceite Virgen'!$A$6:$A$257,"&gt;="&amp;$A267,'Aceite Virgen'!$B$6:$B$257,"&lt;="&amp;$B267)</f>
        <v>0.88</v>
      </c>
      <c r="FP267" s="4">
        <f>SUMIFS('Aceite Virgen'!FP$6:FP$257,'Aceite Virgen'!$A$6:$A$257,"&gt;="&amp;$A267,'Aceite Virgen'!$B$6:$B$257,"&lt;="&amp;$B267)</f>
        <v>0.38</v>
      </c>
      <c r="FQ267" s="4">
        <f>SUMIFS('Aceite Virgen'!FQ$6:FQ$257,'Aceite Virgen'!$A$6:$A$257,"&gt;="&amp;$A267,'Aceite Virgen'!$B$6:$B$257,"&lt;="&amp;$B267)</f>
        <v>0</v>
      </c>
      <c r="FR267" s="4">
        <f>SUMIFS('Aceite Virgen'!FR$6:FR$257,'Aceite Virgen'!$A$6:$A$257,"&gt;="&amp;$A267,'Aceite Virgen'!$B$6:$B$257,"&lt;="&amp;$B267)</f>
        <v>0.56999999999999995</v>
      </c>
      <c r="FS267" s="4">
        <f>SUMIFS('Aceite Virgen'!FS$6:FS$257,'Aceite Virgen'!$A$6:$A$257,"&gt;="&amp;$A267,'Aceite Virgen'!$B$6:$B$257,"&lt;="&amp;$B267)</f>
        <v>0</v>
      </c>
      <c r="FW267" s="4">
        <f>SUMIFS('Aceite Virgen'!FW$6:FW$257,'Aceite Virgen'!$A$6:$A$257,"&gt;="&amp;$A267,'Aceite Virgen'!$B$6:$B$257,"&lt;="&amp;$B267)</f>
        <v>1.5</v>
      </c>
      <c r="FX267" s="4">
        <f>SUMIFS('Aceite Virgen'!FX$6:FX$257,'Aceite Virgen'!$A$6:$A$257,"&gt;="&amp;$A267,'Aceite Virgen'!$B$6:$B$257,"&lt;="&amp;$B267)</f>
        <v>0</v>
      </c>
      <c r="FY267" s="4">
        <f>SUMIFS('Aceite Virgen'!FY$6:FY$257,'Aceite Virgen'!$A$6:$A$257,"&gt;="&amp;$A267,'Aceite Virgen'!$B$6:$B$257,"&lt;="&amp;$B267)</f>
        <v>1.4</v>
      </c>
      <c r="FZ267" s="4">
        <f>SUMIFS('Aceite Virgen'!FZ$6:FZ$257,'Aceite Virgen'!$A$6:$A$257,"&gt;="&amp;$A267,'Aceite Virgen'!$B$6:$B$257,"&lt;="&amp;$B267)</f>
        <v>6.54</v>
      </c>
      <c r="GD267" s="4">
        <f>SUMIFS('Aceite Virgen'!GD$6:GD$257,'Aceite Virgen'!$A$6:$A$257,"&gt;="&amp;$A267,'Aceite Virgen'!$B$6:$B$257,"&lt;="&amp;$B267)</f>
        <v>0.67</v>
      </c>
      <c r="GE267" s="4">
        <f>SUMIFS('Aceite Virgen'!GE$6:GE$257,'Aceite Virgen'!$A$6:$A$257,"&gt;="&amp;$A267,'Aceite Virgen'!$B$6:$B$257,"&lt;="&amp;$B267)</f>
        <v>1.56</v>
      </c>
      <c r="GF267" s="4">
        <f>SUMIFS('Aceite Virgen'!GF$6:GF$257,'Aceite Virgen'!$A$6:$A$257,"&gt;="&amp;$A267,'Aceite Virgen'!$B$6:$B$257,"&lt;="&amp;$B267)</f>
        <v>0</v>
      </c>
      <c r="GG267" s="4">
        <f>SUMIFS('Aceite Virgen'!GG$6:GG$257,'Aceite Virgen'!$A$6:$A$257,"&gt;="&amp;$A267,'Aceite Virgen'!$B$6:$B$257,"&lt;="&amp;$B267)</f>
        <v>0</v>
      </c>
      <c r="GK267" s="4">
        <f>SUMIFS('Aceite Virgen'!GK$6:GK$257,'Aceite Virgen'!$A$6:$A$257,"&gt;="&amp;$A267,'Aceite Virgen'!$B$6:$B$257,"&lt;="&amp;$B267)</f>
        <v>2.0499999999999998</v>
      </c>
      <c r="GL267" s="4">
        <f>SUMIFS('Aceite Virgen'!GL$6:GL$257,'Aceite Virgen'!$A$6:$A$257,"&gt;="&amp;$A267,'Aceite Virgen'!$B$6:$B$257,"&lt;="&amp;$B267)</f>
        <v>0</v>
      </c>
      <c r="GM267" s="4">
        <f>SUMIFS('Aceite Virgen'!GM$6:GM$257,'Aceite Virgen'!$A$6:$A$257,"&gt;="&amp;$A267,'Aceite Virgen'!$B$6:$B$257,"&lt;="&amp;$B267)</f>
        <v>0</v>
      </c>
      <c r="GN267" s="4">
        <f>SUMIFS('Aceite Virgen'!GN$6:GN$257,'Aceite Virgen'!$A$6:$A$257,"&gt;="&amp;$A267,'Aceite Virgen'!$B$6:$B$257,"&lt;="&amp;$B267)</f>
        <v>1.96</v>
      </c>
      <c r="GR267" s="4">
        <f>SUMIFS('Aceite Virgen'!GR$6:GR$257,'Aceite Virgen'!$A$6:$A$257,"&gt;="&amp;$A267,'Aceite Virgen'!$B$6:$B$257,"&lt;="&amp;$B267)</f>
        <v>3.05</v>
      </c>
      <c r="GS267" s="4">
        <f>SUMIFS('Aceite Virgen'!GS$6:GS$257,'Aceite Virgen'!$A$6:$A$257,"&gt;="&amp;$A267,'Aceite Virgen'!$B$6:$B$257,"&lt;="&amp;$B267)</f>
        <v>0</v>
      </c>
      <c r="GT267" s="4">
        <f>SUMIFS('Aceite Virgen'!GT$6:GT$257,'Aceite Virgen'!$A$6:$A$257,"&gt;="&amp;$A267,'Aceite Virgen'!$B$6:$B$257,"&lt;="&amp;$B267)</f>
        <v>2.9699999999999998</v>
      </c>
      <c r="GU267" s="4">
        <f>SUMIFS('Aceite Virgen'!GU$6:GU$257,'Aceite Virgen'!$A$6:$A$257,"&gt;="&amp;$A267,'Aceite Virgen'!$B$6:$B$257,"&lt;="&amp;$B267)</f>
        <v>5.77</v>
      </c>
      <c r="GY267" s="4">
        <f>SUMIFS('Aceite Virgen'!GY$6:GY$257,'Aceite Virgen'!$A$6:$A$257,"&gt;="&amp;$A267,'Aceite Virgen'!$B$6:$B$257,"&lt;="&amp;$B267)</f>
        <v>0.49</v>
      </c>
      <c r="GZ267" s="4">
        <f>SUMIFS('Aceite Virgen'!GZ$6:GZ$257,'Aceite Virgen'!$A$6:$A$257,"&gt;="&amp;$A267,'Aceite Virgen'!$B$6:$B$257,"&lt;="&amp;$B267)</f>
        <v>0</v>
      </c>
      <c r="HA267" s="4">
        <f>SUMIFS('Aceite Virgen'!HA$6:HA$257,'Aceite Virgen'!$A$6:$A$257,"&gt;="&amp;$A267,'Aceite Virgen'!$B$6:$B$257,"&lt;="&amp;$B267)</f>
        <v>0.22</v>
      </c>
      <c r="HB267" s="4">
        <f>SUMIFS('Aceite Virgen'!HB$6:HB$257,'Aceite Virgen'!$A$6:$A$257,"&gt;="&amp;$A267,'Aceite Virgen'!$B$6:$B$257,"&lt;="&amp;$B267)</f>
        <v>3.52</v>
      </c>
      <c r="HF267" s="4">
        <f>SUMIFS('Aceite Virgen'!HF$6:HF$257,'Aceite Virgen'!$A$6:$A$257,"&gt;="&amp;$A267,'Aceite Virgen'!$B$6:$B$257,"&lt;="&amp;$B267)</f>
        <v>1.3</v>
      </c>
      <c r="HG267" s="4">
        <f>SUMIFS('Aceite Virgen'!HG$6:HG$257,'Aceite Virgen'!$A$6:$A$257,"&gt;="&amp;$A267,'Aceite Virgen'!$B$6:$B$257,"&lt;="&amp;$B267)</f>
        <v>0</v>
      </c>
      <c r="HH267" s="4">
        <f>SUMIFS('Aceite Virgen'!HH$6:HH$257,'Aceite Virgen'!$A$6:$A$257,"&gt;="&amp;$A267,'Aceite Virgen'!$B$6:$B$257,"&lt;="&amp;$B267)</f>
        <v>1.8</v>
      </c>
      <c r="HI267" s="4">
        <f>SUMIFS('Aceite Virgen'!HI$6:HI$257,'Aceite Virgen'!$A$6:$A$257,"&gt;="&amp;$A267,'Aceite Virgen'!$B$6:$B$257,"&lt;="&amp;$B267)</f>
        <v>0</v>
      </c>
      <c r="HM267" s="4">
        <f>SUMIFS('Aceite Virgen'!HM$6:HM$257,'Aceite Virgen'!$A$6:$A$257,"&gt;="&amp;$A267,'Aceite Virgen'!$B$6:$B$257,"&lt;="&amp;$B267)</f>
        <v>1.53</v>
      </c>
      <c r="HN267" s="4">
        <f>SUMIFS('Aceite Virgen'!HN$6:HN$257,'Aceite Virgen'!$A$6:$A$257,"&gt;="&amp;$A267,'Aceite Virgen'!$B$6:$B$257,"&lt;="&amp;$B267)</f>
        <v>0</v>
      </c>
      <c r="HO267" s="4">
        <f>SUMIFS('Aceite Virgen'!HO$6:HO$257,'Aceite Virgen'!$A$6:$A$257,"&gt;="&amp;$A267,'Aceite Virgen'!$B$6:$B$257,"&lt;="&amp;$B267)</f>
        <v>0.43</v>
      </c>
      <c r="HP267" s="4">
        <f>SUMIFS('Aceite Virgen'!HP$6:HP$257,'Aceite Virgen'!$A$6:$A$257,"&gt;="&amp;$A267,'Aceite Virgen'!$B$6:$B$257,"&lt;="&amp;$B267)</f>
        <v>0.84</v>
      </c>
      <c r="HT267" s="4">
        <f>SUMIFS('Aceite Virgen'!HT$6:HT$257,'Aceite Virgen'!$A$6:$A$257,"&gt;="&amp;$A267,'Aceite Virgen'!$B$6:$B$257,"&lt;="&amp;$B267)</f>
        <v>3.09</v>
      </c>
      <c r="HU267" s="4">
        <f>SUMIFS('Aceite Virgen'!HU$6:HU$257,'Aceite Virgen'!$A$6:$A$257,"&gt;="&amp;$A267,'Aceite Virgen'!$B$6:$B$257,"&lt;="&amp;$B267)</f>
        <v>13.28</v>
      </c>
      <c r="HV267" s="4">
        <f>SUMIFS('Aceite Virgen'!HV$6:HV$257,'Aceite Virgen'!$A$6:$A$257,"&gt;="&amp;$A267,'Aceite Virgen'!$B$6:$B$257,"&lt;="&amp;$B267)</f>
        <v>0.51</v>
      </c>
      <c r="HW267" s="4">
        <f>SUMIFS('Aceite Virgen'!HW$6:HW$257,'Aceite Virgen'!$A$6:$A$257,"&gt;="&amp;$A267,'Aceite Virgen'!$B$6:$B$257,"&lt;="&amp;$B267)</f>
        <v>0</v>
      </c>
      <c r="IA267" s="4">
        <f>SUMIFS('Aceite Virgen'!IA$6:IA$257,'Aceite Virgen'!$A$6:$A$257,"&gt;="&amp;$A267,'Aceite Virgen'!$B$6:$B$257,"&lt;="&amp;$B267)</f>
        <v>0.24</v>
      </c>
      <c r="IB267" s="4">
        <f>SUMIFS('Aceite Virgen'!IB$6:IB$257,'Aceite Virgen'!$A$6:$A$257,"&gt;="&amp;$A267,'Aceite Virgen'!$B$6:$B$257,"&lt;="&amp;$B267)</f>
        <v>0</v>
      </c>
      <c r="IC267" s="4">
        <f>SUMIFS('Aceite Virgen'!IC$6:IC$257,'Aceite Virgen'!$A$6:$A$257,"&gt;="&amp;$A267,'Aceite Virgen'!$B$6:$B$257,"&lt;="&amp;$B267)</f>
        <v>0</v>
      </c>
      <c r="ID267" s="4">
        <f>SUMIFS('Aceite Virgen'!ID$6:ID$257,'Aceite Virgen'!$A$6:$A$257,"&gt;="&amp;$A267,'Aceite Virgen'!$B$6:$B$257,"&lt;="&amp;$B267)</f>
        <v>2.48</v>
      </c>
      <c r="IH267" s="4">
        <f>SUMIFS('Aceite Virgen'!IH$6:IH$257,'Aceite Virgen'!$A$6:$A$257,"&gt;="&amp;$A267,'Aceite Virgen'!$B$6:$B$257,"&lt;="&amp;$B267)</f>
        <v>0.76</v>
      </c>
      <c r="II267" s="4">
        <f>SUMIFS('Aceite Virgen'!II$6:II$257,'Aceite Virgen'!$A$6:$A$257,"&gt;="&amp;$A267,'Aceite Virgen'!$B$6:$B$257,"&lt;="&amp;$B267)</f>
        <v>0</v>
      </c>
      <c r="IJ267" s="4">
        <f>SUMIFS('Aceite Virgen'!IJ$6:IJ$257,'Aceite Virgen'!$A$6:$A$257,"&gt;="&amp;$A267,'Aceite Virgen'!$B$6:$B$257,"&lt;="&amp;$B267)</f>
        <v>0.41</v>
      </c>
      <c r="IK267" s="4">
        <f>SUMIFS('Aceite Virgen'!IK$6:IK$257,'Aceite Virgen'!$A$6:$A$257,"&gt;="&amp;$A267,'Aceite Virgen'!$B$6:$B$257,"&lt;="&amp;$B267)</f>
        <v>3.93</v>
      </c>
      <c r="IO267" s="4">
        <f>SUMIFS('Aceite Virgen'!IO$6:IO$257,'Aceite Virgen'!$A$6:$A$257,"&gt;="&amp;$A267,'Aceite Virgen'!$B$6:$B$257,"&lt;="&amp;$B267)</f>
        <v>0.41</v>
      </c>
      <c r="IP267" s="4">
        <f>SUMIFS('Aceite Virgen'!IP$6:IP$257,'Aceite Virgen'!$A$6:$A$257,"&gt;="&amp;$A267,'Aceite Virgen'!$B$6:$B$257,"&lt;="&amp;$B267)</f>
        <v>0</v>
      </c>
      <c r="IQ267" s="4">
        <f>SUMIFS('Aceite Virgen'!IQ$6:IQ$257,'Aceite Virgen'!$A$6:$A$257,"&gt;="&amp;$A267,'Aceite Virgen'!$B$6:$B$257,"&lt;="&amp;$B267)</f>
        <v>0.41</v>
      </c>
      <c r="IR267" s="4">
        <f>SUMIFS('Aceite Virgen'!IR$6:IR$257,'Aceite Virgen'!$A$6:$A$257,"&gt;="&amp;$A267,'Aceite Virgen'!$B$6:$B$257,"&lt;="&amp;$B267)</f>
        <v>0.85</v>
      </c>
      <c r="IV267" s="4">
        <f>SUMIFS('Aceite Virgen'!IV$6:IV$257,'Aceite Virgen'!$A$6:$A$257,"&gt;="&amp;$A267,'Aceite Virgen'!$B$6:$B$257,"&lt;="&amp;$B267)</f>
        <v>0.82000000000000006</v>
      </c>
      <c r="IW267" s="4">
        <f>SUMIFS('Aceite Virgen'!IW$6:IW$257,'Aceite Virgen'!$A$6:$A$257,"&gt;="&amp;$A267,'Aceite Virgen'!$B$6:$B$257,"&lt;="&amp;$B267)</f>
        <v>0</v>
      </c>
      <c r="IX267" s="4">
        <f>SUMIFS('Aceite Virgen'!IX$6:IX$257,'Aceite Virgen'!$A$6:$A$257,"&gt;="&amp;$A267,'Aceite Virgen'!$B$6:$B$257,"&lt;="&amp;$B267)</f>
        <v>0.5</v>
      </c>
      <c r="IY267" s="4">
        <f>SUMIFS('Aceite Virgen'!IY$6:IY$257,'Aceite Virgen'!$A$6:$A$257,"&gt;="&amp;$A267,'Aceite Virgen'!$B$6:$B$257,"&lt;="&amp;$B267)</f>
        <v>4.93</v>
      </c>
      <c r="JC267" s="4">
        <f>SUMIFS('Aceite Virgen'!JC$6:JC$257,'Aceite Virgen'!$A$6:$A$257,"&gt;="&amp;$A267,'Aceite Virgen'!$B$6:$B$257,"&lt;="&amp;$B267)</f>
        <v>0.28999999999999998</v>
      </c>
      <c r="JD267" s="4">
        <f>SUMIFS('Aceite Virgen'!JD$6:JD$257,'Aceite Virgen'!$A$6:$A$257,"&gt;="&amp;$A267,'Aceite Virgen'!$B$6:$B$257,"&lt;="&amp;$B267)</f>
        <v>0</v>
      </c>
      <c r="JE267" s="4">
        <f>SUMIFS('Aceite Virgen'!JE$6:JE$257,'Aceite Virgen'!$A$6:$A$257,"&gt;="&amp;$A267,'Aceite Virgen'!$B$6:$B$257,"&lt;="&amp;$B267)</f>
        <v>0.45</v>
      </c>
      <c r="JF267" s="4">
        <f>SUMIFS('Aceite Virgen'!JF$6:JF$257,'Aceite Virgen'!$A$6:$A$257,"&gt;="&amp;$A267,'Aceite Virgen'!$B$6:$B$257,"&lt;="&amp;$B267)</f>
        <v>0</v>
      </c>
      <c r="JJ267" s="4">
        <f>SUMIFS('Aceite Virgen'!JJ$6:JJ$257,'Aceite Virgen'!$A$6:$A$257,"&gt;="&amp;$A267,'Aceite Virgen'!$B$6:$B$257,"&lt;="&amp;$B267)</f>
        <v>0</v>
      </c>
      <c r="JK267" s="4">
        <f>SUMIFS('Aceite Virgen'!JK$6:JK$257,'Aceite Virgen'!$A$6:$A$257,"&gt;="&amp;$A267,'Aceite Virgen'!$B$6:$B$257,"&lt;="&amp;$B267)</f>
        <v>0</v>
      </c>
      <c r="JL267" s="4">
        <f>SUMIFS('Aceite Virgen'!JL$6:JL$257,'Aceite Virgen'!$A$6:$A$257,"&gt;="&amp;$A267,'Aceite Virgen'!$B$6:$B$257,"&lt;="&amp;$B267)</f>
        <v>0</v>
      </c>
      <c r="JM267" s="4">
        <f>SUMIFS('Aceite Virgen'!JM$6:JM$257,'Aceite Virgen'!$A$6:$A$257,"&gt;="&amp;$A267,'Aceite Virgen'!$B$6:$B$257,"&lt;="&amp;$B267)</f>
        <v>0</v>
      </c>
      <c r="JQ267" s="4">
        <f>SUMIFS('Aceite Virgen'!JQ$6:JQ$257,'Aceite Virgen'!$A$6:$A$257,"&gt;="&amp;$A267,'Aceite Virgen'!$B$6:$B$257,"&lt;="&amp;$B267)</f>
        <v>0.33</v>
      </c>
      <c r="JR267" s="4">
        <f>SUMIFS('Aceite Virgen'!JR$6:JR$257,'Aceite Virgen'!$A$6:$A$257,"&gt;="&amp;$A267,'Aceite Virgen'!$B$6:$B$257,"&lt;="&amp;$B267)</f>
        <v>0</v>
      </c>
      <c r="JS267" s="4">
        <f>SUMIFS('Aceite Virgen'!JS$6:JS$257,'Aceite Virgen'!$A$6:$A$257,"&gt;="&amp;$A267,'Aceite Virgen'!$B$6:$B$257,"&lt;="&amp;$B267)</f>
        <v>0</v>
      </c>
      <c r="JT267" s="4">
        <f>SUMIFS('Aceite Virgen'!JT$6:JT$257,'Aceite Virgen'!$A$6:$A$257,"&gt;="&amp;$A267,'Aceite Virgen'!$B$6:$B$257,"&lt;="&amp;$B267)</f>
        <v>2.46</v>
      </c>
      <c r="JX267" s="4">
        <f>SUMIFS('Aceite Virgen'!JX$6:JX$257,'Aceite Virgen'!$A$6:$A$257,"&gt;="&amp;$A267,'Aceite Virgen'!$B$6:$B$257,"&lt;="&amp;$B267)</f>
        <v>0.21000000000000002</v>
      </c>
      <c r="JY267" s="4">
        <f>SUMIFS('Aceite Virgen'!JY$6:JY$257,'Aceite Virgen'!$A$6:$A$257,"&gt;="&amp;$A267,'Aceite Virgen'!$B$6:$B$257,"&lt;="&amp;$B267)</f>
        <v>0</v>
      </c>
      <c r="JZ267" s="4">
        <f>SUMIFS('Aceite Virgen'!JZ$6:JZ$257,'Aceite Virgen'!$A$6:$A$257,"&gt;="&amp;$A267,'Aceite Virgen'!$B$6:$B$257,"&lt;="&amp;$B267)</f>
        <v>0</v>
      </c>
      <c r="KA267" s="4">
        <f>SUMIFS('Aceite Virgen'!KA$6:KA$257,'Aceite Virgen'!$A$6:$A$257,"&gt;="&amp;$A267,'Aceite Virgen'!$B$6:$B$257,"&lt;="&amp;$B267)</f>
        <v>0.91</v>
      </c>
      <c r="KE267" s="4">
        <f>SUMIFS('Aceite Virgen'!KE$6:KE$257,'Aceite Virgen'!$A$6:$A$257,"&gt;="&amp;$A267,'Aceite Virgen'!$B$6:$B$257,"&lt;="&amp;$B267)</f>
        <v>0.62</v>
      </c>
      <c r="KF267" s="4">
        <f>SUMIFS('Aceite Virgen'!KF$6:KF$257,'Aceite Virgen'!$A$6:$A$257,"&gt;="&amp;$A267,'Aceite Virgen'!$B$6:$B$257,"&lt;="&amp;$B267)</f>
        <v>1.7000000000000002</v>
      </c>
      <c r="KG267" s="4">
        <f>SUMIFS('Aceite Virgen'!KG$6:KG$257,'Aceite Virgen'!$A$6:$A$257,"&gt;="&amp;$A267,'Aceite Virgen'!$B$6:$B$257,"&lt;="&amp;$B267)</f>
        <v>0</v>
      </c>
      <c r="KH267" s="4">
        <f>SUMIFS('Aceite Virgen'!KH$6:KH$257,'Aceite Virgen'!$A$6:$A$257,"&gt;="&amp;$A267,'Aceite Virgen'!$B$6:$B$257,"&lt;="&amp;$B267)</f>
        <v>2.66</v>
      </c>
      <c r="KL267" s="4">
        <f>SUMIFS('Aceite Virgen'!KL$6:KL$257,'Aceite Virgen'!$A$6:$A$257,"&gt;="&amp;$A267,'Aceite Virgen'!$B$6:$B$257,"&lt;="&amp;$B267)</f>
        <v>1.55</v>
      </c>
      <c r="KM267" s="4">
        <f>SUMIFS('Aceite Virgen'!KM$6:KM$257,'Aceite Virgen'!$A$6:$A$257,"&gt;="&amp;$A267,'Aceite Virgen'!$B$6:$B$257,"&lt;="&amp;$B267)</f>
        <v>1.96</v>
      </c>
      <c r="KN267" s="4">
        <f>SUMIFS('Aceite Virgen'!KN$6:KN$257,'Aceite Virgen'!$A$6:$A$257,"&gt;="&amp;$A267,'Aceite Virgen'!$B$6:$B$257,"&lt;="&amp;$B267)</f>
        <v>0</v>
      </c>
      <c r="KO267" s="4">
        <f>SUMIFS('Aceite Virgen'!KO$6:KO$257,'Aceite Virgen'!$A$6:$A$257,"&gt;="&amp;$A267,'Aceite Virgen'!$B$6:$B$257,"&lt;="&amp;$B267)</f>
        <v>9.27</v>
      </c>
      <c r="KS267" s="4">
        <f>SUMIFS('Aceite Virgen'!KS$6:KS$257,'Aceite Virgen'!$A$6:$A$257,"&gt;="&amp;$A267,'Aceite Virgen'!$B$6:$B$257,"&lt;="&amp;$B267)</f>
        <v>1.38</v>
      </c>
      <c r="KT267" s="4">
        <f>SUMIFS('Aceite Virgen'!KT$6:KT$257,'Aceite Virgen'!$A$6:$A$257,"&gt;="&amp;$A267,'Aceite Virgen'!$B$6:$B$257,"&lt;="&amp;$B267)</f>
        <v>2.83</v>
      </c>
      <c r="KU267" s="4">
        <f>SUMIFS('Aceite Virgen'!KU$6:KU$257,'Aceite Virgen'!$A$6:$A$257,"&gt;="&amp;$A267,'Aceite Virgen'!$B$6:$B$257,"&lt;="&amp;$B267)</f>
        <v>1.28</v>
      </c>
      <c r="KV267" s="4">
        <f>SUMIFS('Aceite Virgen'!KV$6:KV$257,'Aceite Virgen'!$A$6:$A$257,"&gt;="&amp;$A267,'Aceite Virgen'!$B$6:$B$257,"&lt;="&amp;$B267)</f>
        <v>0.81</v>
      </c>
      <c r="KZ267" s="4">
        <f>SUMIFS('Aceite Virgen'!KZ$6:KZ$257,'Aceite Virgen'!$A$6:$A$257,"&gt;="&amp;$A267,'Aceite Virgen'!$B$6:$B$257,"&lt;="&amp;$B267)</f>
        <v>2.44</v>
      </c>
      <c r="LA267" s="4">
        <f>SUMIFS('Aceite Virgen'!LA$6:LA$257,'Aceite Virgen'!$A$6:$A$257,"&gt;="&amp;$A267,'Aceite Virgen'!$B$6:$B$257,"&lt;="&amp;$B267)</f>
        <v>9.5399999999999991</v>
      </c>
      <c r="LB267" s="4">
        <f>SUMIFS('Aceite Virgen'!LB$6:LB$257,'Aceite Virgen'!$A$6:$A$257,"&gt;="&amp;$A267,'Aceite Virgen'!$B$6:$B$257,"&lt;="&amp;$B267)</f>
        <v>1.54</v>
      </c>
      <c r="LC267" s="4">
        <f>SUMIFS('Aceite Virgen'!LC$6:LC$257,'Aceite Virgen'!$A$6:$A$257,"&gt;="&amp;$A267,'Aceite Virgen'!$B$6:$B$257,"&lt;="&amp;$B267)</f>
        <v>0</v>
      </c>
      <c r="LG267" s="4">
        <f>SUMIFS('Aceite Virgen'!LG$6:LG$257,'Aceite Virgen'!$A$6:$A$257,"&gt;="&amp;$A267,'Aceite Virgen'!$B$6:$B$257,"&lt;="&amp;$B267)</f>
        <v>4.93</v>
      </c>
      <c r="LH267" s="4">
        <f>SUMIFS('Aceite Virgen'!LH$6:LH$257,'Aceite Virgen'!$A$6:$A$257,"&gt;="&amp;$A267,'Aceite Virgen'!$B$6:$B$257,"&lt;="&amp;$B267)</f>
        <v>7.24</v>
      </c>
      <c r="LI267" s="4">
        <f>SUMIFS('Aceite Virgen'!LI$6:LI$257,'Aceite Virgen'!$A$6:$A$257,"&gt;="&amp;$A267,'Aceite Virgen'!$B$6:$B$257,"&lt;="&amp;$B267)</f>
        <v>1.69</v>
      </c>
      <c r="LJ267" s="4">
        <f>SUMIFS('Aceite Virgen'!LJ$6:LJ$257,'Aceite Virgen'!$A$6:$A$257,"&gt;="&amp;$A267,'Aceite Virgen'!$B$6:$B$257,"&lt;="&amp;$B267)</f>
        <v>2.86</v>
      </c>
      <c r="LN267" s="4">
        <f>SUMIFS('Aceite Virgen'!LN$6:LN$257,'Aceite Virgen'!$A$6:$A$257,"&gt;="&amp;$A267,'Aceite Virgen'!$B$6:$B$257,"&lt;="&amp;$B267)</f>
        <v>3.75</v>
      </c>
      <c r="LO267" s="4">
        <f>SUMIFS('Aceite Virgen'!LO$6:LO$257,'Aceite Virgen'!$A$6:$A$257,"&gt;="&amp;$A267,'Aceite Virgen'!$B$6:$B$257,"&lt;="&amp;$B267)</f>
        <v>13.33</v>
      </c>
      <c r="LP267" s="4">
        <f>SUMIFS('Aceite Virgen'!LP$6:LP$257,'Aceite Virgen'!$A$6:$A$257,"&gt;="&amp;$A267,'Aceite Virgen'!$B$6:$B$257,"&lt;="&amp;$B267)</f>
        <v>2.74</v>
      </c>
      <c r="LQ267" s="4">
        <f>SUMIFS('Aceite Virgen'!LQ$6:LQ$257,'Aceite Virgen'!$A$6:$A$257,"&gt;="&amp;$A267,'Aceite Virgen'!$B$6:$B$257,"&lt;="&amp;$B267)</f>
        <v>0</v>
      </c>
      <c r="LU267" s="4">
        <f>SUMIFS('Aceite Virgen'!LU$6:LU$257,'Aceite Virgen'!$A$6:$A$257,"&gt;="&amp;$A267,'Aceite Virgen'!$B$6:$B$257,"&lt;="&amp;$B267)</f>
        <v>0</v>
      </c>
      <c r="LV267" s="4">
        <f>SUMIFS('Aceite Virgen'!LV$6:LV$257,'Aceite Virgen'!$A$6:$A$257,"&gt;="&amp;$A267,'Aceite Virgen'!$B$6:$B$257,"&lt;="&amp;$B267)</f>
        <v>0</v>
      </c>
      <c r="LW267" s="4">
        <f>SUMIFS('Aceite Virgen'!LW$6:LW$257,'Aceite Virgen'!$A$6:$A$257,"&gt;="&amp;$A267,'Aceite Virgen'!$B$6:$B$257,"&lt;="&amp;$B267)</f>
        <v>0</v>
      </c>
      <c r="LX267" s="4">
        <f>SUMIFS('Aceite Virgen'!LX$6:LX$257,'Aceite Virgen'!$A$6:$A$257,"&gt;="&amp;$A267,'Aceite Virgen'!$B$6:$B$257,"&lt;="&amp;$B267)</f>
        <v>0</v>
      </c>
      <c r="MB267" s="4">
        <f>SUMIFS('Aceite Virgen'!MB$6:MB$257,'Aceite Virgen'!$A$6:$A$257,"&gt;="&amp;$A267,'Aceite Virgen'!$B$6:$B$257,"&lt;="&amp;$B267)</f>
        <v>0.72</v>
      </c>
      <c r="MC267" s="4">
        <f>SUMIFS('Aceite Virgen'!MC$6:MC$257,'Aceite Virgen'!$A$6:$A$257,"&gt;="&amp;$A267,'Aceite Virgen'!$B$6:$B$257,"&lt;="&amp;$B267)</f>
        <v>0</v>
      </c>
      <c r="MD267" s="4">
        <f>SUMIFS('Aceite Virgen'!MD$6:MD$257,'Aceite Virgen'!$A$6:$A$257,"&gt;="&amp;$A267,'Aceite Virgen'!$B$6:$B$257,"&lt;="&amp;$B267)</f>
        <v>0.32</v>
      </c>
      <c r="ME267" s="4">
        <f>SUMIFS('Aceite Virgen'!ME$6:ME$257,'Aceite Virgen'!$A$6:$A$257,"&gt;="&amp;$A267,'Aceite Virgen'!$B$6:$B$257,"&lt;="&amp;$B267)</f>
        <v>2.56</v>
      </c>
      <c r="MI267" s="4">
        <f>SUMIFS('Aceite Virgen'!MI$6:MI$257,'Aceite Virgen'!$A$6:$A$257,"&gt;="&amp;$A267,'Aceite Virgen'!$B$6:$B$257,"&lt;="&amp;$B267)</f>
        <v>1.1599999999999999</v>
      </c>
      <c r="MJ267" s="4">
        <f>SUMIFS('Aceite Virgen'!MJ$6:MJ$257,'Aceite Virgen'!$A$6:$A$257,"&gt;="&amp;$A267,'Aceite Virgen'!$B$6:$B$257,"&lt;="&amp;$B267)</f>
        <v>0</v>
      </c>
      <c r="MK267" s="4">
        <f>SUMIFS('Aceite Virgen'!MK$6:MK$257,'Aceite Virgen'!$A$6:$A$257,"&gt;="&amp;$A267,'Aceite Virgen'!$B$6:$B$257,"&lt;="&amp;$B267)</f>
        <v>1.76</v>
      </c>
      <c r="ML267" s="4">
        <f>SUMIFS('Aceite Virgen'!ML$6:ML$257,'Aceite Virgen'!$A$6:$A$257,"&gt;="&amp;$A267,'Aceite Virgen'!$B$6:$B$257,"&lt;="&amp;$B267)</f>
        <v>0</v>
      </c>
      <c r="MP267" s="4">
        <f>SUMIFS('Aceite Virgen'!MP$6:MP$257,'Aceite Virgen'!$A$6:$A$257,"&gt;="&amp;$A267,'Aceite Virgen'!$B$6:$B$257,"&lt;="&amp;$B267)</f>
        <v>2.1500000000000004</v>
      </c>
      <c r="MQ267" s="4">
        <f>SUMIFS('Aceite Virgen'!MQ$6:MQ$257,'Aceite Virgen'!$A$6:$A$257,"&gt;="&amp;$A267,'Aceite Virgen'!$B$6:$B$257,"&lt;="&amp;$B267)</f>
        <v>3.37</v>
      </c>
      <c r="MR267" s="4">
        <f>SUMIFS('Aceite Virgen'!MR$6:MR$257,'Aceite Virgen'!$A$6:$A$257,"&gt;="&amp;$A267,'Aceite Virgen'!$B$6:$B$257,"&lt;="&amp;$B267)</f>
        <v>0.4</v>
      </c>
      <c r="MS267" s="4">
        <f>SUMIFS('Aceite Virgen'!MS$6:MS$257,'Aceite Virgen'!$A$6:$A$257,"&gt;="&amp;$A267,'Aceite Virgen'!$B$6:$B$257,"&lt;="&amp;$B267)</f>
        <v>9.2799999999999994</v>
      </c>
      <c r="MW267" s="4">
        <f>SUMIFS('Aceite Virgen'!MW$6:MW$257,'Aceite Virgen'!$A$6:$A$257,"&gt;="&amp;$A267,'Aceite Virgen'!$B$6:$B$257,"&lt;="&amp;$B267)</f>
        <v>1.65</v>
      </c>
      <c r="MX267" s="4">
        <f>SUMIFS('Aceite Virgen'!MX$6:MX$257,'Aceite Virgen'!$A$6:$A$257,"&gt;="&amp;$A267,'Aceite Virgen'!$B$6:$B$257,"&lt;="&amp;$B267)</f>
        <v>4.01</v>
      </c>
      <c r="MY267" s="4">
        <f>SUMIFS('Aceite Virgen'!MY$6:MY$257,'Aceite Virgen'!$A$6:$A$257,"&gt;="&amp;$A267,'Aceite Virgen'!$B$6:$B$257,"&lt;="&amp;$B267)</f>
        <v>0.49</v>
      </c>
      <c r="MZ267" s="4">
        <f>SUMIFS('Aceite Virgen'!MZ$6:MZ$257,'Aceite Virgen'!$A$6:$A$257,"&gt;="&amp;$A267,'Aceite Virgen'!$B$6:$B$257,"&lt;="&amp;$B267)</f>
        <v>5.23</v>
      </c>
      <c r="ND267" s="4">
        <f>SUMIFS('Aceite Virgen'!ND$6:ND$257,'Aceite Virgen'!$A$6:$A$257,"&gt;="&amp;$A267,'Aceite Virgen'!$B$6:$B$257,"&lt;="&amp;$B267)</f>
        <v>2.7700000000000005</v>
      </c>
      <c r="NE267" s="4">
        <f>SUMIFS('Aceite Virgen'!NE$6:NE$257,'Aceite Virgen'!$A$6:$A$257,"&gt;="&amp;$A267,'Aceite Virgen'!$B$6:$B$257,"&lt;="&amp;$B267)</f>
        <v>0.72</v>
      </c>
      <c r="NF267" s="4">
        <f>SUMIFS('Aceite Virgen'!NF$6:NF$257,'Aceite Virgen'!$A$6:$A$257,"&gt;="&amp;$A267,'Aceite Virgen'!$B$6:$B$257,"&lt;="&amp;$B267)</f>
        <v>3.85</v>
      </c>
      <c r="NG267" s="4">
        <f>SUMIFS('Aceite Virgen'!NG$6:NG$257,'Aceite Virgen'!$A$6:$A$257,"&gt;="&amp;$A267,'Aceite Virgen'!$B$6:$B$257,"&lt;="&amp;$B267)</f>
        <v>0</v>
      </c>
      <c r="NK267" s="4">
        <f>SUMIFS('Aceite Virgen'!NK$6:NK$257,'Aceite Virgen'!$A$6:$A$257,"&gt;="&amp;$A267,'Aceite Virgen'!$B$6:$B$257,"&lt;="&amp;$B267)</f>
        <v>2.87</v>
      </c>
      <c r="NL267" s="4">
        <f>SUMIFS('Aceite Virgen'!NL$6:NL$257,'Aceite Virgen'!$A$6:$A$257,"&gt;="&amp;$A267,'Aceite Virgen'!$B$6:$B$257,"&lt;="&amp;$B267)</f>
        <v>4.57</v>
      </c>
      <c r="NM267" s="4">
        <f>SUMIFS('Aceite Virgen'!NM$6:NM$257,'Aceite Virgen'!$A$6:$A$257,"&gt;="&amp;$A267,'Aceite Virgen'!$B$6:$B$257,"&lt;="&amp;$B267)</f>
        <v>3.7</v>
      </c>
      <c r="NN267" s="4">
        <f>SUMIFS('Aceite Virgen'!NN$6:NN$257,'Aceite Virgen'!$A$6:$A$257,"&gt;="&amp;$A267,'Aceite Virgen'!$B$6:$B$257,"&lt;="&amp;$B267)</f>
        <v>0</v>
      </c>
      <c r="NR267" s="4">
        <f>SUMIFS('Aceite Virgen'!NR$6:NR$257,'Aceite Virgen'!$A$6:$A$257,"&gt;="&amp;$A267,'Aceite Virgen'!$B$6:$B$257,"&lt;="&amp;$B267)</f>
        <v>1.48</v>
      </c>
      <c r="NS267" s="4">
        <f>SUMIFS('Aceite Virgen'!NS$6:NS$257,'Aceite Virgen'!$A$6:$A$257,"&gt;="&amp;$A267,'Aceite Virgen'!$B$6:$B$257,"&lt;="&amp;$B267)</f>
        <v>0</v>
      </c>
      <c r="NT267" s="4">
        <f>SUMIFS('Aceite Virgen'!NT$6:NT$257,'Aceite Virgen'!$A$6:$A$257,"&gt;="&amp;$A267,'Aceite Virgen'!$B$6:$B$257,"&lt;="&amp;$B267)</f>
        <v>1.9</v>
      </c>
      <c r="NU267" s="4">
        <f>SUMIFS('Aceite Virgen'!NU$6:NU$257,'Aceite Virgen'!$A$6:$A$257,"&gt;="&amp;$A267,'Aceite Virgen'!$B$6:$B$257,"&lt;="&amp;$B267)</f>
        <v>2.0499999999999998</v>
      </c>
      <c r="NY267" s="4">
        <f>SUMIFS('Aceite Virgen'!NY$6:NY$257,'Aceite Virgen'!$A$6:$A$257,"&gt;="&amp;$A267,'Aceite Virgen'!$B$6:$B$257,"&lt;="&amp;$B267)</f>
        <v>3.78</v>
      </c>
      <c r="NZ267" s="4">
        <f>SUMIFS('Aceite Virgen'!NZ$6:NZ$257,'Aceite Virgen'!$A$6:$A$257,"&gt;="&amp;$A267,'Aceite Virgen'!$B$6:$B$257,"&lt;="&amp;$B267)</f>
        <v>2.99</v>
      </c>
      <c r="OA267" s="4">
        <f>SUMIFS('Aceite Virgen'!OA$6:OA$257,'Aceite Virgen'!$A$6:$A$257,"&gt;="&amp;$A267,'Aceite Virgen'!$B$6:$B$257,"&lt;="&amp;$B267)</f>
        <v>4.4800000000000004</v>
      </c>
      <c r="OB267" s="4">
        <f>SUMIFS('Aceite Virgen'!OB$6:OB$257,'Aceite Virgen'!$A$6:$A$257,"&gt;="&amp;$A267,'Aceite Virgen'!$B$6:$B$257,"&lt;="&amp;$B267)</f>
        <v>0.67</v>
      </c>
      <c r="OF267" s="4">
        <f>SUMIFS('Aceite Virgen'!OF$6:OF$257,'Aceite Virgen'!$A$6:$A$257,"&gt;="&amp;$A267,'Aceite Virgen'!$B$6:$B$257,"&lt;="&amp;$B267)</f>
        <v>2.0300000000000002</v>
      </c>
      <c r="OG267" s="4">
        <f>SUMIFS('Aceite Virgen'!OG$6:OG$257,'Aceite Virgen'!$A$6:$A$257,"&gt;="&amp;$A267,'Aceite Virgen'!$B$6:$B$257,"&lt;="&amp;$B267)</f>
        <v>0</v>
      </c>
      <c r="OH267" s="4">
        <f>SUMIFS('Aceite Virgen'!OH$6:OH$257,'Aceite Virgen'!$A$6:$A$257,"&gt;="&amp;$A267,'Aceite Virgen'!$B$6:$B$257,"&lt;="&amp;$B267)</f>
        <v>1.8499999999999999</v>
      </c>
      <c r="OI267" s="4">
        <f>SUMIFS('Aceite Virgen'!OI$6:OI$257,'Aceite Virgen'!$A$6:$A$257,"&gt;="&amp;$A267,'Aceite Virgen'!$B$6:$B$257,"&lt;="&amp;$B267)</f>
        <v>3.74</v>
      </c>
      <c r="OM267" s="4">
        <f>SUMIFS('Aceite Virgen'!OM$6:OM$257,'Aceite Virgen'!$A$6:$A$257,"&gt;="&amp;$A267,'Aceite Virgen'!$B$6:$B$257,"&lt;="&amp;$B267)</f>
        <v>18.009999999999998</v>
      </c>
      <c r="ON267" s="4">
        <f>SUMIFS('Aceite Virgen'!ON$6:ON$257,'Aceite Virgen'!$A$6:$A$257,"&gt;="&amp;$A267,'Aceite Virgen'!$B$6:$B$257,"&lt;="&amp;$B267)</f>
        <v>1.1100000000000001</v>
      </c>
      <c r="OO267" s="4">
        <f>SUMIFS('Aceite Virgen'!OO$6:OO$257,'Aceite Virgen'!$A$6:$A$257,"&gt;="&amp;$A267,'Aceite Virgen'!$B$6:$B$257,"&lt;="&amp;$B267)</f>
        <v>20.309999999999999</v>
      </c>
      <c r="OP267" s="4">
        <f>SUMIFS('Aceite Virgen'!OP$6:OP$257,'Aceite Virgen'!$A$6:$A$257,"&gt;="&amp;$A267,'Aceite Virgen'!$B$6:$B$257,"&lt;="&amp;$B267)</f>
        <v>27.22</v>
      </c>
      <c r="OT267" s="4">
        <f>SUMIFS('Aceite Virgen'!OT$6:OT$257,'Aceite Virgen'!$A$6:$A$257,"&gt;="&amp;$A267,'Aceite Virgen'!$B$6:$B$257,"&lt;="&amp;$B267)</f>
        <v>8.2800000000000011</v>
      </c>
      <c r="OU267" s="4">
        <f>SUMIFS('Aceite Virgen'!OU$6:OU$257,'Aceite Virgen'!$A$6:$A$257,"&gt;="&amp;$A267,'Aceite Virgen'!$B$6:$B$257,"&lt;="&amp;$B267)</f>
        <v>7.54</v>
      </c>
      <c r="OV267" s="4">
        <f>SUMIFS('Aceite Virgen'!OV$6:OV$257,'Aceite Virgen'!$A$6:$A$257,"&gt;="&amp;$A267,'Aceite Virgen'!$B$6:$B$257,"&lt;="&amp;$B267)</f>
        <v>5.1199999999999992</v>
      </c>
      <c r="OW267" s="4">
        <f>SUMIFS('Aceite Virgen'!OW$6:OW$257,'Aceite Virgen'!$A$6:$A$257,"&gt;="&amp;$A267,'Aceite Virgen'!$B$6:$B$257,"&lt;="&amp;$B267)</f>
        <v>19.55</v>
      </c>
      <c r="PA267" s="4">
        <f>SUMIFS('Aceite Virgen'!PA$6:PA$257,'Aceite Virgen'!$A$6:$A$257,"&gt;="&amp;$A267,'Aceite Virgen'!$B$6:$B$257,"&lt;="&amp;$B267)</f>
        <v>25.53</v>
      </c>
      <c r="PB267" s="4">
        <f>SUMIFS('Aceite Virgen'!PB$6:PB$257,'Aceite Virgen'!$A$6:$A$257,"&gt;="&amp;$A267,'Aceite Virgen'!$B$6:$B$257,"&lt;="&amp;$B267)</f>
        <v>5.46</v>
      </c>
      <c r="PC267" s="4">
        <f>SUMIFS('Aceite Virgen'!PC$6:PC$257,'Aceite Virgen'!$A$6:$A$257,"&gt;="&amp;$A267,'Aceite Virgen'!$B$6:$B$257,"&lt;="&amp;$B267)</f>
        <v>17.11</v>
      </c>
      <c r="PD267" s="4">
        <f>SUMIFS('Aceite Virgen'!PD$6:PD$257,'Aceite Virgen'!$A$6:$A$257,"&gt;="&amp;$A267,'Aceite Virgen'!$B$6:$B$257,"&lt;="&amp;$B267)</f>
        <v>81.27</v>
      </c>
      <c r="PH267" s="4">
        <f>SUMIFS('Aceite Virgen'!PH$6:PH$257,'Aceite Virgen'!$A$6:$A$257,"&gt;="&amp;$A267,'Aceite Virgen'!$B$6:$B$257,"&lt;="&amp;$B267)</f>
        <v>31.44</v>
      </c>
      <c r="PI267" s="4">
        <f>SUMIFS('Aceite Virgen'!PI$6:PI$257,'Aceite Virgen'!$A$6:$A$257,"&gt;="&amp;$A267,'Aceite Virgen'!$B$6:$B$257,"&lt;="&amp;$B267)</f>
        <v>5.38</v>
      </c>
      <c r="PJ267" s="4">
        <f>SUMIFS('Aceite Virgen'!PJ$6:PJ$257,'Aceite Virgen'!$A$6:$A$257,"&gt;="&amp;$A267,'Aceite Virgen'!$B$6:$B$257,"&lt;="&amp;$B267)</f>
        <v>28.07</v>
      </c>
      <c r="PK267" s="4">
        <f>SUMIFS('Aceite Virgen'!PK$6:PK$257,'Aceite Virgen'!$A$6:$A$257,"&gt;="&amp;$A267,'Aceite Virgen'!$B$6:$B$257,"&lt;="&amp;$B267)</f>
        <v>63.86</v>
      </c>
      <c r="PO267" s="4">
        <f>SUMIFS('Aceite Virgen'!PO$6:PO$257,'Aceite Virgen'!$A$6:$A$257,"&gt;="&amp;$A267,'Aceite Virgen'!$B$6:$B$257,"&lt;="&amp;$B267)</f>
        <v>31.07</v>
      </c>
      <c r="PP267" s="4">
        <f>SUMIFS('Aceite Virgen'!PP$6:PP$257,'Aceite Virgen'!$A$6:$A$257,"&gt;="&amp;$A267,'Aceite Virgen'!$B$6:$B$257,"&lt;="&amp;$B267)</f>
        <v>27.2</v>
      </c>
      <c r="PQ267" s="4">
        <f>SUMIFS('Aceite Virgen'!PQ$6:PQ$257,'Aceite Virgen'!$A$6:$A$257,"&gt;="&amp;$A267,'Aceite Virgen'!$B$6:$B$257,"&lt;="&amp;$B267)</f>
        <v>31.060000000000002</v>
      </c>
      <c r="PR267" s="4">
        <f>SUMIFS('Aceite Virgen'!PR$6:PR$257,'Aceite Virgen'!$A$6:$A$257,"&gt;="&amp;$A267,'Aceite Virgen'!$B$6:$B$257,"&lt;="&amp;$B267)</f>
        <v>38.200000000000003</v>
      </c>
      <c r="PV267" s="4">
        <f>SUMIFS('Aceite Virgen'!PV$6:PV$257,'Aceite Virgen'!$A$6:$A$257,"&gt;="&amp;$A267,'Aceite Virgen'!$B$6:$B$257,"&lt;="&amp;$B267)</f>
        <v>34.930000000000007</v>
      </c>
      <c r="PW267" s="4">
        <f>SUMIFS('Aceite Virgen'!PW$6:PW$257,'Aceite Virgen'!$A$6:$A$257,"&gt;="&amp;$A267,'Aceite Virgen'!$B$6:$B$257,"&lt;="&amp;$B267)</f>
        <v>26.340000000000003</v>
      </c>
      <c r="PX267" s="4">
        <f>SUMIFS('Aceite Virgen'!PX$6:PX$257,'Aceite Virgen'!$A$6:$A$257,"&gt;="&amp;$A267,'Aceite Virgen'!$B$6:$B$257,"&lt;="&amp;$B267)</f>
        <v>35.059999999999995</v>
      </c>
      <c r="PY267" s="4">
        <f>SUMIFS('Aceite Virgen'!PY$6:PY$257,'Aceite Virgen'!$A$6:$A$257,"&gt;="&amp;$A267,'Aceite Virgen'!$B$6:$B$257,"&lt;="&amp;$B267)</f>
        <v>45.99</v>
      </c>
      <c r="QC267" s="4">
        <f>SUMIFS('Aceite Virgen'!QC$6:QC$257,'Aceite Virgen'!$A$6:$A$257,"&gt;="&amp;$A267,'Aceite Virgen'!$B$6:$B$257,"&lt;="&amp;$B267)</f>
        <v>30.729999999999997</v>
      </c>
      <c r="QD267" s="4">
        <f>SUMIFS('Aceite Virgen'!QD$6:QD$257,'Aceite Virgen'!$A$6:$A$257,"&gt;="&amp;$A267,'Aceite Virgen'!$B$6:$B$257,"&lt;="&amp;$B267)</f>
        <v>21.119999999999997</v>
      </c>
      <c r="QE267" s="4">
        <f>SUMIFS('Aceite Virgen'!QE$6:QE$257,'Aceite Virgen'!$A$6:$A$257,"&gt;="&amp;$A267,'Aceite Virgen'!$B$6:$B$257,"&lt;="&amp;$B267)</f>
        <v>35.29</v>
      </c>
      <c r="QF267" s="4">
        <f>SUMIFS('Aceite Virgen'!QF$6:QF$257,'Aceite Virgen'!$A$6:$A$257,"&gt;="&amp;$A267,'Aceite Virgen'!$B$6:$B$257,"&lt;="&amp;$B267)</f>
        <v>37.909999999999997</v>
      </c>
      <c r="QJ267" s="4">
        <f>SUMIFS('Aceite Virgen'!QJ$6:QJ$257,'Aceite Virgen'!$A$6:$A$257,"&gt;="&amp;$A267,'Aceite Virgen'!$B$6:$B$257,"&lt;="&amp;$B267)</f>
        <v>34.979999999999997</v>
      </c>
      <c r="QK267" s="4">
        <f>SUMIFS('Aceite Virgen'!QK$6:QK$257,'Aceite Virgen'!$A$6:$A$257,"&gt;="&amp;$A267,'Aceite Virgen'!$B$6:$B$257,"&lt;="&amp;$B267)</f>
        <v>28.4</v>
      </c>
      <c r="QL267" s="4">
        <f>SUMIFS('Aceite Virgen'!QL$6:QL$257,'Aceite Virgen'!$A$6:$A$257,"&gt;="&amp;$A267,'Aceite Virgen'!$B$6:$B$257,"&lt;="&amp;$B267)</f>
        <v>34.29</v>
      </c>
      <c r="QM267" s="4">
        <f>SUMIFS('Aceite Virgen'!QM$6:QM$257,'Aceite Virgen'!$A$6:$A$257,"&gt;="&amp;$A267,'Aceite Virgen'!$B$6:$B$257,"&lt;="&amp;$B267)</f>
        <v>44.02</v>
      </c>
      <c r="QQ267" s="4">
        <f>SUMIFS('Aceite Virgen'!QQ$6:QQ$257,'Aceite Virgen'!$A$6:$A$257,"&gt;="&amp;$A267,'Aceite Virgen'!$B$6:$B$257,"&lt;="&amp;$B267)</f>
        <v>6.4</v>
      </c>
      <c r="QR267" s="4">
        <f>SUMIFS('Aceite Virgen'!QR$6:QR$257,'Aceite Virgen'!$A$6:$A$257,"&gt;="&amp;$A267,'Aceite Virgen'!$B$6:$B$257,"&lt;="&amp;$B267)</f>
        <v>8.81</v>
      </c>
      <c r="QS267" s="4">
        <f>SUMIFS('Aceite Virgen'!QS$6:QS$257,'Aceite Virgen'!$A$6:$A$257,"&gt;="&amp;$A267,'Aceite Virgen'!$B$6:$B$257,"&lt;="&amp;$B267)</f>
        <v>2.2400000000000002</v>
      </c>
      <c r="QT267" s="4">
        <f>SUMIFS('Aceite Virgen'!QT$6:QT$257,'Aceite Virgen'!$A$6:$A$257,"&gt;="&amp;$A267,'Aceite Virgen'!$B$6:$B$257,"&lt;="&amp;$B267)</f>
        <v>21.13</v>
      </c>
      <c r="QX267" s="4">
        <f>SUMIFS('Aceite Virgen'!QX$6:QX$257,'Aceite Virgen'!$A$6:$A$257,"&gt;="&amp;$A267,'Aceite Virgen'!$B$6:$B$257,"&lt;="&amp;$B267)</f>
        <v>2.7800000000000002</v>
      </c>
      <c r="QY267" s="4">
        <f>SUMIFS('Aceite Virgen'!QY$6:QY$257,'Aceite Virgen'!$A$6:$A$257,"&gt;="&amp;$A267,'Aceite Virgen'!$B$6:$B$257,"&lt;="&amp;$B267)</f>
        <v>5.61</v>
      </c>
      <c r="QZ267" s="4">
        <f>SUMIFS('Aceite Virgen'!QZ$6:QZ$257,'Aceite Virgen'!$A$6:$A$257,"&gt;="&amp;$A267,'Aceite Virgen'!$B$6:$B$257,"&lt;="&amp;$B267)</f>
        <v>2.34</v>
      </c>
      <c r="RA267" s="4">
        <f>SUMIFS('Aceite Virgen'!RA$6:RA$257,'Aceite Virgen'!$A$6:$A$257,"&gt;="&amp;$A267,'Aceite Virgen'!$B$6:$B$257,"&lt;="&amp;$B267)</f>
        <v>2.6799999999999997</v>
      </c>
      <c r="RE267" s="4">
        <f>SUMIFS('Aceite Virgen'!RE$6:RE$257,'Aceite Virgen'!$A$6:$A$257,"&gt;="&amp;$A267,'Aceite Virgen'!$B$6:$B$257,"&lt;="&amp;$B267)</f>
        <v>3.64</v>
      </c>
      <c r="RF267" s="4">
        <f>SUMIFS('Aceite Virgen'!RF$6:RF$257,'Aceite Virgen'!$A$6:$A$257,"&gt;="&amp;$A267,'Aceite Virgen'!$B$6:$B$257,"&lt;="&amp;$B267)</f>
        <v>9.9</v>
      </c>
      <c r="RG267" s="4">
        <f>SUMIFS('Aceite Virgen'!RG$6:RG$257,'Aceite Virgen'!$A$6:$A$257,"&gt;="&amp;$A267,'Aceite Virgen'!$B$6:$B$257,"&lt;="&amp;$B267)</f>
        <v>3.41</v>
      </c>
      <c r="RH267" s="4">
        <f>SUMIFS('Aceite Virgen'!RH$6:RH$257,'Aceite Virgen'!$A$6:$A$257,"&gt;="&amp;$A267,'Aceite Virgen'!$B$6:$B$257,"&lt;="&amp;$B267)</f>
        <v>0</v>
      </c>
      <c r="RL267" s="4">
        <f>SUMIFS('Aceite Virgen'!RL$6:RL$257,'Aceite Virgen'!$A$6:$A$257,"&gt;="&amp;$A267,'Aceite Virgen'!$B$6:$B$257,"&lt;="&amp;$B267)</f>
        <v>2.87</v>
      </c>
      <c r="RM267" s="4">
        <f>SUMIFS('Aceite Virgen'!RM$6:RM$257,'Aceite Virgen'!$A$6:$A$257,"&gt;="&amp;$A267,'Aceite Virgen'!$B$6:$B$257,"&lt;="&amp;$B267)</f>
        <v>1.88</v>
      </c>
      <c r="RN267" s="4">
        <f>SUMIFS('Aceite Virgen'!RN$6:RN$257,'Aceite Virgen'!$A$6:$A$257,"&gt;="&amp;$A267,'Aceite Virgen'!$B$6:$B$257,"&lt;="&amp;$B267)</f>
        <v>1.43</v>
      </c>
      <c r="RO267" s="4">
        <f>SUMIFS('Aceite Virgen'!RO$6:RO$257,'Aceite Virgen'!$A$6:$A$257,"&gt;="&amp;$A267,'Aceite Virgen'!$B$6:$B$257,"&lt;="&amp;$B267)</f>
        <v>7.04</v>
      </c>
      <c r="RS267" s="69">
        <f>SUMIFS('Aceite Virgen'!RS$6:RS$257,'Aceite Virgen'!$A$6:$A$257,"&gt;="&amp;$A267,'Aceite Virgen'!$B$6:$B$257,"&lt;="&amp;$B267)</f>
        <v>2.75</v>
      </c>
      <c r="RT267" s="4">
        <f>SUMIFS('Aceite Virgen'!RT$6:RT$257,'Aceite Virgen'!$A$6:$A$257,"&gt;="&amp;$A267,'Aceite Virgen'!$B$6:$B$257,"&lt;="&amp;$B267)</f>
        <v>1.1000000000000001</v>
      </c>
      <c r="RU267" s="4">
        <f>SUMIFS('Aceite Virgen'!RU$6:RU$257,'Aceite Virgen'!$A$6:$A$257,"&gt;="&amp;$A267,'Aceite Virgen'!$B$6:$B$257,"&lt;="&amp;$B267)</f>
        <v>2.85</v>
      </c>
      <c r="RV267" s="4">
        <f>SUMIFS('Aceite Virgen'!RV$6:RV$257,'Aceite Virgen'!$A$6:$A$257,"&gt;="&amp;$A267,'Aceite Virgen'!$B$6:$B$257,"&lt;="&amp;$B267)</f>
        <v>2.21</v>
      </c>
      <c r="RZ267" s="69">
        <f>SUMIFS('Aceite Virgen'!RZ$6:RZ$257,'Aceite Virgen'!$A$6:$A$257,"&gt;="&amp;$A267,'Aceite Virgen'!$B$6:$B$257,"&lt;="&amp;$B267)</f>
        <v>1.8900000000000001</v>
      </c>
      <c r="SA267" s="4">
        <f>SUMIFS('Aceite Virgen'!SA$6:SA$257,'Aceite Virgen'!$A$6:$A$257,"&gt;="&amp;$A267,'Aceite Virgen'!$B$6:$B$257,"&lt;="&amp;$B267)</f>
        <v>0</v>
      </c>
      <c r="SB267" s="4">
        <f>SUMIFS('Aceite Virgen'!SB$6:SB$257,'Aceite Virgen'!$A$6:$A$257,"&gt;="&amp;$A267,'Aceite Virgen'!$B$6:$B$257,"&lt;="&amp;$B267)</f>
        <v>2.9800000000000004</v>
      </c>
      <c r="SC267" s="4">
        <f>SUMIFS('Aceite Virgen'!SC$6:SC$257,'Aceite Virgen'!$A$6:$A$257,"&gt;="&amp;$A267,'Aceite Virgen'!$B$6:$B$257,"&lt;="&amp;$B267)</f>
        <v>0</v>
      </c>
      <c r="SG267" s="69">
        <f>SUMIFS('Aceite Virgen'!SG$6:SG$257,'Aceite Virgen'!$A$6:$A$257,"&gt;="&amp;$A267,'Aceite Virgen'!$B$6:$B$257,"&lt;="&amp;$B267)</f>
        <v>3.72</v>
      </c>
      <c r="SH267" s="4">
        <f>SUMIFS('Aceite Virgen'!SH$6:SH$257,'Aceite Virgen'!$A$6:$A$257,"&gt;="&amp;$A267,'Aceite Virgen'!$B$6:$B$257,"&lt;="&amp;$B267)</f>
        <v>0</v>
      </c>
      <c r="SI267" s="4">
        <f>SUMIFS('Aceite Virgen'!SI$6:SI$257,'Aceite Virgen'!$A$6:$A$257,"&gt;="&amp;$A267,'Aceite Virgen'!$B$6:$B$257,"&lt;="&amp;$B267)</f>
        <v>1.7400000000000002</v>
      </c>
      <c r="SJ267" s="4">
        <f>SUMIFS('Aceite Virgen'!SJ$6:SJ$257,'Aceite Virgen'!$A$6:$A$257,"&gt;="&amp;$A267,'Aceite Virgen'!$B$6:$B$257,"&lt;="&amp;$B267)</f>
        <v>14.62</v>
      </c>
      <c r="SN267" s="69">
        <f>SUMIFS('Aceite Virgen'!SN$6:SN$257,'Aceite Virgen'!$A$6:$A$257,"&gt;="&amp;$A267,'Aceite Virgen'!$B$6:$B$257,"&lt;="&amp;$B267)</f>
        <v>1.51</v>
      </c>
      <c r="SO267" s="4">
        <f>SUMIFS('Aceite Virgen'!SO$6:SO$257,'Aceite Virgen'!$A$6:$A$257,"&gt;="&amp;$A267,'Aceite Virgen'!$B$6:$B$257,"&lt;="&amp;$B267)</f>
        <v>2.37</v>
      </c>
      <c r="SP267" s="4">
        <f>SUMIFS('Aceite Virgen'!SP$6:SP$257,'Aceite Virgen'!$A$6:$A$257,"&gt;="&amp;$A267,'Aceite Virgen'!$B$6:$B$257,"&lt;="&amp;$B267)</f>
        <v>0.64</v>
      </c>
      <c r="SQ267" s="4">
        <f>SUMIFS('Aceite Virgen'!SQ$6:SQ$257,'Aceite Virgen'!$A$6:$A$257,"&gt;="&amp;$A267,'Aceite Virgen'!$B$6:$B$257,"&lt;="&amp;$B267)</f>
        <v>5.51</v>
      </c>
      <c r="SU267" s="69">
        <f>SUMIFS('Aceite Virgen'!SU$6:SU$257,'Aceite Virgen'!$A$6:$A$257,"&gt;="&amp;$A267,'Aceite Virgen'!$B$6:$B$257,"&lt;="&amp;$B267)</f>
        <v>0.8</v>
      </c>
      <c r="SV267" s="4">
        <f>SUMIFS('Aceite Virgen'!SV$6:SV$257,'Aceite Virgen'!$A$6:$A$257,"&gt;="&amp;$A267,'Aceite Virgen'!$B$6:$B$257,"&lt;="&amp;$B267)</f>
        <v>1.07</v>
      </c>
      <c r="SW267" s="4">
        <f>SUMIFS('Aceite Virgen'!SW$6:SW$257,'Aceite Virgen'!$A$6:$A$257,"&gt;="&amp;$A267,'Aceite Virgen'!$B$6:$B$257,"&lt;="&amp;$B267)</f>
        <v>0.83</v>
      </c>
      <c r="SX267" s="4">
        <f>SUMIFS('Aceite Virgen'!SX$6:SX$257,'Aceite Virgen'!$A$6:$A$257,"&gt;="&amp;$A267,'Aceite Virgen'!$B$6:$B$257,"&lt;="&amp;$B267)</f>
        <v>0.64</v>
      </c>
      <c r="TB267" s="69">
        <f>SUMIFS('Aceite Virgen'!TB$6:TB$257,'Aceite Virgen'!$A$6:$A$257,"&gt;="&amp;$A267,'Aceite Virgen'!$B$6:$B$257,"&lt;="&amp;$B267)</f>
        <v>1.1199999999999999</v>
      </c>
      <c r="TC267" s="4">
        <f>SUMIFS('Aceite Virgen'!TC$6:TC$257,'Aceite Virgen'!$A$6:$A$257,"&gt;="&amp;$A267,'Aceite Virgen'!$B$6:$B$257,"&lt;="&amp;$B267)</f>
        <v>0</v>
      </c>
      <c r="TD267" s="4">
        <f>SUMIFS('Aceite Virgen'!TD$6:TD$257,'Aceite Virgen'!$A$6:$A$257,"&gt;="&amp;$A267,'Aceite Virgen'!$B$6:$B$257,"&lt;="&amp;$B267)</f>
        <v>0.67</v>
      </c>
      <c r="TE267" s="4">
        <f>SUMIFS('Aceite Virgen'!TE$6:TE$257,'Aceite Virgen'!$A$6:$A$257,"&gt;="&amp;$A267,'Aceite Virgen'!$B$6:$B$257,"&lt;="&amp;$B267)</f>
        <v>0</v>
      </c>
      <c r="TI267" s="69">
        <f>SUMIFS('Aceite Virgen'!TI$6:TI$257,'Aceite Virgen'!$A$6:$A$257,"&gt;="&amp;$A267,'Aceite Virgen'!$B$6:$B$257,"&lt;="&amp;$B267)</f>
        <v>1.2</v>
      </c>
      <c r="TJ267" s="4">
        <f>SUMIFS('Aceite Virgen'!TJ$6:TJ$257,'Aceite Virgen'!$A$6:$A$257,"&gt;="&amp;$A267,'Aceite Virgen'!$B$6:$B$257,"&lt;="&amp;$B267)</f>
        <v>0</v>
      </c>
      <c r="TK267" s="4">
        <f>SUMIFS('Aceite Virgen'!TK$6:TK$257,'Aceite Virgen'!$A$6:$A$257,"&gt;="&amp;$A267,'Aceite Virgen'!$B$6:$B$257,"&lt;="&amp;$B267)</f>
        <v>0.3</v>
      </c>
      <c r="TL267" s="4">
        <f>SUMIFS('Aceite Virgen'!TL$6:TL$257,'Aceite Virgen'!$A$6:$A$257,"&gt;="&amp;$A267,'Aceite Virgen'!$B$6:$B$257,"&lt;="&amp;$B267)</f>
        <v>7.24</v>
      </c>
      <c r="TP267" s="69">
        <f>SUMIFS('Aceite Virgen'!TP$6:TP$257,'Aceite Virgen'!$A$6:$A$257,"&gt;="&amp;$A267,'Aceite Virgen'!$B$6:$B$257,"&lt;="&amp;$B267)</f>
        <v>0.5</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2.66</v>
      </c>
      <c r="TW267" s="69">
        <f>SUMIFS('Aceite Virgen'!TW$6:TW$257,'Aceite Virgen'!$A$6:$A$257,"&gt;="&amp;$A267,'Aceite Virgen'!$B$6:$B$257,"&lt;="&amp;$B267)</f>
        <v>0.57999999999999996</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4.1500000000000004</v>
      </c>
      <c r="UD267" s="69">
        <f>SUMIFS('Aceite Virgen'!UD$6:UD$257,'Aceite Virgen'!$A$6:$A$257,"&gt;="&amp;$A267,'Aceite Virgen'!$B$6:$B$257,"&lt;="&amp;$B267)</f>
        <v>0.46</v>
      </c>
      <c r="UE267" s="4">
        <f>SUMIFS('Aceite Virgen'!UE$6:UE$257,'Aceite Virgen'!$A$6:$A$257,"&gt;="&amp;$A267,'Aceite Virgen'!$B$6:$B$257,"&lt;="&amp;$B267)</f>
        <v>0</v>
      </c>
      <c r="UF267" s="4">
        <f>SUMIFS('Aceite Virgen'!UF$6:UF$257,'Aceite Virgen'!$A$6:$A$257,"&gt;="&amp;$A267,'Aceite Virgen'!$B$6:$B$257,"&lt;="&amp;$B267)</f>
        <v>0.28000000000000003</v>
      </c>
      <c r="UG267" s="4">
        <f>SUMIFS('Aceite Virgen'!UG$6:UG$257,'Aceite Virgen'!$A$6:$A$257,"&gt;="&amp;$A267,'Aceite Virgen'!$B$6:$B$257,"&lt;="&amp;$B267)</f>
        <v>0</v>
      </c>
      <c r="UK267" s="69">
        <f>SUMIFS('Aceite Virgen'!UK$6:UK$257,'Aceite Virgen'!$A$6:$A$257,"&gt;="&amp;$A267,'Aceite Virgen'!$B$6:$B$257,"&lt;="&amp;$B267)</f>
        <v>1.1300000000000001</v>
      </c>
      <c r="UL267" s="4">
        <f>SUMIFS('Aceite Virgen'!UL$6:UL$257,'Aceite Virgen'!$A$6:$A$257,"&gt;="&amp;$A267,'Aceite Virgen'!$B$6:$B$257,"&lt;="&amp;$B267)</f>
        <v>0</v>
      </c>
      <c r="UM267" s="4">
        <f>SUMIFS('Aceite Virgen'!UM$6:UM$257,'Aceite Virgen'!$A$6:$A$257,"&gt;="&amp;$A267,'Aceite Virgen'!$B$6:$B$257,"&lt;="&amp;$B267)</f>
        <v>0.4</v>
      </c>
      <c r="UN267" s="4">
        <f>SUMIFS('Aceite Virgen'!UN$6:UN$257,'Aceite Virgen'!$A$6:$A$257,"&gt;="&amp;$A267,'Aceite Virgen'!$B$6:$B$257,"&lt;="&amp;$B267)</f>
        <v>4.12</v>
      </c>
      <c r="UR267" s="69">
        <f>SUMIFS('Aceite Virgen'!UR$6:UR$257,'Aceite Virgen'!$A$6:$A$257,"&gt;="&amp;$A267,'Aceite Virgen'!$B$6:$B$257,"&lt;="&amp;$B267)</f>
        <v>0.47000000000000003</v>
      </c>
      <c r="US267" s="4">
        <f>SUMIFS('Aceite Virgen'!US$6:US$257,'Aceite Virgen'!$A$6:$A$257,"&gt;="&amp;$A267,'Aceite Virgen'!$B$6:$B$257,"&lt;="&amp;$B267)</f>
        <v>0</v>
      </c>
      <c r="UT267" s="4">
        <f>SUMIFS('Aceite Virgen'!UT$6:UT$257,'Aceite Virgen'!$A$6:$A$257,"&gt;="&amp;$A267,'Aceite Virgen'!$B$6:$B$257,"&lt;="&amp;$B267)</f>
        <v>0.33</v>
      </c>
      <c r="UU267" s="4">
        <f>SUMIFS('Aceite Virgen'!UU$6:UU$257,'Aceite Virgen'!$A$6:$A$257,"&gt;="&amp;$A267,'Aceite Virgen'!$B$6:$B$257,"&lt;="&amp;$B267)</f>
        <v>2.04</v>
      </c>
      <c r="UY267" s="69">
        <f>SUMIFS('Aceite Virgen'!UY$6:UY$257,'Aceite Virgen'!$A$6:$A$257,"&gt;="&amp;$A267,'Aceite Virgen'!$B$6:$B$257,"&lt;="&amp;$B267)</f>
        <v>0.34</v>
      </c>
      <c r="UZ267" s="4">
        <f>SUMIFS('Aceite Virgen'!UZ$6:UZ$257,'Aceite Virgen'!$A$6:$A$257,"&gt;="&amp;$A267,'Aceite Virgen'!$B$6:$B$257,"&lt;="&amp;$B267)</f>
        <v>0</v>
      </c>
      <c r="VA267" s="4">
        <f>SUMIFS('Aceite Virgen'!VA$6:VA$257,'Aceite Virgen'!$A$6:$A$257,"&gt;="&amp;$A267,'Aceite Virgen'!$B$6:$B$257,"&lt;="&amp;$B267)</f>
        <v>0.54</v>
      </c>
      <c r="VB267" s="4">
        <f>SUMIFS('Aceite Virgen'!VB$6:VB$257,'Aceite Virgen'!$A$6:$A$257,"&gt;="&amp;$A267,'Aceite Virgen'!$B$6:$B$257,"&lt;="&amp;$B267)</f>
        <v>0</v>
      </c>
      <c r="VF267" s="69">
        <f>SUMIFS('Aceite Virgen'!VF$6:VF$257,'Aceite Virgen'!$A$6:$A$257,"&gt;="&amp;$A267,'Aceite Virgen'!$B$6:$B$257,"&lt;="&amp;$B267)</f>
        <v>0.77</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3.6</v>
      </c>
      <c r="VM267" s="69">
        <f>SUMIFS('Aceite Virgen'!VM$6:VM$257,'Aceite Virgen'!$A$6:$A$257,"&gt;="&amp;$A267,'Aceite Virgen'!$B$6:$B$257,"&lt;="&amp;$B267)</f>
        <v>0.55000000000000004</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0.69</v>
      </c>
      <c r="VT267" s="69">
        <f>SUMIFS('Aceite Virgen'!VT$6:VT$257,'Aceite Virgen'!$A$6:$A$257,"&gt;="&amp;$A267,'Aceite Virgen'!$B$6:$B$257,"&lt;="&amp;$B267)</f>
        <v>0.64</v>
      </c>
      <c r="VU267" s="4">
        <f>SUMIFS('Aceite Virgen'!VU$6:VU$257,'Aceite Virgen'!$A$6:$A$257,"&gt;="&amp;$A267,'Aceite Virgen'!$B$6:$B$257,"&lt;="&amp;$B267)</f>
        <v>0</v>
      </c>
      <c r="VV267" s="4">
        <f>SUMIFS('Aceite Virgen'!VV$6:VV$257,'Aceite Virgen'!$A$6:$A$257,"&gt;="&amp;$A267,'Aceite Virgen'!$B$6:$B$257,"&lt;="&amp;$B267)</f>
        <v>1.17</v>
      </c>
      <c r="VW267" s="4">
        <f>SUMIFS('Aceite Virgen'!VW$6:VW$257,'Aceite Virgen'!$A$6:$A$257,"&gt;="&amp;$A267,'Aceite Virgen'!$B$6:$B$257,"&lt;="&amp;$B267)</f>
        <v>0</v>
      </c>
      <c r="WA267" s="69">
        <f>SUMIFS('Aceite Virgen'!WA$6:WA$257,'Aceite Virgen'!$A$6:$A$257,"&gt;="&amp;$A267,'Aceite Virgen'!$B$6:$B$257,"&lt;="&amp;$B267)</f>
        <v>1.48</v>
      </c>
      <c r="WB267" s="4">
        <f>SUMIFS('Aceite Virgen'!WB$6:WB$257,'Aceite Virgen'!$A$6:$A$257,"&gt;="&amp;$A267,'Aceite Virgen'!$B$6:$B$257,"&lt;="&amp;$B267)</f>
        <v>0</v>
      </c>
      <c r="WC267" s="4">
        <f>SUMIFS('Aceite Virgen'!WC$6:WC$257,'Aceite Virgen'!$A$6:$A$257,"&gt;="&amp;$A267,'Aceite Virgen'!$B$6:$B$257,"&lt;="&amp;$B267)</f>
        <v>0.76</v>
      </c>
      <c r="WD267" s="4">
        <f>SUMIFS('Aceite Virgen'!WD$6:WD$257,'Aceite Virgen'!$A$6:$A$257,"&gt;="&amp;$A267,'Aceite Virgen'!$B$6:$B$257,"&lt;="&amp;$B267)</f>
        <v>5.32</v>
      </c>
      <c r="WH267" s="69">
        <f>SUMIFS('Aceite Virgen'!WH$6:WH$257,'Aceite Virgen'!$A$6:$A$257,"&gt;="&amp;$A267,'Aceite Virgen'!$B$6:$B$257,"&lt;="&amp;$B267)</f>
        <v>0.97</v>
      </c>
      <c r="WI267" s="4">
        <f>SUMIFS('Aceite Virgen'!WI$6:WI$257,'Aceite Virgen'!$A$6:$A$257,"&gt;="&amp;$A267,'Aceite Virgen'!$B$6:$B$257,"&lt;="&amp;$B267)</f>
        <v>0</v>
      </c>
      <c r="WJ267" s="4">
        <f>SUMIFS('Aceite Virgen'!WJ$6:WJ$257,'Aceite Virgen'!$A$6:$A$257,"&gt;="&amp;$A267,'Aceite Virgen'!$B$6:$B$257,"&lt;="&amp;$B267)</f>
        <v>0.9</v>
      </c>
      <c r="WK267" s="4">
        <f>SUMIFS('Aceite Virgen'!WK$6:WK$257,'Aceite Virgen'!$A$6:$A$257,"&gt;="&amp;$A267,'Aceite Virgen'!$B$6:$B$257,"&lt;="&amp;$B267)</f>
        <v>1.93</v>
      </c>
      <c r="WO267" s="69">
        <f>SUMIFS('Aceite Virgen'!WO$6:WO$257,'Aceite Virgen'!$A$6:$A$257,"&gt;="&amp;$A267,'Aceite Virgen'!$B$6:$B$257,"&lt;="&amp;$B267)</f>
        <v>0.74</v>
      </c>
      <c r="WP267" s="4">
        <f>SUMIFS('Aceite Virgen'!WP$6:WP$257,'Aceite Virgen'!$A$6:$A$257,"&gt;="&amp;$A267,'Aceite Virgen'!$B$6:$B$257,"&lt;="&amp;$B267)</f>
        <v>0</v>
      </c>
      <c r="WQ267" s="4">
        <f>SUMIFS('Aceite Virgen'!WQ$6:WQ$257,'Aceite Virgen'!$A$6:$A$257,"&gt;="&amp;$A267,'Aceite Virgen'!$B$6:$B$257,"&lt;="&amp;$B267)</f>
        <v>0.19</v>
      </c>
      <c r="WR267" s="4">
        <f>SUMIFS('Aceite Virgen'!WR$6:WR$257,'Aceite Virgen'!$A$6:$A$257,"&gt;="&amp;$A267,'Aceite Virgen'!$B$6:$B$257,"&lt;="&amp;$B267)</f>
        <v>4.18</v>
      </c>
      <c r="WV267" s="69">
        <f>SUMIFS('Aceite Virgen'!WV$6:WV$257,'Aceite Virgen'!$A$6:$A$257,"&gt;="&amp;$A267,'Aceite Virgen'!$B$6:$B$257,"&lt;="&amp;$B267)</f>
        <v>0.28000000000000003</v>
      </c>
      <c r="WW267" s="4">
        <f>SUMIFS('Aceite Virgen'!WW$6:WW$257,'Aceite Virgen'!$A$6:$A$257,"&gt;="&amp;$A267,'Aceite Virgen'!$B$6:$B$257,"&lt;="&amp;$B267)</f>
        <v>0</v>
      </c>
      <c r="WX267" s="4">
        <f>SUMIFS('Aceite Virgen'!WX$6:WX$257,'Aceite Virgen'!$A$6:$A$257,"&gt;="&amp;$A267,'Aceite Virgen'!$B$6:$B$257,"&lt;="&amp;$B267)</f>
        <v>0.43999999999999995</v>
      </c>
      <c r="WY267" s="4">
        <f>SUMIFS('Aceite Virgen'!WY$6:WY$257,'Aceite Virgen'!$A$6:$A$257,"&gt;="&amp;$A267,'Aceite Virgen'!$B$6:$B$257,"&lt;="&amp;$B267)</f>
        <v>0</v>
      </c>
      <c r="XC267" s="69">
        <f>SUMIFS('Aceite Virgen'!XC$6:XC$257,'Aceite Virgen'!$A$6:$A$257,"&gt;="&amp;$A267,'Aceite Virgen'!$B$6:$B$257,"&lt;="&amp;$B267)</f>
        <v>0.46</v>
      </c>
      <c r="XD267" s="4">
        <f>SUMIFS('Aceite Virgen'!XD$6:XD$257,'Aceite Virgen'!$A$6:$A$257,"&gt;="&amp;$A267,'Aceite Virgen'!$B$6:$B$257,"&lt;="&amp;$B267)</f>
        <v>0</v>
      </c>
      <c r="XE267" s="4">
        <f>SUMIFS('Aceite Virgen'!XE$6:XE$257,'Aceite Virgen'!$A$6:$A$257,"&gt;="&amp;$A267,'Aceite Virgen'!$B$6:$B$257,"&lt;="&amp;$B267)</f>
        <v>0.75</v>
      </c>
      <c r="XF267" s="4">
        <f>SUMIFS('Aceite Virgen'!XF$6:XF$257,'Aceite Virgen'!$A$6:$A$257,"&gt;="&amp;$A267,'Aceite Virgen'!$B$6:$B$257,"&lt;="&amp;$B267)</f>
        <v>0</v>
      </c>
      <c r="XJ267" s="69">
        <f>SUMIFS('Aceite Virgen'!XJ$6:XJ$257,'Aceite Virgen'!$A$6:$A$257,"&gt;="&amp;$A267,'Aceite Virgen'!$B$6:$B$257,"&lt;="&amp;$B267)</f>
        <v>0</v>
      </c>
      <c r="XK267" s="4">
        <f>SUMIFS('Aceite Virgen'!XK$6:XK$257,'Aceite Virgen'!$A$6:$A$257,"&gt;="&amp;$A267,'Aceite Virgen'!$B$6:$B$257,"&lt;="&amp;$B267)</f>
        <v>0</v>
      </c>
      <c r="XL267" s="4">
        <f>SUMIFS('Aceite Virgen'!XL$6:XL$257,'Aceite Virgen'!$A$6:$A$257,"&gt;="&amp;$A267,'Aceite Virgen'!$B$6:$B$257,"&lt;="&amp;$B267)</f>
        <v>0</v>
      </c>
      <c r="XM267" s="4">
        <f>SUMIFS('Aceite Virgen'!XM$6:XM$257,'Aceite Virgen'!$A$6:$A$257,"&gt;="&amp;$A267,'Aceite Virgen'!$B$6:$B$257,"&lt;="&amp;$B267)</f>
        <v>0</v>
      </c>
      <c r="XQ267" s="69">
        <f>SUMIFS('Aceite Virgen'!XQ$6:XQ$257,'Aceite Virgen'!$A$6:$A$257,"&gt;="&amp;$A267,'Aceite Virgen'!$B$6:$B$257,"&lt;="&amp;$B267)</f>
        <v>0</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9">
        <f>SUMIFS('Aceite Virgen'!XX$6:XX$257,'Aceite Virgen'!$A$6:$A$257,"&gt;="&amp;$A267,'Aceite Virgen'!$B$6:$B$257,"&lt;="&amp;$B267)</f>
        <v>0.36</v>
      </c>
      <c r="XY267" s="4">
        <f>SUMIFS('Aceite Virgen'!XY$6:XY$257,'Aceite Virgen'!$A$6:$A$257,"&gt;="&amp;$A267,'Aceite Virgen'!$B$6:$B$257,"&lt;="&amp;$B267)</f>
        <v>0</v>
      </c>
      <c r="XZ267" s="4">
        <f>SUMIFS('Aceite Virgen'!XZ$6:XZ$257,'Aceite Virgen'!$A$6:$A$257,"&gt;="&amp;$A267,'Aceite Virgen'!$B$6:$B$257,"&lt;="&amp;$B267)</f>
        <v>0.56000000000000005</v>
      </c>
      <c r="YA267" s="4">
        <f>SUMIFS('Aceite Virgen'!YA$6:YA$257,'Aceite Virgen'!$A$6:$A$257,"&gt;="&amp;$A267,'Aceite Virgen'!$B$6:$B$257,"&lt;="&amp;$B267)</f>
        <v>0</v>
      </c>
      <c r="YE267" s="69">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9">
        <f>SUMIFS('Aceite Virgen'!YL$6:YL$257,'Aceite Virgen'!$A$6:$A$257,"&gt;="&amp;$A267,'Aceite Virgen'!$B$6:$B$257,"&lt;="&amp;$B267)</f>
        <v>2.7800000000000002</v>
      </c>
      <c r="YM267" s="4">
        <f>SUMIFS('Aceite Virgen'!YM$6:YM$257,'Aceite Virgen'!$A$6:$A$257,"&gt;="&amp;$A267,'Aceite Virgen'!$B$6:$B$257,"&lt;="&amp;$B267)</f>
        <v>17.12</v>
      </c>
      <c r="YN267" s="4">
        <f>SUMIFS('Aceite Virgen'!YN$6:YN$257,'Aceite Virgen'!$A$6:$A$257,"&gt;="&amp;$A267,'Aceite Virgen'!$B$6:$B$257,"&lt;="&amp;$B267)</f>
        <v>0</v>
      </c>
      <c r="YO267" s="4">
        <f>SUMIFS('Aceite Virgen'!YO$6:YO$257,'Aceite Virgen'!$A$6:$A$257,"&gt;="&amp;$A267,'Aceite Virgen'!$B$6:$B$257,"&lt;="&amp;$B267)</f>
        <v>0</v>
      </c>
      <c r="YP267" s="4">
        <f>SUMIFS('Aceite Virgen'!YP$6:YP$257,'Aceite Virgen'!$A$6:$A$257,"&gt;="&amp;$A267,'Aceite Virgen'!$B$6:$B$257,"&lt;="&amp;$B267)</f>
        <v>0</v>
      </c>
      <c r="YS267" s="69">
        <f>SUMIFS('Aceite Virgen'!YS$6:YS$257,'Aceite Virgen'!$A$6:$A$257,"&gt;="&amp;$A267,'Aceite Virgen'!$B$6:$B$257,"&lt;="&amp;$B267)</f>
        <v>9.33</v>
      </c>
      <c r="YT267" s="4">
        <f>SUMIFS('Aceite Virgen'!YT$6:YT$257,'Aceite Virgen'!$A$6:$A$257,"&gt;="&amp;$A267,'Aceite Virgen'!$B$6:$B$257,"&lt;="&amp;$B267)</f>
        <v>13.66</v>
      </c>
      <c r="YU267" s="4">
        <f>SUMIFS('Aceite Virgen'!YU$6:YU$257,'Aceite Virgen'!$A$6:$A$257,"&gt;="&amp;$A267,'Aceite Virgen'!$B$6:$B$257,"&lt;="&amp;$B267)</f>
        <v>8.8699999999999992</v>
      </c>
      <c r="YV267" s="4">
        <f>SUMIFS('Aceite Virgen'!YV$6:YV$257,'Aceite Virgen'!$A$6:$A$257,"&gt;="&amp;$A267,'Aceite Virgen'!$B$6:$B$257,"&lt;="&amp;$B267)</f>
        <v>7.4500000000000011</v>
      </c>
      <c r="YW267" s="4">
        <f>SUMIFS('Aceite Virgen'!YW$6:YW$257,'Aceite Virgen'!$A$6:$A$257,"&gt;="&amp;$A267,'Aceite Virgen'!$B$6:$B$257,"&lt;="&amp;$B267)</f>
        <v>14.540000000000001</v>
      </c>
      <c r="YZ267" s="69">
        <f>SUMIFS('Aceite Virgen'!YZ$6:YZ$257,'Aceite Virgen'!$A$6:$A$257,"&gt;="&amp;$A267,'Aceite Virgen'!$B$6:$B$257,"&lt;="&amp;$B267)</f>
        <v>21.839999999999996</v>
      </c>
      <c r="ZA267" s="4">
        <f>SUMIFS('Aceite Virgen'!ZA$6:ZA$257,'Aceite Virgen'!$A$6:$A$257,"&gt;="&amp;$A267,'Aceite Virgen'!$B$6:$B$257,"&lt;="&amp;$B267)</f>
        <v>18.96</v>
      </c>
      <c r="ZB267" s="4">
        <f>SUMIFS('Aceite Virgen'!ZB$6:ZB$257,'Aceite Virgen'!$A$6:$A$257,"&gt;="&amp;$A267,'Aceite Virgen'!$B$6:$B$257,"&lt;="&amp;$B267)</f>
        <v>22.319999999999997</v>
      </c>
      <c r="ZC267" s="4">
        <f>SUMIFS('Aceite Virgen'!ZC$6:ZC$257,'Aceite Virgen'!$A$6:$A$257,"&gt;="&amp;$A267,'Aceite Virgen'!$B$6:$B$257,"&lt;="&amp;$B267)</f>
        <v>25.099999999999998</v>
      </c>
      <c r="ZD267" s="4">
        <f>SUMIFS('Aceite Virgen'!ZD$6:ZD$257,'Aceite Virgen'!$A$6:$A$257,"&gt;="&amp;$A267,'Aceite Virgen'!$B$6:$B$257,"&lt;="&amp;$B267)</f>
        <v>13.85</v>
      </c>
      <c r="ZG267" s="69">
        <f>SUMIFS('Aceite Virgen'!ZG$6:ZG$257,'Aceite Virgen'!$A$6:$A$257,"&gt;="&amp;$A267,'Aceite Virgen'!$B$6:$B$257,"&lt;="&amp;$B267)</f>
        <v>37.129999999999995</v>
      </c>
      <c r="ZH267" s="4">
        <f>SUMIFS('Aceite Virgen'!ZH$6:ZH$257,'Aceite Virgen'!$A$6:$A$257,"&gt;="&amp;$A267,'Aceite Virgen'!$B$6:$B$257,"&lt;="&amp;$B267)</f>
        <v>15.530000000000001</v>
      </c>
      <c r="ZI267" s="4">
        <f>SUMIFS('Aceite Virgen'!ZI$6:ZI$257,'Aceite Virgen'!$A$6:$A$257,"&gt;="&amp;$A267,'Aceite Virgen'!$B$6:$B$257,"&lt;="&amp;$B267)</f>
        <v>40.11</v>
      </c>
      <c r="ZJ267" s="4">
        <f>SUMIFS('Aceite Virgen'!ZJ$6:ZJ$257,'Aceite Virgen'!$A$6:$A$257,"&gt;="&amp;$A267,'Aceite Virgen'!$B$6:$B$257,"&lt;="&amp;$B267)</f>
        <v>38.29</v>
      </c>
      <c r="ZK267" s="4">
        <f>SUMIFS('Aceite Virgen'!ZK$6:ZK$257,'Aceite Virgen'!$A$6:$A$257,"&gt;="&amp;$A267,'Aceite Virgen'!$B$6:$B$257,"&lt;="&amp;$B267)</f>
        <v>47.290000000000006</v>
      </c>
    </row>
    <row r="268" spans="1:687" x14ac:dyDescent="0.25">
      <c r="A268" s="9">
        <f>'TAM Aceite Virgen'!B16</f>
        <v>4.2</v>
      </c>
      <c r="B268" s="9">
        <f>'TAM Aceite Virgen'!C16</f>
        <v>4.4000000000000004</v>
      </c>
      <c r="C268" s="9"/>
      <c r="D268" s="4">
        <f>SUMIFS('Aceite Virgen'!D$6:D$257,'Aceite Virgen'!$A$6:$A$257,"&gt;="&amp;$A268,'Aceite Virgen'!$B$6:$B$257,"&lt;="&amp;$B268)</f>
        <v>8.75</v>
      </c>
      <c r="E268" s="4">
        <f>SUMIFS('Aceite Virgen'!E$6:E$257,'Aceite Virgen'!$A$6:$A$257,"&gt;="&amp;$A268,'Aceite Virgen'!$B$6:$B$257,"&lt;="&amp;$B268)</f>
        <v>4.59</v>
      </c>
      <c r="F268" s="4">
        <f>SUMIFS('Aceite Virgen'!F$6:F$257,'Aceite Virgen'!$A$6:$A$257,"&gt;="&amp;$A268,'Aceite Virgen'!$B$6:$B$257,"&lt;="&amp;$B268)</f>
        <v>10.700000000000003</v>
      </c>
      <c r="G268" s="4">
        <f>SUMIFS('Aceite Virgen'!G$6:G$257,'Aceite Virgen'!$A$6:$A$257,"&gt;="&amp;$A268,'Aceite Virgen'!$B$6:$B$257,"&lt;="&amp;$B268)</f>
        <v>0</v>
      </c>
      <c r="H268" s="9"/>
      <c r="I268" s="9"/>
      <c r="J268" s="9"/>
      <c r="K268" s="4">
        <f>SUMIFS('Aceite Virgen'!K$6:K$257,'Aceite Virgen'!$A$6:$A$257,"&gt;="&amp;$A268,'Aceite Virgen'!$B$6:$B$257,"&lt;="&amp;$B268)</f>
        <v>43.099999999999994</v>
      </c>
      <c r="L268" s="4">
        <f>SUMIFS('Aceite Virgen'!L$6:L$257,'Aceite Virgen'!$A$6:$A$257,"&gt;="&amp;$A268,'Aceite Virgen'!$B$6:$B$257,"&lt;="&amp;$B268)</f>
        <v>1.53</v>
      </c>
      <c r="M268" s="4">
        <f>SUMIFS('Aceite Virgen'!M$6:M$257,'Aceite Virgen'!$A$6:$A$257,"&gt;="&amp;$A268,'Aceite Virgen'!$B$6:$B$257,"&lt;="&amp;$B268)</f>
        <v>55.81</v>
      </c>
      <c r="N268" s="4">
        <f>SUMIFS('Aceite Virgen'!N$6:N$257,'Aceite Virgen'!$A$6:$A$257,"&gt;="&amp;$A268,'Aceite Virgen'!$B$6:$B$257,"&lt;="&amp;$B268)</f>
        <v>5.86</v>
      </c>
      <c r="O268" s="9"/>
      <c r="P268" s="9"/>
      <c r="Q268" s="9"/>
      <c r="R268" s="4">
        <f>SUMIFS('Aceite Virgen'!R$6:R$257,'Aceite Virgen'!$A$6:$A$257,"&gt;="&amp;$A268,'Aceite Virgen'!$B$6:$B$257,"&lt;="&amp;$B268)</f>
        <v>18.03</v>
      </c>
      <c r="S268" s="4">
        <f>SUMIFS('Aceite Virgen'!S$6:S$257,'Aceite Virgen'!$A$6:$A$257,"&gt;="&amp;$A268,'Aceite Virgen'!$B$6:$B$257,"&lt;="&amp;$B268)</f>
        <v>4.67</v>
      </c>
      <c r="T268" s="4">
        <f>SUMIFS('Aceite Virgen'!T$6:T$257,'Aceite Virgen'!$A$6:$A$257,"&gt;="&amp;$A268,'Aceite Virgen'!$B$6:$B$257,"&lt;="&amp;$B268)</f>
        <v>22.93</v>
      </c>
      <c r="U268" s="4">
        <f>SUMIFS('Aceite Virgen'!U$6:U$257,'Aceite Virgen'!$A$6:$A$257,"&gt;="&amp;$A268,'Aceite Virgen'!$B$6:$B$257,"&lt;="&amp;$B268)</f>
        <v>5.2</v>
      </c>
      <c r="V268" s="9"/>
      <c r="W268" s="9"/>
      <c r="X268" s="9"/>
      <c r="Y268" s="4">
        <f>SUMIFS('Aceite Virgen'!Y$6:Y$257,'Aceite Virgen'!$A$6:$A$257,"&gt;="&amp;$A268,'Aceite Virgen'!$B$6:$B$257,"&lt;="&amp;$B268)</f>
        <v>8.3000000000000007</v>
      </c>
      <c r="Z268" s="4">
        <f>SUMIFS('Aceite Virgen'!Z$6:Z$257,'Aceite Virgen'!$A$6:$A$257,"&gt;="&amp;$A268,'Aceite Virgen'!$B$6:$B$257,"&lt;="&amp;$B268)</f>
        <v>2.4</v>
      </c>
      <c r="AA268" s="4">
        <f>SUMIFS('Aceite Virgen'!AA$6:AA$257,'Aceite Virgen'!$A$6:$A$257,"&gt;="&amp;$A268,'Aceite Virgen'!$B$6:$B$257,"&lt;="&amp;$B268)</f>
        <v>7.72</v>
      </c>
      <c r="AB268" s="4">
        <f>SUMIFS('Aceite Virgen'!AB$6:AB$257,'Aceite Virgen'!$A$6:$A$257,"&gt;="&amp;$A268,'Aceite Virgen'!$B$6:$B$257,"&lt;="&amp;$B268)</f>
        <v>30.86</v>
      </c>
      <c r="AC268" s="9"/>
      <c r="AD268" s="9"/>
      <c r="AE268" s="9"/>
      <c r="AF268" s="4">
        <f>SUMIFS('Aceite Virgen'!AF$6:AF$257,'Aceite Virgen'!$A$6:$A$257,"&gt;="&amp;$A268,'Aceite Virgen'!$B$6:$B$257,"&lt;="&amp;$B268)</f>
        <v>3.59</v>
      </c>
      <c r="AG268" s="4">
        <f>SUMIFS('Aceite Virgen'!AG$6:AG$257,'Aceite Virgen'!$A$6:$A$257,"&gt;="&amp;$A268,'Aceite Virgen'!$B$6:$B$257,"&lt;="&amp;$B268)</f>
        <v>2.1800000000000002</v>
      </c>
      <c r="AH268" s="4">
        <f>SUMIFS('Aceite Virgen'!AH$6:AH$257,'Aceite Virgen'!$A$6:$A$257,"&gt;="&amp;$A268,'Aceite Virgen'!$B$6:$B$257,"&lt;="&amp;$B268)</f>
        <v>3.21</v>
      </c>
      <c r="AI268" s="4">
        <f>SUMIFS('Aceite Virgen'!AI$6:AI$257,'Aceite Virgen'!$A$6:$A$257,"&gt;="&amp;$A268,'Aceite Virgen'!$B$6:$B$257,"&lt;="&amp;$B268)</f>
        <v>21.41</v>
      </c>
      <c r="AJ268" s="9"/>
      <c r="AK268" s="9"/>
      <c r="AL268" s="9"/>
      <c r="AM268" s="4">
        <f>SUMIFS('Aceite Virgen'!AM$6:AM$257,'Aceite Virgen'!$A$6:$A$257,"&gt;="&amp;$A268,'Aceite Virgen'!$B$6:$B$257,"&lt;="&amp;$B268)</f>
        <v>3.04</v>
      </c>
      <c r="AN268" s="4">
        <f>SUMIFS('Aceite Virgen'!AN$6:AN$257,'Aceite Virgen'!$A$6:$A$257,"&gt;="&amp;$A268,'Aceite Virgen'!$B$6:$B$257,"&lt;="&amp;$B268)</f>
        <v>0.95</v>
      </c>
      <c r="AO268" s="4">
        <f>SUMIFS('Aceite Virgen'!AO$6:AO$257,'Aceite Virgen'!$A$6:$A$257,"&gt;="&amp;$A268,'Aceite Virgen'!$B$6:$B$257,"&lt;="&amp;$B268)</f>
        <v>3.4400000000000004</v>
      </c>
      <c r="AP268" s="4">
        <f>SUMIFS('Aceite Virgen'!AP$6:AP$257,'Aceite Virgen'!$A$6:$A$257,"&gt;="&amp;$A268,'Aceite Virgen'!$B$6:$B$257,"&lt;="&amp;$B268)</f>
        <v>0.8</v>
      </c>
      <c r="AQ268" s="9"/>
      <c r="AR268" s="9"/>
      <c r="AT268" s="4">
        <f>SUMIFS('Aceite Virgen'!AT$6:AT$257,'Aceite Virgen'!$A$6:$A$257,"&gt;="&amp;$A268,'Aceite Virgen'!$B$6:$B$257,"&lt;="&amp;$B268)</f>
        <v>2.4700000000000002</v>
      </c>
      <c r="AU268" s="4">
        <f>SUMIFS('Aceite Virgen'!AU$6:AU$257,'Aceite Virgen'!$A$6:$A$257,"&gt;="&amp;$A268,'Aceite Virgen'!$B$6:$B$257,"&lt;="&amp;$B268)</f>
        <v>0.91</v>
      </c>
      <c r="AV268" s="4">
        <f>SUMIFS('Aceite Virgen'!AV$6:AV$257,'Aceite Virgen'!$A$6:$A$257,"&gt;="&amp;$A268,'Aceite Virgen'!$B$6:$B$257,"&lt;="&amp;$B268)</f>
        <v>2.83</v>
      </c>
      <c r="AW268" s="4">
        <f>SUMIFS('Aceite Virgen'!AW$6:AW$257,'Aceite Virgen'!$A$6:$A$257,"&gt;="&amp;$A268,'Aceite Virgen'!$B$6:$B$257,"&lt;="&amp;$B268)</f>
        <v>0</v>
      </c>
      <c r="BA268" s="4">
        <f>SUMIFS('Aceite Virgen'!BA$6:BA$257,'Aceite Virgen'!$A$6:$A$257,"&gt;="&amp;A268,'Aceite Virgen'!$B$6:$B$257,"&lt;="&amp;B268)</f>
        <v>3.2600000000000002</v>
      </c>
      <c r="BB268" s="4">
        <f>SUMIFS('Aceite Virgen'!BB$6:BB$257,'Aceite Virgen'!$A$6:$A$257,"&gt;="&amp;$A268,'Aceite Virgen'!$B$6:$B$257,"&lt;="&amp;$B268)</f>
        <v>9.08</v>
      </c>
      <c r="BC268" s="4">
        <f>SUMIFS('Aceite Virgen'!BC$6:BC$257,'Aceite Virgen'!$A$6:$A$257,"&gt;="&amp;$A268,'Aceite Virgen'!$B$6:$B$257,"&lt;="&amp;$B268)</f>
        <v>2.74</v>
      </c>
      <c r="BD268" s="4">
        <f>SUMIFS('Aceite Virgen'!BD$6:BD$257,'Aceite Virgen'!$A$6:$A$257,"&gt;="&amp;$A268,'Aceite Virgen'!$B$6:$B$257,"&lt;="&amp;$B268)</f>
        <v>0</v>
      </c>
      <c r="BH268" s="4">
        <f>SUMIFS('Aceite Virgen'!BH$6:BH$257,'Aceite Virgen'!$A$6:$A$257,"&gt;="&amp;$A268,'Aceite Virgen'!$B$6:$B$257,"&lt;="&amp;$B268)</f>
        <v>1.4100000000000001</v>
      </c>
      <c r="BI268" s="4">
        <f>SUMIFS('Aceite Virgen'!BI$6:BI$257,'Aceite Virgen'!$A$6:$A$257,"&gt;="&amp;$A268,'Aceite Virgen'!$B$6:$B$257,"&lt;="&amp;$B268)</f>
        <v>3.39</v>
      </c>
      <c r="BJ268" s="4">
        <f>SUMIFS('Aceite Virgen'!BJ$6:BJ$257,'Aceite Virgen'!$A$6:$A$257,"&gt;="&amp;$A268,'Aceite Virgen'!$B$6:$B$257,"&lt;="&amp;$B268)</f>
        <v>1.24</v>
      </c>
      <c r="BK268" s="4">
        <f>SUMIFS('Aceite Virgen'!BK$6:BK$257,'Aceite Virgen'!$A$6:$A$257,"&gt;="&amp;$A268,'Aceite Virgen'!$B$6:$B$257,"&lt;="&amp;$B268)</f>
        <v>2.2999999999999998</v>
      </c>
      <c r="BO268" s="4">
        <f>SUMIFS('Aceite Virgen'!BO$6:BO$257,'Aceite Virgen'!$A$6:$A$257,"&gt;="&amp;$A268,'Aceite Virgen'!$B$6:$B$257,"&lt;="&amp;$B268)</f>
        <v>2.36</v>
      </c>
      <c r="BP268" s="4">
        <f>SUMIFS('Aceite Virgen'!BP$6:BP$257,'Aceite Virgen'!$A$6:$A$257,"&gt;="&amp;$A268,'Aceite Virgen'!$B$6:$B$257,"&lt;="&amp;$B268)</f>
        <v>11.19</v>
      </c>
      <c r="BQ268" s="4">
        <f>SUMIFS('Aceite Virgen'!BQ$6:BQ$257,'Aceite Virgen'!$A$6:$A$257,"&gt;="&amp;$A268,'Aceite Virgen'!$B$6:$B$257,"&lt;="&amp;$B268)</f>
        <v>1.17</v>
      </c>
      <c r="BR268" s="4">
        <f>SUMIFS('Aceite Virgen'!BR$6:BR$257,'Aceite Virgen'!$A$6:$A$257,"&gt;="&amp;$A268,'Aceite Virgen'!$B$6:$B$257,"&lt;="&amp;$B268)</f>
        <v>6.95</v>
      </c>
      <c r="BV268" s="4">
        <f>SUMIFS('Aceite Virgen'!BV$6:BV$257,'Aceite Virgen'!$A$6:$A$257,"&gt;="&amp;$A268,'Aceite Virgen'!$B$6:$B$257,"&lt;="&amp;$B268)</f>
        <v>0.95000000000000007</v>
      </c>
      <c r="BW268" s="4">
        <f>SUMIFS('Aceite Virgen'!BW$6:BW$257,'Aceite Virgen'!$A$6:$A$257,"&gt;="&amp;$A268,'Aceite Virgen'!$B$6:$B$257,"&lt;="&amp;$B268)</f>
        <v>2.86</v>
      </c>
      <c r="BX268" s="4">
        <f>SUMIFS('Aceite Virgen'!BX$6:BX$257,'Aceite Virgen'!$A$6:$A$257,"&gt;="&amp;$A268,'Aceite Virgen'!$B$6:$B$257,"&lt;="&amp;$B268)</f>
        <v>0.53</v>
      </c>
      <c r="BY268" s="4">
        <f>SUMIFS('Aceite Virgen'!BY$6:BY$257,'Aceite Virgen'!$A$6:$A$257,"&gt;="&amp;$A268,'Aceite Virgen'!$B$6:$B$257,"&lt;="&amp;$B268)</f>
        <v>0</v>
      </c>
      <c r="CC268" s="4">
        <f>SUMIFS('Aceite Virgen'!CC$6:CC$257,'Aceite Virgen'!$A$6:$A$257,"&gt;="&amp;$A268,'Aceite Virgen'!$B$6:$B$257,"&lt;="&amp;$B268)</f>
        <v>0.57000000000000006</v>
      </c>
      <c r="CD268" s="4">
        <f>SUMIFS('Aceite Virgen'!CD$6:CD$257,'Aceite Virgen'!$A$6:$A$257,"&gt;="&amp;$A268,'Aceite Virgen'!$B$6:$B$257,"&lt;="&amp;$B268)</f>
        <v>0.83</v>
      </c>
      <c r="CE268" s="4">
        <f>SUMIFS('Aceite Virgen'!CE$6:CE$257,'Aceite Virgen'!$A$6:$A$257,"&gt;="&amp;$A268,'Aceite Virgen'!$B$6:$B$257,"&lt;="&amp;$B268)</f>
        <v>0.59</v>
      </c>
      <c r="CF268" s="4">
        <f>SUMIFS('Aceite Virgen'!CF$6:CF$257,'Aceite Virgen'!$A$6:$A$257,"&gt;="&amp;$A268,'Aceite Virgen'!$B$6:$B$257,"&lt;="&amp;$B268)</f>
        <v>0</v>
      </c>
      <c r="CJ268" s="4">
        <f>SUMIFS('Aceite Virgen'!CJ$6:CJ$257,'Aceite Virgen'!$A$6:$A$257,"&gt;="&amp;$A268,'Aceite Virgen'!$B$6:$B$257,"&lt;="&amp;$B268)</f>
        <v>1.3</v>
      </c>
      <c r="CK268" s="4">
        <f>SUMIFS('Aceite Virgen'!CK$6:CK$257,'Aceite Virgen'!$A$6:$A$257,"&gt;="&amp;$A268,'Aceite Virgen'!$B$6:$B$257,"&lt;="&amp;$B268)</f>
        <v>5.32</v>
      </c>
      <c r="CL268" s="4">
        <f>SUMIFS('Aceite Virgen'!CL$6:CL$257,'Aceite Virgen'!$A$6:$A$257,"&gt;="&amp;$A268,'Aceite Virgen'!$B$6:$B$257,"&lt;="&amp;$B268)</f>
        <v>0.73</v>
      </c>
      <c r="CM268" s="4">
        <f>SUMIFS('Aceite Virgen'!CM$6:CM$257,'Aceite Virgen'!$A$6:$A$257,"&gt;="&amp;$A268,'Aceite Virgen'!$B$6:$B$257,"&lt;="&amp;$B268)</f>
        <v>3.74</v>
      </c>
      <c r="CQ268" s="4">
        <f>SUMIFS('Aceite Virgen'!CQ$6:CQ$257,'Aceite Virgen'!$A$6:$A$257,"&gt;="&amp;$A268,'Aceite Virgen'!$B$6:$B$257,"&lt;="&amp;$B268)</f>
        <v>2.12</v>
      </c>
      <c r="CR268" s="4">
        <f>SUMIFS('Aceite Virgen'!CR$6:CR$257,'Aceite Virgen'!$A$6:$A$257,"&gt;="&amp;$A268,'Aceite Virgen'!$B$6:$B$257,"&lt;="&amp;$B268)</f>
        <v>1.71</v>
      </c>
      <c r="CS268" s="4">
        <f>SUMIFS('Aceite Virgen'!CS$6:CS$257,'Aceite Virgen'!$A$6:$A$257,"&gt;="&amp;$A268,'Aceite Virgen'!$B$6:$B$257,"&lt;="&amp;$B268)</f>
        <v>2.3600000000000003</v>
      </c>
      <c r="CT268" s="4">
        <f>SUMIFS('Aceite Virgen'!CT$6:CT$257,'Aceite Virgen'!$A$6:$A$257,"&gt;="&amp;$A268,'Aceite Virgen'!$B$6:$B$257,"&lt;="&amp;$B268)</f>
        <v>0</v>
      </c>
      <c r="CX268" s="4">
        <f>SUMIFS('Aceite Virgen'!CX$6:CX$257,'Aceite Virgen'!$A$6:$A$257,"&gt;="&amp;$A268,'Aceite Virgen'!$B$6:$B$257,"&lt;="&amp;$B268)</f>
        <v>0.92999999999999994</v>
      </c>
      <c r="CY268" s="4">
        <f>SUMIFS('Aceite Virgen'!CY$6:CY$257,'Aceite Virgen'!$A$6:$A$257,"&gt;="&amp;$A268,'Aceite Virgen'!$B$6:$B$257,"&lt;="&amp;$B268)</f>
        <v>0</v>
      </c>
      <c r="CZ268" s="4">
        <f>SUMIFS('Aceite Virgen'!CZ$6:CZ$257,'Aceite Virgen'!$A$6:$A$257,"&gt;="&amp;$A268,'Aceite Virgen'!$B$6:$B$257,"&lt;="&amp;$B268)</f>
        <v>0.84</v>
      </c>
      <c r="DA268" s="4">
        <f>SUMIFS('Aceite Virgen'!DA$6:DA$257,'Aceite Virgen'!$A$6:$A$257,"&gt;="&amp;$A268,'Aceite Virgen'!$B$6:$B$257,"&lt;="&amp;$B268)</f>
        <v>0</v>
      </c>
      <c r="DE268" s="4">
        <f>SUMIFS('Aceite Virgen'!DE$6:DE$257,'Aceite Virgen'!$A$6:$A$257,"&gt;="&amp;$A268,'Aceite Virgen'!$B$6:$B$257,"&lt;="&amp;$B268)</f>
        <v>1.49</v>
      </c>
      <c r="DF268" s="4">
        <f>SUMIFS('Aceite Virgen'!DF$6:DF$257,'Aceite Virgen'!$A$6:$A$257,"&gt;="&amp;$A268,'Aceite Virgen'!$B$6:$B$257,"&lt;="&amp;$B268)</f>
        <v>1.24</v>
      </c>
      <c r="DG268" s="4">
        <f>SUMIFS('Aceite Virgen'!DG$6:DG$257,'Aceite Virgen'!$A$6:$A$257,"&gt;="&amp;$A268,'Aceite Virgen'!$B$6:$B$257,"&lt;="&amp;$B268)</f>
        <v>1.74</v>
      </c>
      <c r="DH268" s="4">
        <f>SUMIFS('Aceite Virgen'!DH$6:DH$257,'Aceite Virgen'!$A$6:$A$257,"&gt;="&amp;$A268,'Aceite Virgen'!$B$6:$B$257,"&lt;="&amp;$B268)</f>
        <v>0</v>
      </c>
      <c r="DL268" s="4">
        <f>SUMIFS('Aceite Virgen'!DL$6:DL$257,'Aceite Virgen'!$A$6:$A$257,"&gt;="&amp;$A268,'Aceite Virgen'!$B$6:$B$257,"&lt;="&amp;$B268)</f>
        <v>0.45</v>
      </c>
      <c r="DM268" s="4">
        <f>SUMIFS('Aceite Virgen'!DM$6:DM$257,'Aceite Virgen'!$A$6:$A$257,"&gt;="&amp;$A268,'Aceite Virgen'!$B$6:$B$257,"&lt;="&amp;$B268)</f>
        <v>0</v>
      </c>
      <c r="DN268" s="4">
        <f>SUMIFS('Aceite Virgen'!DN$6:DN$257,'Aceite Virgen'!$A$6:$A$257,"&gt;="&amp;$A268,'Aceite Virgen'!$B$6:$B$257,"&lt;="&amp;$B268)</f>
        <v>0.60000000000000009</v>
      </c>
      <c r="DO268" s="4">
        <f>SUMIFS('Aceite Virgen'!DO$6:DO$257,'Aceite Virgen'!$A$6:$A$257,"&gt;="&amp;$A268,'Aceite Virgen'!$B$6:$B$257,"&lt;="&amp;$B268)</f>
        <v>0</v>
      </c>
      <c r="DS268" s="4">
        <f>SUMIFS('Aceite Virgen'!DS$6:DS$257,'Aceite Virgen'!$A$6:$A$257,"&gt;="&amp;$A268,'Aceite Virgen'!$B$6:$B$257,"&lt;="&amp;$B268)</f>
        <v>0</v>
      </c>
      <c r="DT268" s="4">
        <f>SUMIFS('Aceite Virgen'!DT$6:DT$257,'Aceite Virgen'!$A$6:$A$257,"&gt;="&amp;$A268,'Aceite Virgen'!$B$6:$B$257,"&lt;="&amp;$B268)</f>
        <v>0</v>
      </c>
      <c r="DU268" s="4">
        <f>SUMIFS('Aceite Virgen'!DU$6:DU$257,'Aceite Virgen'!$A$6:$A$257,"&gt;="&amp;$A268,'Aceite Virgen'!$B$6:$B$257,"&lt;="&amp;$B268)</f>
        <v>0</v>
      </c>
      <c r="DV268" s="4">
        <f>SUMIFS('Aceite Virgen'!DV$6:DV$257,'Aceite Virgen'!$A$6:$A$257,"&gt;="&amp;$A268,'Aceite Virgen'!$B$6:$B$257,"&lt;="&amp;$B268)</f>
        <v>0</v>
      </c>
      <c r="DZ268" s="4">
        <f>SUMIFS('Aceite Virgen'!DZ$6:DZ$257,'Aceite Virgen'!$A$6:$A$257,"&gt;="&amp;$A268,'Aceite Virgen'!$B$6:$B$257,"&lt;="&amp;$B268)</f>
        <v>0.81</v>
      </c>
      <c r="EA268" s="4">
        <f>SUMIFS('Aceite Virgen'!EA$6:EA$257,'Aceite Virgen'!$A$6:$A$257,"&gt;="&amp;$A268,'Aceite Virgen'!$B$6:$B$257,"&lt;="&amp;$B268)</f>
        <v>0.91</v>
      </c>
      <c r="EB268" s="4">
        <f>SUMIFS('Aceite Virgen'!EB$6:EB$257,'Aceite Virgen'!$A$6:$A$257,"&gt;="&amp;$A268,'Aceite Virgen'!$B$6:$B$257,"&lt;="&amp;$B268)</f>
        <v>0.93</v>
      </c>
      <c r="EC268" s="4">
        <f>SUMIFS('Aceite Virgen'!EC$6:EC$257,'Aceite Virgen'!$A$6:$A$257,"&gt;="&amp;$A268,'Aceite Virgen'!$B$6:$B$257,"&lt;="&amp;$B268)</f>
        <v>0</v>
      </c>
      <c r="EG268" s="4">
        <f>SUMIFS('Aceite Virgen'!EG$6:EG$257,'Aceite Virgen'!$A$6:$A$257,"&gt;="&amp;$A268,'Aceite Virgen'!$B$6:$B$257,"&lt;="&amp;$B268)</f>
        <v>0.78</v>
      </c>
      <c r="EH268" s="4">
        <f>SUMIFS('Aceite Virgen'!EH$6:EH$257,'Aceite Virgen'!$A$6:$A$257,"&gt;="&amp;$A268,'Aceite Virgen'!$B$6:$B$257,"&lt;="&amp;$B268)</f>
        <v>1.25</v>
      </c>
      <c r="EI268" s="4">
        <f>SUMIFS('Aceite Virgen'!EI$6:EI$257,'Aceite Virgen'!$A$6:$A$257,"&gt;="&amp;$A268,'Aceite Virgen'!$B$6:$B$257,"&lt;="&amp;$B268)</f>
        <v>0.36</v>
      </c>
      <c r="EJ268" s="4">
        <f>SUMIFS('Aceite Virgen'!EJ$6:EJ$257,'Aceite Virgen'!$A$6:$A$257,"&gt;="&amp;$A268,'Aceite Virgen'!$B$6:$B$257,"&lt;="&amp;$B268)</f>
        <v>0</v>
      </c>
      <c r="EN268" s="4">
        <f>SUMIFS('Aceite Virgen'!EN$6:EN$257,'Aceite Virgen'!$A$6:$A$257,"&gt;="&amp;$A268,'Aceite Virgen'!$B$6:$B$257,"&lt;="&amp;$B268)</f>
        <v>0.15</v>
      </c>
      <c r="EO268" s="4">
        <f>SUMIFS('Aceite Virgen'!EO$6:EO$257,'Aceite Virgen'!$A$6:$A$257,"&gt;="&amp;$A268,'Aceite Virgen'!$B$6:$B$257,"&lt;="&amp;$B268)</f>
        <v>0.52</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0.61</v>
      </c>
      <c r="EV268" s="4">
        <f>SUMIFS('Aceite Virgen'!EV$6:EV$257,'Aceite Virgen'!$A$6:$A$257,"&gt;="&amp;$A268,'Aceite Virgen'!$B$6:$B$257,"&lt;="&amp;$B268)</f>
        <v>3.36</v>
      </c>
      <c r="EW268" s="4">
        <f>SUMIFS('Aceite Virgen'!EW$6:EW$257,'Aceite Virgen'!$A$6:$A$257,"&gt;="&amp;$A268,'Aceite Virgen'!$B$6:$B$257,"&lt;="&amp;$B268)</f>
        <v>0.16</v>
      </c>
      <c r="EX268" s="4">
        <f>SUMIFS('Aceite Virgen'!EX$6:EX$257,'Aceite Virgen'!$A$6:$A$257,"&gt;="&amp;$A268,'Aceite Virgen'!$B$6:$B$257,"&lt;="&amp;$B268)</f>
        <v>0</v>
      </c>
      <c r="FB268" s="4">
        <f>SUMIFS('Aceite Virgen'!FB$6:FB$257,'Aceite Virgen'!$A$6:$A$257,"&gt;="&amp;$A268,'Aceite Virgen'!$B$6:$B$257,"&lt;="&amp;$B268)</f>
        <v>0.75</v>
      </c>
      <c r="FC268" s="4">
        <f>SUMIFS('Aceite Virgen'!FC$6:FC$257,'Aceite Virgen'!$A$6:$A$257,"&gt;="&amp;$A268,'Aceite Virgen'!$B$6:$B$257,"&lt;="&amp;$B268)</f>
        <v>0</v>
      </c>
      <c r="FD268" s="4">
        <f>SUMIFS('Aceite Virgen'!FD$6:FD$257,'Aceite Virgen'!$A$6:$A$257,"&gt;="&amp;$A268,'Aceite Virgen'!$B$6:$B$257,"&lt;="&amp;$B268)</f>
        <v>1.1200000000000001</v>
      </c>
      <c r="FE268" s="4">
        <f>SUMIFS('Aceite Virgen'!FE$6:FE$257,'Aceite Virgen'!$A$6:$A$257,"&gt;="&amp;$A268,'Aceite Virgen'!$B$6:$B$257,"&lt;="&amp;$B268)</f>
        <v>0</v>
      </c>
      <c r="FI268" s="4">
        <f>SUMIFS('Aceite Virgen'!FI$6:FI$257,'Aceite Virgen'!$A$6:$A$257,"&gt;="&amp;$A268,'Aceite Virgen'!$B$6:$B$257,"&lt;="&amp;$B268)</f>
        <v>1.39</v>
      </c>
      <c r="FJ268" s="4">
        <f>SUMIFS('Aceite Virgen'!FJ$6:FJ$257,'Aceite Virgen'!$A$6:$A$257,"&gt;="&amp;$A268,'Aceite Virgen'!$B$6:$B$257,"&lt;="&amp;$B268)</f>
        <v>1.67</v>
      </c>
      <c r="FK268" s="4">
        <f>SUMIFS('Aceite Virgen'!FK$6:FK$257,'Aceite Virgen'!$A$6:$A$257,"&gt;="&amp;$A268,'Aceite Virgen'!$B$6:$B$257,"&lt;="&amp;$B268)</f>
        <v>1.01</v>
      </c>
      <c r="FL268" s="4">
        <f>SUMIFS('Aceite Virgen'!FL$6:FL$257,'Aceite Virgen'!$A$6:$A$257,"&gt;="&amp;$A268,'Aceite Virgen'!$B$6:$B$257,"&lt;="&amp;$B268)</f>
        <v>0</v>
      </c>
      <c r="FP268" s="4">
        <f>SUMIFS('Aceite Virgen'!FP$6:FP$257,'Aceite Virgen'!$A$6:$A$257,"&gt;="&amp;$A268,'Aceite Virgen'!$B$6:$B$257,"&lt;="&amp;$B268)</f>
        <v>0.6</v>
      </c>
      <c r="FQ268" s="4">
        <f>SUMIFS('Aceite Virgen'!FQ$6:FQ$257,'Aceite Virgen'!$A$6:$A$257,"&gt;="&amp;$A268,'Aceite Virgen'!$B$6:$B$257,"&lt;="&amp;$B268)</f>
        <v>0</v>
      </c>
      <c r="FR268" s="4">
        <f>SUMIFS('Aceite Virgen'!FR$6:FR$257,'Aceite Virgen'!$A$6:$A$257,"&gt;="&amp;$A268,'Aceite Virgen'!$B$6:$B$257,"&lt;="&amp;$B268)</f>
        <v>0.68</v>
      </c>
      <c r="FS268" s="4">
        <f>SUMIFS('Aceite Virgen'!FS$6:FS$257,'Aceite Virgen'!$A$6:$A$257,"&gt;="&amp;$A268,'Aceite Virgen'!$B$6:$B$257,"&lt;="&amp;$B268)</f>
        <v>0</v>
      </c>
      <c r="FW268" s="4">
        <f>SUMIFS('Aceite Virgen'!FW$6:FW$257,'Aceite Virgen'!$A$6:$A$257,"&gt;="&amp;$A268,'Aceite Virgen'!$B$6:$B$257,"&lt;="&amp;$B268)</f>
        <v>0.6</v>
      </c>
      <c r="FX268" s="4">
        <f>SUMIFS('Aceite Virgen'!FX$6:FX$257,'Aceite Virgen'!$A$6:$A$257,"&gt;="&amp;$A268,'Aceite Virgen'!$B$6:$B$257,"&lt;="&amp;$B268)</f>
        <v>0</v>
      </c>
      <c r="FY268" s="4">
        <f>SUMIFS('Aceite Virgen'!FY$6:FY$257,'Aceite Virgen'!$A$6:$A$257,"&gt;="&amp;$A268,'Aceite Virgen'!$B$6:$B$257,"&lt;="&amp;$B268)</f>
        <v>0.28999999999999998</v>
      </c>
      <c r="FZ268" s="4">
        <f>SUMIFS('Aceite Virgen'!FZ$6:FZ$257,'Aceite Virgen'!$A$6:$A$257,"&gt;="&amp;$A268,'Aceite Virgen'!$B$6:$B$257,"&lt;="&amp;$B268)</f>
        <v>0</v>
      </c>
      <c r="GD268" s="4">
        <f>SUMIFS('Aceite Virgen'!GD$6:GD$257,'Aceite Virgen'!$A$6:$A$257,"&gt;="&amp;$A268,'Aceite Virgen'!$B$6:$B$257,"&lt;="&amp;$B268)</f>
        <v>0.28999999999999998</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0.67</v>
      </c>
      <c r="GS268" s="4">
        <f>SUMIFS('Aceite Virgen'!GS$6:GS$257,'Aceite Virgen'!$A$6:$A$257,"&gt;="&amp;$A268,'Aceite Virgen'!$B$6:$B$257,"&lt;="&amp;$B268)</f>
        <v>0</v>
      </c>
      <c r="GT268" s="4">
        <f>SUMIFS('Aceite Virgen'!GT$6:GT$257,'Aceite Virgen'!$A$6:$A$257,"&gt;="&amp;$A268,'Aceite Virgen'!$B$6:$B$257,"&lt;="&amp;$B268)</f>
        <v>0.95</v>
      </c>
      <c r="GU268" s="4">
        <f>SUMIFS('Aceite Virgen'!GU$6:GU$257,'Aceite Virgen'!$A$6:$A$257,"&gt;="&amp;$A268,'Aceite Virgen'!$B$6:$B$257,"&lt;="&amp;$B268)</f>
        <v>0</v>
      </c>
      <c r="GY268" s="4">
        <f>SUMIFS('Aceite Virgen'!GY$6:GY$257,'Aceite Virgen'!$A$6:$A$257,"&gt;="&amp;$A268,'Aceite Virgen'!$B$6:$B$257,"&lt;="&amp;$B268)</f>
        <v>0.28000000000000003</v>
      </c>
      <c r="GZ268" s="4">
        <f>SUMIFS('Aceite Virgen'!GZ$6:GZ$257,'Aceite Virgen'!$A$6:$A$257,"&gt;="&amp;$A268,'Aceite Virgen'!$B$6:$B$257,"&lt;="&amp;$B268)</f>
        <v>1.36</v>
      </c>
      <c r="HA268" s="4">
        <f>SUMIFS('Aceite Virgen'!HA$6:HA$257,'Aceite Virgen'!$A$6:$A$257,"&gt;="&amp;$A268,'Aceite Virgen'!$B$6:$B$257,"&lt;="&amp;$B268)</f>
        <v>0.2</v>
      </c>
      <c r="HB268" s="4">
        <f>SUMIFS('Aceite Virgen'!HB$6:HB$257,'Aceite Virgen'!$A$6:$A$257,"&gt;="&amp;$A268,'Aceite Virgen'!$B$6:$B$257,"&lt;="&amp;$B268)</f>
        <v>0</v>
      </c>
      <c r="HF268" s="4">
        <f>SUMIFS('Aceite Virgen'!HF$6:HF$257,'Aceite Virgen'!$A$6:$A$257,"&gt;="&amp;$A268,'Aceite Virgen'!$B$6:$B$257,"&lt;="&amp;$B268)</f>
        <v>1.35</v>
      </c>
      <c r="HG268" s="4">
        <f>SUMIFS('Aceite Virgen'!HG$6:HG$257,'Aceite Virgen'!$A$6:$A$257,"&gt;="&amp;$A268,'Aceite Virgen'!$B$6:$B$257,"&lt;="&amp;$B268)</f>
        <v>9.83</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1.57</v>
      </c>
      <c r="HN268" s="4">
        <f>SUMIFS('Aceite Virgen'!HN$6:HN$257,'Aceite Virgen'!$A$6:$A$257,"&gt;="&amp;$A268,'Aceite Virgen'!$B$6:$B$257,"&lt;="&amp;$B268)</f>
        <v>7.62</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v>
      </c>
      <c r="HU268" s="4">
        <f>SUMIFS('Aceite Virgen'!HU$6:HU$257,'Aceite Virgen'!$A$6:$A$257,"&gt;="&amp;$A268,'Aceite Virgen'!$B$6:$B$257,"&lt;="&amp;$B268)</f>
        <v>0</v>
      </c>
      <c r="HV268" s="4">
        <f>SUMIFS('Aceite Virgen'!HV$6:HV$257,'Aceite Virgen'!$A$6:$A$257,"&gt;="&amp;$A268,'Aceite Virgen'!$B$6:$B$257,"&lt;="&amp;$B268)</f>
        <v>0</v>
      </c>
      <c r="HW268" s="4">
        <f>SUMIFS('Aceite Virgen'!HW$6:HW$257,'Aceite Virgen'!$A$6:$A$257,"&gt;="&amp;$A268,'Aceite Virgen'!$B$6:$B$257,"&lt;="&amp;$B268)</f>
        <v>0</v>
      </c>
      <c r="IA268" s="4">
        <f>SUMIFS('Aceite Virgen'!IA$6:IA$257,'Aceite Virgen'!$A$6:$A$257,"&gt;="&amp;$A268,'Aceite Virgen'!$B$6:$B$257,"&lt;="&amp;$B268)</f>
        <v>1.43</v>
      </c>
      <c r="IB268" s="4">
        <f>SUMIFS('Aceite Virgen'!IB$6:IB$257,'Aceite Virgen'!$A$6:$A$257,"&gt;="&amp;$A268,'Aceite Virgen'!$B$6:$B$257,"&lt;="&amp;$B268)</f>
        <v>0</v>
      </c>
      <c r="IC268" s="4">
        <f>SUMIFS('Aceite Virgen'!IC$6:IC$257,'Aceite Virgen'!$A$6:$A$257,"&gt;="&amp;$A268,'Aceite Virgen'!$B$6:$B$257,"&lt;="&amp;$B268)</f>
        <v>2.3199999999999998</v>
      </c>
      <c r="ID268" s="4">
        <f>SUMIFS('Aceite Virgen'!ID$6:ID$257,'Aceite Virgen'!$A$6:$A$257,"&gt;="&amp;$A268,'Aceite Virgen'!$B$6:$B$257,"&lt;="&amp;$B268)</f>
        <v>0</v>
      </c>
      <c r="IH268" s="4">
        <f>SUMIFS('Aceite Virgen'!IH$6:IH$257,'Aceite Virgen'!$A$6:$A$257,"&gt;="&amp;$A268,'Aceite Virgen'!$B$6:$B$257,"&lt;="&amp;$B268)</f>
        <v>0.26</v>
      </c>
      <c r="II268" s="4">
        <f>SUMIFS('Aceite Virgen'!II$6:II$257,'Aceite Virgen'!$A$6:$A$257,"&gt;="&amp;$A268,'Aceite Virgen'!$B$6:$B$257,"&lt;="&amp;$B268)</f>
        <v>0.56999999999999995</v>
      </c>
      <c r="IJ268" s="4">
        <f>SUMIFS('Aceite Virgen'!IJ$6:IJ$257,'Aceite Virgen'!$A$6:$A$257,"&gt;="&amp;$A268,'Aceite Virgen'!$B$6:$B$257,"&lt;="&amp;$B268)</f>
        <v>0.26</v>
      </c>
      <c r="IK268" s="4">
        <f>SUMIFS('Aceite Virgen'!IK$6:IK$257,'Aceite Virgen'!$A$6:$A$257,"&gt;="&amp;$A268,'Aceite Virgen'!$B$6:$B$257,"&lt;="&amp;$B268)</f>
        <v>0</v>
      </c>
      <c r="IO268" s="4">
        <f>SUMIFS('Aceite Virgen'!IO$6:IO$257,'Aceite Virgen'!$A$6:$A$257,"&gt;="&amp;$A268,'Aceite Virgen'!$B$6:$B$257,"&lt;="&amp;$B268)</f>
        <v>0.32</v>
      </c>
      <c r="IP268" s="4">
        <f>SUMIFS('Aceite Virgen'!IP$6:IP$257,'Aceite Virgen'!$A$6:$A$257,"&gt;="&amp;$A268,'Aceite Virgen'!$B$6:$B$257,"&lt;="&amp;$B268)</f>
        <v>0.94</v>
      </c>
      <c r="IQ268" s="4">
        <f>SUMIFS('Aceite Virgen'!IQ$6:IQ$257,'Aceite Virgen'!$A$6:$A$257,"&gt;="&amp;$A268,'Aceite Virgen'!$B$6:$B$257,"&lt;="&amp;$B268)</f>
        <v>0.28000000000000003</v>
      </c>
      <c r="IR268" s="4">
        <f>SUMIFS('Aceite Virgen'!IR$6:IR$257,'Aceite Virgen'!$A$6:$A$257,"&gt;="&amp;$A268,'Aceite Virgen'!$B$6:$B$257,"&lt;="&amp;$B268)</f>
        <v>0</v>
      </c>
      <c r="IV268" s="4">
        <f>SUMIFS('Aceite Virgen'!IV$6:IV$257,'Aceite Virgen'!$A$6:$A$257,"&gt;="&amp;$A268,'Aceite Virgen'!$B$6:$B$257,"&lt;="&amp;$B268)</f>
        <v>0.35</v>
      </c>
      <c r="IW268" s="4">
        <f>SUMIFS('Aceite Virgen'!IW$6:IW$257,'Aceite Virgen'!$A$6:$A$257,"&gt;="&amp;$A268,'Aceite Virgen'!$B$6:$B$257,"&lt;="&amp;$B268)</f>
        <v>0</v>
      </c>
      <c r="IX268" s="4">
        <f>SUMIFS('Aceite Virgen'!IX$6:IX$257,'Aceite Virgen'!$A$6:$A$257,"&gt;="&amp;$A268,'Aceite Virgen'!$B$6:$B$257,"&lt;="&amp;$B268)</f>
        <v>0.52</v>
      </c>
      <c r="IY268" s="4">
        <f>SUMIFS('Aceite Virgen'!IY$6:IY$257,'Aceite Virgen'!$A$6:$A$257,"&gt;="&amp;$A268,'Aceite Virgen'!$B$6:$B$257,"&lt;="&amp;$B268)</f>
        <v>0</v>
      </c>
      <c r="JC268" s="4">
        <f>SUMIFS('Aceite Virgen'!JC$6:JC$257,'Aceite Virgen'!$A$6:$A$257,"&gt;="&amp;$A268,'Aceite Virgen'!$B$6:$B$257,"&lt;="&amp;$B268)</f>
        <v>0.45999999999999996</v>
      </c>
      <c r="JD268" s="4">
        <f>SUMIFS('Aceite Virgen'!JD$6:JD$257,'Aceite Virgen'!$A$6:$A$257,"&gt;="&amp;$A268,'Aceite Virgen'!$B$6:$B$257,"&lt;="&amp;$B268)</f>
        <v>0</v>
      </c>
      <c r="JE268" s="4">
        <f>SUMIFS('Aceite Virgen'!JE$6:JE$257,'Aceite Virgen'!$A$6:$A$257,"&gt;="&amp;$A268,'Aceite Virgen'!$B$6:$B$257,"&lt;="&amp;$B268)</f>
        <v>0.55000000000000004</v>
      </c>
      <c r="JF268" s="4">
        <f>SUMIFS('Aceite Virgen'!JF$6:JF$257,'Aceite Virgen'!$A$6:$A$257,"&gt;="&amp;$A268,'Aceite Virgen'!$B$6:$B$257,"&lt;="&amp;$B268)</f>
        <v>0.9</v>
      </c>
      <c r="JJ268" s="4">
        <f>SUMIFS('Aceite Virgen'!JJ$6:JJ$257,'Aceite Virgen'!$A$6:$A$257,"&gt;="&amp;$A268,'Aceite Virgen'!$B$6:$B$257,"&lt;="&amp;$B268)</f>
        <v>0.28999999999999998</v>
      </c>
      <c r="JK268" s="4">
        <f>SUMIFS('Aceite Virgen'!JK$6:JK$257,'Aceite Virgen'!$A$6:$A$257,"&gt;="&amp;$A268,'Aceite Virgen'!$B$6:$B$257,"&lt;="&amp;$B268)</f>
        <v>0</v>
      </c>
      <c r="JL268" s="4">
        <f>SUMIFS('Aceite Virgen'!JL$6:JL$257,'Aceite Virgen'!$A$6:$A$257,"&gt;="&amp;$A268,'Aceite Virgen'!$B$6:$B$257,"&lt;="&amp;$B268)</f>
        <v>0.42</v>
      </c>
      <c r="JM268" s="4">
        <f>SUMIFS('Aceite Virgen'!JM$6:JM$257,'Aceite Virgen'!$A$6:$A$257,"&gt;="&amp;$A268,'Aceite Virgen'!$B$6:$B$257,"&lt;="&amp;$B268)</f>
        <v>0</v>
      </c>
      <c r="JQ268" s="4">
        <f>SUMIFS('Aceite Virgen'!JQ$6:JQ$257,'Aceite Virgen'!$A$6:$A$257,"&gt;="&amp;$A268,'Aceite Virgen'!$B$6:$B$257,"&lt;="&amp;$B268)</f>
        <v>1.1000000000000001</v>
      </c>
      <c r="JR268" s="4">
        <f>SUMIFS('Aceite Virgen'!JR$6:JR$257,'Aceite Virgen'!$A$6:$A$257,"&gt;="&amp;$A268,'Aceite Virgen'!$B$6:$B$257,"&lt;="&amp;$B268)</f>
        <v>0</v>
      </c>
      <c r="JS268" s="4">
        <f>SUMIFS('Aceite Virgen'!JS$6:JS$257,'Aceite Virgen'!$A$6:$A$257,"&gt;="&amp;$A268,'Aceite Virgen'!$B$6:$B$257,"&lt;="&amp;$B268)</f>
        <v>0.83</v>
      </c>
      <c r="JT268" s="4">
        <f>SUMIFS('Aceite Virgen'!JT$6:JT$257,'Aceite Virgen'!$A$6:$A$257,"&gt;="&amp;$A268,'Aceite Virgen'!$B$6:$B$257,"&lt;="&amp;$B268)</f>
        <v>0</v>
      </c>
      <c r="JX268" s="4">
        <f>SUMIFS('Aceite Virgen'!JX$6:JX$257,'Aceite Virgen'!$A$6:$A$257,"&gt;="&amp;$A268,'Aceite Virgen'!$B$6:$B$257,"&lt;="&amp;$B268)</f>
        <v>0.18</v>
      </c>
      <c r="JY268" s="4">
        <f>SUMIFS('Aceite Virgen'!JY$6:JY$257,'Aceite Virgen'!$A$6:$A$257,"&gt;="&amp;$A268,'Aceite Virgen'!$B$6:$B$257,"&lt;="&amp;$B268)</f>
        <v>0.5</v>
      </c>
      <c r="JZ268" s="4">
        <f>SUMIFS('Aceite Virgen'!JZ$6:JZ$257,'Aceite Virgen'!$A$6:$A$257,"&gt;="&amp;$A268,'Aceite Virgen'!$B$6:$B$257,"&lt;="&amp;$B268)</f>
        <v>0.15</v>
      </c>
      <c r="KA268" s="4">
        <f>SUMIFS('Aceite Virgen'!KA$6:KA$257,'Aceite Virgen'!$A$6:$A$257,"&gt;="&amp;$A268,'Aceite Virgen'!$B$6:$B$257,"&lt;="&amp;$B268)</f>
        <v>0</v>
      </c>
      <c r="KE268" s="4">
        <f>SUMIFS('Aceite Virgen'!KE$6:KE$257,'Aceite Virgen'!$A$6:$A$257,"&gt;="&amp;$A268,'Aceite Virgen'!$B$6:$B$257,"&lt;="&amp;$B268)</f>
        <v>0.92</v>
      </c>
      <c r="KF268" s="4">
        <f>SUMIFS('Aceite Virgen'!KF$6:KF$257,'Aceite Virgen'!$A$6:$A$257,"&gt;="&amp;$A268,'Aceite Virgen'!$B$6:$B$257,"&lt;="&amp;$B268)</f>
        <v>0</v>
      </c>
      <c r="KG268" s="4">
        <f>SUMIFS('Aceite Virgen'!KG$6:KG$257,'Aceite Virgen'!$A$6:$A$257,"&gt;="&amp;$A268,'Aceite Virgen'!$B$6:$B$257,"&lt;="&amp;$B268)</f>
        <v>0.6</v>
      </c>
      <c r="KH268" s="4">
        <f>SUMIFS('Aceite Virgen'!KH$6:KH$257,'Aceite Virgen'!$A$6:$A$257,"&gt;="&amp;$A268,'Aceite Virgen'!$B$6:$B$257,"&lt;="&amp;$B268)</f>
        <v>0</v>
      </c>
      <c r="KL268" s="4">
        <f>SUMIFS('Aceite Virgen'!KL$6:KL$257,'Aceite Virgen'!$A$6:$A$257,"&gt;="&amp;$A268,'Aceite Virgen'!$B$6:$B$257,"&lt;="&amp;$B268)</f>
        <v>0.19</v>
      </c>
      <c r="KM268" s="4">
        <f>SUMIFS('Aceite Virgen'!KM$6:KM$257,'Aceite Virgen'!$A$6:$A$257,"&gt;="&amp;$A268,'Aceite Virgen'!$B$6:$B$257,"&lt;="&amp;$B268)</f>
        <v>0</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0.34</v>
      </c>
      <c r="KT268" s="4">
        <f>SUMIFS('Aceite Virgen'!KT$6:KT$257,'Aceite Virgen'!$A$6:$A$257,"&gt;="&amp;$A268,'Aceite Virgen'!$B$6:$B$257,"&lt;="&amp;$B268)</f>
        <v>0</v>
      </c>
      <c r="KU268" s="4">
        <f>SUMIFS('Aceite Virgen'!KU$6:KU$257,'Aceite Virgen'!$A$6:$A$257,"&gt;="&amp;$A268,'Aceite Virgen'!$B$6:$B$257,"&lt;="&amp;$B268)</f>
        <v>0.54</v>
      </c>
      <c r="KV268" s="4">
        <f>SUMIFS('Aceite Virgen'!KV$6:KV$257,'Aceite Virgen'!$A$6:$A$257,"&gt;="&amp;$A268,'Aceite Virgen'!$B$6:$B$257,"&lt;="&amp;$B268)</f>
        <v>0</v>
      </c>
      <c r="KZ268" s="4">
        <f>SUMIFS('Aceite Virgen'!KZ$6:KZ$257,'Aceite Virgen'!$A$6:$A$257,"&gt;="&amp;$A268,'Aceite Virgen'!$B$6:$B$257,"&lt;="&amp;$B268)</f>
        <v>0.13</v>
      </c>
      <c r="LA268" s="4">
        <f>SUMIFS('Aceite Virgen'!LA$6:LA$257,'Aceite Virgen'!$A$6:$A$257,"&gt;="&amp;$A268,'Aceite Virgen'!$B$6:$B$257,"&lt;="&amp;$B268)</f>
        <v>0</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0.45999999999999996</v>
      </c>
      <c r="LH268" s="4">
        <f>SUMIFS('Aceite Virgen'!LH$6:LH$257,'Aceite Virgen'!$A$6:$A$257,"&gt;="&amp;$A268,'Aceite Virgen'!$B$6:$B$257,"&lt;="&amp;$B268)</f>
        <v>1.1200000000000001</v>
      </c>
      <c r="LI268" s="4">
        <f>SUMIFS('Aceite Virgen'!LI$6:LI$257,'Aceite Virgen'!$A$6:$A$257,"&gt;="&amp;$A268,'Aceite Virgen'!$B$6:$B$257,"&lt;="&amp;$B268)</f>
        <v>0</v>
      </c>
      <c r="LJ268" s="4">
        <f>SUMIFS('Aceite Virgen'!LJ$6:LJ$257,'Aceite Virgen'!$A$6:$A$257,"&gt;="&amp;$A268,'Aceite Virgen'!$B$6:$B$257,"&lt;="&amp;$B268)</f>
        <v>1.95</v>
      </c>
      <c r="LN268" s="4">
        <f>SUMIFS('Aceite Virgen'!LN$6:LN$257,'Aceite Virgen'!$A$6:$A$257,"&gt;="&amp;$A268,'Aceite Virgen'!$B$6:$B$257,"&lt;="&amp;$B268)</f>
        <v>0.43000000000000005</v>
      </c>
      <c r="LO268" s="4">
        <f>SUMIFS('Aceite Virgen'!LO$6:LO$257,'Aceite Virgen'!$A$6:$A$257,"&gt;="&amp;$A268,'Aceite Virgen'!$B$6:$B$257,"&lt;="&amp;$B268)</f>
        <v>4.1100000000000003</v>
      </c>
      <c r="LP268" s="4">
        <f>SUMIFS('Aceite Virgen'!LP$6:LP$257,'Aceite Virgen'!$A$6:$A$257,"&gt;="&amp;$A268,'Aceite Virgen'!$B$6:$B$257,"&lt;="&amp;$B268)</f>
        <v>0</v>
      </c>
      <c r="LQ268" s="4">
        <f>SUMIFS('Aceite Virgen'!LQ$6:LQ$257,'Aceite Virgen'!$A$6:$A$257,"&gt;="&amp;$A268,'Aceite Virgen'!$B$6:$B$257,"&lt;="&amp;$B268)</f>
        <v>0</v>
      </c>
      <c r="LU268" s="4">
        <f>SUMIFS('Aceite Virgen'!LU$6:LU$257,'Aceite Virgen'!$A$6:$A$257,"&gt;="&amp;$A268,'Aceite Virgen'!$B$6:$B$257,"&lt;="&amp;$B268)</f>
        <v>1.63</v>
      </c>
      <c r="LV268" s="4">
        <f>SUMIFS('Aceite Virgen'!LV$6:LV$257,'Aceite Virgen'!$A$6:$A$257,"&gt;="&amp;$A268,'Aceite Virgen'!$B$6:$B$257,"&lt;="&amp;$B268)</f>
        <v>14.53</v>
      </c>
      <c r="LW268" s="4">
        <f>SUMIFS('Aceite Virgen'!LW$6:LW$257,'Aceite Virgen'!$A$6:$A$257,"&gt;="&amp;$A268,'Aceite Virgen'!$B$6:$B$257,"&lt;="&amp;$B268)</f>
        <v>0</v>
      </c>
      <c r="LX268" s="4">
        <f>SUMIFS('Aceite Virgen'!LX$6:LX$257,'Aceite Virgen'!$A$6:$A$257,"&gt;="&amp;$A268,'Aceite Virgen'!$B$6:$B$257,"&lt;="&amp;$B268)</f>
        <v>0</v>
      </c>
      <c r="MB268" s="4">
        <f>SUMIFS('Aceite Virgen'!MB$6:MB$257,'Aceite Virgen'!$A$6:$A$257,"&gt;="&amp;$A268,'Aceite Virgen'!$B$6:$B$257,"&lt;="&amp;$B268)</f>
        <v>1.1600000000000001</v>
      </c>
      <c r="MC268" s="4">
        <f>SUMIFS('Aceite Virgen'!MC$6:MC$257,'Aceite Virgen'!$A$6:$A$257,"&gt;="&amp;$A268,'Aceite Virgen'!$B$6:$B$257,"&lt;="&amp;$B268)</f>
        <v>4.9000000000000004</v>
      </c>
      <c r="MD268" s="4">
        <f>SUMIFS('Aceite Virgen'!MD$6:MD$257,'Aceite Virgen'!$A$6:$A$257,"&gt;="&amp;$A268,'Aceite Virgen'!$B$6:$B$257,"&lt;="&amp;$B268)</f>
        <v>0.63</v>
      </c>
      <c r="ME268" s="4">
        <f>SUMIFS('Aceite Virgen'!ME$6:ME$257,'Aceite Virgen'!$A$6:$A$257,"&gt;="&amp;$A268,'Aceite Virgen'!$B$6:$B$257,"&lt;="&amp;$B268)</f>
        <v>0</v>
      </c>
      <c r="MI268" s="4">
        <f>SUMIFS('Aceite Virgen'!MI$6:MI$257,'Aceite Virgen'!$A$6:$A$257,"&gt;="&amp;$A268,'Aceite Virgen'!$B$6:$B$257,"&lt;="&amp;$B268)</f>
        <v>1.8900000000000001</v>
      </c>
      <c r="MJ268" s="4">
        <f>SUMIFS('Aceite Virgen'!MJ$6:MJ$257,'Aceite Virgen'!$A$6:$A$257,"&gt;="&amp;$A268,'Aceite Virgen'!$B$6:$B$257,"&lt;="&amp;$B268)</f>
        <v>8.34</v>
      </c>
      <c r="MK268" s="4">
        <f>SUMIFS('Aceite Virgen'!MK$6:MK$257,'Aceite Virgen'!$A$6:$A$257,"&gt;="&amp;$A268,'Aceite Virgen'!$B$6:$B$257,"&lt;="&amp;$B268)</f>
        <v>0</v>
      </c>
      <c r="ML268" s="4">
        <f>SUMIFS('Aceite Virgen'!ML$6:ML$257,'Aceite Virgen'!$A$6:$A$257,"&gt;="&amp;$A268,'Aceite Virgen'!$B$6:$B$257,"&lt;="&amp;$B268)</f>
        <v>3.25</v>
      </c>
      <c r="MP268" s="4">
        <f>SUMIFS('Aceite Virgen'!MP$6:MP$257,'Aceite Virgen'!$A$6:$A$257,"&gt;="&amp;$A268,'Aceite Virgen'!$B$6:$B$257,"&lt;="&amp;$B268)</f>
        <v>0.47</v>
      </c>
      <c r="MQ268" s="4">
        <f>SUMIFS('Aceite Virgen'!MQ$6:MQ$257,'Aceite Virgen'!$A$6:$A$257,"&gt;="&amp;$A268,'Aceite Virgen'!$B$6:$B$257,"&lt;="&amp;$B268)</f>
        <v>1.58</v>
      </c>
      <c r="MR268" s="4">
        <f>SUMIFS('Aceite Virgen'!MR$6:MR$257,'Aceite Virgen'!$A$6:$A$257,"&gt;="&amp;$A268,'Aceite Virgen'!$B$6:$B$257,"&lt;="&amp;$B268)</f>
        <v>0.33</v>
      </c>
      <c r="MS268" s="4">
        <f>SUMIFS('Aceite Virgen'!MS$6:MS$257,'Aceite Virgen'!$A$6:$A$257,"&gt;="&amp;$A268,'Aceite Virgen'!$B$6:$B$257,"&lt;="&amp;$B268)</f>
        <v>0</v>
      </c>
      <c r="MW268" s="4">
        <f>SUMIFS('Aceite Virgen'!MW$6:MW$257,'Aceite Virgen'!$A$6:$A$257,"&gt;="&amp;$A268,'Aceite Virgen'!$B$6:$B$257,"&lt;="&amp;$B268)</f>
        <v>0.73</v>
      </c>
      <c r="MX268" s="4">
        <f>SUMIFS('Aceite Virgen'!MX$6:MX$257,'Aceite Virgen'!$A$6:$A$257,"&gt;="&amp;$A268,'Aceite Virgen'!$B$6:$B$257,"&lt;="&amp;$B268)</f>
        <v>3.1100000000000003</v>
      </c>
      <c r="MY268" s="4">
        <f>SUMIFS('Aceite Virgen'!MY$6:MY$257,'Aceite Virgen'!$A$6:$A$257,"&gt;="&amp;$A268,'Aceite Virgen'!$B$6:$B$257,"&lt;="&amp;$B268)</f>
        <v>0.56000000000000005</v>
      </c>
      <c r="MZ268" s="4">
        <f>SUMIFS('Aceite Virgen'!MZ$6:MZ$257,'Aceite Virgen'!$A$6:$A$257,"&gt;="&amp;$A268,'Aceite Virgen'!$B$6:$B$257,"&lt;="&amp;$B268)</f>
        <v>0</v>
      </c>
      <c r="ND268" s="4">
        <f>SUMIFS('Aceite Virgen'!ND$6:ND$257,'Aceite Virgen'!$A$6:$A$257,"&gt;="&amp;$A268,'Aceite Virgen'!$B$6:$B$257,"&lt;="&amp;$B268)</f>
        <v>0.59</v>
      </c>
      <c r="NE268" s="4">
        <f>SUMIFS('Aceite Virgen'!NE$6:NE$257,'Aceite Virgen'!$A$6:$A$257,"&gt;="&amp;$A268,'Aceite Virgen'!$B$6:$B$257,"&lt;="&amp;$B268)</f>
        <v>3.66</v>
      </c>
      <c r="NF268" s="4">
        <f>SUMIFS('Aceite Virgen'!NF$6:NF$257,'Aceite Virgen'!$A$6:$A$257,"&gt;="&amp;$A268,'Aceite Virgen'!$B$6:$B$257,"&lt;="&amp;$B268)</f>
        <v>0</v>
      </c>
      <c r="NG268" s="4">
        <f>SUMIFS('Aceite Virgen'!NG$6:NG$257,'Aceite Virgen'!$A$6:$A$257,"&gt;="&amp;$A268,'Aceite Virgen'!$B$6:$B$257,"&lt;="&amp;$B268)</f>
        <v>0</v>
      </c>
      <c r="NK268" s="4">
        <f>SUMIFS('Aceite Virgen'!NK$6:NK$257,'Aceite Virgen'!$A$6:$A$257,"&gt;="&amp;$A268,'Aceite Virgen'!$B$6:$B$257,"&lt;="&amp;$B268)</f>
        <v>1.47</v>
      </c>
      <c r="NL268" s="4">
        <f>SUMIFS('Aceite Virgen'!NL$6:NL$257,'Aceite Virgen'!$A$6:$A$257,"&gt;="&amp;$A268,'Aceite Virgen'!$B$6:$B$257,"&lt;="&amp;$B268)</f>
        <v>8.1199999999999992</v>
      </c>
      <c r="NM268" s="4">
        <f>SUMIFS('Aceite Virgen'!NM$6:NM$257,'Aceite Virgen'!$A$6:$A$257,"&gt;="&amp;$A268,'Aceite Virgen'!$B$6:$B$257,"&lt;="&amp;$B268)</f>
        <v>0.46</v>
      </c>
      <c r="NN268" s="4">
        <f>SUMIFS('Aceite Virgen'!NN$6:NN$257,'Aceite Virgen'!$A$6:$A$257,"&gt;="&amp;$A268,'Aceite Virgen'!$B$6:$B$257,"&lt;="&amp;$B268)</f>
        <v>0</v>
      </c>
      <c r="NR268" s="4">
        <f>SUMIFS('Aceite Virgen'!NR$6:NR$257,'Aceite Virgen'!$A$6:$A$257,"&gt;="&amp;$A268,'Aceite Virgen'!$B$6:$B$257,"&lt;="&amp;$B268)</f>
        <v>3.72</v>
      </c>
      <c r="NS268" s="4">
        <f>SUMIFS('Aceite Virgen'!NS$6:NS$257,'Aceite Virgen'!$A$6:$A$257,"&gt;="&amp;$A268,'Aceite Virgen'!$B$6:$B$257,"&lt;="&amp;$B268)</f>
        <v>13.95</v>
      </c>
      <c r="NT268" s="4">
        <f>SUMIFS('Aceite Virgen'!NT$6:NT$257,'Aceite Virgen'!$A$6:$A$257,"&gt;="&amp;$A268,'Aceite Virgen'!$B$6:$B$257,"&lt;="&amp;$B268)</f>
        <v>2.27</v>
      </c>
      <c r="NU268" s="4">
        <f>SUMIFS('Aceite Virgen'!NU$6:NU$257,'Aceite Virgen'!$A$6:$A$257,"&gt;="&amp;$A268,'Aceite Virgen'!$B$6:$B$257,"&lt;="&amp;$B268)</f>
        <v>0.74</v>
      </c>
      <c r="NY268" s="4">
        <f>SUMIFS('Aceite Virgen'!NY$6:NY$257,'Aceite Virgen'!$A$6:$A$257,"&gt;="&amp;$A268,'Aceite Virgen'!$B$6:$B$257,"&lt;="&amp;$B268)</f>
        <v>0.57999999999999996</v>
      </c>
      <c r="NZ268" s="4">
        <f>SUMIFS('Aceite Virgen'!NZ$6:NZ$257,'Aceite Virgen'!$A$6:$A$257,"&gt;="&amp;$A268,'Aceite Virgen'!$B$6:$B$257,"&lt;="&amp;$B268)</f>
        <v>3.33</v>
      </c>
      <c r="OA268" s="4">
        <f>SUMIFS('Aceite Virgen'!OA$6:OA$257,'Aceite Virgen'!$A$6:$A$257,"&gt;="&amp;$A268,'Aceite Virgen'!$B$6:$B$257,"&lt;="&amp;$B268)</f>
        <v>0</v>
      </c>
      <c r="OB268" s="4">
        <f>SUMIFS('Aceite Virgen'!OB$6:OB$257,'Aceite Virgen'!$A$6:$A$257,"&gt;="&amp;$A268,'Aceite Virgen'!$B$6:$B$257,"&lt;="&amp;$B268)</f>
        <v>0</v>
      </c>
      <c r="OF268" s="4">
        <f>SUMIFS('Aceite Virgen'!OF$6:OF$257,'Aceite Virgen'!$A$6:$A$257,"&gt;="&amp;$A268,'Aceite Virgen'!$B$6:$B$257,"&lt;="&amp;$B268)</f>
        <v>1.98</v>
      </c>
      <c r="OG268" s="4">
        <f>SUMIFS('Aceite Virgen'!OG$6:OG$257,'Aceite Virgen'!$A$6:$A$257,"&gt;="&amp;$A268,'Aceite Virgen'!$B$6:$B$257,"&lt;="&amp;$B268)</f>
        <v>5.58</v>
      </c>
      <c r="OH268" s="4">
        <f>SUMIFS('Aceite Virgen'!OH$6:OH$257,'Aceite Virgen'!$A$6:$A$257,"&gt;="&amp;$A268,'Aceite Virgen'!$B$6:$B$257,"&lt;="&amp;$B268)</f>
        <v>1.46</v>
      </c>
      <c r="OI268" s="4">
        <f>SUMIFS('Aceite Virgen'!OI$6:OI$257,'Aceite Virgen'!$A$6:$A$257,"&gt;="&amp;$A268,'Aceite Virgen'!$B$6:$B$257,"&lt;="&amp;$B268)</f>
        <v>0</v>
      </c>
      <c r="OM268" s="4">
        <f>SUMIFS('Aceite Virgen'!OM$6:OM$257,'Aceite Virgen'!$A$6:$A$257,"&gt;="&amp;$A268,'Aceite Virgen'!$B$6:$B$257,"&lt;="&amp;$B268)</f>
        <v>11.02</v>
      </c>
      <c r="ON268" s="4">
        <f>SUMIFS('Aceite Virgen'!ON$6:ON$257,'Aceite Virgen'!$A$6:$A$257,"&gt;="&amp;$A268,'Aceite Virgen'!$B$6:$B$257,"&lt;="&amp;$B268)</f>
        <v>0</v>
      </c>
      <c r="OO268" s="4">
        <f>SUMIFS('Aceite Virgen'!OO$6:OO$257,'Aceite Virgen'!$A$6:$A$257,"&gt;="&amp;$A268,'Aceite Virgen'!$B$6:$B$257,"&lt;="&amp;$B268)</f>
        <v>17</v>
      </c>
      <c r="OP268" s="4">
        <f>SUMIFS('Aceite Virgen'!OP$6:OP$257,'Aceite Virgen'!$A$6:$A$257,"&gt;="&amp;$A268,'Aceite Virgen'!$B$6:$B$257,"&lt;="&amp;$B268)</f>
        <v>2.14</v>
      </c>
      <c r="OT268" s="4">
        <f>SUMIFS('Aceite Virgen'!OT$6:OT$257,'Aceite Virgen'!$A$6:$A$257,"&gt;="&amp;$A268,'Aceite Virgen'!$B$6:$B$257,"&lt;="&amp;$B268)</f>
        <v>2.8</v>
      </c>
      <c r="OU268" s="4">
        <f>SUMIFS('Aceite Virgen'!OU$6:OU$257,'Aceite Virgen'!$A$6:$A$257,"&gt;="&amp;$A268,'Aceite Virgen'!$B$6:$B$257,"&lt;="&amp;$B268)</f>
        <v>3.99</v>
      </c>
      <c r="OV268" s="4">
        <f>SUMIFS('Aceite Virgen'!OV$6:OV$257,'Aceite Virgen'!$A$6:$A$257,"&gt;="&amp;$A268,'Aceite Virgen'!$B$6:$B$257,"&lt;="&amp;$B268)</f>
        <v>2.42</v>
      </c>
      <c r="OW268" s="4">
        <f>SUMIFS('Aceite Virgen'!OW$6:OW$257,'Aceite Virgen'!$A$6:$A$257,"&gt;="&amp;$A268,'Aceite Virgen'!$B$6:$B$257,"&lt;="&amp;$B268)</f>
        <v>0</v>
      </c>
      <c r="PA268" s="4">
        <f>SUMIFS('Aceite Virgen'!PA$6:PA$257,'Aceite Virgen'!$A$6:$A$257,"&gt;="&amp;$A268,'Aceite Virgen'!$B$6:$B$257,"&lt;="&amp;$B268)</f>
        <v>25.330000000000002</v>
      </c>
      <c r="PB268" s="4">
        <f>SUMIFS('Aceite Virgen'!PB$6:PB$257,'Aceite Virgen'!$A$6:$A$257,"&gt;="&amp;$A268,'Aceite Virgen'!$B$6:$B$257,"&lt;="&amp;$B268)</f>
        <v>2.5299999999999998</v>
      </c>
      <c r="PC268" s="4">
        <f>SUMIFS('Aceite Virgen'!PC$6:PC$257,'Aceite Virgen'!$A$6:$A$257,"&gt;="&amp;$A268,'Aceite Virgen'!$B$6:$B$257,"&lt;="&amp;$B268)</f>
        <v>40.380000000000003</v>
      </c>
      <c r="PD268" s="4">
        <f>SUMIFS('Aceite Virgen'!PD$6:PD$257,'Aceite Virgen'!$A$6:$A$257,"&gt;="&amp;$A268,'Aceite Virgen'!$B$6:$B$257,"&lt;="&amp;$B268)</f>
        <v>9.84</v>
      </c>
      <c r="PH268" s="4">
        <f>SUMIFS('Aceite Virgen'!PH$6:PH$257,'Aceite Virgen'!$A$6:$A$257,"&gt;="&amp;$A268,'Aceite Virgen'!$B$6:$B$257,"&lt;="&amp;$B268)</f>
        <v>26.48</v>
      </c>
      <c r="PI268" s="4">
        <f>SUMIFS('Aceite Virgen'!PI$6:PI$257,'Aceite Virgen'!$A$6:$A$257,"&gt;="&amp;$A268,'Aceite Virgen'!$B$6:$B$257,"&lt;="&amp;$B268)</f>
        <v>5.12</v>
      </c>
      <c r="PJ268" s="4">
        <f>SUMIFS('Aceite Virgen'!PJ$6:PJ$257,'Aceite Virgen'!$A$6:$A$257,"&gt;="&amp;$A268,'Aceite Virgen'!$B$6:$B$257,"&lt;="&amp;$B268)</f>
        <v>36.83</v>
      </c>
      <c r="PK268" s="4">
        <f>SUMIFS('Aceite Virgen'!PK$6:PK$257,'Aceite Virgen'!$A$6:$A$257,"&gt;="&amp;$A268,'Aceite Virgen'!$B$6:$B$257,"&lt;="&amp;$B268)</f>
        <v>19.079999999999998</v>
      </c>
      <c r="PO268" s="4">
        <f>SUMIFS('Aceite Virgen'!PO$6:PO$257,'Aceite Virgen'!$A$6:$A$257,"&gt;="&amp;$A268,'Aceite Virgen'!$B$6:$B$257,"&lt;="&amp;$B268)</f>
        <v>31.709999999999997</v>
      </c>
      <c r="PP268" s="4">
        <f>SUMIFS('Aceite Virgen'!PP$6:PP$257,'Aceite Virgen'!$A$6:$A$257,"&gt;="&amp;$A268,'Aceite Virgen'!$B$6:$B$257,"&lt;="&amp;$B268)</f>
        <v>1.01</v>
      </c>
      <c r="PQ268" s="4">
        <f>SUMIFS('Aceite Virgen'!PQ$6:PQ$257,'Aceite Virgen'!$A$6:$A$257,"&gt;="&amp;$A268,'Aceite Virgen'!$B$6:$B$257,"&lt;="&amp;$B268)</f>
        <v>37.410000000000004</v>
      </c>
      <c r="PR268" s="4">
        <f>SUMIFS('Aceite Virgen'!PR$6:PR$257,'Aceite Virgen'!$A$6:$A$257,"&gt;="&amp;$A268,'Aceite Virgen'!$B$6:$B$257,"&lt;="&amp;$B268)</f>
        <v>43.94</v>
      </c>
      <c r="PV268" s="4">
        <f>SUMIFS('Aceite Virgen'!PV$6:PV$257,'Aceite Virgen'!$A$6:$A$257,"&gt;="&amp;$A268,'Aceite Virgen'!$B$6:$B$257,"&lt;="&amp;$B268)</f>
        <v>27.31</v>
      </c>
      <c r="PW268" s="4">
        <f>SUMIFS('Aceite Virgen'!PW$6:PW$257,'Aceite Virgen'!$A$6:$A$257,"&gt;="&amp;$A268,'Aceite Virgen'!$B$6:$B$257,"&lt;="&amp;$B268)</f>
        <v>2.67</v>
      </c>
      <c r="PX268" s="4">
        <f>SUMIFS('Aceite Virgen'!PX$6:PX$257,'Aceite Virgen'!$A$6:$A$257,"&gt;="&amp;$A268,'Aceite Virgen'!$B$6:$B$257,"&lt;="&amp;$B268)</f>
        <v>34.36</v>
      </c>
      <c r="PY268" s="4">
        <f>SUMIFS('Aceite Virgen'!PY$6:PY$257,'Aceite Virgen'!$A$6:$A$257,"&gt;="&amp;$A268,'Aceite Virgen'!$B$6:$B$257,"&lt;="&amp;$B268)</f>
        <v>28.42</v>
      </c>
      <c r="QC268" s="4">
        <f>SUMIFS('Aceite Virgen'!QC$6:QC$257,'Aceite Virgen'!$A$6:$A$257,"&gt;="&amp;$A268,'Aceite Virgen'!$B$6:$B$257,"&lt;="&amp;$B268)</f>
        <v>24.090000000000003</v>
      </c>
      <c r="QD268" s="4">
        <f>SUMIFS('Aceite Virgen'!QD$6:QD$257,'Aceite Virgen'!$A$6:$A$257,"&gt;="&amp;$A268,'Aceite Virgen'!$B$6:$B$257,"&lt;="&amp;$B268)</f>
        <v>1.08</v>
      </c>
      <c r="QE268" s="4">
        <f>SUMIFS('Aceite Virgen'!QE$6:QE$257,'Aceite Virgen'!$A$6:$A$257,"&gt;="&amp;$A268,'Aceite Virgen'!$B$6:$B$257,"&lt;="&amp;$B268)</f>
        <v>26.709999999999997</v>
      </c>
      <c r="QF268" s="4">
        <f>SUMIFS('Aceite Virgen'!QF$6:QF$257,'Aceite Virgen'!$A$6:$A$257,"&gt;="&amp;$A268,'Aceite Virgen'!$B$6:$B$257,"&lt;="&amp;$B268)</f>
        <v>43.010000000000005</v>
      </c>
      <c r="QJ268" s="4">
        <f>SUMIFS('Aceite Virgen'!QJ$6:QJ$257,'Aceite Virgen'!$A$6:$A$257,"&gt;="&amp;$A268,'Aceite Virgen'!$B$6:$B$257,"&lt;="&amp;$B268)</f>
        <v>23.18</v>
      </c>
      <c r="QK268" s="4">
        <f>SUMIFS('Aceite Virgen'!QK$6:QK$257,'Aceite Virgen'!$A$6:$A$257,"&gt;="&amp;$A268,'Aceite Virgen'!$B$6:$B$257,"&lt;="&amp;$B268)</f>
        <v>5.41</v>
      </c>
      <c r="QL268" s="4">
        <f>SUMIFS('Aceite Virgen'!QL$6:QL$257,'Aceite Virgen'!$A$6:$A$257,"&gt;="&amp;$A268,'Aceite Virgen'!$B$6:$B$257,"&lt;="&amp;$B268)</f>
        <v>37.660000000000004</v>
      </c>
      <c r="QM268" s="4">
        <f>SUMIFS('Aceite Virgen'!QM$6:QM$257,'Aceite Virgen'!$A$6:$A$257,"&gt;="&amp;$A268,'Aceite Virgen'!$B$6:$B$257,"&lt;="&amp;$B268)</f>
        <v>7.26</v>
      </c>
      <c r="QQ268" s="4">
        <f>SUMIFS('Aceite Virgen'!QQ$6:QQ$257,'Aceite Virgen'!$A$6:$A$257,"&gt;="&amp;$A268,'Aceite Virgen'!$B$6:$B$257,"&lt;="&amp;$B268)</f>
        <v>7.05</v>
      </c>
      <c r="QR268" s="4">
        <f>SUMIFS('Aceite Virgen'!QR$6:QR$257,'Aceite Virgen'!$A$6:$A$257,"&gt;="&amp;$A268,'Aceite Virgen'!$B$6:$B$257,"&lt;="&amp;$B268)</f>
        <v>21.85</v>
      </c>
      <c r="QS268" s="4">
        <f>SUMIFS('Aceite Virgen'!QS$6:QS$257,'Aceite Virgen'!$A$6:$A$257,"&gt;="&amp;$A268,'Aceite Virgen'!$B$6:$B$257,"&lt;="&amp;$B268)</f>
        <v>4.75</v>
      </c>
      <c r="QT268" s="4">
        <f>SUMIFS('Aceite Virgen'!QT$6:QT$257,'Aceite Virgen'!$A$6:$A$257,"&gt;="&amp;$A268,'Aceite Virgen'!$B$6:$B$257,"&lt;="&amp;$B268)</f>
        <v>1.17</v>
      </c>
      <c r="QX268" s="4">
        <f>SUMIFS('Aceite Virgen'!QX$6:QX$257,'Aceite Virgen'!$A$6:$A$257,"&gt;="&amp;$A268,'Aceite Virgen'!$B$6:$B$257,"&lt;="&amp;$B268)</f>
        <v>8.6000000000000014</v>
      </c>
      <c r="QY268" s="4">
        <f>SUMIFS('Aceite Virgen'!QY$6:QY$257,'Aceite Virgen'!$A$6:$A$257,"&gt;="&amp;$A268,'Aceite Virgen'!$B$6:$B$257,"&lt;="&amp;$B268)</f>
        <v>23.870000000000005</v>
      </c>
      <c r="QZ268" s="4">
        <f>SUMIFS('Aceite Virgen'!QZ$6:QZ$257,'Aceite Virgen'!$A$6:$A$257,"&gt;="&amp;$A268,'Aceite Virgen'!$B$6:$B$257,"&lt;="&amp;$B268)</f>
        <v>4.46</v>
      </c>
      <c r="RA268" s="4">
        <f>SUMIFS('Aceite Virgen'!RA$6:RA$257,'Aceite Virgen'!$A$6:$A$257,"&gt;="&amp;$A268,'Aceite Virgen'!$B$6:$B$257,"&lt;="&amp;$B268)</f>
        <v>11.58</v>
      </c>
      <c r="RE268" s="4">
        <f>SUMIFS('Aceite Virgen'!RE$6:RE$257,'Aceite Virgen'!$A$6:$A$257,"&gt;="&amp;$A268,'Aceite Virgen'!$B$6:$B$257,"&lt;="&amp;$B268)</f>
        <v>2.74</v>
      </c>
      <c r="RF268" s="4">
        <f>SUMIFS('Aceite Virgen'!RF$6:RF$257,'Aceite Virgen'!$A$6:$A$257,"&gt;="&amp;$A268,'Aceite Virgen'!$B$6:$B$257,"&lt;="&amp;$B268)</f>
        <v>6.1</v>
      </c>
      <c r="RG268" s="4">
        <f>SUMIFS('Aceite Virgen'!RG$6:RG$257,'Aceite Virgen'!$A$6:$A$257,"&gt;="&amp;$A268,'Aceite Virgen'!$B$6:$B$257,"&lt;="&amp;$B268)</f>
        <v>2.72</v>
      </c>
      <c r="RH268" s="4">
        <f>SUMIFS('Aceite Virgen'!RH$6:RH$257,'Aceite Virgen'!$A$6:$A$257,"&gt;="&amp;$A268,'Aceite Virgen'!$B$6:$B$257,"&lt;="&amp;$B268)</f>
        <v>1.19</v>
      </c>
      <c r="RL268" s="4">
        <f>SUMIFS('Aceite Virgen'!RL$6:RL$257,'Aceite Virgen'!$A$6:$A$257,"&gt;="&amp;$A268,'Aceite Virgen'!$B$6:$B$257,"&lt;="&amp;$B268)</f>
        <v>1.85</v>
      </c>
      <c r="RM268" s="4">
        <f>SUMIFS('Aceite Virgen'!RM$6:RM$257,'Aceite Virgen'!$A$6:$A$257,"&gt;="&amp;$A268,'Aceite Virgen'!$B$6:$B$257,"&lt;="&amp;$B268)</f>
        <v>5.0999999999999996</v>
      </c>
      <c r="RN268" s="4">
        <f>SUMIFS('Aceite Virgen'!RN$6:RN$257,'Aceite Virgen'!$A$6:$A$257,"&gt;="&amp;$A268,'Aceite Virgen'!$B$6:$B$257,"&lt;="&amp;$B268)</f>
        <v>1.2999999999999998</v>
      </c>
      <c r="RO268" s="4">
        <f>SUMIFS('Aceite Virgen'!RO$6:RO$257,'Aceite Virgen'!$A$6:$A$257,"&gt;="&amp;$A268,'Aceite Virgen'!$B$6:$B$257,"&lt;="&amp;$B268)</f>
        <v>1.1399999999999999</v>
      </c>
      <c r="RS268" s="69">
        <f>SUMIFS('Aceite Virgen'!RS$6:RS$257,'Aceite Virgen'!$A$6:$A$257,"&gt;="&amp;$A268,'Aceite Virgen'!$B$6:$B$257,"&lt;="&amp;$B268)</f>
        <v>1.01</v>
      </c>
      <c r="RT268" s="4">
        <f>SUMIFS('Aceite Virgen'!RT$6:RT$257,'Aceite Virgen'!$A$6:$A$257,"&gt;="&amp;$A268,'Aceite Virgen'!$B$6:$B$257,"&lt;="&amp;$B268)</f>
        <v>0</v>
      </c>
      <c r="RU268" s="4">
        <f>SUMIFS('Aceite Virgen'!RU$6:RU$257,'Aceite Virgen'!$A$6:$A$257,"&gt;="&amp;$A268,'Aceite Virgen'!$B$6:$B$257,"&lt;="&amp;$B268)</f>
        <v>0</v>
      </c>
      <c r="RV268" s="4">
        <f>SUMIFS('Aceite Virgen'!RV$6:RV$257,'Aceite Virgen'!$A$6:$A$257,"&gt;="&amp;$A268,'Aceite Virgen'!$B$6:$B$257,"&lt;="&amp;$B268)</f>
        <v>6.77</v>
      </c>
      <c r="RZ268" s="69">
        <f>SUMIFS('Aceite Virgen'!RZ$6:RZ$257,'Aceite Virgen'!$A$6:$A$257,"&gt;="&amp;$A268,'Aceite Virgen'!$B$6:$B$257,"&lt;="&amp;$B268)</f>
        <v>0.8</v>
      </c>
      <c r="SA268" s="4">
        <f>SUMIFS('Aceite Virgen'!SA$6:SA$257,'Aceite Virgen'!$A$6:$A$257,"&gt;="&amp;$A268,'Aceite Virgen'!$B$6:$B$257,"&lt;="&amp;$B268)</f>
        <v>0</v>
      </c>
      <c r="SB268" s="4">
        <f>SUMIFS('Aceite Virgen'!SB$6:SB$257,'Aceite Virgen'!$A$6:$A$257,"&gt;="&amp;$A268,'Aceite Virgen'!$B$6:$B$257,"&lt;="&amp;$B268)</f>
        <v>0.36</v>
      </c>
      <c r="SC268" s="4">
        <f>SUMIFS('Aceite Virgen'!SC$6:SC$257,'Aceite Virgen'!$A$6:$A$257,"&gt;="&amp;$A268,'Aceite Virgen'!$B$6:$B$257,"&lt;="&amp;$B268)</f>
        <v>2.96</v>
      </c>
      <c r="SG268" s="69">
        <f>SUMIFS('Aceite Virgen'!SG$6:SG$257,'Aceite Virgen'!$A$6:$A$257,"&gt;="&amp;$A268,'Aceite Virgen'!$B$6:$B$257,"&lt;="&amp;$B268)</f>
        <v>0.81</v>
      </c>
      <c r="SH268" s="4">
        <f>SUMIFS('Aceite Virgen'!SH$6:SH$257,'Aceite Virgen'!$A$6:$A$257,"&gt;="&amp;$A268,'Aceite Virgen'!$B$6:$B$257,"&lt;="&amp;$B268)</f>
        <v>2.09</v>
      </c>
      <c r="SI268" s="4">
        <f>SUMIFS('Aceite Virgen'!SI$6:SI$257,'Aceite Virgen'!$A$6:$A$257,"&gt;="&amp;$A268,'Aceite Virgen'!$B$6:$B$257,"&lt;="&amp;$B268)</f>
        <v>0.28999999999999998</v>
      </c>
      <c r="SJ268" s="4">
        <f>SUMIFS('Aceite Virgen'!SJ$6:SJ$257,'Aceite Virgen'!$A$6:$A$257,"&gt;="&amp;$A268,'Aceite Virgen'!$B$6:$B$257,"&lt;="&amp;$B268)</f>
        <v>2.42</v>
      </c>
      <c r="SN268" s="69">
        <f>SUMIFS('Aceite Virgen'!SN$6:SN$257,'Aceite Virgen'!$A$6:$A$257,"&gt;="&amp;$A268,'Aceite Virgen'!$B$6:$B$257,"&lt;="&amp;$B268)</f>
        <v>0.62</v>
      </c>
      <c r="SO268" s="4">
        <f>SUMIFS('Aceite Virgen'!SO$6:SO$257,'Aceite Virgen'!$A$6:$A$257,"&gt;="&amp;$A268,'Aceite Virgen'!$B$6:$B$257,"&lt;="&amp;$B268)</f>
        <v>0</v>
      </c>
      <c r="SP268" s="4">
        <f>SUMIFS('Aceite Virgen'!SP$6:SP$257,'Aceite Virgen'!$A$6:$A$257,"&gt;="&amp;$A268,'Aceite Virgen'!$B$6:$B$257,"&lt;="&amp;$B268)</f>
        <v>0</v>
      </c>
      <c r="SQ268" s="4">
        <f>SUMIFS('Aceite Virgen'!SQ$6:SQ$257,'Aceite Virgen'!$A$6:$A$257,"&gt;="&amp;$A268,'Aceite Virgen'!$B$6:$B$257,"&lt;="&amp;$B268)</f>
        <v>4.5</v>
      </c>
      <c r="SU268" s="69">
        <f>SUMIFS('Aceite Virgen'!SU$6:SU$257,'Aceite Virgen'!$A$6:$A$257,"&gt;="&amp;$A268,'Aceite Virgen'!$B$6:$B$257,"&lt;="&amp;$B268)</f>
        <v>1.3800000000000001</v>
      </c>
      <c r="SV268" s="4">
        <f>SUMIFS('Aceite Virgen'!SV$6:SV$257,'Aceite Virgen'!$A$6:$A$257,"&gt;="&amp;$A268,'Aceite Virgen'!$B$6:$B$257,"&lt;="&amp;$B268)</f>
        <v>7.06</v>
      </c>
      <c r="SW268" s="4">
        <f>SUMIFS('Aceite Virgen'!SW$6:SW$257,'Aceite Virgen'!$A$6:$A$257,"&gt;="&amp;$A268,'Aceite Virgen'!$B$6:$B$257,"&lt;="&amp;$B268)</f>
        <v>0.4</v>
      </c>
      <c r="SX268" s="4">
        <f>SUMIFS('Aceite Virgen'!SX$6:SX$257,'Aceite Virgen'!$A$6:$A$257,"&gt;="&amp;$A268,'Aceite Virgen'!$B$6:$B$257,"&lt;="&amp;$B268)</f>
        <v>0</v>
      </c>
      <c r="TB268" s="69">
        <f>SUMIFS('Aceite Virgen'!TB$6:TB$257,'Aceite Virgen'!$A$6:$A$257,"&gt;="&amp;$A268,'Aceite Virgen'!$B$6:$B$257,"&lt;="&amp;$B268)</f>
        <v>0.52</v>
      </c>
      <c r="TC268" s="4">
        <f>SUMIFS('Aceite Virgen'!TC$6:TC$257,'Aceite Virgen'!$A$6:$A$257,"&gt;="&amp;$A268,'Aceite Virgen'!$B$6:$B$257,"&lt;="&amp;$B268)</f>
        <v>2.14</v>
      </c>
      <c r="TD268" s="4">
        <f>SUMIFS('Aceite Virgen'!TD$6:TD$257,'Aceite Virgen'!$A$6:$A$257,"&gt;="&amp;$A268,'Aceite Virgen'!$B$6:$B$257,"&lt;="&amp;$B268)</f>
        <v>0.35</v>
      </c>
      <c r="TE268" s="4">
        <f>SUMIFS('Aceite Virgen'!TE$6:TE$257,'Aceite Virgen'!$A$6:$A$257,"&gt;="&amp;$A268,'Aceite Virgen'!$B$6:$B$257,"&lt;="&amp;$B268)</f>
        <v>0</v>
      </c>
      <c r="TI268" s="69">
        <f>SUMIFS('Aceite Virgen'!TI$6:TI$257,'Aceite Virgen'!$A$6:$A$257,"&gt;="&amp;$A268,'Aceite Virgen'!$B$6:$B$257,"&lt;="&amp;$B268)</f>
        <v>0.38</v>
      </c>
      <c r="TJ268" s="4">
        <f>SUMIFS('Aceite Virgen'!TJ$6:TJ$257,'Aceite Virgen'!$A$6:$A$257,"&gt;="&amp;$A268,'Aceite Virgen'!$B$6:$B$257,"&lt;="&amp;$B268)</f>
        <v>1.75</v>
      </c>
      <c r="TK268" s="4">
        <f>SUMIFS('Aceite Virgen'!TK$6:TK$257,'Aceite Virgen'!$A$6:$A$257,"&gt;="&amp;$A268,'Aceite Virgen'!$B$6:$B$257,"&lt;="&amp;$B268)</f>
        <v>0</v>
      </c>
      <c r="TL268" s="4">
        <f>SUMIFS('Aceite Virgen'!TL$6:TL$257,'Aceite Virgen'!$A$6:$A$257,"&gt;="&amp;$A268,'Aceite Virgen'!$B$6:$B$257,"&lt;="&amp;$B268)</f>
        <v>0</v>
      </c>
      <c r="TP268" s="69">
        <f>SUMIFS('Aceite Virgen'!TP$6:TP$257,'Aceite Virgen'!$A$6:$A$257,"&gt;="&amp;$A268,'Aceite Virgen'!$B$6:$B$257,"&lt;="&amp;$B268)</f>
        <v>1.53</v>
      </c>
      <c r="TQ268" s="4">
        <f>SUMIFS('Aceite Virgen'!TQ$6:TQ$257,'Aceite Virgen'!$A$6:$A$257,"&gt;="&amp;$A268,'Aceite Virgen'!$B$6:$B$257,"&lt;="&amp;$B268)</f>
        <v>3.02</v>
      </c>
      <c r="TR268" s="4">
        <f>SUMIFS('Aceite Virgen'!TR$6:TR$257,'Aceite Virgen'!$A$6:$A$257,"&gt;="&amp;$A268,'Aceite Virgen'!$B$6:$B$257,"&lt;="&amp;$B268)</f>
        <v>0.9</v>
      </c>
      <c r="TS268" s="4">
        <f>SUMIFS('Aceite Virgen'!TS$6:TS$257,'Aceite Virgen'!$A$6:$A$257,"&gt;="&amp;$A268,'Aceite Virgen'!$B$6:$B$257,"&lt;="&amp;$B268)</f>
        <v>2.81</v>
      </c>
      <c r="TW268" s="69">
        <f>SUMIFS('Aceite Virgen'!TW$6:TW$257,'Aceite Virgen'!$A$6:$A$257,"&gt;="&amp;$A268,'Aceite Virgen'!$B$6:$B$257,"&lt;="&amp;$B268)</f>
        <v>2.8499999999999996</v>
      </c>
      <c r="TX268" s="4">
        <f>SUMIFS('Aceite Virgen'!TX$6:TX$257,'Aceite Virgen'!$A$6:$A$257,"&gt;="&amp;$A268,'Aceite Virgen'!$B$6:$B$257,"&lt;="&amp;$B268)</f>
        <v>2.0499999999999998</v>
      </c>
      <c r="TY268" s="4">
        <f>SUMIFS('Aceite Virgen'!TY$6:TY$257,'Aceite Virgen'!$A$6:$A$257,"&gt;="&amp;$A268,'Aceite Virgen'!$B$6:$B$257,"&lt;="&amp;$B268)</f>
        <v>3.86</v>
      </c>
      <c r="TZ268" s="4">
        <f>SUMIFS('Aceite Virgen'!TZ$6:TZ$257,'Aceite Virgen'!$A$6:$A$257,"&gt;="&amp;$A268,'Aceite Virgen'!$B$6:$B$257,"&lt;="&amp;$B268)</f>
        <v>0</v>
      </c>
      <c r="UD268" s="69">
        <f>SUMIFS('Aceite Virgen'!UD$6:UD$257,'Aceite Virgen'!$A$6:$A$257,"&gt;="&amp;$A268,'Aceite Virgen'!$B$6:$B$257,"&lt;="&amp;$B268)</f>
        <v>0.38</v>
      </c>
      <c r="UE268" s="4">
        <f>SUMIFS('Aceite Virgen'!UE$6:UE$257,'Aceite Virgen'!$A$6:$A$257,"&gt;="&amp;$A268,'Aceite Virgen'!$B$6:$B$257,"&lt;="&amp;$B268)</f>
        <v>0</v>
      </c>
      <c r="UF268" s="4">
        <f>SUMIFS('Aceite Virgen'!UF$6:UF$257,'Aceite Virgen'!$A$6:$A$257,"&gt;="&amp;$A268,'Aceite Virgen'!$B$6:$B$257,"&lt;="&amp;$B268)</f>
        <v>0.61</v>
      </c>
      <c r="UG268" s="4">
        <f>SUMIFS('Aceite Virgen'!UG$6:UG$257,'Aceite Virgen'!$A$6:$A$257,"&gt;="&amp;$A268,'Aceite Virgen'!$B$6:$B$257,"&lt;="&amp;$B268)</f>
        <v>0</v>
      </c>
      <c r="UK268" s="69">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9">
        <f>SUMIFS('Aceite Virgen'!UR$6:UR$257,'Aceite Virgen'!$A$6:$A$257,"&gt;="&amp;$A268,'Aceite Virgen'!$B$6:$B$257,"&lt;="&amp;$B268)</f>
        <v>0.76</v>
      </c>
      <c r="US268" s="4">
        <f>SUMIFS('Aceite Virgen'!US$6:US$257,'Aceite Virgen'!$A$6:$A$257,"&gt;="&amp;$A268,'Aceite Virgen'!$B$6:$B$257,"&lt;="&amp;$B268)</f>
        <v>1.57</v>
      </c>
      <c r="UT268" s="4">
        <f>SUMIFS('Aceite Virgen'!UT$6:UT$257,'Aceite Virgen'!$A$6:$A$257,"&gt;="&amp;$A268,'Aceite Virgen'!$B$6:$B$257,"&lt;="&amp;$B268)</f>
        <v>0.68</v>
      </c>
      <c r="UU268" s="4">
        <f>SUMIFS('Aceite Virgen'!UU$6:UU$257,'Aceite Virgen'!$A$6:$A$257,"&gt;="&amp;$A268,'Aceite Virgen'!$B$6:$B$257,"&lt;="&amp;$B268)</f>
        <v>0</v>
      </c>
      <c r="UY268" s="69">
        <f>SUMIFS('Aceite Virgen'!UY$6:UY$257,'Aceite Virgen'!$A$6:$A$257,"&gt;="&amp;$A268,'Aceite Virgen'!$B$6:$B$257,"&lt;="&amp;$B268)</f>
        <v>1.62</v>
      </c>
      <c r="UZ268" s="4">
        <f>SUMIFS('Aceite Virgen'!UZ$6:UZ$257,'Aceite Virgen'!$A$6:$A$257,"&gt;="&amp;$A268,'Aceite Virgen'!$B$6:$B$257,"&lt;="&amp;$B268)</f>
        <v>3.49</v>
      </c>
      <c r="VA268" s="4">
        <f>SUMIFS('Aceite Virgen'!VA$6:VA$257,'Aceite Virgen'!$A$6:$A$257,"&gt;="&amp;$A268,'Aceite Virgen'!$B$6:$B$257,"&lt;="&amp;$B268)</f>
        <v>1.53</v>
      </c>
      <c r="VB268" s="4">
        <f>SUMIFS('Aceite Virgen'!VB$6:VB$257,'Aceite Virgen'!$A$6:$A$257,"&gt;="&amp;$A268,'Aceite Virgen'!$B$6:$B$257,"&lt;="&amp;$B268)</f>
        <v>0</v>
      </c>
      <c r="VF268" s="69">
        <f>SUMIFS('Aceite Virgen'!VF$6:VF$257,'Aceite Virgen'!$A$6:$A$257,"&gt;="&amp;$A268,'Aceite Virgen'!$B$6:$B$257,"&lt;="&amp;$B268)</f>
        <v>1</v>
      </c>
      <c r="VG268" s="4">
        <f>SUMIFS('Aceite Virgen'!VG$6:VG$257,'Aceite Virgen'!$A$6:$A$257,"&gt;="&amp;$A268,'Aceite Virgen'!$B$6:$B$257,"&lt;="&amp;$B268)</f>
        <v>2.27</v>
      </c>
      <c r="VH268" s="4">
        <f>SUMIFS('Aceite Virgen'!VH$6:VH$257,'Aceite Virgen'!$A$6:$A$257,"&gt;="&amp;$A268,'Aceite Virgen'!$B$6:$B$257,"&lt;="&amp;$B268)</f>
        <v>1.1599999999999999</v>
      </c>
      <c r="VI268" s="4">
        <f>SUMIFS('Aceite Virgen'!VI$6:VI$257,'Aceite Virgen'!$A$6:$A$257,"&gt;="&amp;$A268,'Aceite Virgen'!$B$6:$B$257,"&lt;="&amp;$B268)</f>
        <v>0</v>
      </c>
      <c r="VM268" s="69">
        <f>SUMIFS('Aceite Virgen'!VM$6:VM$257,'Aceite Virgen'!$A$6:$A$257,"&gt;="&amp;$A268,'Aceite Virgen'!$B$6:$B$257,"&lt;="&amp;$B268)</f>
        <v>0.83</v>
      </c>
      <c r="VN268" s="4">
        <f>SUMIFS('Aceite Virgen'!VN$6:VN$257,'Aceite Virgen'!$A$6:$A$257,"&gt;="&amp;$A268,'Aceite Virgen'!$B$6:$B$257,"&lt;="&amp;$B268)</f>
        <v>1.52</v>
      </c>
      <c r="VO268" s="4">
        <f>SUMIFS('Aceite Virgen'!VO$6:VO$257,'Aceite Virgen'!$A$6:$A$257,"&gt;="&amp;$A268,'Aceite Virgen'!$B$6:$B$257,"&lt;="&amp;$B268)</f>
        <v>1.03</v>
      </c>
      <c r="VP268" s="4">
        <f>SUMIFS('Aceite Virgen'!VP$6:VP$257,'Aceite Virgen'!$A$6:$A$257,"&gt;="&amp;$A268,'Aceite Virgen'!$B$6:$B$257,"&lt;="&amp;$B268)</f>
        <v>0</v>
      </c>
      <c r="VT268" s="69">
        <f>SUMIFS('Aceite Virgen'!VT$6:VT$257,'Aceite Virgen'!$A$6:$A$257,"&gt;="&amp;$A268,'Aceite Virgen'!$B$6:$B$257,"&lt;="&amp;$B268)</f>
        <v>0</v>
      </c>
      <c r="VU268" s="4">
        <f>SUMIFS('Aceite Virgen'!VU$6:VU$257,'Aceite Virgen'!$A$6:$A$257,"&gt;="&amp;$A268,'Aceite Virgen'!$B$6:$B$257,"&lt;="&amp;$B268)</f>
        <v>0</v>
      </c>
      <c r="VV268" s="4">
        <f>SUMIFS('Aceite Virgen'!VV$6:VV$257,'Aceite Virgen'!$A$6:$A$257,"&gt;="&amp;$A268,'Aceite Virgen'!$B$6:$B$257,"&lt;="&amp;$B268)</f>
        <v>0</v>
      </c>
      <c r="VW268" s="4">
        <f>SUMIFS('Aceite Virgen'!VW$6:VW$257,'Aceite Virgen'!$A$6:$A$257,"&gt;="&amp;$A268,'Aceite Virgen'!$B$6:$B$257,"&lt;="&amp;$B268)</f>
        <v>0</v>
      </c>
      <c r="WA268" s="69">
        <f>SUMIFS('Aceite Virgen'!WA$6:WA$257,'Aceite Virgen'!$A$6:$A$257,"&gt;="&amp;$A268,'Aceite Virgen'!$B$6:$B$257,"&lt;="&amp;$B268)</f>
        <v>0.7</v>
      </c>
      <c r="WB268" s="4">
        <f>SUMIFS('Aceite Virgen'!WB$6:WB$257,'Aceite Virgen'!$A$6:$A$257,"&gt;="&amp;$A268,'Aceite Virgen'!$B$6:$B$257,"&lt;="&amp;$B268)</f>
        <v>0</v>
      </c>
      <c r="WC268" s="4">
        <f>SUMIFS('Aceite Virgen'!WC$6:WC$257,'Aceite Virgen'!$A$6:$A$257,"&gt;="&amp;$A268,'Aceite Virgen'!$B$6:$B$257,"&lt;="&amp;$B268)</f>
        <v>1.05</v>
      </c>
      <c r="WD268" s="4">
        <f>SUMIFS('Aceite Virgen'!WD$6:WD$257,'Aceite Virgen'!$A$6:$A$257,"&gt;="&amp;$A268,'Aceite Virgen'!$B$6:$B$257,"&lt;="&amp;$B268)</f>
        <v>0</v>
      </c>
      <c r="WH268" s="69">
        <f>SUMIFS('Aceite Virgen'!WH$6:WH$257,'Aceite Virgen'!$A$6:$A$257,"&gt;="&amp;$A268,'Aceite Virgen'!$B$6:$B$257,"&lt;="&amp;$B268)</f>
        <v>0.6</v>
      </c>
      <c r="WI268" s="4">
        <f>SUMIFS('Aceite Virgen'!WI$6:WI$257,'Aceite Virgen'!$A$6:$A$257,"&gt;="&amp;$A268,'Aceite Virgen'!$B$6:$B$257,"&lt;="&amp;$B268)</f>
        <v>0</v>
      </c>
      <c r="WJ268" s="4">
        <f>SUMIFS('Aceite Virgen'!WJ$6:WJ$257,'Aceite Virgen'!$A$6:$A$257,"&gt;="&amp;$A268,'Aceite Virgen'!$B$6:$B$257,"&lt;="&amp;$B268)</f>
        <v>0.92</v>
      </c>
      <c r="WK268" s="4">
        <f>SUMIFS('Aceite Virgen'!WK$6:WK$257,'Aceite Virgen'!$A$6:$A$257,"&gt;="&amp;$A268,'Aceite Virgen'!$B$6:$B$257,"&lt;="&amp;$B268)</f>
        <v>0</v>
      </c>
      <c r="WO268" s="69">
        <f>SUMIFS('Aceite Virgen'!WO$6:WO$257,'Aceite Virgen'!$A$6:$A$257,"&gt;="&amp;$A268,'Aceite Virgen'!$B$6:$B$257,"&lt;="&amp;$B268)</f>
        <v>0.8</v>
      </c>
      <c r="WP268" s="4">
        <f>SUMIFS('Aceite Virgen'!WP$6:WP$257,'Aceite Virgen'!$A$6:$A$257,"&gt;="&amp;$A268,'Aceite Virgen'!$B$6:$B$257,"&lt;="&amp;$B268)</f>
        <v>3.49</v>
      </c>
      <c r="WQ268" s="4">
        <f>SUMIFS('Aceite Virgen'!WQ$6:WQ$257,'Aceite Virgen'!$A$6:$A$257,"&gt;="&amp;$A268,'Aceite Virgen'!$B$6:$B$257,"&lt;="&amp;$B268)</f>
        <v>0</v>
      </c>
      <c r="WR268" s="4">
        <f>SUMIFS('Aceite Virgen'!WR$6:WR$257,'Aceite Virgen'!$A$6:$A$257,"&gt;="&amp;$A268,'Aceite Virgen'!$B$6:$B$257,"&lt;="&amp;$B268)</f>
        <v>0</v>
      </c>
      <c r="WV268" s="69">
        <f>SUMIFS('Aceite Virgen'!WV$6:WV$257,'Aceite Virgen'!$A$6:$A$257,"&gt;="&amp;$A268,'Aceite Virgen'!$B$6:$B$257,"&lt;="&amp;$B268)</f>
        <v>2.0099999999999998</v>
      </c>
      <c r="WW268" s="4">
        <f>SUMIFS('Aceite Virgen'!WW$6:WW$257,'Aceite Virgen'!$A$6:$A$257,"&gt;="&amp;$A268,'Aceite Virgen'!$B$6:$B$257,"&lt;="&amp;$B268)</f>
        <v>1.96</v>
      </c>
      <c r="WX268" s="4">
        <f>SUMIFS('Aceite Virgen'!WX$6:WX$257,'Aceite Virgen'!$A$6:$A$257,"&gt;="&amp;$A268,'Aceite Virgen'!$B$6:$B$257,"&lt;="&amp;$B268)</f>
        <v>2.17</v>
      </c>
      <c r="WY268" s="4">
        <f>SUMIFS('Aceite Virgen'!WY$6:WY$257,'Aceite Virgen'!$A$6:$A$257,"&gt;="&amp;$A268,'Aceite Virgen'!$B$6:$B$257,"&lt;="&amp;$B268)</f>
        <v>0</v>
      </c>
      <c r="XC268" s="69">
        <f>SUMIFS('Aceite Virgen'!XC$6:XC$257,'Aceite Virgen'!$A$6:$A$257,"&gt;="&amp;$A268,'Aceite Virgen'!$B$6:$B$257,"&lt;="&amp;$B268)</f>
        <v>0</v>
      </c>
      <c r="XD268" s="4">
        <f>SUMIFS('Aceite Virgen'!XD$6:XD$257,'Aceite Virgen'!$A$6:$A$257,"&gt;="&amp;$A268,'Aceite Virgen'!$B$6:$B$257,"&lt;="&amp;$B268)</f>
        <v>0</v>
      </c>
      <c r="XE268" s="4">
        <f>SUMIFS('Aceite Virgen'!XE$6:XE$257,'Aceite Virgen'!$A$6:$A$257,"&gt;="&amp;$A268,'Aceite Virgen'!$B$6:$B$257,"&lt;="&amp;$B268)</f>
        <v>0</v>
      </c>
      <c r="XF268" s="4">
        <f>SUMIFS('Aceite Virgen'!XF$6:XF$257,'Aceite Virgen'!$A$6:$A$257,"&gt;="&amp;$A268,'Aceite Virgen'!$B$6:$B$257,"&lt;="&amp;$B268)</f>
        <v>0</v>
      </c>
      <c r="XJ268" s="69">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9">
        <f>SUMIFS('Aceite Virgen'!XQ$6:XQ$257,'Aceite Virgen'!$A$6:$A$257,"&gt;="&amp;$A268,'Aceite Virgen'!$B$6:$B$257,"&lt;="&amp;$B268)</f>
        <v>0.14000000000000001</v>
      </c>
      <c r="XR268" s="4">
        <f>SUMIFS('Aceite Virgen'!XR$6:XR$257,'Aceite Virgen'!$A$6:$A$257,"&gt;="&amp;$A268,'Aceite Virgen'!$B$6:$B$257,"&lt;="&amp;$B268)</f>
        <v>0.76</v>
      </c>
      <c r="XS268" s="4">
        <f>SUMIFS('Aceite Virgen'!XS$6:XS$257,'Aceite Virgen'!$A$6:$A$257,"&gt;="&amp;$A268,'Aceite Virgen'!$B$6:$B$257,"&lt;="&amp;$B268)</f>
        <v>0</v>
      </c>
      <c r="XT268" s="4">
        <f>SUMIFS('Aceite Virgen'!XT$6:XT$257,'Aceite Virgen'!$A$6:$A$257,"&gt;="&amp;$A268,'Aceite Virgen'!$B$6:$B$257,"&lt;="&amp;$B268)</f>
        <v>0</v>
      </c>
      <c r="XX268" s="69">
        <f>SUMIFS('Aceite Virgen'!XX$6:XX$257,'Aceite Virgen'!$A$6:$A$257,"&gt;="&amp;$A268,'Aceite Virgen'!$B$6:$B$257,"&lt;="&amp;$B268)</f>
        <v>0.17</v>
      </c>
      <c r="XY268" s="4">
        <f>SUMIFS('Aceite Virgen'!XY$6:XY$257,'Aceite Virgen'!$A$6:$A$257,"&gt;="&amp;$A268,'Aceite Virgen'!$B$6:$B$257,"&lt;="&amp;$B268)</f>
        <v>0</v>
      </c>
      <c r="XZ268" s="4">
        <f>SUMIFS('Aceite Virgen'!XZ$6:XZ$257,'Aceite Virgen'!$A$6:$A$257,"&gt;="&amp;$A268,'Aceite Virgen'!$B$6:$B$257,"&lt;="&amp;$B268)</f>
        <v>0.26</v>
      </c>
      <c r="YA268" s="4">
        <f>SUMIFS('Aceite Virgen'!YA$6:YA$257,'Aceite Virgen'!$A$6:$A$257,"&gt;="&amp;$A268,'Aceite Virgen'!$B$6:$B$257,"&lt;="&amp;$B268)</f>
        <v>0</v>
      </c>
      <c r="YE268" s="69">
        <f>SUMIFS('Aceite Virgen'!YE$6:YE$257,'Aceite Virgen'!$A$6:$A$257,"&gt;="&amp;$A268,'Aceite Virgen'!$B$6:$B$257,"&lt;="&amp;$B268)</f>
        <v>1.59</v>
      </c>
      <c r="YF268" s="4">
        <f>SUMIFS('Aceite Virgen'!YF$6:YF$257,'Aceite Virgen'!$A$6:$A$257,"&gt;="&amp;$A268,'Aceite Virgen'!$B$6:$B$257,"&lt;="&amp;$B268)</f>
        <v>0</v>
      </c>
      <c r="YG268" s="4">
        <f>SUMIFS('Aceite Virgen'!YG$6:YG$257,'Aceite Virgen'!$A$6:$A$257,"&gt;="&amp;$A268,'Aceite Virgen'!$B$6:$B$257,"&lt;="&amp;$B268)</f>
        <v>2.56</v>
      </c>
      <c r="YH268" s="4">
        <f>SUMIFS('Aceite Virgen'!YH$6:YH$257,'Aceite Virgen'!$A$6:$A$257,"&gt;="&amp;$A268,'Aceite Virgen'!$B$6:$B$257,"&lt;="&amp;$B268)</f>
        <v>0</v>
      </c>
      <c r="YL268" s="69">
        <f>SUMIFS('Aceite Virgen'!YL$6:YL$257,'Aceite Virgen'!$A$6:$A$257,"&gt;="&amp;$A268,'Aceite Virgen'!$B$6:$B$257,"&lt;="&amp;$B268)</f>
        <v>19.510000000000002</v>
      </c>
      <c r="YM268" s="4">
        <f>SUMIFS('Aceite Virgen'!YM$6:YM$257,'Aceite Virgen'!$A$6:$A$257,"&gt;="&amp;$A268,'Aceite Virgen'!$B$6:$B$257,"&lt;="&amp;$B268)</f>
        <v>4.75</v>
      </c>
      <c r="YN268" s="4">
        <f>SUMIFS('Aceite Virgen'!YN$6:YN$257,'Aceite Virgen'!$A$6:$A$257,"&gt;="&amp;$A268,'Aceite Virgen'!$B$6:$B$257,"&lt;="&amp;$B268)</f>
        <v>21.880000000000003</v>
      </c>
      <c r="YO268" s="4">
        <f>SUMIFS('Aceite Virgen'!YO$6:YO$257,'Aceite Virgen'!$A$6:$A$257,"&gt;="&amp;$A268,'Aceite Virgen'!$B$6:$B$257,"&lt;="&amp;$B268)</f>
        <v>22.86</v>
      </c>
      <c r="YP268" s="4">
        <f>SUMIFS('Aceite Virgen'!YP$6:YP$257,'Aceite Virgen'!$A$6:$A$257,"&gt;="&amp;$A268,'Aceite Virgen'!$B$6:$B$257,"&lt;="&amp;$B268)</f>
        <v>18.75</v>
      </c>
      <c r="YS268" s="69">
        <f>SUMIFS('Aceite Virgen'!YS$6:YS$257,'Aceite Virgen'!$A$6:$A$257,"&gt;="&amp;$A268,'Aceite Virgen'!$B$6:$B$257,"&lt;="&amp;$B268)</f>
        <v>29.18</v>
      </c>
      <c r="YT268" s="4">
        <f>SUMIFS('Aceite Virgen'!YT$6:YT$257,'Aceite Virgen'!$A$6:$A$257,"&gt;="&amp;$A268,'Aceite Virgen'!$B$6:$B$257,"&lt;="&amp;$B268)</f>
        <v>3</v>
      </c>
      <c r="YU268" s="4">
        <f>SUMIFS('Aceite Virgen'!YU$6:YU$257,'Aceite Virgen'!$A$6:$A$257,"&gt;="&amp;$A268,'Aceite Virgen'!$B$6:$B$257,"&lt;="&amp;$B268)</f>
        <v>33.659999999999997</v>
      </c>
      <c r="YV268" s="4">
        <f>SUMIFS('Aceite Virgen'!YV$6:YV$257,'Aceite Virgen'!$A$6:$A$257,"&gt;="&amp;$A268,'Aceite Virgen'!$B$6:$B$257,"&lt;="&amp;$B268)</f>
        <v>33.17</v>
      </c>
      <c r="YW268" s="4">
        <f>SUMIFS('Aceite Virgen'!YW$6:YW$257,'Aceite Virgen'!$A$6:$A$257,"&gt;="&amp;$A268,'Aceite Virgen'!$B$6:$B$257,"&lt;="&amp;$B268)</f>
        <v>35.620000000000005</v>
      </c>
      <c r="YZ268" s="69">
        <f>SUMIFS('Aceite Virgen'!YZ$6:YZ$257,'Aceite Virgen'!$A$6:$A$257,"&gt;="&amp;$A268,'Aceite Virgen'!$B$6:$B$257,"&lt;="&amp;$B268)</f>
        <v>39.949999999999996</v>
      </c>
      <c r="ZA268" s="4">
        <f>SUMIFS('Aceite Virgen'!ZA$6:ZA$257,'Aceite Virgen'!$A$6:$A$257,"&gt;="&amp;$A268,'Aceite Virgen'!$B$6:$B$257,"&lt;="&amp;$B268)</f>
        <v>11.44</v>
      </c>
      <c r="ZB268" s="4">
        <f>SUMIFS('Aceite Virgen'!ZB$6:ZB$257,'Aceite Virgen'!$A$6:$A$257,"&gt;="&amp;$A268,'Aceite Virgen'!$B$6:$B$257,"&lt;="&amp;$B268)</f>
        <v>44.58</v>
      </c>
      <c r="ZC268" s="4">
        <f>SUMIFS('Aceite Virgen'!ZC$6:ZC$257,'Aceite Virgen'!$A$6:$A$257,"&gt;="&amp;$A268,'Aceite Virgen'!$B$6:$B$257,"&lt;="&amp;$B268)</f>
        <v>47.410000000000004</v>
      </c>
      <c r="ZD268" s="4">
        <f>SUMIFS('Aceite Virgen'!ZD$6:ZD$257,'Aceite Virgen'!$A$6:$A$257,"&gt;="&amp;$A268,'Aceite Virgen'!$B$6:$B$257,"&lt;="&amp;$B268)</f>
        <v>35.93</v>
      </c>
      <c r="ZG268" s="69">
        <f>SUMIFS('Aceite Virgen'!ZG$6:ZG$257,'Aceite Virgen'!$A$6:$A$257,"&gt;="&amp;$A268,'Aceite Virgen'!$B$6:$B$257,"&lt;="&amp;$B268)</f>
        <v>6.98</v>
      </c>
      <c r="ZH268" s="4">
        <f>SUMIFS('Aceite Virgen'!ZH$6:ZH$257,'Aceite Virgen'!$A$6:$A$257,"&gt;="&amp;$A268,'Aceite Virgen'!$B$6:$B$257,"&lt;="&amp;$B268)</f>
        <v>0</v>
      </c>
      <c r="ZI268" s="4">
        <f>SUMIFS('Aceite Virgen'!ZI$6:ZI$257,'Aceite Virgen'!$A$6:$A$257,"&gt;="&amp;$A268,'Aceite Virgen'!$B$6:$B$257,"&lt;="&amp;$B268)</f>
        <v>8.25</v>
      </c>
      <c r="ZJ268" s="4">
        <f>SUMIFS('Aceite Virgen'!ZJ$6:ZJ$257,'Aceite Virgen'!$A$6:$A$257,"&gt;="&amp;$A268,'Aceite Virgen'!$B$6:$B$257,"&lt;="&amp;$B268)</f>
        <v>7.27</v>
      </c>
      <c r="ZK268" s="4">
        <f>SUMIFS('Aceite Virgen'!ZK$6:ZK$257,'Aceite Virgen'!$A$6:$A$257,"&gt;="&amp;$A268,'Aceite Virgen'!$B$6:$B$257,"&lt;="&amp;$B268)</f>
        <v>12.14</v>
      </c>
    </row>
    <row r="269" spans="1:687" x14ac:dyDescent="0.25">
      <c r="A269" s="9">
        <f>'TAM Aceite Virgen'!B17</f>
        <v>4.4000000000000004</v>
      </c>
      <c r="B269" s="9">
        <f>'TAM Aceite Virgen'!C17</f>
        <v>4.5999999999999996</v>
      </c>
      <c r="C269" s="9"/>
      <c r="D269" s="4">
        <f>SUMIFS('Aceite Virgen'!D$6:D$257,'Aceite Virgen'!$A$6:$A$257,"&gt;="&amp;$A269,'Aceite Virgen'!$B$6:$B$257,"&lt;="&amp;$B269)</f>
        <v>3.8400000000000003</v>
      </c>
      <c r="E269" s="4">
        <f>SUMIFS('Aceite Virgen'!E$6:E$257,'Aceite Virgen'!$A$6:$A$257,"&gt;="&amp;$A269,'Aceite Virgen'!$B$6:$B$257,"&lt;="&amp;$B269)</f>
        <v>0.96</v>
      </c>
      <c r="F269" s="4">
        <f>SUMIFS('Aceite Virgen'!F$6:F$257,'Aceite Virgen'!$A$6:$A$257,"&gt;="&amp;$A269,'Aceite Virgen'!$B$6:$B$257,"&lt;="&amp;$B269)</f>
        <v>4.0599999999999996</v>
      </c>
      <c r="G269" s="4">
        <f>SUMIFS('Aceite Virgen'!G$6:G$257,'Aceite Virgen'!$A$6:$A$257,"&gt;="&amp;$A269,'Aceite Virgen'!$B$6:$B$257,"&lt;="&amp;$B269)</f>
        <v>0</v>
      </c>
      <c r="H269" s="9"/>
      <c r="I269" s="9"/>
      <c r="J269" s="9"/>
      <c r="K269" s="4">
        <f>SUMIFS('Aceite Virgen'!K$6:K$257,'Aceite Virgen'!$A$6:$A$257,"&gt;="&amp;$A269,'Aceite Virgen'!$B$6:$B$257,"&lt;="&amp;$B269)</f>
        <v>3.9099999999999997</v>
      </c>
      <c r="L269" s="4">
        <f>SUMIFS('Aceite Virgen'!L$6:L$257,'Aceite Virgen'!$A$6:$A$257,"&gt;="&amp;$A269,'Aceite Virgen'!$B$6:$B$257,"&lt;="&amp;$B269)</f>
        <v>1.79</v>
      </c>
      <c r="M269" s="4">
        <f>SUMIFS('Aceite Virgen'!M$6:M$257,'Aceite Virgen'!$A$6:$A$257,"&gt;="&amp;$A269,'Aceite Virgen'!$B$6:$B$257,"&lt;="&amp;$B269)</f>
        <v>3.3400000000000003</v>
      </c>
      <c r="N269" s="4">
        <f>SUMIFS('Aceite Virgen'!N$6:N$257,'Aceite Virgen'!$A$6:$A$257,"&gt;="&amp;$A269,'Aceite Virgen'!$B$6:$B$257,"&lt;="&amp;$B269)</f>
        <v>4.53</v>
      </c>
      <c r="O269" s="9"/>
      <c r="P269" s="9"/>
      <c r="Q269" s="9"/>
      <c r="R269" s="4">
        <f>SUMIFS('Aceite Virgen'!R$6:R$257,'Aceite Virgen'!$A$6:$A$257,"&gt;="&amp;$A269,'Aceite Virgen'!$B$6:$B$257,"&lt;="&amp;$B269)</f>
        <v>5.65</v>
      </c>
      <c r="S269" s="4">
        <f>SUMIFS('Aceite Virgen'!S$6:S$257,'Aceite Virgen'!$A$6:$A$257,"&gt;="&amp;$A269,'Aceite Virgen'!$B$6:$B$257,"&lt;="&amp;$B269)</f>
        <v>8.5100000000000016</v>
      </c>
      <c r="T269" s="4">
        <f>SUMIFS('Aceite Virgen'!T$6:T$257,'Aceite Virgen'!$A$6:$A$257,"&gt;="&amp;$A269,'Aceite Virgen'!$B$6:$B$257,"&lt;="&amp;$B269)</f>
        <v>5.9700000000000006</v>
      </c>
      <c r="U269" s="4">
        <f>SUMIFS('Aceite Virgen'!U$6:U$257,'Aceite Virgen'!$A$6:$A$257,"&gt;="&amp;$A269,'Aceite Virgen'!$B$6:$B$257,"&lt;="&amp;$B269)</f>
        <v>0</v>
      </c>
      <c r="V269" s="9"/>
      <c r="W269" s="9"/>
      <c r="X269" s="9"/>
      <c r="Y269" s="4">
        <f>SUMIFS('Aceite Virgen'!Y$6:Y$257,'Aceite Virgen'!$A$6:$A$257,"&gt;="&amp;$A269,'Aceite Virgen'!$B$6:$B$257,"&lt;="&amp;$B269)</f>
        <v>4.3099999999999996</v>
      </c>
      <c r="Z269" s="4">
        <f>SUMIFS('Aceite Virgen'!Z$6:Z$257,'Aceite Virgen'!$A$6:$A$257,"&gt;="&amp;$A269,'Aceite Virgen'!$B$6:$B$257,"&lt;="&amp;$B269)</f>
        <v>1.47</v>
      </c>
      <c r="AA269" s="4">
        <f>SUMIFS('Aceite Virgen'!AA$6:AA$257,'Aceite Virgen'!$A$6:$A$257,"&gt;="&amp;$A269,'Aceite Virgen'!$B$6:$B$257,"&lt;="&amp;$B269)</f>
        <v>4.01</v>
      </c>
      <c r="AB269" s="4">
        <f>SUMIFS('Aceite Virgen'!AB$6:AB$257,'Aceite Virgen'!$A$6:$A$257,"&gt;="&amp;$A269,'Aceite Virgen'!$B$6:$B$257,"&lt;="&amp;$B269)</f>
        <v>14.09</v>
      </c>
      <c r="AC269" s="9"/>
      <c r="AD269" s="9"/>
      <c r="AE269" s="9"/>
      <c r="AF269" s="4">
        <f>SUMIFS('Aceite Virgen'!AF$6:AF$257,'Aceite Virgen'!$A$6:$A$257,"&gt;="&amp;$A269,'Aceite Virgen'!$B$6:$B$257,"&lt;="&amp;$B269)</f>
        <v>1.4500000000000002</v>
      </c>
      <c r="AG269" s="4">
        <f>SUMIFS('Aceite Virgen'!AG$6:AG$257,'Aceite Virgen'!$A$6:$A$257,"&gt;="&amp;$A269,'Aceite Virgen'!$B$6:$B$257,"&lt;="&amp;$B269)</f>
        <v>0.66</v>
      </c>
      <c r="AH269" s="4">
        <f>SUMIFS('Aceite Virgen'!AH$6:AH$257,'Aceite Virgen'!$A$6:$A$257,"&gt;="&amp;$A269,'Aceite Virgen'!$B$6:$B$257,"&lt;="&amp;$B269)</f>
        <v>1.62</v>
      </c>
      <c r="AI269" s="4">
        <f>SUMIFS('Aceite Virgen'!AI$6:AI$257,'Aceite Virgen'!$A$6:$A$257,"&gt;="&amp;$A269,'Aceite Virgen'!$B$6:$B$257,"&lt;="&amp;$B269)</f>
        <v>0</v>
      </c>
      <c r="AJ269" s="9"/>
      <c r="AK269" s="9"/>
      <c r="AL269" s="9"/>
      <c r="AM269" s="4">
        <f>SUMIFS('Aceite Virgen'!AM$6:AM$257,'Aceite Virgen'!$A$6:$A$257,"&gt;="&amp;$A269,'Aceite Virgen'!$B$6:$B$257,"&lt;="&amp;$B269)</f>
        <v>1.21</v>
      </c>
      <c r="AN269" s="4">
        <f>SUMIFS('Aceite Virgen'!AN$6:AN$257,'Aceite Virgen'!$A$6:$A$257,"&gt;="&amp;$A269,'Aceite Virgen'!$B$6:$B$257,"&lt;="&amp;$B269)</f>
        <v>0.47</v>
      </c>
      <c r="AO269" s="4">
        <f>SUMIFS('Aceite Virgen'!AO$6:AO$257,'Aceite Virgen'!$A$6:$A$257,"&gt;="&amp;$A269,'Aceite Virgen'!$B$6:$B$257,"&lt;="&amp;$B269)</f>
        <v>1.33</v>
      </c>
      <c r="AP269" s="4">
        <f>SUMIFS('Aceite Virgen'!AP$6:AP$257,'Aceite Virgen'!$A$6:$A$257,"&gt;="&amp;$A269,'Aceite Virgen'!$B$6:$B$257,"&lt;="&amp;$B269)</f>
        <v>0</v>
      </c>
      <c r="AQ269" s="9"/>
      <c r="AR269" s="9"/>
      <c r="AT269" s="4">
        <f>SUMIFS('Aceite Virgen'!AT$6:AT$257,'Aceite Virgen'!$A$6:$A$257,"&gt;="&amp;$A269,'Aceite Virgen'!$B$6:$B$257,"&lt;="&amp;$B269)</f>
        <v>2.08</v>
      </c>
      <c r="AU269" s="4">
        <f>SUMIFS('Aceite Virgen'!AU$6:AU$257,'Aceite Virgen'!$A$6:$A$257,"&gt;="&amp;$A269,'Aceite Virgen'!$B$6:$B$257,"&lt;="&amp;$B269)</f>
        <v>2.8899999999999997</v>
      </c>
      <c r="AV269" s="4">
        <f>SUMIFS('Aceite Virgen'!AV$6:AV$257,'Aceite Virgen'!$A$6:$A$257,"&gt;="&amp;$A269,'Aceite Virgen'!$B$6:$B$257,"&lt;="&amp;$B269)</f>
        <v>2.1399999999999997</v>
      </c>
      <c r="AW269" s="4">
        <f>SUMIFS('Aceite Virgen'!AW$6:AW$257,'Aceite Virgen'!$A$6:$A$257,"&gt;="&amp;$A269,'Aceite Virgen'!$B$6:$B$257,"&lt;="&amp;$B269)</f>
        <v>0</v>
      </c>
      <c r="BA269" s="4">
        <f>SUMIFS('Aceite Virgen'!BA$6:BA$257,'Aceite Virgen'!$A$6:$A$257,"&gt;="&amp;A269,'Aceite Virgen'!$B$6:$B$257,"&lt;="&amp;B269)</f>
        <v>1.1300000000000001</v>
      </c>
      <c r="BB269" s="4">
        <f>SUMIFS('Aceite Virgen'!BB$6:BB$257,'Aceite Virgen'!$A$6:$A$257,"&gt;="&amp;$A269,'Aceite Virgen'!$B$6:$B$257,"&lt;="&amp;$B269)</f>
        <v>0</v>
      </c>
      <c r="BC269" s="4">
        <f>SUMIFS('Aceite Virgen'!BC$6:BC$257,'Aceite Virgen'!$A$6:$A$257,"&gt;="&amp;$A269,'Aceite Virgen'!$B$6:$B$257,"&lt;="&amp;$B269)</f>
        <v>1.3</v>
      </c>
      <c r="BD269" s="4">
        <f>SUMIFS('Aceite Virgen'!BD$6:BD$257,'Aceite Virgen'!$A$6:$A$257,"&gt;="&amp;$A269,'Aceite Virgen'!$B$6:$B$257,"&lt;="&amp;$B269)</f>
        <v>0</v>
      </c>
      <c r="BH269" s="4">
        <f>SUMIFS('Aceite Virgen'!BH$6:BH$257,'Aceite Virgen'!$A$6:$A$257,"&gt;="&amp;$A269,'Aceite Virgen'!$B$6:$B$257,"&lt;="&amp;$B269)</f>
        <v>2.4</v>
      </c>
      <c r="BI269" s="4">
        <f>SUMIFS('Aceite Virgen'!BI$6:BI$257,'Aceite Virgen'!$A$6:$A$257,"&gt;="&amp;$A269,'Aceite Virgen'!$B$6:$B$257,"&lt;="&amp;$B269)</f>
        <v>0.73</v>
      </c>
      <c r="BJ269" s="4">
        <f>SUMIFS('Aceite Virgen'!BJ$6:BJ$257,'Aceite Virgen'!$A$6:$A$257,"&gt;="&amp;$A269,'Aceite Virgen'!$B$6:$B$257,"&lt;="&amp;$B269)</f>
        <v>2.2600000000000002</v>
      </c>
      <c r="BK269" s="4">
        <f>SUMIFS('Aceite Virgen'!BK$6:BK$257,'Aceite Virgen'!$A$6:$A$257,"&gt;="&amp;$A269,'Aceite Virgen'!$B$6:$B$257,"&lt;="&amp;$B269)</f>
        <v>0</v>
      </c>
      <c r="BO269" s="4">
        <f>SUMIFS('Aceite Virgen'!BO$6:BO$257,'Aceite Virgen'!$A$6:$A$257,"&gt;="&amp;$A269,'Aceite Virgen'!$B$6:$B$257,"&lt;="&amp;$B269)</f>
        <v>0.78</v>
      </c>
      <c r="BP269" s="4">
        <f>SUMIFS('Aceite Virgen'!BP$6:BP$257,'Aceite Virgen'!$A$6:$A$257,"&gt;="&amp;$A269,'Aceite Virgen'!$B$6:$B$257,"&lt;="&amp;$B269)</f>
        <v>2.1100000000000003</v>
      </c>
      <c r="BQ269" s="4">
        <f>SUMIFS('Aceite Virgen'!BQ$6:BQ$257,'Aceite Virgen'!$A$6:$A$257,"&gt;="&amp;$A269,'Aceite Virgen'!$B$6:$B$257,"&lt;="&amp;$B269)</f>
        <v>0.77</v>
      </c>
      <c r="BR269" s="4">
        <f>SUMIFS('Aceite Virgen'!BR$6:BR$257,'Aceite Virgen'!$A$6:$A$257,"&gt;="&amp;$A269,'Aceite Virgen'!$B$6:$B$257,"&lt;="&amp;$B269)</f>
        <v>0</v>
      </c>
      <c r="BV269" s="4">
        <f>SUMIFS('Aceite Virgen'!BV$6:BV$257,'Aceite Virgen'!$A$6:$A$257,"&gt;="&amp;$A269,'Aceite Virgen'!$B$6:$B$257,"&lt;="&amp;$B269)</f>
        <v>2.2400000000000002</v>
      </c>
      <c r="BW269" s="4">
        <f>SUMIFS('Aceite Virgen'!BW$6:BW$257,'Aceite Virgen'!$A$6:$A$257,"&gt;="&amp;$A269,'Aceite Virgen'!$B$6:$B$257,"&lt;="&amp;$B269)</f>
        <v>0.76</v>
      </c>
      <c r="BX269" s="4">
        <f>SUMIFS('Aceite Virgen'!BX$6:BX$257,'Aceite Virgen'!$A$6:$A$257,"&gt;="&amp;$A269,'Aceite Virgen'!$B$6:$B$257,"&lt;="&amp;$B269)</f>
        <v>2.58</v>
      </c>
      <c r="BY269" s="4">
        <f>SUMIFS('Aceite Virgen'!BY$6:BY$257,'Aceite Virgen'!$A$6:$A$257,"&gt;="&amp;$A269,'Aceite Virgen'!$B$6:$B$257,"&lt;="&amp;$B269)</f>
        <v>0</v>
      </c>
      <c r="CC269" s="4">
        <f>SUMIFS('Aceite Virgen'!CC$6:CC$257,'Aceite Virgen'!$A$6:$A$257,"&gt;="&amp;$A269,'Aceite Virgen'!$B$6:$B$257,"&lt;="&amp;$B269)</f>
        <v>0.43000000000000005</v>
      </c>
      <c r="CD269" s="4">
        <f>SUMIFS('Aceite Virgen'!CD$6:CD$257,'Aceite Virgen'!$A$6:$A$257,"&gt;="&amp;$A269,'Aceite Virgen'!$B$6:$B$257,"&lt;="&amp;$B269)</f>
        <v>0</v>
      </c>
      <c r="CE269" s="4">
        <f>SUMIFS('Aceite Virgen'!CE$6:CE$257,'Aceite Virgen'!$A$6:$A$257,"&gt;="&amp;$A269,'Aceite Virgen'!$B$6:$B$257,"&lt;="&amp;$B269)</f>
        <v>0.51</v>
      </c>
      <c r="CF269" s="4">
        <f>SUMIFS('Aceite Virgen'!CF$6:CF$257,'Aceite Virgen'!$A$6:$A$257,"&gt;="&amp;$A269,'Aceite Virgen'!$B$6:$B$257,"&lt;="&amp;$B269)</f>
        <v>0</v>
      </c>
      <c r="CJ269" s="4">
        <f>SUMIFS('Aceite Virgen'!CJ$6:CJ$257,'Aceite Virgen'!$A$6:$A$257,"&gt;="&amp;$A269,'Aceite Virgen'!$B$6:$B$257,"&lt;="&amp;$B269)</f>
        <v>0.71</v>
      </c>
      <c r="CK269" s="4">
        <f>SUMIFS('Aceite Virgen'!CK$6:CK$257,'Aceite Virgen'!$A$6:$A$257,"&gt;="&amp;$A269,'Aceite Virgen'!$B$6:$B$257,"&lt;="&amp;$B269)</f>
        <v>0.85</v>
      </c>
      <c r="CL269" s="4">
        <f>SUMIFS('Aceite Virgen'!CL$6:CL$257,'Aceite Virgen'!$A$6:$A$257,"&gt;="&amp;$A269,'Aceite Virgen'!$B$6:$B$257,"&lt;="&amp;$B269)</f>
        <v>0.47000000000000003</v>
      </c>
      <c r="CM269" s="4">
        <f>SUMIFS('Aceite Virgen'!CM$6:CM$257,'Aceite Virgen'!$A$6:$A$257,"&gt;="&amp;$A269,'Aceite Virgen'!$B$6:$B$257,"&lt;="&amp;$B269)</f>
        <v>0</v>
      </c>
      <c r="CQ269" s="4">
        <f>SUMIFS('Aceite Virgen'!CQ$6:CQ$257,'Aceite Virgen'!$A$6:$A$257,"&gt;="&amp;$A269,'Aceite Virgen'!$B$6:$B$257,"&lt;="&amp;$B269)</f>
        <v>1.6</v>
      </c>
      <c r="CR269" s="4">
        <f>SUMIFS('Aceite Virgen'!CR$6:CR$257,'Aceite Virgen'!$A$6:$A$257,"&gt;="&amp;$A269,'Aceite Virgen'!$B$6:$B$257,"&lt;="&amp;$B269)</f>
        <v>0</v>
      </c>
      <c r="CS269" s="4">
        <f>SUMIFS('Aceite Virgen'!CS$6:CS$257,'Aceite Virgen'!$A$6:$A$257,"&gt;="&amp;$A269,'Aceite Virgen'!$B$6:$B$257,"&lt;="&amp;$B269)</f>
        <v>2.02</v>
      </c>
      <c r="CT269" s="4">
        <f>SUMIFS('Aceite Virgen'!CT$6:CT$257,'Aceite Virgen'!$A$6:$A$257,"&gt;="&amp;$A269,'Aceite Virgen'!$B$6:$B$257,"&lt;="&amp;$B269)</f>
        <v>0</v>
      </c>
      <c r="CX269" s="4">
        <f>SUMIFS('Aceite Virgen'!CX$6:CX$257,'Aceite Virgen'!$A$6:$A$257,"&gt;="&amp;$A269,'Aceite Virgen'!$B$6:$B$257,"&lt;="&amp;$B269)</f>
        <v>0.65</v>
      </c>
      <c r="CY269" s="4">
        <f>SUMIFS('Aceite Virgen'!CY$6:CY$257,'Aceite Virgen'!$A$6:$A$257,"&gt;="&amp;$A269,'Aceite Virgen'!$B$6:$B$257,"&lt;="&amp;$B269)</f>
        <v>0</v>
      </c>
      <c r="CZ269" s="4">
        <f>SUMIFS('Aceite Virgen'!CZ$6:CZ$257,'Aceite Virgen'!$A$6:$A$257,"&gt;="&amp;$A269,'Aceite Virgen'!$B$6:$B$257,"&lt;="&amp;$B269)</f>
        <v>0.90999999999999992</v>
      </c>
      <c r="DA269" s="4">
        <f>SUMIFS('Aceite Virgen'!DA$6:DA$257,'Aceite Virgen'!$A$6:$A$257,"&gt;="&amp;$A269,'Aceite Virgen'!$B$6:$B$257,"&lt;="&amp;$B269)</f>
        <v>0</v>
      </c>
      <c r="DE269" s="4">
        <f>SUMIFS('Aceite Virgen'!DE$6:DE$257,'Aceite Virgen'!$A$6:$A$257,"&gt;="&amp;$A269,'Aceite Virgen'!$B$6:$B$257,"&lt;="&amp;$B269)</f>
        <v>5.12</v>
      </c>
      <c r="DF269" s="4">
        <f>SUMIFS('Aceite Virgen'!DF$6:DF$257,'Aceite Virgen'!$A$6:$A$257,"&gt;="&amp;$A269,'Aceite Virgen'!$B$6:$B$257,"&lt;="&amp;$B269)</f>
        <v>9.7200000000000006</v>
      </c>
      <c r="DG269" s="4">
        <f>SUMIFS('Aceite Virgen'!DG$6:DG$257,'Aceite Virgen'!$A$6:$A$257,"&gt;="&amp;$A269,'Aceite Virgen'!$B$6:$B$257,"&lt;="&amp;$B269)</f>
        <v>2.7199999999999998</v>
      </c>
      <c r="DH269" s="4">
        <f>SUMIFS('Aceite Virgen'!DH$6:DH$257,'Aceite Virgen'!$A$6:$A$257,"&gt;="&amp;$A269,'Aceite Virgen'!$B$6:$B$257,"&lt;="&amp;$B269)</f>
        <v>0</v>
      </c>
      <c r="DL269" s="4">
        <f>SUMIFS('Aceite Virgen'!DL$6:DL$257,'Aceite Virgen'!$A$6:$A$257,"&gt;="&amp;$A269,'Aceite Virgen'!$B$6:$B$257,"&lt;="&amp;$B269)</f>
        <v>2.2400000000000002</v>
      </c>
      <c r="DM269" s="4">
        <f>SUMIFS('Aceite Virgen'!DM$6:DM$257,'Aceite Virgen'!$A$6:$A$257,"&gt;="&amp;$A269,'Aceite Virgen'!$B$6:$B$257,"&lt;="&amp;$B269)</f>
        <v>7.97</v>
      </c>
      <c r="DN269" s="4">
        <f>SUMIFS('Aceite Virgen'!DN$6:DN$257,'Aceite Virgen'!$A$6:$A$257,"&gt;="&amp;$A269,'Aceite Virgen'!$B$6:$B$257,"&lt;="&amp;$B269)</f>
        <v>1.1200000000000001</v>
      </c>
      <c r="DO269" s="4">
        <f>SUMIFS('Aceite Virgen'!DO$6:DO$257,'Aceite Virgen'!$A$6:$A$257,"&gt;="&amp;$A269,'Aceite Virgen'!$B$6:$B$257,"&lt;="&amp;$B269)</f>
        <v>0</v>
      </c>
      <c r="DS269" s="4">
        <f>SUMIFS('Aceite Virgen'!DS$6:DS$257,'Aceite Virgen'!$A$6:$A$257,"&gt;="&amp;$A269,'Aceite Virgen'!$B$6:$B$257,"&lt;="&amp;$B269)</f>
        <v>1.8599999999999999</v>
      </c>
      <c r="DT269" s="4">
        <f>SUMIFS('Aceite Virgen'!DT$6:DT$257,'Aceite Virgen'!$A$6:$A$257,"&gt;="&amp;$A269,'Aceite Virgen'!$B$6:$B$257,"&lt;="&amp;$B269)</f>
        <v>5.96</v>
      </c>
      <c r="DU269" s="4">
        <f>SUMIFS('Aceite Virgen'!DU$6:DU$257,'Aceite Virgen'!$A$6:$A$257,"&gt;="&amp;$A269,'Aceite Virgen'!$B$6:$B$257,"&lt;="&amp;$B269)</f>
        <v>1.48</v>
      </c>
      <c r="DV269" s="4">
        <f>SUMIFS('Aceite Virgen'!DV$6:DV$257,'Aceite Virgen'!$A$6:$A$257,"&gt;="&amp;$A269,'Aceite Virgen'!$B$6:$B$257,"&lt;="&amp;$B269)</f>
        <v>0</v>
      </c>
      <c r="DZ269" s="4">
        <f>SUMIFS('Aceite Virgen'!DZ$6:DZ$257,'Aceite Virgen'!$A$6:$A$257,"&gt;="&amp;$A269,'Aceite Virgen'!$B$6:$B$257,"&lt;="&amp;$B269)</f>
        <v>5.66</v>
      </c>
      <c r="EA269" s="4">
        <f>SUMIFS('Aceite Virgen'!EA$6:EA$257,'Aceite Virgen'!$A$6:$A$257,"&gt;="&amp;$A269,'Aceite Virgen'!$B$6:$B$257,"&lt;="&amp;$B269)</f>
        <v>2.23</v>
      </c>
      <c r="EB269" s="4">
        <f>SUMIFS('Aceite Virgen'!EB$6:EB$257,'Aceite Virgen'!$A$6:$A$257,"&gt;="&amp;$A269,'Aceite Virgen'!$B$6:$B$257,"&lt;="&amp;$B269)</f>
        <v>7.09</v>
      </c>
      <c r="EC269" s="4">
        <f>SUMIFS('Aceite Virgen'!EC$6:EC$257,'Aceite Virgen'!$A$6:$A$257,"&gt;="&amp;$A269,'Aceite Virgen'!$B$6:$B$257,"&lt;="&amp;$B269)</f>
        <v>0</v>
      </c>
      <c r="EG269" s="4">
        <f>SUMIFS('Aceite Virgen'!EG$6:EG$257,'Aceite Virgen'!$A$6:$A$257,"&gt;="&amp;$A269,'Aceite Virgen'!$B$6:$B$257,"&lt;="&amp;$B269)</f>
        <v>5.48</v>
      </c>
      <c r="EH269" s="4">
        <f>SUMIFS('Aceite Virgen'!EH$6:EH$257,'Aceite Virgen'!$A$6:$A$257,"&gt;="&amp;$A269,'Aceite Virgen'!$B$6:$B$257,"&lt;="&amp;$B269)</f>
        <v>5.63</v>
      </c>
      <c r="EI269" s="4">
        <f>SUMIFS('Aceite Virgen'!EI$6:EI$257,'Aceite Virgen'!$A$6:$A$257,"&gt;="&amp;$A269,'Aceite Virgen'!$B$6:$B$257,"&lt;="&amp;$B269)</f>
        <v>5.6999999999999993</v>
      </c>
      <c r="EJ269" s="4">
        <f>SUMIFS('Aceite Virgen'!EJ$6:EJ$257,'Aceite Virgen'!$A$6:$A$257,"&gt;="&amp;$A269,'Aceite Virgen'!$B$6:$B$257,"&lt;="&amp;$B269)</f>
        <v>0</v>
      </c>
      <c r="EN269" s="4">
        <f>SUMIFS('Aceite Virgen'!EN$6:EN$257,'Aceite Virgen'!$A$6:$A$257,"&gt;="&amp;$A269,'Aceite Virgen'!$B$6:$B$257,"&lt;="&amp;$B269)</f>
        <v>5</v>
      </c>
      <c r="EO269" s="4">
        <f>SUMIFS('Aceite Virgen'!EO$6:EO$257,'Aceite Virgen'!$A$6:$A$257,"&gt;="&amp;$A269,'Aceite Virgen'!$B$6:$B$257,"&lt;="&amp;$B269)</f>
        <v>5.53</v>
      </c>
      <c r="EP269" s="4">
        <f>SUMIFS('Aceite Virgen'!EP$6:EP$257,'Aceite Virgen'!$A$6:$A$257,"&gt;="&amp;$A269,'Aceite Virgen'!$B$6:$B$257,"&lt;="&amp;$B269)</f>
        <v>3.8200000000000003</v>
      </c>
      <c r="EQ269" s="4">
        <f>SUMIFS('Aceite Virgen'!EQ$6:EQ$257,'Aceite Virgen'!$A$6:$A$257,"&gt;="&amp;$A269,'Aceite Virgen'!$B$6:$B$257,"&lt;="&amp;$B269)</f>
        <v>0</v>
      </c>
      <c r="EU269" s="4">
        <f>SUMIFS('Aceite Virgen'!EU$6:EU$257,'Aceite Virgen'!$A$6:$A$257,"&gt;="&amp;$A269,'Aceite Virgen'!$B$6:$B$257,"&lt;="&amp;$B269)</f>
        <v>4.9499999999999993</v>
      </c>
      <c r="EV269" s="4">
        <f>SUMIFS('Aceite Virgen'!EV$6:EV$257,'Aceite Virgen'!$A$6:$A$257,"&gt;="&amp;$A269,'Aceite Virgen'!$B$6:$B$257,"&lt;="&amp;$B269)</f>
        <v>22.66</v>
      </c>
      <c r="EW269" s="4">
        <f>SUMIFS('Aceite Virgen'!EW$6:EW$257,'Aceite Virgen'!$A$6:$A$257,"&gt;="&amp;$A269,'Aceite Virgen'!$B$6:$B$257,"&lt;="&amp;$B269)</f>
        <v>1.93</v>
      </c>
      <c r="EX269" s="4">
        <f>SUMIFS('Aceite Virgen'!EX$6:EX$257,'Aceite Virgen'!$A$6:$A$257,"&gt;="&amp;$A269,'Aceite Virgen'!$B$6:$B$257,"&lt;="&amp;$B269)</f>
        <v>0</v>
      </c>
      <c r="FB269" s="4">
        <f>SUMIFS('Aceite Virgen'!FB$6:FB$257,'Aceite Virgen'!$A$6:$A$257,"&gt;="&amp;$A269,'Aceite Virgen'!$B$6:$B$257,"&lt;="&amp;$B269)</f>
        <v>1.5799999999999998</v>
      </c>
      <c r="FC269" s="4">
        <f>SUMIFS('Aceite Virgen'!FC$6:FC$257,'Aceite Virgen'!$A$6:$A$257,"&gt;="&amp;$A269,'Aceite Virgen'!$B$6:$B$257,"&lt;="&amp;$B269)</f>
        <v>4.58</v>
      </c>
      <c r="FD269" s="4">
        <f>SUMIFS('Aceite Virgen'!FD$6:FD$257,'Aceite Virgen'!$A$6:$A$257,"&gt;="&amp;$A269,'Aceite Virgen'!$B$6:$B$257,"&lt;="&amp;$B269)</f>
        <v>0.75</v>
      </c>
      <c r="FE269" s="4">
        <f>SUMIFS('Aceite Virgen'!FE$6:FE$257,'Aceite Virgen'!$A$6:$A$257,"&gt;="&amp;$A269,'Aceite Virgen'!$B$6:$B$257,"&lt;="&amp;$B269)</f>
        <v>0</v>
      </c>
      <c r="FI269" s="4">
        <f>SUMIFS('Aceite Virgen'!FI$6:FI$257,'Aceite Virgen'!$A$6:$A$257,"&gt;="&amp;$A269,'Aceite Virgen'!$B$6:$B$257,"&lt;="&amp;$B269)</f>
        <v>5.57</v>
      </c>
      <c r="FJ269" s="4">
        <f>SUMIFS('Aceite Virgen'!FJ$6:FJ$257,'Aceite Virgen'!$A$6:$A$257,"&gt;="&amp;$A269,'Aceite Virgen'!$B$6:$B$257,"&lt;="&amp;$B269)</f>
        <v>7.71</v>
      </c>
      <c r="FK269" s="4">
        <f>SUMIFS('Aceite Virgen'!FK$6:FK$257,'Aceite Virgen'!$A$6:$A$257,"&gt;="&amp;$A269,'Aceite Virgen'!$B$6:$B$257,"&lt;="&amp;$B269)</f>
        <v>5.36</v>
      </c>
      <c r="FL269" s="4">
        <f>SUMIFS('Aceite Virgen'!FL$6:FL$257,'Aceite Virgen'!$A$6:$A$257,"&gt;="&amp;$A269,'Aceite Virgen'!$B$6:$B$257,"&lt;="&amp;$B269)</f>
        <v>0</v>
      </c>
      <c r="FP269" s="4">
        <f>SUMIFS('Aceite Virgen'!FP$6:FP$257,'Aceite Virgen'!$A$6:$A$257,"&gt;="&amp;$A269,'Aceite Virgen'!$B$6:$B$257,"&lt;="&amp;$B269)</f>
        <v>2.2799999999999998</v>
      </c>
      <c r="FQ269" s="4">
        <f>SUMIFS('Aceite Virgen'!FQ$6:FQ$257,'Aceite Virgen'!$A$6:$A$257,"&gt;="&amp;$A269,'Aceite Virgen'!$B$6:$B$257,"&lt;="&amp;$B269)</f>
        <v>10.8</v>
      </c>
      <c r="FR269" s="4">
        <f>SUMIFS('Aceite Virgen'!FR$6:FR$257,'Aceite Virgen'!$A$6:$A$257,"&gt;="&amp;$A269,'Aceite Virgen'!$B$6:$B$257,"&lt;="&amp;$B269)</f>
        <v>0.79</v>
      </c>
      <c r="FS269" s="4">
        <f>SUMIFS('Aceite Virgen'!FS$6:FS$257,'Aceite Virgen'!$A$6:$A$257,"&gt;="&amp;$A269,'Aceite Virgen'!$B$6:$B$257,"&lt;="&amp;$B269)</f>
        <v>0</v>
      </c>
      <c r="FW269" s="4">
        <f>SUMIFS('Aceite Virgen'!FW$6:FW$257,'Aceite Virgen'!$A$6:$A$257,"&gt;="&amp;$A269,'Aceite Virgen'!$B$6:$B$257,"&lt;="&amp;$B269)</f>
        <v>6.61</v>
      </c>
      <c r="FX269" s="4">
        <f>SUMIFS('Aceite Virgen'!FX$6:FX$257,'Aceite Virgen'!$A$6:$A$257,"&gt;="&amp;$A269,'Aceite Virgen'!$B$6:$B$257,"&lt;="&amp;$B269)</f>
        <v>22.8</v>
      </c>
      <c r="FY269" s="4">
        <f>SUMIFS('Aceite Virgen'!FY$6:FY$257,'Aceite Virgen'!$A$6:$A$257,"&gt;="&amp;$A269,'Aceite Virgen'!$B$6:$B$257,"&lt;="&amp;$B269)</f>
        <v>3.58</v>
      </c>
      <c r="FZ269" s="4">
        <f>SUMIFS('Aceite Virgen'!FZ$6:FZ$257,'Aceite Virgen'!$A$6:$A$257,"&gt;="&amp;$A269,'Aceite Virgen'!$B$6:$B$257,"&lt;="&amp;$B269)</f>
        <v>2.96</v>
      </c>
      <c r="GD269" s="4">
        <f>SUMIFS('Aceite Virgen'!GD$6:GD$257,'Aceite Virgen'!$A$6:$A$257,"&gt;="&amp;$A269,'Aceite Virgen'!$B$6:$B$257,"&lt;="&amp;$B269)</f>
        <v>7.29</v>
      </c>
      <c r="GE269" s="4">
        <f>SUMIFS('Aceite Virgen'!GE$6:GE$257,'Aceite Virgen'!$A$6:$A$257,"&gt;="&amp;$A269,'Aceite Virgen'!$B$6:$B$257,"&lt;="&amp;$B269)</f>
        <v>19.29</v>
      </c>
      <c r="GF269" s="4">
        <f>SUMIFS('Aceite Virgen'!GF$6:GF$257,'Aceite Virgen'!$A$6:$A$257,"&gt;="&amp;$A269,'Aceite Virgen'!$B$6:$B$257,"&lt;="&amp;$B269)</f>
        <v>5.58</v>
      </c>
      <c r="GG269" s="4">
        <f>SUMIFS('Aceite Virgen'!GG$6:GG$257,'Aceite Virgen'!$A$6:$A$257,"&gt;="&amp;$A269,'Aceite Virgen'!$B$6:$B$257,"&lt;="&amp;$B269)</f>
        <v>0</v>
      </c>
      <c r="GK269" s="4">
        <f>SUMIFS('Aceite Virgen'!GK$6:GK$257,'Aceite Virgen'!$A$6:$A$257,"&gt;="&amp;$A269,'Aceite Virgen'!$B$6:$B$257,"&lt;="&amp;$B269)</f>
        <v>1.9699999999999998</v>
      </c>
      <c r="GL269" s="4">
        <f>SUMIFS('Aceite Virgen'!GL$6:GL$257,'Aceite Virgen'!$A$6:$A$257,"&gt;="&amp;$A269,'Aceite Virgen'!$B$6:$B$257,"&lt;="&amp;$B269)</f>
        <v>0</v>
      </c>
      <c r="GM269" s="4">
        <f>SUMIFS('Aceite Virgen'!GM$6:GM$257,'Aceite Virgen'!$A$6:$A$257,"&gt;="&amp;$A269,'Aceite Virgen'!$B$6:$B$257,"&lt;="&amp;$B269)</f>
        <v>1.44</v>
      </c>
      <c r="GN269" s="4">
        <f>SUMIFS('Aceite Virgen'!GN$6:GN$257,'Aceite Virgen'!$A$6:$A$257,"&gt;="&amp;$A269,'Aceite Virgen'!$B$6:$B$257,"&lt;="&amp;$B269)</f>
        <v>2.4900000000000002</v>
      </c>
      <c r="GR269" s="4">
        <f>SUMIFS('Aceite Virgen'!GR$6:GR$257,'Aceite Virgen'!$A$6:$A$257,"&gt;="&amp;$A269,'Aceite Virgen'!$B$6:$B$257,"&lt;="&amp;$B269)</f>
        <v>1.8199999999999998</v>
      </c>
      <c r="GS269" s="4">
        <f>SUMIFS('Aceite Virgen'!GS$6:GS$257,'Aceite Virgen'!$A$6:$A$257,"&gt;="&amp;$A269,'Aceite Virgen'!$B$6:$B$257,"&lt;="&amp;$B269)</f>
        <v>2.4</v>
      </c>
      <c r="GT269" s="4">
        <f>SUMIFS('Aceite Virgen'!GT$6:GT$257,'Aceite Virgen'!$A$6:$A$257,"&gt;="&amp;$A269,'Aceite Virgen'!$B$6:$B$257,"&lt;="&amp;$B269)</f>
        <v>1.38</v>
      </c>
      <c r="GU269" s="4">
        <f>SUMIFS('Aceite Virgen'!GU$6:GU$257,'Aceite Virgen'!$A$6:$A$257,"&gt;="&amp;$A269,'Aceite Virgen'!$B$6:$B$257,"&lt;="&amp;$B269)</f>
        <v>0</v>
      </c>
      <c r="GY269" s="4">
        <f>SUMIFS('Aceite Virgen'!GY$6:GY$257,'Aceite Virgen'!$A$6:$A$257,"&gt;="&amp;$A269,'Aceite Virgen'!$B$6:$B$257,"&lt;="&amp;$B269)</f>
        <v>0.47</v>
      </c>
      <c r="GZ269" s="4">
        <f>SUMIFS('Aceite Virgen'!GZ$6:GZ$257,'Aceite Virgen'!$A$6:$A$257,"&gt;="&amp;$A269,'Aceite Virgen'!$B$6:$B$257,"&lt;="&amp;$B269)</f>
        <v>4.9800000000000004</v>
      </c>
      <c r="HA269" s="4">
        <f>SUMIFS('Aceite Virgen'!HA$6:HA$257,'Aceite Virgen'!$A$6:$A$257,"&gt;="&amp;$A269,'Aceite Virgen'!$B$6:$B$257,"&lt;="&amp;$B269)</f>
        <v>0</v>
      </c>
      <c r="HB269" s="4">
        <f>SUMIFS('Aceite Virgen'!HB$6:HB$257,'Aceite Virgen'!$A$6:$A$257,"&gt;="&amp;$A269,'Aceite Virgen'!$B$6:$B$257,"&lt;="&amp;$B269)</f>
        <v>0</v>
      </c>
      <c r="HF269" s="4">
        <f>SUMIFS('Aceite Virgen'!HF$6:HF$257,'Aceite Virgen'!$A$6:$A$257,"&gt;="&amp;$A269,'Aceite Virgen'!$B$6:$B$257,"&lt;="&amp;$B269)</f>
        <v>1.62</v>
      </c>
      <c r="HG269" s="4">
        <f>SUMIFS('Aceite Virgen'!HG$6:HG$257,'Aceite Virgen'!$A$6:$A$257,"&gt;="&amp;$A269,'Aceite Virgen'!$B$6:$B$257,"&lt;="&amp;$B269)</f>
        <v>0</v>
      </c>
      <c r="HH269" s="4">
        <f>SUMIFS('Aceite Virgen'!HH$6:HH$257,'Aceite Virgen'!$A$6:$A$257,"&gt;="&amp;$A269,'Aceite Virgen'!$B$6:$B$257,"&lt;="&amp;$B269)</f>
        <v>2.25</v>
      </c>
      <c r="HI269" s="4">
        <f>SUMIFS('Aceite Virgen'!HI$6:HI$257,'Aceite Virgen'!$A$6:$A$257,"&gt;="&amp;$A269,'Aceite Virgen'!$B$6:$B$257,"&lt;="&amp;$B269)</f>
        <v>0</v>
      </c>
      <c r="HM269" s="4">
        <f>SUMIFS('Aceite Virgen'!HM$6:HM$257,'Aceite Virgen'!$A$6:$A$257,"&gt;="&amp;$A269,'Aceite Virgen'!$B$6:$B$257,"&lt;="&amp;$B269)</f>
        <v>0.26</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0</v>
      </c>
      <c r="HT269" s="4">
        <f>SUMIFS('Aceite Virgen'!HT$6:HT$257,'Aceite Virgen'!$A$6:$A$257,"&gt;="&amp;$A269,'Aceite Virgen'!$B$6:$B$257,"&lt;="&amp;$B269)</f>
        <v>0.18</v>
      </c>
      <c r="HU269" s="4">
        <f>SUMIFS('Aceite Virgen'!HU$6:HU$257,'Aceite Virgen'!$A$6:$A$257,"&gt;="&amp;$A269,'Aceite Virgen'!$B$6:$B$257,"&lt;="&amp;$B269)</f>
        <v>0.88</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0.21</v>
      </c>
      <c r="IB269" s="4">
        <f>SUMIFS('Aceite Virgen'!IB$6:IB$257,'Aceite Virgen'!$A$6:$A$257,"&gt;="&amp;$A269,'Aceite Virgen'!$B$6:$B$257,"&lt;="&amp;$B269)</f>
        <v>1.0900000000000001</v>
      </c>
      <c r="IC269" s="4">
        <f>SUMIFS('Aceite Virgen'!IC$6:IC$257,'Aceite Virgen'!$A$6:$A$257,"&gt;="&amp;$A269,'Aceite Virgen'!$B$6:$B$257,"&lt;="&amp;$B269)</f>
        <v>0</v>
      </c>
      <c r="ID269" s="4">
        <f>SUMIFS('Aceite Virgen'!ID$6:ID$257,'Aceite Virgen'!$A$6:$A$257,"&gt;="&amp;$A269,'Aceite Virgen'!$B$6:$B$257,"&lt;="&amp;$B269)</f>
        <v>0</v>
      </c>
      <c r="IH269" s="4">
        <f>SUMIFS('Aceite Virgen'!IH$6:IH$257,'Aceite Virgen'!$A$6:$A$257,"&gt;="&amp;$A269,'Aceite Virgen'!$B$6:$B$257,"&lt;="&amp;$B269)</f>
        <v>0</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0</v>
      </c>
      <c r="IO269" s="4">
        <f>SUMIFS('Aceite Virgen'!IO$6:IO$257,'Aceite Virgen'!$A$6:$A$257,"&gt;="&amp;$A269,'Aceite Virgen'!$B$6:$B$257,"&lt;="&amp;$B269)</f>
        <v>0.09</v>
      </c>
      <c r="IP269" s="4">
        <f>SUMIFS('Aceite Virgen'!IP$6:IP$257,'Aceite Virgen'!$A$6:$A$257,"&gt;="&amp;$A269,'Aceite Virgen'!$B$6:$B$257,"&lt;="&amp;$B269)</f>
        <v>0.68</v>
      </c>
      <c r="IQ269" s="4">
        <f>SUMIFS('Aceite Virgen'!IQ$6:IQ$257,'Aceite Virgen'!$A$6:$A$257,"&gt;="&amp;$A269,'Aceite Virgen'!$B$6:$B$257,"&lt;="&amp;$B269)</f>
        <v>0</v>
      </c>
      <c r="IR269" s="4">
        <f>SUMIFS('Aceite Virgen'!IR$6:IR$257,'Aceite Virgen'!$A$6:$A$257,"&gt;="&amp;$A269,'Aceite Virgen'!$B$6:$B$257,"&lt;="&amp;$B269)</f>
        <v>0</v>
      </c>
      <c r="IV269" s="4">
        <f>SUMIFS('Aceite Virgen'!IV$6:IV$257,'Aceite Virgen'!$A$6:$A$257,"&gt;="&amp;$A269,'Aceite Virgen'!$B$6:$B$257,"&lt;="&amp;$B269)</f>
        <v>1.03</v>
      </c>
      <c r="IW269" s="4">
        <f>SUMIFS('Aceite Virgen'!IW$6:IW$257,'Aceite Virgen'!$A$6:$A$257,"&gt;="&amp;$A269,'Aceite Virgen'!$B$6:$B$257,"&lt;="&amp;$B269)</f>
        <v>2.83</v>
      </c>
      <c r="IX269" s="4">
        <f>SUMIFS('Aceite Virgen'!IX$6:IX$257,'Aceite Virgen'!$A$6:$A$257,"&gt;="&amp;$A269,'Aceite Virgen'!$B$6:$B$257,"&lt;="&amp;$B269)</f>
        <v>0.49</v>
      </c>
      <c r="IY269" s="4">
        <f>SUMIFS('Aceite Virgen'!IY$6:IY$257,'Aceite Virgen'!$A$6:$A$257,"&gt;="&amp;$A269,'Aceite Virgen'!$B$6:$B$257,"&lt;="&amp;$B269)</f>
        <v>0</v>
      </c>
      <c r="JC269" s="4">
        <f>SUMIFS('Aceite Virgen'!JC$6:JC$257,'Aceite Virgen'!$A$6:$A$257,"&gt;="&amp;$A269,'Aceite Virgen'!$B$6:$B$257,"&lt;="&amp;$B269)</f>
        <v>0</v>
      </c>
      <c r="JD269" s="4">
        <f>SUMIFS('Aceite Virgen'!JD$6:JD$257,'Aceite Virgen'!$A$6:$A$257,"&gt;="&amp;$A269,'Aceite Virgen'!$B$6:$B$257,"&lt;="&amp;$B269)</f>
        <v>0</v>
      </c>
      <c r="JE269" s="4">
        <f>SUMIFS('Aceite Virgen'!JE$6:JE$257,'Aceite Virgen'!$A$6:$A$257,"&gt;="&amp;$A269,'Aceite Virgen'!$B$6:$B$257,"&lt;="&amp;$B269)</f>
        <v>0</v>
      </c>
      <c r="JF269" s="4">
        <f>SUMIFS('Aceite Virgen'!JF$6:JF$257,'Aceite Virgen'!$A$6:$A$257,"&gt;="&amp;$A269,'Aceite Virgen'!$B$6:$B$257,"&lt;="&amp;$B269)</f>
        <v>0</v>
      </c>
      <c r="JJ269" s="4">
        <f>SUMIFS('Aceite Virgen'!JJ$6:JJ$257,'Aceite Virgen'!$A$6:$A$257,"&gt;="&amp;$A269,'Aceite Virgen'!$B$6:$B$257,"&lt;="&amp;$B269)</f>
        <v>0.45</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0.11</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0</v>
      </c>
      <c r="JX269" s="4">
        <f>SUMIFS('Aceite Virgen'!JX$6:JX$257,'Aceite Virgen'!$A$6:$A$257,"&gt;="&amp;$A269,'Aceite Virgen'!$B$6:$B$257,"&lt;="&amp;$B269)</f>
        <v>0.3</v>
      </c>
      <c r="JY269" s="4">
        <f>SUMIFS('Aceite Virgen'!JY$6:JY$257,'Aceite Virgen'!$A$6:$A$257,"&gt;="&amp;$A269,'Aceite Virgen'!$B$6:$B$257,"&lt;="&amp;$B269)</f>
        <v>0</v>
      </c>
      <c r="JZ269" s="4">
        <f>SUMIFS('Aceite Virgen'!JZ$6:JZ$257,'Aceite Virgen'!$A$6:$A$257,"&gt;="&amp;$A269,'Aceite Virgen'!$B$6:$B$257,"&lt;="&amp;$B269)</f>
        <v>0</v>
      </c>
      <c r="KA269" s="4">
        <f>SUMIFS('Aceite Virgen'!KA$6:KA$257,'Aceite Virgen'!$A$6:$A$257,"&gt;="&amp;$A269,'Aceite Virgen'!$B$6:$B$257,"&lt;="&amp;$B269)</f>
        <v>0</v>
      </c>
      <c r="KE269" s="4">
        <f>SUMIFS('Aceite Virgen'!KE$6:KE$257,'Aceite Virgen'!$A$6:$A$257,"&gt;="&amp;$A269,'Aceite Virgen'!$B$6:$B$257,"&lt;="&amp;$B269)</f>
        <v>0.52</v>
      </c>
      <c r="KF269" s="4">
        <f>SUMIFS('Aceite Virgen'!KF$6:KF$257,'Aceite Virgen'!$A$6:$A$257,"&gt;="&amp;$A269,'Aceite Virgen'!$B$6:$B$257,"&lt;="&amp;$B269)</f>
        <v>2</v>
      </c>
      <c r="KG269" s="4">
        <f>SUMIFS('Aceite Virgen'!KG$6:KG$257,'Aceite Virgen'!$A$6:$A$257,"&gt;="&amp;$A269,'Aceite Virgen'!$B$6:$B$257,"&lt;="&amp;$B269)</f>
        <v>0</v>
      </c>
      <c r="KH269" s="4">
        <f>SUMIFS('Aceite Virgen'!KH$6:KH$257,'Aceite Virgen'!$A$6:$A$257,"&gt;="&amp;$A269,'Aceite Virgen'!$B$6:$B$257,"&lt;="&amp;$B269)</f>
        <v>0</v>
      </c>
      <c r="KL269" s="4">
        <f>SUMIFS('Aceite Virgen'!KL$6:KL$257,'Aceite Virgen'!$A$6:$A$257,"&gt;="&amp;$A269,'Aceite Virgen'!$B$6:$B$257,"&lt;="&amp;$B269)</f>
        <v>0</v>
      </c>
      <c r="KM269" s="4">
        <f>SUMIFS('Aceite Virgen'!KM$6:KM$257,'Aceite Virgen'!$A$6:$A$257,"&gt;="&amp;$A269,'Aceite Virgen'!$B$6:$B$257,"&lt;="&amp;$B269)</f>
        <v>0</v>
      </c>
      <c r="KN269" s="4">
        <f>SUMIFS('Aceite Virgen'!KN$6:KN$257,'Aceite Virgen'!$A$6:$A$257,"&gt;="&amp;$A269,'Aceite Virgen'!$B$6:$B$257,"&lt;="&amp;$B269)</f>
        <v>0</v>
      </c>
      <c r="KO269" s="4">
        <f>SUMIFS('Aceite Virgen'!KO$6:KO$257,'Aceite Virgen'!$A$6:$A$257,"&gt;="&amp;$A269,'Aceite Virgen'!$B$6:$B$257,"&lt;="&amp;$B269)</f>
        <v>0</v>
      </c>
      <c r="KS269" s="4">
        <f>SUMIFS('Aceite Virgen'!KS$6:KS$257,'Aceite Virgen'!$A$6:$A$257,"&gt;="&amp;$A269,'Aceite Virgen'!$B$6:$B$257,"&lt;="&amp;$B269)</f>
        <v>0.17</v>
      </c>
      <c r="KT269" s="4">
        <f>SUMIFS('Aceite Virgen'!KT$6:KT$257,'Aceite Virgen'!$A$6:$A$257,"&gt;="&amp;$A269,'Aceite Virgen'!$B$6:$B$257,"&lt;="&amp;$B269)</f>
        <v>1.1000000000000001</v>
      </c>
      <c r="KU269" s="4">
        <f>SUMIFS('Aceite Virgen'!KU$6:KU$257,'Aceite Virgen'!$A$6:$A$257,"&gt;="&amp;$A269,'Aceite Virgen'!$B$6:$B$257,"&lt;="&amp;$B269)</f>
        <v>0</v>
      </c>
      <c r="KV269" s="4">
        <f>SUMIFS('Aceite Virgen'!KV$6:KV$257,'Aceite Virgen'!$A$6:$A$257,"&gt;="&amp;$A269,'Aceite Virgen'!$B$6:$B$257,"&lt;="&amp;$B269)</f>
        <v>0</v>
      </c>
      <c r="KZ269" s="4">
        <f>SUMIFS('Aceite Virgen'!KZ$6:KZ$257,'Aceite Virgen'!$A$6:$A$257,"&gt;="&amp;$A269,'Aceite Virgen'!$B$6:$B$257,"&lt;="&amp;$B269)</f>
        <v>0</v>
      </c>
      <c r="LA269" s="4">
        <f>SUMIFS('Aceite Virgen'!LA$6:LA$257,'Aceite Virgen'!$A$6:$A$257,"&gt;="&amp;$A269,'Aceite Virgen'!$B$6:$B$257,"&lt;="&amp;$B269)</f>
        <v>0</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0</v>
      </c>
      <c r="LH269" s="4">
        <f>SUMIFS('Aceite Virgen'!LH$6:LH$257,'Aceite Virgen'!$A$6:$A$257,"&gt;="&amp;$A269,'Aceite Virgen'!$B$6:$B$257,"&lt;="&amp;$B269)</f>
        <v>0</v>
      </c>
      <c r="LI269" s="4">
        <f>SUMIFS('Aceite Virgen'!LI$6:LI$257,'Aceite Virgen'!$A$6:$A$257,"&gt;="&amp;$A269,'Aceite Virgen'!$B$6:$B$257,"&lt;="&amp;$B269)</f>
        <v>0</v>
      </c>
      <c r="LJ269" s="4">
        <f>SUMIFS('Aceite Virgen'!LJ$6:LJ$257,'Aceite Virgen'!$A$6:$A$257,"&gt;="&amp;$A269,'Aceite Virgen'!$B$6:$B$257,"&lt;="&amp;$B269)</f>
        <v>0</v>
      </c>
      <c r="LN269" s="4">
        <f>SUMIFS('Aceite Virgen'!LN$6:LN$257,'Aceite Virgen'!$A$6:$A$257,"&gt;="&amp;$A269,'Aceite Virgen'!$B$6:$B$257,"&lt;="&amp;$B269)</f>
        <v>1.5099999999999998</v>
      </c>
      <c r="LO269" s="4">
        <f>SUMIFS('Aceite Virgen'!LO$6:LO$257,'Aceite Virgen'!$A$6:$A$257,"&gt;="&amp;$A269,'Aceite Virgen'!$B$6:$B$257,"&lt;="&amp;$B269)</f>
        <v>0</v>
      </c>
      <c r="LP269" s="4">
        <f>SUMIFS('Aceite Virgen'!LP$6:LP$257,'Aceite Virgen'!$A$6:$A$257,"&gt;="&amp;$A269,'Aceite Virgen'!$B$6:$B$257,"&lt;="&amp;$B269)</f>
        <v>1.73</v>
      </c>
      <c r="LQ269" s="4">
        <f>SUMIFS('Aceite Virgen'!LQ$6:LQ$257,'Aceite Virgen'!$A$6:$A$257,"&gt;="&amp;$A269,'Aceite Virgen'!$B$6:$B$257,"&lt;="&amp;$B269)</f>
        <v>0</v>
      </c>
      <c r="LU269" s="4">
        <f>SUMIFS('Aceite Virgen'!LU$6:LU$257,'Aceite Virgen'!$A$6:$A$257,"&gt;="&amp;$A269,'Aceite Virgen'!$B$6:$B$257,"&lt;="&amp;$B269)</f>
        <v>3.0199999999999996</v>
      </c>
      <c r="LV269" s="4">
        <f>SUMIFS('Aceite Virgen'!LV$6:LV$257,'Aceite Virgen'!$A$6:$A$257,"&gt;="&amp;$A269,'Aceite Virgen'!$B$6:$B$257,"&lt;="&amp;$B269)</f>
        <v>0</v>
      </c>
      <c r="LW269" s="4">
        <f>SUMIFS('Aceite Virgen'!LW$6:LW$257,'Aceite Virgen'!$A$6:$A$257,"&gt;="&amp;$A269,'Aceite Virgen'!$B$6:$B$257,"&lt;="&amp;$B269)</f>
        <v>3.5199999999999996</v>
      </c>
      <c r="LX269" s="4">
        <f>SUMIFS('Aceite Virgen'!LX$6:LX$257,'Aceite Virgen'!$A$6:$A$257,"&gt;="&amp;$A269,'Aceite Virgen'!$B$6:$B$257,"&lt;="&amp;$B269)</f>
        <v>0</v>
      </c>
      <c r="MB269" s="4">
        <f>SUMIFS('Aceite Virgen'!MB$6:MB$257,'Aceite Virgen'!$A$6:$A$257,"&gt;="&amp;$A269,'Aceite Virgen'!$B$6:$B$257,"&lt;="&amp;$B269)</f>
        <v>1.53</v>
      </c>
      <c r="MC269" s="4">
        <f>SUMIFS('Aceite Virgen'!MC$6:MC$257,'Aceite Virgen'!$A$6:$A$257,"&gt;="&amp;$A269,'Aceite Virgen'!$B$6:$B$257,"&lt;="&amp;$B269)</f>
        <v>0</v>
      </c>
      <c r="MD269" s="4">
        <f>SUMIFS('Aceite Virgen'!MD$6:MD$257,'Aceite Virgen'!$A$6:$A$257,"&gt;="&amp;$A269,'Aceite Virgen'!$B$6:$B$257,"&lt;="&amp;$B269)</f>
        <v>1.3</v>
      </c>
      <c r="ME269" s="4">
        <f>SUMIFS('Aceite Virgen'!ME$6:ME$257,'Aceite Virgen'!$A$6:$A$257,"&gt;="&amp;$A269,'Aceite Virgen'!$B$6:$B$257,"&lt;="&amp;$B269)</f>
        <v>0</v>
      </c>
      <c r="MI269" s="4">
        <f>SUMIFS('Aceite Virgen'!MI$6:MI$257,'Aceite Virgen'!$A$6:$A$257,"&gt;="&amp;$A269,'Aceite Virgen'!$B$6:$B$257,"&lt;="&amp;$B269)</f>
        <v>1.26</v>
      </c>
      <c r="MJ269" s="4">
        <f>SUMIFS('Aceite Virgen'!MJ$6:MJ$257,'Aceite Virgen'!$A$6:$A$257,"&gt;="&amp;$A269,'Aceite Virgen'!$B$6:$B$257,"&lt;="&amp;$B269)</f>
        <v>0</v>
      </c>
      <c r="MK269" s="4">
        <f>SUMIFS('Aceite Virgen'!MK$6:MK$257,'Aceite Virgen'!$A$6:$A$257,"&gt;="&amp;$A269,'Aceite Virgen'!$B$6:$B$257,"&lt;="&amp;$B269)</f>
        <v>1.9100000000000001</v>
      </c>
      <c r="ML269" s="4">
        <f>SUMIFS('Aceite Virgen'!ML$6:ML$257,'Aceite Virgen'!$A$6:$A$257,"&gt;="&amp;$A269,'Aceite Virgen'!$B$6:$B$257,"&lt;="&amp;$B269)</f>
        <v>0</v>
      </c>
      <c r="MP269" s="4">
        <f>SUMIFS('Aceite Virgen'!MP$6:MP$257,'Aceite Virgen'!$A$6:$A$257,"&gt;="&amp;$A269,'Aceite Virgen'!$B$6:$B$257,"&lt;="&amp;$B269)</f>
        <v>2.44</v>
      </c>
      <c r="MQ269" s="4">
        <f>SUMIFS('Aceite Virgen'!MQ$6:MQ$257,'Aceite Virgen'!$A$6:$A$257,"&gt;="&amp;$A269,'Aceite Virgen'!$B$6:$B$257,"&lt;="&amp;$B269)</f>
        <v>11.76</v>
      </c>
      <c r="MR269" s="4">
        <f>SUMIFS('Aceite Virgen'!MR$6:MR$257,'Aceite Virgen'!$A$6:$A$257,"&gt;="&amp;$A269,'Aceite Virgen'!$B$6:$B$257,"&lt;="&amp;$B269)</f>
        <v>0.31</v>
      </c>
      <c r="MS269" s="4">
        <f>SUMIFS('Aceite Virgen'!MS$6:MS$257,'Aceite Virgen'!$A$6:$A$257,"&gt;="&amp;$A269,'Aceite Virgen'!$B$6:$B$257,"&lt;="&amp;$B269)</f>
        <v>0</v>
      </c>
      <c r="MW269" s="4">
        <f>SUMIFS('Aceite Virgen'!MW$6:MW$257,'Aceite Virgen'!$A$6:$A$257,"&gt;="&amp;$A269,'Aceite Virgen'!$B$6:$B$257,"&lt;="&amp;$B269)</f>
        <v>0.48</v>
      </c>
      <c r="MX269" s="4">
        <f>SUMIFS('Aceite Virgen'!MX$6:MX$257,'Aceite Virgen'!$A$6:$A$257,"&gt;="&amp;$A269,'Aceite Virgen'!$B$6:$B$257,"&lt;="&amp;$B269)</f>
        <v>0</v>
      </c>
      <c r="MY269" s="4">
        <f>SUMIFS('Aceite Virgen'!MY$6:MY$257,'Aceite Virgen'!$A$6:$A$257,"&gt;="&amp;$A269,'Aceite Virgen'!$B$6:$B$257,"&lt;="&amp;$B269)</f>
        <v>0.74</v>
      </c>
      <c r="MZ269" s="4">
        <f>SUMIFS('Aceite Virgen'!MZ$6:MZ$257,'Aceite Virgen'!$A$6:$A$257,"&gt;="&amp;$A269,'Aceite Virgen'!$B$6:$B$257,"&lt;="&amp;$B269)</f>
        <v>0</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0.27</v>
      </c>
      <c r="NL269" s="4">
        <f>SUMIFS('Aceite Virgen'!NL$6:NL$257,'Aceite Virgen'!$A$6:$A$257,"&gt;="&amp;$A269,'Aceite Virgen'!$B$6:$B$257,"&lt;="&amp;$B269)</f>
        <v>2.17</v>
      </c>
      <c r="NM269" s="4">
        <f>SUMIFS('Aceite Virgen'!NM$6:NM$257,'Aceite Virgen'!$A$6:$A$257,"&gt;="&amp;$A269,'Aceite Virgen'!$B$6:$B$257,"&lt;="&amp;$B269)</f>
        <v>0</v>
      </c>
      <c r="NN269" s="4">
        <f>SUMIFS('Aceite Virgen'!NN$6:NN$257,'Aceite Virgen'!$A$6:$A$257,"&gt;="&amp;$A269,'Aceite Virgen'!$B$6:$B$257,"&lt;="&amp;$B269)</f>
        <v>0</v>
      </c>
      <c r="NR269" s="4">
        <f>SUMIFS('Aceite Virgen'!NR$6:NR$257,'Aceite Virgen'!$A$6:$A$257,"&gt;="&amp;$A269,'Aceite Virgen'!$B$6:$B$257,"&lt;="&amp;$B269)</f>
        <v>0</v>
      </c>
      <c r="NS269" s="4">
        <f>SUMIFS('Aceite Virgen'!NS$6:NS$257,'Aceite Virgen'!$A$6:$A$257,"&gt;="&amp;$A269,'Aceite Virgen'!$B$6:$B$257,"&lt;="&amp;$B269)</f>
        <v>0</v>
      </c>
      <c r="NT269" s="4">
        <f>SUMIFS('Aceite Virgen'!NT$6:NT$257,'Aceite Virgen'!$A$6:$A$257,"&gt;="&amp;$A269,'Aceite Virgen'!$B$6:$B$257,"&lt;="&amp;$B269)</f>
        <v>0</v>
      </c>
      <c r="NU269" s="4">
        <f>SUMIFS('Aceite Virgen'!NU$6:NU$257,'Aceite Virgen'!$A$6:$A$257,"&gt;="&amp;$A269,'Aceite Virgen'!$B$6:$B$257,"&lt;="&amp;$B269)</f>
        <v>0</v>
      </c>
      <c r="NY269" s="4">
        <f>SUMIFS('Aceite Virgen'!NY$6:NY$257,'Aceite Virgen'!$A$6:$A$257,"&gt;="&amp;$A269,'Aceite Virgen'!$B$6:$B$257,"&lt;="&amp;$B269)</f>
        <v>0.21000000000000002</v>
      </c>
      <c r="NZ269" s="4">
        <f>SUMIFS('Aceite Virgen'!NZ$6:NZ$257,'Aceite Virgen'!$A$6:$A$257,"&gt;="&amp;$A269,'Aceite Virgen'!$B$6:$B$257,"&lt;="&amp;$B269)</f>
        <v>0.75</v>
      </c>
      <c r="OA269" s="4">
        <f>SUMIFS('Aceite Virgen'!OA$6:OA$257,'Aceite Virgen'!$A$6:$A$257,"&gt;="&amp;$A269,'Aceite Virgen'!$B$6:$B$257,"&lt;="&amp;$B269)</f>
        <v>0.14000000000000001</v>
      </c>
      <c r="OB269" s="4">
        <f>SUMIFS('Aceite Virgen'!OB$6:OB$257,'Aceite Virgen'!$A$6:$A$257,"&gt;="&amp;$A269,'Aceite Virgen'!$B$6:$B$257,"&lt;="&amp;$B269)</f>
        <v>0</v>
      </c>
      <c r="OF269" s="4">
        <f>SUMIFS('Aceite Virgen'!OF$6:OF$257,'Aceite Virgen'!$A$6:$A$257,"&gt;="&amp;$A269,'Aceite Virgen'!$B$6:$B$257,"&lt;="&amp;$B269)</f>
        <v>0.71000000000000008</v>
      </c>
      <c r="OG269" s="4">
        <f>SUMIFS('Aceite Virgen'!OG$6:OG$257,'Aceite Virgen'!$A$6:$A$257,"&gt;="&amp;$A269,'Aceite Virgen'!$B$6:$B$257,"&lt;="&amp;$B269)</f>
        <v>0</v>
      </c>
      <c r="OH269" s="4">
        <f>SUMIFS('Aceite Virgen'!OH$6:OH$257,'Aceite Virgen'!$A$6:$A$257,"&gt;="&amp;$A269,'Aceite Virgen'!$B$6:$B$257,"&lt;="&amp;$B269)</f>
        <v>1.17</v>
      </c>
      <c r="OI269" s="4">
        <f>SUMIFS('Aceite Virgen'!OI$6:OI$257,'Aceite Virgen'!$A$6:$A$257,"&gt;="&amp;$A269,'Aceite Virgen'!$B$6:$B$257,"&lt;="&amp;$B269)</f>
        <v>0</v>
      </c>
      <c r="OM269" s="4">
        <f>SUMIFS('Aceite Virgen'!OM$6:OM$257,'Aceite Virgen'!$A$6:$A$257,"&gt;="&amp;$A269,'Aceite Virgen'!$B$6:$B$257,"&lt;="&amp;$B269)</f>
        <v>13.37</v>
      </c>
      <c r="ON269" s="4">
        <f>SUMIFS('Aceite Virgen'!ON$6:ON$257,'Aceite Virgen'!$A$6:$A$257,"&gt;="&amp;$A269,'Aceite Virgen'!$B$6:$B$257,"&lt;="&amp;$B269)</f>
        <v>3.16</v>
      </c>
      <c r="OO269" s="4">
        <f>SUMIFS('Aceite Virgen'!OO$6:OO$257,'Aceite Virgen'!$A$6:$A$257,"&gt;="&amp;$A269,'Aceite Virgen'!$B$6:$B$257,"&lt;="&amp;$B269)</f>
        <v>19.920000000000002</v>
      </c>
      <c r="OP269" s="4">
        <f>SUMIFS('Aceite Virgen'!OP$6:OP$257,'Aceite Virgen'!$A$6:$A$257,"&gt;="&amp;$A269,'Aceite Virgen'!$B$6:$B$257,"&lt;="&amp;$B269)</f>
        <v>2.5499999999999998</v>
      </c>
      <c r="OT269" s="4">
        <f>SUMIFS('Aceite Virgen'!OT$6:OT$257,'Aceite Virgen'!$A$6:$A$257,"&gt;="&amp;$A269,'Aceite Virgen'!$B$6:$B$257,"&lt;="&amp;$B269)</f>
        <v>58.39</v>
      </c>
      <c r="OU269" s="4">
        <f>SUMIFS('Aceite Virgen'!OU$6:OU$257,'Aceite Virgen'!$A$6:$A$257,"&gt;="&amp;$A269,'Aceite Virgen'!$B$6:$B$257,"&lt;="&amp;$B269)</f>
        <v>21.95</v>
      </c>
      <c r="OV269" s="4">
        <f>SUMIFS('Aceite Virgen'!OV$6:OV$257,'Aceite Virgen'!$A$6:$A$257,"&gt;="&amp;$A269,'Aceite Virgen'!$B$6:$B$257,"&lt;="&amp;$B269)</f>
        <v>73.11</v>
      </c>
      <c r="OW269" s="4">
        <f>SUMIFS('Aceite Virgen'!OW$6:OW$257,'Aceite Virgen'!$A$6:$A$257,"&gt;="&amp;$A269,'Aceite Virgen'!$B$6:$B$257,"&lt;="&amp;$B269)</f>
        <v>47.589999999999996</v>
      </c>
      <c r="PA269" s="4">
        <f>SUMIFS('Aceite Virgen'!PA$6:PA$257,'Aceite Virgen'!$A$6:$A$257,"&gt;="&amp;$A269,'Aceite Virgen'!$B$6:$B$257,"&lt;="&amp;$B269)</f>
        <v>12.55</v>
      </c>
      <c r="PB269" s="4">
        <f>SUMIFS('Aceite Virgen'!PB$6:PB$257,'Aceite Virgen'!$A$6:$A$257,"&gt;="&amp;$A269,'Aceite Virgen'!$B$6:$B$257,"&lt;="&amp;$B269)</f>
        <v>25.53</v>
      </c>
      <c r="PC269" s="4">
        <f>SUMIFS('Aceite Virgen'!PC$6:PC$257,'Aceite Virgen'!$A$6:$A$257,"&gt;="&amp;$A269,'Aceite Virgen'!$B$6:$B$257,"&lt;="&amp;$B269)</f>
        <v>11.04</v>
      </c>
      <c r="PD269" s="4">
        <f>SUMIFS('Aceite Virgen'!PD$6:PD$257,'Aceite Virgen'!$A$6:$A$257,"&gt;="&amp;$A269,'Aceite Virgen'!$B$6:$B$257,"&lt;="&amp;$B269)</f>
        <v>4.37</v>
      </c>
      <c r="PH269" s="4">
        <f>SUMIFS('Aceite Virgen'!PH$6:PH$257,'Aceite Virgen'!$A$6:$A$257,"&gt;="&amp;$A269,'Aceite Virgen'!$B$6:$B$257,"&lt;="&amp;$B269)</f>
        <v>4.55</v>
      </c>
      <c r="PI269" s="4">
        <f>SUMIFS('Aceite Virgen'!PI$6:PI$257,'Aceite Virgen'!$A$6:$A$257,"&gt;="&amp;$A269,'Aceite Virgen'!$B$6:$B$257,"&lt;="&amp;$B269)</f>
        <v>12.260000000000002</v>
      </c>
      <c r="PJ269" s="4">
        <f>SUMIFS('Aceite Virgen'!PJ$6:PJ$257,'Aceite Virgen'!$A$6:$A$257,"&gt;="&amp;$A269,'Aceite Virgen'!$B$6:$B$257,"&lt;="&amp;$B269)</f>
        <v>3.34</v>
      </c>
      <c r="PK269" s="4">
        <f>SUMIFS('Aceite Virgen'!PK$6:PK$257,'Aceite Virgen'!$A$6:$A$257,"&gt;="&amp;$A269,'Aceite Virgen'!$B$6:$B$257,"&lt;="&amp;$B269)</f>
        <v>1.03</v>
      </c>
      <c r="PO269" s="4">
        <f>SUMIFS('Aceite Virgen'!PO$6:PO$257,'Aceite Virgen'!$A$6:$A$257,"&gt;="&amp;$A269,'Aceite Virgen'!$B$6:$B$257,"&lt;="&amp;$B269)</f>
        <v>5.26</v>
      </c>
      <c r="PP269" s="4">
        <f>SUMIFS('Aceite Virgen'!PP$6:PP$257,'Aceite Virgen'!$A$6:$A$257,"&gt;="&amp;$A269,'Aceite Virgen'!$B$6:$B$257,"&lt;="&amp;$B269)</f>
        <v>4.5999999999999996</v>
      </c>
      <c r="PQ269" s="4">
        <f>SUMIFS('Aceite Virgen'!PQ$6:PQ$257,'Aceite Virgen'!$A$6:$A$257,"&gt;="&amp;$A269,'Aceite Virgen'!$B$6:$B$257,"&lt;="&amp;$B269)</f>
        <v>4.53</v>
      </c>
      <c r="PR269" s="4">
        <f>SUMIFS('Aceite Virgen'!PR$6:PR$257,'Aceite Virgen'!$A$6:$A$257,"&gt;="&amp;$A269,'Aceite Virgen'!$B$6:$B$257,"&lt;="&amp;$B269)</f>
        <v>8.77</v>
      </c>
      <c r="PV269" s="4">
        <f>SUMIFS('Aceite Virgen'!PV$6:PV$257,'Aceite Virgen'!$A$6:$A$257,"&gt;="&amp;$A269,'Aceite Virgen'!$B$6:$B$257,"&lt;="&amp;$B269)</f>
        <v>7.48</v>
      </c>
      <c r="PW269" s="4">
        <f>SUMIFS('Aceite Virgen'!PW$6:PW$257,'Aceite Virgen'!$A$6:$A$257,"&gt;="&amp;$A269,'Aceite Virgen'!$B$6:$B$257,"&lt;="&amp;$B269)</f>
        <v>3.67</v>
      </c>
      <c r="PX269" s="4">
        <f>SUMIFS('Aceite Virgen'!PX$6:PX$257,'Aceite Virgen'!$A$6:$A$257,"&gt;="&amp;$A269,'Aceite Virgen'!$B$6:$B$257,"&lt;="&amp;$B269)</f>
        <v>10.14</v>
      </c>
      <c r="PY269" s="4">
        <f>SUMIFS('Aceite Virgen'!PY$6:PY$257,'Aceite Virgen'!$A$6:$A$257,"&gt;="&amp;$A269,'Aceite Virgen'!$B$6:$B$257,"&lt;="&amp;$B269)</f>
        <v>1.1299999999999999</v>
      </c>
      <c r="QC269" s="4">
        <f>SUMIFS('Aceite Virgen'!QC$6:QC$257,'Aceite Virgen'!$A$6:$A$257,"&gt;="&amp;$A269,'Aceite Virgen'!$B$6:$B$257,"&lt;="&amp;$B269)</f>
        <v>5.14</v>
      </c>
      <c r="QD269" s="4">
        <f>SUMIFS('Aceite Virgen'!QD$6:QD$257,'Aceite Virgen'!$A$6:$A$257,"&gt;="&amp;$A269,'Aceite Virgen'!$B$6:$B$257,"&lt;="&amp;$B269)</f>
        <v>8.7199999999999989</v>
      </c>
      <c r="QE269" s="4">
        <f>SUMIFS('Aceite Virgen'!QE$6:QE$257,'Aceite Virgen'!$A$6:$A$257,"&gt;="&amp;$A269,'Aceite Virgen'!$B$6:$B$257,"&lt;="&amp;$B269)</f>
        <v>4.95</v>
      </c>
      <c r="QF269" s="4">
        <f>SUMIFS('Aceite Virgen'!QF$6:QF$257,'Aceite Virgen'!$A$6:$A$257,"&gt;="&amp;$A269,'Aceite Virgen'!$B$6:$B$257,"&lt;="&amp;$B269)</f>
        <v>0</v>
      </c>
      <c r="QJ269" s="4">
        <f>SUMIFS('Aceite Virgen'!QJ$6:QJ$257,'Aceite Virgen'!$A$6:$A$257,"&gt;="&amp;$A269,'Aceite Virgen'!$B$6:$B$257,"&lt;="&amp;$B269)</f>
        <v>3.25</v>
      </c>
      <c r="QK269" s="4">
        <f>SUMIFS('Aceite Virgen'!QK$6:QK$257,'Aceite Virgen'!$A$6:$A$257,"&gt;="&amp;$A269,'Aceite Virgen'!$B$6:$B$257,"&lt;="&amp;$B269)</f>
        <v>8.7100000000000009</v>
      </c>
      <c r="QL269" s="4">
        <f>SUMIFS('Aceite Virgen'!QL$6:QL$257,'Aceite Virgen'!$A$6:$A$257,"&gt;="&amp;$A269,'Aceite Virgen'!$B$6:$B$257,"&lt;="&amp;$B269)</f>
        <v>2.3400000000000003</v>
      </c>
      <c r="QM269" s="4">
        <f>SUMIFS('Aceite Virgen'!QM$6:QM$257,'Aceite Virgen'!$A$6:$A$257,"&gt;="&amp;$A269,'Aceite Virgen'!$B$6:$B$257,"&lt;="&amp;$B269)</f>
        <v>0</v>
      </c>
      <c r="QQ269" s="4">
        <f>SUMIFS('Aceite Virgen'!QQ$6:QQ$257,'Aceite Virgen'!$A$6:$A$257,"&gt;="&amp;$A269,'Aceite Virgen'!$B$6:$B$257,"&lt;="&amp;$B269)</f>
        <v>4.92</v>
      </c>
      <c r="QR269" s="4">
        <f>SUMIFS('Aceite Virgen'!QR$6:QR$257,'Aceite Virgen'!$A$6:$A$257,"&gt;="&amp;$A269,'Aceite Virgen'!$B$6:$B$257,"&lt;="&amp;$B269)</f>
        <v>5.83</v>
      </c>
      <c r="QS269" s="4">
        <f>SUMIFS('Aceite Virgen'!QS$6:QS$257,'Aceite Virgen'!$A$6:$A$257,"&gt;="&amp;$A269,'Aceite Virgen'!$B$6:$B$257,"&lt;="&amp;$B269)</f>
        <v>5.99</v>
      </c>
      <c r="QT269" s="4">
        <f>SUMIFS('Aceite Virgen'!QT$6:QT$257,'Aceite Virgen'!$A$6:$A$257,"&gt;="&amp;$A269,'Aceite Virgen'!$B$6:$B$257,"&lt;="&amp;$B269)</f>
        <v>0</v>
      </c>
      <c r="QX269" s="4">
        <f>SUMIFS('Aceite Virgen'!QX$6:QX$257,'Aceite Virgen'!$A$6:$A$257,"&gt;="&amp;$A269,'Aceite Virgen'!$B$6:$B$257,"&lt;="&amp;$B269)</f>
        <v>2.4700000000000002</v>
      </c>
      <c r="QY269" s="4">
        <f>SUMIFS('Aceite Virgen'!QY$6:QY$257,'Aceite Virgen'!$A$6:$A$257,"&gt;="&amp;$A269,'Aceite Virgen'!$B$6:$B$257,"&lt;="&amp;$B269)</f>
        <v>7.15</v>
      </c>
      <c r="QZ269" s="4">
        <f>SUMIFS('Aceite Virgen'!QZ$6:QZ$257,'Aceite Virgen'!$A$6:$A$257,"&gt;="&amp;$A269,'Aceite Virgen'!$B$6:$B$257,"&lt;="&amp;$B269)</f>
        <v>1.0999999999999999</v>
      </c>
      <c r="RA269" s="4">
        <f>SUMIFS('Aceite Virgen'!RA$6:RA$257,'Aceite Virgen'!$A$6:$A$257,"&gt;="&amp;$A269,'Aceite Virgen'!$B$6:$B$257,"&lt;="&amp;$B269)</f>
        <v>0</v>
      </c>
      <c r="RE269" s="4">
        <f>SUMIFS('Aceite Virgen'!RE$6:RE$257,'Aceite Virgen'!$A$6:$A$257,"&gt;="&amp;$A269,'Aceite Virgen'!$B$6:$B$257,"&lt;="&amp;$B269)</f>
        <v>1.1800000000000002</v>
      </c>
      <c r="RF269" s="4">
        <f>SUMIFS('Aceite Virgen'!RF$6:RF$257,'Aceite Virgen'!$A$6:$A$257,"&gt;="&amp;$A269,'Aceite Virgen'!$B$6:$B$257,"&lt;="&amp;$B269)</f>
        <v>5.9</v>
      </c>
      <c r="RG269" s="4">
        <f>SUMIFS('Aceite Virgen'!RG$6:RG$257,'Aceite Virgen'!$A$6:$A$257,"&gt;="&amp;$A269,'Aceite Virgen'!$B$6:$B$257,"&lt;="&amp;$B269)</f>
        <v>0.5</v>
      </c>
      <c r="RH269" s="4">
        <f>SUMIFS('Aceite Virgen'!RH$6:RH$257,'Aceite Virgen'!$A$6:$A$257,"&gt;="&amp;$A269,'Aceite Virgen'!$B$6:$B$257,"&lt;="&amp;$B269)</f>
        <v>0</v>
      </c>
      <c r="RL269" s="4">
        <f>SUMIFS('Aceite Virgen'!RL$6:RL$257,'Aceite Virgen'!$A$6:$A$257,"&gt;="&amp;$A269,'Aceite Virgen'!$B$6:$B$257,"&lt;="&amp;$B269)</f>
        <v>3.94</v>
      </c>
      <c r="RM269" s="4">
        <f>SUMIFS('Aceite Virgen'!RM$6:RM$257,'Aceite Virgen'!$A$6:$A$257,"&gt;="&amp;$A269,'Aceite Virgen'!$B$6:$B$257,"&lt;="&amp;$B269)</f>
        <v>12.379999999999999</v>
      </c>
      <c r="RN269" s="4">
        <f>SUMIFS('Aceite Virgen'!RN$6:RN$257,'Aceite Virgen'!$A$6:$A$257,"&gt;="&amp;$A269,'Aceite Virgen'!$B$6:$B$257,"&lt;="&amp;$B269)</f>
        <v>2.1800000000000002</v>
      </c>
      <c r="RO269" s="4">
        <f>SUMIFS('Aceite Virgen'!RO$6:RO$257,'Aceite Virgen'!$A$6:$A$257,"&gt;="&amp;$A269,'Aceite Virgen'!$B$6:$B$257,"&lt;="&amp;$B269)</f>
        <v>2.5499999999999998</v>
      </c>
      <c r="RS269" s="69">
        <f>SUMIFS('Aceite Virgen'!RS$6:RS$257,'Aceite Virgen'!$A$6:$A$257,"&gt;="&amp;$A269,'Aceite Virgen'!$B$6:$B$257,"&lt;="&amp;$B269)</f>
        <v>2.82</v>
      </c>
      <c r="RT269" s="4">
        <f>SUMIFS('Aceite Virgen'!RT$6:RT$257,'Aceite Virgen'!$A$6:$A$257,"&gt;="&amp;$A269,'Aceite Virgen'!$B$6:$B$257,"&lt;="&amp;$B269)</f>
        <v>4.45</v>
      </c>
      <c r="RU269" s="4">
        <f>SUMIFS('Aceite Virgen'!RU$6:RU$257,'Aceite Virgen'!$A$6:$A$257,"&gt;="&amp;$A269,'Aceite Virgen'!$B$6:$B$257,"&lt;="&amp;$B269)</f>
        <v>0.16</v>
      </c>
      <c r="RV269" s="4">
        <f>SUMIFS('Aceite Virgen'!RV$6:RV$257,'Aceite Virgen'!$A$6:$A$257,"&gt;="&amp;$A269,'Aceite Virgen'!$B$6:$B$257,"&lt;="&amp;$B269)</f>
        <v>12.96</v>
      </c>
      <c r="RZ269" s="69">
        <f>SUMIFS('Aceite Virgen'!RZ$6:RZ$257,'Aceite Virgen'!$A$6:$A$257,"&gt;="&amp;$A269,'Aceite Virgen'!$B$6:$B$257,"&lt;="&amp;$B269)</f>
        <v>2.31</v>
      </c>
      <c r="SA269" s="4">
        <f>SUMIFS('Aceite Virgen'!SA$6:SA$257,'Aceite Virgen'!$A$6:$A$257,"&gt;="&amp;$A269,'Aceite Virgen'!$B$6:$B$257,"&lt;="&amp;$B269)</f>
        <v>3.11</v>
      </c>
      <c r="SB269" s="4">
        <f>SUMIFS('Aceite Virgen'!SB$6:SB$257,'Aceite Virgen'!$A$6:$A$257,"&gt;="&amp;$A269,'Aceite Virgen'!$B$6:$B$257,"&lt;="&amp;$B269)</f>
        <v>0</v>
      </c>
      <c r="SC269" s="4">
        <f>SUMIFS('Aceite Virgen'!SC$6:SC$257,'Aceite Virgen'!$A$6:$A$257,"&gt;="&amp;$A269,'Aceite Virgen'!$B$6:$B$257,"&lt;="&amp;$B269)</f>
        <v>9.82</v>
      </c>
      <c r="SG269" s="69">
        <f>SUMIFS('Aceite Virgen'!SG$6:SG$257,'Aceite Virgen'!$A$6:$A$257,"&gt;="&amp;$A269,'Aceite Virgen'!$B$6:$B$257,"&lt;="&amp;$B269)</f>
        <v>1.73</v>
      </c>
      <c r="SH269" s="4">
        <f>SUMIFS('Aceite Virgen'!SH$6:SH$257,'Aceite Virgen'!$A$6:$A$257,"&gt;="&amp;$A269,'Aceite Virgen'!$B$6:$B$257,"&lt;="&amp;$B269)</f>
        <v>5.32</v>
      </c>
      <c r="SI269" s="4">
        <f>SUMIFS('Aceite Virgen'!SI$6:SI$257,'Aceite Virgen'!$A$6:$A$257,"&gt;="&amp;$A269,'Aceite Virgen'!$B$6:$B$257,"&lt;="&amp;$B269)</f>
        <v>0</v>
      </c>
      <c r="SJ269" s="4">
        <f>SUMIFS('Aceite Virgen'!SJ$6:SJ$257,'Aceite Virgen'!$A$6:$A$257,"&gt;="&amp;$A269,'Aceite Virgen'!$B$6:$B$257,"&lt;="&amp;$B269)</f>
        <v>7.2</v>
      </c>
      <c r="SN269" s="69">
        <f>SUMIFS('Aceite Virgen'!SN$6:SN$257,'Aceite Virgen'!$A$6:$A$257,"&gt;="&amp;$A269,'Aceite Virgen'!$B$6:$B$257,"&lt;="&amp;$B269)</f>
        <v>0</v>
      </c>
      <c r="SO269" s="4">
        <f>SUMIFS('Aceite Virgen'!SO$6:SO$257,'Aceite Virgen'!$A$6:$A$257,"&gt;="&amp;$A269,'Aceite Virgen'!$B$6:$B$257,"&lt;="&amp;$B269)</f>
        <v>0</v>
      </c>
      <c r="SP269" s="4">
        <f>SUMIFS('Aceite Virgen'!SP$6:SP$257,'Aceite Virgen'!$A$6:$A$257,"&gt;="&amp;$A269,'Aceite Virgen'!$B$6:$B$257,"&lt;="&amp;$B269)</f>
        <v>0</v>
      </c>
      <c r="SQ269" s="4">
        <f>SUMIFS('Aceite Virgen'!SQ$6:SQ$257,'Aceite Virgen'!$A$6:$A$257,"&gt;="&amp;$A269,'Aceite Virgen'!$B$6:$B$257,"&lt;="&amp;$B269)</f>
        <v>0</v>
      </c>
      <c r="SU269" s="69">
        <f>SUMIFS('Aceite Virgen'!SU$6:SU$257,'Aceite Virgen'!$A$6:$A$257,"&gt;="&amp;$A269,'Aceite Virgen'!$B$6:$B$257,"&lt;="&amp;$B269)</f>
        <v>0</v>
      </c>
      <c r="SV269" s="4">
        <f>SUMIFS('Aceite Virgen'!SV$6:SV$257,'Aceite Virgen'!$A$6:$A$257,"&gt;="&amp;$A269,'Aceite Virgen'!$B$6:$B$257,"&lt;="&amp;$B269)</f>
        <v>0</v>
      </c>
      <c r="SW269" s="4">
        <f>SUMIFS('Aceite Virgen'!SW$6:SW$257,'Aceite Virgen'!$A$6:$A$257,"&gt;="&amp;$A269,'Aceite Virgen'!$B$6:$B$257,"&lt;="&amp;$B269)</f>
        <v>0</v>
      </c>
      <c r="SX269" s="4">
        <f>SUMIFS('Aceite Virgen'!SX$6:SX$257,'Aceite Virgen'!$A$6:$A$257,"&gt;="&amp;$A269,'Aceite Virgen'!$B$6:$B$257,"&lt;="&amp;$B269)</f>
        <v>0</v>
      </c>
      <c r="TB269" s="69">
        <f>SUMIFS('Aceite Virgen'!TB$6:TB$257,'Aceite Virgen'!$A$6:$A$257,"&gt;="&amp;$A269,'Aceite Virgen'!$B$6:$B$257,"&lt;="&amp;$B269)</f>
        <v>0.43999999999999995</v>
      </c>
      <c r="TC269" s="4">
        <f>SUMIFS('Aceite Virgen'!TC$6:TC$257,'Aceite Virgen'!$A$6:$A$257,"&gt;="&amp;$A269,'Aceite Virgen'!$B$6:$B$257,"&lt;="&amp;$B269)</f>
        <v>2.4500000000000002</v>
      </c>
      <c r="TD269" s="4">
        <f>SUMIFS('Aceite Virgen'!TD$6:TD$257,'Aceite Virgen'!$A$6:$A$257,"&gt;="&amp;$A269,'Aceite Virgen'!$B$6:$B$257,"&lt;="&amp;$B269)</f>
        <v>0.15</v>
      </c>
      <c r="TE269" s="4">
        <f>SUMIFS('Aceite Virgen'!TE$6:TE$257,'Aceite Virgen'!$A$6:$A$257,"&gt;="&amp;$A269,'Aceite Virgen'!$B$6:$B$257,"&lt;="&amp;$B269)</f>
        <v>0</v>
      </c>
      <c r="TI269" s="69">
        <f>SUMIFS('Aceite Virgen'!TI$6:TI$257,'Aceite Virgen'!$A$6:$A$257,"&gt;="&amp;$A269,'Aceite Virgen'!$B$6:$B$257,"&lt;="&amp;$B269)</f>
        <v>0.23</v>
      </c>
      <c r="TJ269" s="4">
        <f>SUMIFS('Aceite Virgen'!TJ$6:TJ$257,'Aceite Virgen'!$A$6:$A$257,"&gt;="&amp;$A269,'Aceite Virgen'!$B$6:$B$257,"&lt;="&amp;$B269)</f>
        <v>0</v>
      </c>
      <c r="TK269" s="4">
        <f>SUMIFS('Aceite Virgen'!TK$6:TK$257,'Aceite Virgen'!$A$6:$A$257,"&gt;="&amp;$A269,'Aceite Virgen'!$B$6:$B$257,"&lt;="&amp;$B269)</f>
        <v>0</v>
      </c>
      <c r="TL269" s="4">
        <f>SUMIFS('Aceite Virgen'!TL$6:TL$257,'Aceite Virgen'!$A$6:$A$257,"&gt;="&amp;$A269,'Aceite Virgen'!$B$6:$B$257,"&lt;="&amp;$B269)</f>
        <v>1.62</v>
      </c>
      <c r="TP269" s="69">
        <f>SUMIFS('Aceite Virgen'!TP$6:TP$257,'Aceite Virgen'!$A$6:$A$257,"&gt;="&amp;$A269,'Aceite Virgen'!$B$6:$B$257,"&lt;="&amp;$B269)</f>
        <v>0.63</v>
      </c>
      <c r="TQ269" s="4">
        <f>SUMIFS('Aceite Virgen'!TQ$6:TQ$257,'Aceite Virgen'!$A$6:$A$257,"&gt;="&amp;$A269,'Aceite Virgen'!$B$6:$B$257,"&lt;="&amp;$B269)</f>
        <v>1.46</v>
      </c>
      <c r="TR269" s="4">
        <f>SUMIFS('Aceite Virgen'!TR$6:TR$257,'Aceite Virgen'!$A$6:$A$257,"&gt;="&amp;$A269,'Aceite Virgen'!$B$6:$B$257,"&lt;="&amp;$B269)</f>
        <v>0.39</v>
      </c>
      <c r="TS269" s="4">
        <f>SUMIFS('Aceite Virgen'!TS$6:TS$257,'Aceite Virgen'!$A$6:$A$257,"&gt;="&amp;$A269,'Aceite Virgen'!$B$6:$B$257,"&lt;="&amp;$B269)</f>
        <v>0</v>
      </c>
      <c r="TW269" s="69">
        <f>SUMIFS('Aceite Virgen'!TW$6:TW$257,'Aceite Virgen'!$A$6:$A$257,"&gt;="&amp;$A269,'Aceite Virgen'!$B$6:$B$257,"&lt;="&amp;$B269)</f>
        <v>0.64</v>
      </c>
      <c r="TX269" s="4">
        <f>SUMIFS('Aceite Virgen'!TX$6:TX$257,'Aceite Virgen'!$A$6:$A$257,"&gt;="&amp;$A269,'Aceite Virgen'!$B$6:$B$257,"&lt;="&amp;$B269)</f>
        <v>0</v>
      </c>
      <c r="TY269" s="4">
        <f>SUMIFS('Aceite Virgen'!TY$6:TY$257,'Aceite Virgen'!$A$6:$A$257,"&gt;="&amp;$A269,'Aceite Virgen'!$B$6:$B$257,"&lt;="&amp;$B269)</f>
        <v>0.3</v>
      </c>
      <c r="TZ269" s="4">
        <f>SUMIFS('Aceite Virgen'!TZ$6:TZ$257,'Aceite Virgen'!$A$6:$A$257,"&gt;="&amp;$A269,'Aceite Virgen'!$B$6:$B$257,"&lt;="&amp;$B269)</f>
        <v>3.17</v>
      </c>
      <c r="UD269" s="69">
        <f>SUMIFS('Aceite Virgen'!UD$6:UD$257,'Aceite Virgen'!$A$6:$A$257,"&gt;="&amp;$A269,'Aceite Virgen'!$B$6:$B$257,"&lt;="&amp;$B269)</f>
        <v>0.68</v>
      </c>
      <c r="UE269" s="4">
        <f>SUMIFS('Aceite Virgen'!UE$6:UE$257,'Aceite Virgen'!$A$6:$A$257,"&gt;="&amp;$A269,'Aceite Virgen'!$B$6:$B$257,"&lt;="&amp;$B269)</f>
        <v>0</v>
      </c>
      <c r="UF269" s="4">
        <f>SUMIFS('Aceite Virgen'!UF$6:UF$257,'Aceite Virgen'!$A$6:$A$257,"&gt;="&amp;$A269,'Aceite Virgen'!$B$6:$B$257,"&lt;="&amp;$B269)</f>
        <v>1.08</v>
      </c>
      <c r="UG269" s="4">
        <f>SUMIFS('Aceite Virgen'!UG$6:UG$257,'Aceite Virgen'!$A$6:$A$257,"&gt;="&amp;$A269,'Aceite Virgen'!$B$6:$B$257,"&lt;="&amp;$B269)</f>
        <v>0</v>
      </c>
      <c r="UK269" s="69">
        <f>SUMIFS('Aceite Virgen'!UK$6:UK$257,'Aceite Virgen'!$A$6:$A$257,"&gt;="&amp;$A269,'Aceite Virgen'!$B$6:$B$257,"&lt;="&amp;$B269)</f>
        <v>0.91999999999999993</v>
      </c>
      <c r="UL269" s="4">
        <f>SUMIFS('Aceite Virgen'!UL$6:UL$257,'Aceite Virgen'!$A$6:$A$257,"&gt;="&amp;$A269,'Aceite Virgen'!$B$6:$B$257,"&lt;="&amp;$B269)</f>
        <v>0</v>
      </c>
      <c r="UM269" s="4">
        <f>SUMIFS('Aceite Virgen'!UM$6:UM$257,'Aceite Virgen'!$A$6:$A$257,"&gt;="&amp;$A269,'Aceite Virgen'!$B$6:$B$257,"&lt;="&amp;$B269)</f>
        <v>0</v>
      </c>
      <c r="UN269" s="4">
        <f>SUMIFS('Aceite Virgen'!UN$6:UN$257,'Aceite Virgen'!$A$6:$A$257,"&gt;="&amp;$A269,'Aceite Virgen'!$B$6:$B$257,"&lt;="&amp;$B269)</f>
        <v>2.06</v>
      </c>
      <c r="UR269" s="69">
        <f>SUMIFS('Aceite Virgen'!UR$6:UR$257,'Aceite Virgen'!$A$6:$A$257,"&gt;="&amp;$A269,'Aceite Virgen'!$B$6:$B$257,"&lt;="&amp;$B269)</f>
        <v>0</v>
      </c>
      <c r="US269" s="4">
        <f>SUMIFS('Aceite Virgen'!US$6:US$257,'Aceite Virgen'!$A$6:$A$257,"&gt;="&amp;$A269,'Aceite Virgen'!$B$6:$B$257,"&lt;="&amp;$B269)</f>
        <v>0</v>
      </c>
      <c r="UT269" s="4">
        <f>SUMIFS('Aceite Virgen'!UT$6:UT$257,'Aceite Virgen'!$A$6:$A$257,"&gt;="&amp;$A269,'Aceite Virgen'!$B$6:$B$257,"&lt;="&amp;$B269)</f>
        <v>0</v>
      </c>
      <c r="UU269" s="4">
        <f>SUMIFS('Aceite Virgen'!UU$6:UU$257,'Aceite Virgen'!$A$6:$A$257,"&gt;="&amp;$A269,'Aceite Virgen'!$B$6:$B$257,"&lt;="&amp;$B269)</f>
        <v>0</v>
      </c>
      <c r="UY269" s="69">
        <f>SUMIFS('Aceite Virgen'!UY$6:UY$257,'Aceite Virgen'!$A$6:$A$257,"&gt;="&amp;$A269,'Aceite Virgen'!$B$6:$B$257,"&lt;="&amp;$B269)</f>
        <v>0</v>
      </c>
      <c r="UZ269" s="4">
        <f>SUMIFS('Aceite Virgen'!UZ$6:UZ$257,'Aceite Virgen'!$A$6:$A$257,"&gt;="&amp;$A269,'Aceite Virgen'!$B$6:$B$257,"&lt;="&amp;$B269)</f>
        <v>0</v>
      </c>
      <c r="VA269" s="4">
        <f>SUMIFS('Aceite Virgen'!VA$6:VA$257,'Aceite Virgen'!$A$6:$A$257,"&gt;="&amp;$A269,'Aceite Virgen'!$B$6:$B$257,"&lt;="&amp;$B269)</f>
        <v>0</v>
      </c>
      <c r="VB269" s="4">
        <f>SUMIFS('Aceite Virgen'!VB$6:VB$257,'Aceite Virgen'!$A$6:$A$257,"&gt;="&amp;$A269,'Aceite Virgen'!$B$6:$B$257,"&lt;="&amp;$B269)</f>
        <v>0</v>
      </c>
      <c r="VF269" s="69">
        <f>SUMIFS('Aceite Virgen'!VF$6:VF$257,'Aceite Virgen'!$A$6:$A$257,"&gt;="&amp;$A269,'Aceite Virgen'!$B$6:$B$257,"&lt;="&amp;$B269)</f>
        <v>0.24</v>
      </c>
      <c r="VG269" s="4">
        <f>SUMIFS('Aceite Virgen'!VG$6:VG$257,'Aceite Virgen'!$A$6:$A$257,"&gt;="&amp;$A269,'Aceite Virgen'!$B$6:$B$257,"&lt;="&amp;$B269)</f>
        <v>2.09</v>
      </c>
      <c r="VH269" s="4">
        <f>SUMIFS('Aceite Virgen'!VH$6:VH$257,'Aceite Virgen'!$A$6:$A$257,"&gt;="&amp;$A269,'Aceite Virgen'!$B$6:$B$257,"&lt;="&amp;$B269)</f>
        <v>0</v>
      </c>
      <c r="VI269" s="4">
        <f>SUMIFS('Aceite Virgen'!VI$6:VI$257,'Aceite Virgen'!$A$6:$A$257,"&gt;="&amp;$A269,'Aceite Virgen'!$B$6:$B$257,"&lt;="&amp;$B269)</f>
        <v>0</v>
      </c>
      <c r="VM269" s="69">
        <f>SUMIFS('Aceite Virgen'!VM$6:VM$257,'Aceite Virgen'!$A$6:$A$257,"&gt;="&amp;$A269,'Aceite Virgen'!$B$6:$B$257,"&lt;="&amp;$B269)</f>
        <v>0</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v>
      </c>
      <c r="VT269" s="69">
        <f>SUMIFS('Aceite Virgen'!VT$6:VT$257,'Aceite Virgen'!$A$6:$A$257,"&gt;="&amp;$A269,'Aceite Virgen'!$B$6:$B$257,"&lt;="&amp;$B269)</f>
        <v>0.93</v>
      </c>
      <c r="VU269" s="4">
        <f>SUMIFS('Aceite Virgen'!VU$6:VU$257,'Aceite Virgen'!$A$6:$A$257,"&gt;="&amp;$A269,'Aceite Virgen'!$B$6:$B$257,"&lt;="&amp;$B269)</f>
        <v>0</v>
      </c>
      <c r="VV269" s="4">
        <f>SUMIFS('Aceite Virgen'!VV$6:VV$257,'Aceite Virgen'!$A$6:$A$257,"&gt;="&amp;$A269,'Aceite Virgen'!$B$6:$B$257,"&lt;="&amp;$B269)</f>
        <v>0</v>
      </c>
      <c r="VW269" s="4">
        <f>SUMIFS('Aceite Virgen'!VW$6:VW$257,'Aceite Virgen'!$A$6:$A$257,"&gt;="&amp;$A269,'Aceite Virgen'!$B$6:$B$257,"&lt;="&amp;$B269)</f>
        <v>4.2300000000000004</v>
      </c>
      <c r="WA269" s="69">
        <f>SUMIFS('Aceite Virgen'!WA$6:WA$257,'Aceite Virgen'!$A$6:$A$257,"&gt;="&amp;$A269,'Aceite Virgen'!$B$6:$B$257,"&lt;="&amp;$B269)</f>
        <v>0.19</v>
      </c>
      <c r="WB269" s="4">
        <f>SUMIFS('Aceite Virgen'!WB$6:WB$257,'Aceite Virgen'!$A$6:$A$257,"&gt;="&amp;$A269,'Aceite Virgen'!$B$6:$B$257,"&lt;="&amp;$B269)</f>
        <v>0</v>
      </c>
      <c r="WC269" s="4">
        <f>SUMIFS('Aceite Virgen'!WC$6:WC$257,'Aceite Virgen'!$A$6:$A$257,"&gt;="&amp;$A269,'Aceite Virgen'!$B$6:$B$257,"&lt;="&amp;$B269)</f>
        <v>0.28999999999999998</v>
      </c>
      <c r="WD269" s="4">
        <f>SUMIFS('Aceite Virgen'!WD$6:WD$257,'Aceite Virgen'!$A$6:$A$257,"&gt;="&amp;$A269,'Aceite Virgen'!$B$6:$B$257,"&lt;="&amp;$B269)</f>
        <v>0</v>
      </c>
      <c r="WH269" s="69">
        <f>SUMIFS('Aceite Virgen'!WH$6:WH$257,'Aceite Virgen'!$A$6:$A$257,"&gt;="&amp;$A269,'Aceite Virgen'!$B$6:$B$257,"&lt;="&amp;$B269)</f>
        <v>0.2</v>
      </c>
      <c r="WI269" s="4">
        <f>SUMIFS('Aceite Virgen'!WI$6:WI$257,'Aceite Virgen'!$A$6:$A$257,"&gt;="&amp;$A269,'Aceite Virgen'!$B$6:$B$257,"&lt;="&amp;$B269)</f>
        <v>1.64</v>
      </c>
      <c r="WJ269" s="4">
        <f>SUMIFS('Aceite Virgen'!WJ$6:WJ$257,'Aceite Virgen'!$A$6:$A$257,"&gt;="&amp;$A269,'Aceite Virgen'!$B$6:$B$257,"&lt;="&amp;$B269)</f>
        <v>0</v>
      </c>
      <c r="WK269" s="4">
        <f>SUMIFS('Aceite Virgen'!WK$6:WK$257,'Aceite Virgen'!$A$6:$A$257,"&gt;="&amp;$A269,'Aceite Virgen'!$B$6:$B$257,"&lt;="&amp;$B269)</f>
        <v>0</v>
      </c>
      <c r="WO269" s="69">
        <f>SUMIFS('Aceite Virgen'!WO$6:WO$257,'Aceite Virgen'!$A$6:$A$257,"&gt;="&amp;$A269,'Aceite Virgen'!$B$6:$B$257,"&lt;="&amp;$B269)</f>
        <v>0.49</v>
      </c>
      <c r="WP269" s="4">
        <f>SUMIFS('Aceite Virgen'!WP$6:WP$257,'Aceite Virgen'!$A$6:$A$257,"&gt;="&amp;$A269,'Aceite Virgen'!$B$6:$B$257,"&lt;="&amp;$B269)</f>
        <v>0</v>
      </c>
      <c r="WQ269" s="4">
        <f>SUMIFS('Aceite Virgen'!WQ$6:WQ$257,'Aceite Virgen'!$A$6:$A$257,"&gt;="&amp;$A269,'Aceite Virgen'!$B$6:$B$257,"&lt;="&amp;$B269)</f>
        <v>0.83</v>
      </c>
      <c r="WR269" s="4">
        <f>SUMIFS('Aceite Virgen'!WR$6:WR$257,'Aceite Virgen'!$A$6:$A$257,"&gt;="&amp;$A269,'Aceite Virgen'!$B$6:$B$257,"&lt;="&amp;$B269)</f>
        <v>0</v>
      </c>
      <c r="WV269" s="69">
        <f>SUMIFS('Aceite Virgen'!WV$6:WV$257,'Aceite Virgen'!$A$6:$A$257,"&gt;="&amp;$A269,'Aceite Virgen'!$B$6:$B$257,"&lt;="&amp;$B269)</f>
        <v>0</v>
      </c>
      <c r="WW269" s="4">
        <f>SUMIFS('Aceite Virgen'!WW$6:WW$257,'Aceite Virgen'!$A$6:$A$257,"&gt;="&amp;$A269,'Aceite Virgen'!$B$6:$B$257,"&lt;="&amp;$B269)</f>
        <v>0</v>
      </c>
      <c r="WX269" s="4">
        <f>SUMIFS('Aceite Virgen'!WX$6:WX$257,'Aceite Virgen'!$A$6:$A$257,"&gt;="&amp;$A269,'Aceite Virgen'!$B$6:$B$257,"&lt;="&amp;$B269)</f>
        <v>0</v>
      </c>
      <c r="WY269" s="4">
        <f>SUMIFS('Aceite Virgen'!WY$6:WY$257,'Aceite Virgen'!$A$6:$A$257,"&gt;="&amp;$A269,'Aceite Virgen'!$B$6:$B$257,"&lt;="&amp;$B269)</f>
        <v>0</v>
      </c>
      <c r="XC269" s="69">
        <f>SUMIFS('Aceite Virgen'!XC$6:XC$257,'Aceite Virgen'!$A$6:$A$257,"&gt;="&amp;$A269,'Aceite Virgen'!$B$6:$B$257,"&lt;="&amp;$B269)</f>
        <v>0.3</v>
      </c>
      <c r="XD269" s="4">
        <f>SUMIFS('Aceite Virgen'!XD$6:XD$257,'Aceite Virgen'!$A$6:$A$257,"&gt;="&amp;$A269,'Aceite Virgen'!$B$6:$B$257,"&lt;="&amp;$B269)</f>
        <v>0</v>
      </c>
      <c r="XE269" s="4">
        <f>SUMIFS('Aceite Virgen'!XE$6:XE$257,'Aceite Virgen'!$A$6:$A$257,"&gt;="&amp;$A269,'Aceite Virgen'!$B$6:$B$257,"&lt;="&amp;$B269)</f>
        <v>0.26</v>
      </c>
      <c r="XF269" s="4">
        <f>SUMIFS('Aceite Virgen'!XF$6:XF$257,'Aceite Virgen'!$A$6:$A$257,"&gt;="&amp;$A269,'Aceite Virgen'!$B$6:$B$257,"&lt;="&amp;$B269)</f>
        <v>0</v>
      </c>
      <c r="XJ269" s="69">
        <f>SUMIFS('Aceite Virgen'!XJ$6:XJ$257,'Aceite Virgen'!$A$6:$A$257,"&gt;="&amp;$A269,'Aceite Virgen'!$B$6:$B$257,"&lt;="&amp;$B269)</f>
        <v>0.09</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9">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9">
        <f>SUMIFS('Aceite Virgen'!XX$6:XX$257,'Aceite Virgen'!$A$6:$A$257,"&gt;="&amp;$A269,'Aceite Virgen'!$B$6:$B$257,"&lt;="&amp;$B269)</f>
        <v>0.6</v>
      </c>
      <c r="XY269" s="4">
        <f>SUMIFS('Aceite Virgen'!XY$6:XY$257,'Aceite Virgen'!$A$6:$A$257,"&gt;="&amp;$A269,'Aceite Virgen'!$B$6:$B$257,"&lt;="&amp;$B269)</f>
        <v>0</v>
      </c>
      <c r="XZ269" s="4">
        <f>SUMIFS('Aceite Virgen'!XZ$6:XZ$257,'Aceite Virgen'!$A$6:$A$257,"&gt;="&amp;$A269,'Aceite Virgen'!$B$6:$B$257,"&lt;="&amp;$B269)</f>
        <v>0.94000000000000006</v>
      </c>
      <c r="YA269" s="4">
        <f>SUMIFS('Aceite Virgen'!YA$6:YA$257,'Aceite Virgen'!$A$6:$A$257,"&gt;="&amp;$A269,'Aceite Virgen'!$B$6:$B$257,"&lt;="&amp;$B269)</f>
        <v>0</v>
      </c>
      <c r="YE269" s="69">
        <f>SUMIFS('Aceite Virgen'!YE$6:YE$257,'Aceite Virgen'!$A$6:$A$257,"&gt;="&amp;$A269,'Aceite Virgen'!$B$6:$B$257,"&lt;="&amp;$B269)</f>
        <v>16.440000000000001</v>
      </c>
      <c r="YF269" s="4">
        <f>SUMIFS('Aceite Virgen'!YF$6:YF$257,'Aceite Virgen'!$A$6:$A$257,"&gt;="&amp;$A269,'Aceite Virgen'!$B$6:$B$257,"&lt;="&amp;$B269)</f>
        <v>1.59</v>
      </c>
      <c r="YG269" s="4">
        <f>SUMIFS('Aceite Virgen'!YG$6:YG$257,'Aceite Virgen'!$A$6:$A$257,"&gt;="&amp;$A269,'Aceite Virgen'!$B$6:$B$257,"&lt;="&amp;$B269)</f>
        <v>21.85</v>
      </c>
      <c r="YH269" s="4">
        <f>SUMIFS('Aceite Virgen'!YH$6:YH$257,'Aceite Virgen'!$A$6:$A$257,"&gt;="&amp;$A269,'Aceite Virgen'!$B$6:$B$257,"&lt;="&amp;$B269)</f>
        <v>10.25</v>
      </c>
      <c r="YL269" s="69">
        <f>SUMIFS('Aceite Virgen'!YL$6:YL$257,'Aceite Virgen'!$A$6:$A$257,"&gt;="&amp;$A269,'Aceite Virgen'!$B$6:$B$257,"&lt;="&amp;$B269)</f>
        <v>2.8800000000000003</v>
      </c>
      <c r="YM269" s="4">
        <f>SUMIFS('Aceite Virgen'!YM$6:YM$257,'Aceite Virgen'!$A$6:$A$257,"&gt;="&amp;$A269,'Aceite Virgen'!$B$6:$B$257,"&lt;="&amp;$B269)</f>
        <v>11.129999999999999</v>
      </c>
      <c r="YN269" s="4">
        <f>SUMIFS('Aceite Virgen'!YN$6:YN$257,'Aceite Virgen'!$A$6:$A$257,"&gt;="&amp;$A269,'Aceite Virgen'!$B$6:$B$257,"&lt;="&amp;$B269)</f>
        <v>1.72</v>
      </c>
      <c r="YO269" s="4">
        <f>SUMIFS('Aceite Virgen'!YO$6:YO$257,'Aceite Virgen'!$A$6:$A$257,"&gt;="&amp;$A269,'Aceite Virgen'!$B$6:$B$257,"&lt;="&amp;$B269)</f>
        <v>2.2800000000000002</v>
      </c>
      <c r="YP269" s="4">
        <f>SUMIFS('Aceite Virgen'!YP$6:YP$257,'Aceite Virgen'!$A$6:$A$257,"&gt;="&amp;$A269,'Aceite Virgen'!$B$6:$B$257,"&lt;="&amp;$B269)</f>
        <v>0</v>
      </c>
      <c r="YS269" s="69">
        <f>SUMIFS('Aceite Virgen'!YS$6:YS$257,'Aceite Virgen'!$A$6:$A$257,"&gt;="&amp;$A269,'Aceite Virgen'!$B$6:$B$257,"&lt;="&amp;$B269)</f>
        <v>5.2200000000000006</v>
      </c>
      <c r="YT269" s="4">
        <f>SUMIFS('Aceite Virgen'!YT$6:YT$257,'Aceite Virgen'!$A$6:$A$257,"&gt;="&amp;$A269,'Aceite Virgen'!$B$6:$B$257,"&lt;="&amp;$B269)</f>
        <v>16.57</v>
      </c>
      <c r="YU269" s="4">
        <f>SUMIFS('Aceite Virgen'!YU$6:YU$257,'Aceite Virgen'!$A$6:$A$257,"&gt;="&amp;$A269,'Aceite Virgen'!$B$6:$B$257,"&lt;="&amp;$B269)</f>
        <v>3.3200000000000003</v>
      </c>
      <c r="YV269" s="4">
        <f>SUMIFS('Aceite Virgen'!YV$6:YV$257,'Aceite Virgen'!$A$6:$A$257,"&gt;="&amp;$A269,'Aceite Virgen'!$B$6:$B$257,"&lt;="&amp;$B269)</f>
        <v>4.16</v>
      </c>
      <c r="YW269" s="4">
        <f>SUMIFS('Aceite Virgen'!YW$6:YW$257,'Aceite Virgen'!$A$6:$A$257,"&gt;="&amp;$A269,'Aceite Virgen'!$B$6:$B$257,"&lt;="&amp;$B269)</f>
        <v>0</v>
      </c>
      <c r="YZ269" s="69">
        <f>SUMIFS('Aceite Virgen'!YZ$6:YZ$257,'Aceite Virgen'!$A$6:$A$257,"&gt;="&amp;$A269,'Aceite Virgen'!$B$6:$B$257,"&lt;="&amp;$B269)</f>
        <v>6.93</v>
      </c>
      <c r="ZA269" s="4">
        <f>SUMIFS('Aceite Virgen'!ZA$6:ZA$257,'Aceite Virgen'!$A$6:$A$257,"&gt;="&amp;$A269,'Aceite Virgen'!$B$6:$B$257,"&lt;="&amp;$B269)</f>
        <v>9.82</v>
      </c>
      <c r="ZB269" s="4">
        <f>SUMIFS('Aceite Virgen'!ZB$6:ZB$257,'Aceite Virgen'!$A$6:$A$257,"&gt;="&amp;$A269,'Aceite Virgen'!$B$6:$B$257,"&lt;="&amp;$B269)</f>
        <v>6.33</v>
      </c>
      <c r="ZC269" s="4">
        <f>SUMIFS('Aceite Virgen'!ZC$6:ZC$257,'Aceite Virgen'!$A$6:$A$257,"&gt;="&amp;$A269,'Aceite Virgen'!$B$6:$B$257,"&lt;="&amp;$B269)</f>
        <v>4.9400000000000004</v>
      </c>
      <c r="ZD269" s="4">
        <f>SUMIFS('Aceite Virgen'!ZD$6:ZD$257,'Aceite Virgen'!$A$6:$A$257,"&gt;="&amp;$A269,'Aceite Virgen'!$B$6:$B$257,"&lt;="&amp;$B269)</f>
        <v>10.579999999999998</v>
      </c>
      <c r="ZG269" s="69">
        <f>SUMIFS('Aceite Virgen'!ZG$6:ZG$257,'Aceite Virgen'!$A$6:$A$257,"&gt;="&amp;$A269,'Aceite Virgen'!$B$6:$B$257,"&lt;="&amp;$B269)</f>
        <v>2.06</v>
      </c>
      <c r="ZH269" s="4">
        <f>SUMIFS('Aceite Virgen'!ZH$6:ZH$257,'Aceite Virgen'!$A$6:$A$257,"&gt;="&amp;$A269,'Aceite Virgen'!$B$6:$B$257,"&lt;="&amp;$B269)</f>
        <v>3.47</v>
      </c>
      <c r="ZI269" s="4">
        <f>SUMIFS('Aceite Virgen'!ZI$6:ZI$257,'Aceite Virgen'!$A$6:$A$257,"&gt;="&amp;$A269,'Aceite Virgen'!$B$6:$B$257,"&lt;="&amp;$B269)</f>
        <v>1.9499999999999997</v>
      </c>
      <c r="ZJ269" s="4">
        <f>SUMIFS('Aceite Virgen'!ZJ$6:ZJ$257,'Aceite Virgen'!$A$6:$A$257,"&gt;="&amp;$A269,'Aceite Virgen'!$B$6:$B$257,"&lt;="&amp;$B269)</f>
        <v>2.4300000000000002</v>
      </c>
      <c r="ZK269" s="4">
        <f>SUMIFS('Aceite Virgen'!ZK$6:ZK$257,'Aceite Virgen'!$A$6:$A$257,"&gt;="&amp;$A269,'Aceite Virgen'!$B$6:$B$257,"&lt;="&amp;$B269)</f>
        <v>0</v>
      </c>
    </row>
    <row r="270" spans="1:687" x14ac:dyDescent="0.25">
      <c r="A270" s="9">
        <f>'TAM Aceite Virgen'!B18</f>
        <v>4.5999999999999996</v>
      </c>
      <c r="B270" s="9">
        <f>'TAM Aceite Virgen'!C18</f>
        <v>4.8</v>
      </c>
      <c r="C270" s="9"/>
      <c r="D270" s="4">
        <f>SUMIFS('Aceite Virgen'!D$6:D$257,'Aceite Virgen'!$A$6:$A$257,"&gt;="&amp;$A270,'Aceite Virgen'!$B$6:$B$257,"&lt;="&amp;$B270)</f>
        <v>8.07</v>
      </c>
      <c r="E270" s="4">
        <f>SUMIFS('Aceite Virgen'!E$6:E$257,'Aceite Virgen'!$A$6:$A$257,"&gt;="&amp;$A270,'Aceite Virgen'!$B$6:$B$257,"&lt;="&amp;$B270)</f>
        <v>0</v>
      </c>
      <c r="F270" s="4">
        <f>SUMIFS('Aceite Virgen'!F$6:F$257,'Aceite Virgen'!$A$6:$A$257,"&gt;="&amp;$A270,'Aceite Virgen'!$B$6:$B$257,"&lt;="&amp;$B270)</f>
        <v>8.99</v>
      </c>
      <c r="G270" s="4">
        <f>SUMIFS('Aceite Virgen'!G$6:G$257,'Aceite Virgen'!$A$6:$A$257,"&gt;="&amp;$A270,'Aceite Virgen'!$B$6:$B$257,"&lt;="&amp;$B270)</f>
        <v>0</v>
      </c>
      <c r="H270" s="9"/>
      <c r="I270" s="9"/>
      <c r="J270" s="9"/>
      <c r="K270" s="4">
        <f>SUMIFS('Aceite Virgen'!K$6:K$257,'Aceite Virgen'!$A$6:$A$257,"&gt;="&amp;$A270,'Aceite Virgen'!$B$6:$B$257,"&lt;="&amp;$B270)</f>
        <v>8.66</v>
      </c>
      <c r="L270" s="4">
        <f>SUMIFS('Aceite Virgen'!L$6:L$257,'Aceite Virgen'!$A$6:$A$257,"&gt;="&amp;$A270,'Aceite Virgen'!$B$6:$B$257,"&lt;="&amp;$B270)</f>
        <v>0</v>
      </c>
      <c r="M270" s="4">
        <f>SUMIFS('Aceite Virgen'!M$6:M$257,'Aceite Virgen'!$A$6:$A$257,"&gt;="&amp;$A270,'Aceite Virgen'!$B$6:$B$257,"&lt;="&amp;$B270)</f>
        <v>11.37</v>
      </c>
      <c r="N270" s="4">
        <f>SUMIFS('Aceite Virgen'!N$6:N$257,'Aceite Virgen'!$A$6:$A$257,"&gt;="&amp;$A270,'Aceite Virgen'!$B$6:$B$257,"&lt;="&amp;$B270)</f>
        <v>0</v>
      </c>
      <c r="O270" s="9"/>
      <c r="P270" s="9"/>
      <c r="Q270" s="9"/>
      <c r="R270" s="4">
        <f>SUMIFS('Aceite Virgen'!R$6:R$257,'Aceite Virgen'!$A$6:$A$257,"&gt;="&amp;$A270,'Aceite Virgen'!$B$6:$B$257,"&lt;="&amp;$B270)</f>
        <v>7.25</v>
      </c>
      <c r="S270" s="4">
        <f>SUMIFS('Aceite Virgen'!S$6:S$257,'Aceite Virgen'!$A$6:$A$257,"&gt;="&amp;$A270,'Aceite Virgen'!$B$6:$B$257,"&lt;="&amp;$B270)</f>
        <v>0</v>
      </c>
      <c r="T270" s="4">
        <f>SUMIFS('Aceite Virgen'!T$6:T$257,'Aceite Virgen'!$A$6:$A$257,"&gt;="&amp;$A270,'Aceite Virgen'!$B$6:$B$257,"&lt;="&amp;$B270)</f>
        <v>10.07</v>
      </c>
      <c r="U270" s="4">
        <f>SUMIFS('Aceite Virgen'!U$6:U$257,'Aceite Virgen'!$A$6:$A$257,"&gt;="&amp;$A270,'Aceite Virgen'!$B$6:$B$257,"&lt;="&amp;$B270)</f>
        <v>0</v>
      </c>
      <c r="V270" s="9"/>
      <c r="W270" s="9"/>
      <c r="X270" s="9"/>
      <c r="Y270" s="4">
        <f>SUMIFS('Aceite Virgen'!Y$6:Y$257,'Aceite Virgen'!$A$6:$A$257,"&gt;="&amp;$A270,'Aceite Virgen'!$B$6:$B$257,"&lt;="&amp;$B270)</f>
        <v>6.92</v>
      </c>
      <c r="Z270" s="4">
        <f>SUMIFS('Aceite Virgen'!Z$6:Z$257,'Aceite Virgen'!$A$6:$A$257,"&gt;="&amp;$A270,'Aceite Virgen'!$B$6:$B$257,"&lt;="&amp;$B270)</f>
        <v>0</v>
      </c>
      <c r="AA270" s="4">
        <f>SUMIFS('Aceite Virgen'!AA$6:AA$257,'Aceite Virgen'!$A$6:$A$257,"&gt;="&amp;$A270,'Aceite Virgen'!$B$6:$B$257,"&lt;="&amp;$B270)</f>
        <v>9.98</v>
      </c>
      <c r="AB270" s="4">
        <f>SUMIFS('Aceite Virgen'!AB$6:AB$257,'Aceite Virgen'!$A$6:$A$257,"&gt;="&amp;$A270,'Aceite Virgen'!$B$6:$B$257,"&lt;="&amp;$B270)</f>
        <v>0</v>
      </c>
      <c r="AC270" s="9"/>
      <c r="AD270" s="9"/>
      <c r="AE270" s="9"/>
      <c r="AF270" s="4">
        <f>SUMIFS('Aceite Virgen'!AF$6:AF$257,'Aceite Virgen'!$A$6:$A$257,"&gt;="&amp;$A270,'Aceite Virgen'!$B$6:$B$257,"&lt;="&amp;$B270)</f>
        <v>2.09</v>
      </c>
      <c r="AG270" s="4">
        <f>SUMIFS('Aceite Virgen'!AG$6:AG$257,'Aceite Virgen'!$A$6:$A$257,"&gt;="&amp;$A270,'Aceite Virgen'!$B$6:$B$257,"&lt;="&amp;$B270)</f>
        <v>0.61</v>
      </c>
      <c r="AH270" s="4">
        <f>SUMIFS('Aceite Virgen'!AH$6:AH$257,'Aceite Virgen'!$A$6:$A$257,"&gt;="&amp;$A270,'Aceite Virgen'!$B$6:$B$257,"&lt;="&amp;$B270)</f>
        <v>2.4</v>
      </c>
      <c r="AI270" s="4">
        <f>SUMIFS('Aceite Virgen'!AI$6:AI$257,'Aceite Virgen'!$A$6:$A$257,"&gt;="&amp;$A270,'Aceite Virgen'!$B$6:$B$257,"&lt;="&amp;$B270)</f>
        <v>0</v>
      </c>
      <c r="AJ270" s="9"/>
      <c r="AK270" s="9"/>
      <c r="AL270" s="9"/>
      <c r="AM270" s="4">
        <f>SUMIFS('Aceite Virgen'!AM$6:AM$257,'Aceite Virgen'!$A$6:$A$257,"&gt;="&amp;$A270,'Aceite Virgen'!$B$6:$B$257,"&lt;="&amp;$B270)</f>
        <v>1.77</v>
      </c>
      <c r="AN270" s="4">
        <f>SUMIFS('Aceite Virgen'!AN$6:AN$257,'Aceite Virgen'!$A$6:$A$257,"&gt;="&amp;$A270,'Aceite Virgen'!$B$6:$B$257,"&lt;="&amp;$B270)</f>
        <v>3.1</v>
      </c>
      <c r="AO270" s="4">
        <f>SUMIFS('Aceite Virgen'!AO$6:AO$257,'Aceite Virgen'!$A$6:$A$257,"&gt;="&amp;$A270,'Aceite Virgen'!$B$6:$B$257,"&lt;="&amp;$B270)</f>
        <v>1.76</v>
      </c>
      <c r="AP270" s="4">
        <f>SUMIFS('Aceite Virgen'!AP$6:AP$257,'Aceite Virgen'!$A$6:$A$257,"&gt;="&amp;$A270,'Aceite Virgen'!$B$6:$B$257,"&lt;="&amp;$B270)</f>
        <v>0</v>
      </c>
      <c r="AQ270" s="9"/>
      <c r="AR270" s="9"/>
      <c r="AT270" s="4">
        <f>SUMIFS('Aceite Virgen'!AT$6:AT$257,'Aceite Virgen'!$A$6:$A$257,"&gt;="&amp;$A270,'Aceite Virgen'!$B$6:$B$257,"&lt;="&amp;$B270)</f>
        <v>3.5700000000000003</v>
      </c>
      <c r="AU270" s="4">
        <f>SUMIFS('Aceite Virgen'!AU$6:AU$257,'Aceite Virgen'!$A$6:$A$257,"&gt;="&amp;$A270,'Aceite Virgen'!$B$6:$B$257,"&lt;="&amp;$B270)</f>
        <v>2.5</v>
      </c>
      <c r="AV270" s="4">
        <f>SUMIFS('Aceite Virgen'!AV$6:AV$257,'Aceite Virgen'!$A$6:$A$257,"&gt;="&amp;$A270,'Aceite Virgen'!$B$6:$B$257,"&lt;="&amp;$B270)</f>
        <v>3.9800000000000004</v>
      </c>
      <c r="AW270" s="4">
        <f>SUMIFS('Aceite Virgen'!AW$6:AW$257,'Aceite Virgen'!$A$6:$A$257,"&gt;="&amp;$A270,'Aceite Virgen'!$B$6:$B$257,"&lt;="&amp;$B270)</f>
        <v>0</v>
      </c>
      <c r="BA270" s="4">
        <f>SUMIFS('Aceite Virgen'!BA$6:BA$257,'Aceite Virgen'!$A$6:$A$257,"&gt;="&amp;A270,'Aceite Virgen'!$B$6:$B$257,"&lt;="&amp;B270)</f>
        <v>1.81</v>
      </c>
      <c r="BB270" s="4">
        <f>SUMIFS('Aceite Virgen'!BB$6:BB$257,'Aceite Virgen'!$A$6:$A$257,"&gt;="&amp;$A270,'Aceite Virgen'!$B$6:$B$257,"&lt;="&amp;$B270)</f>
        <v>0</v>
      </c>
      <c r="BC270" s="4">
        <f>SUMIFS('Aceite Virgen'!BC$6:BC$257,'Aceite Virgen'!$A$6:$A$257,"&gt;="&amp;$A270,'Aceite Virgen'!$B$6:$B$257,"&lt;="&amp;$B270)</f>
        <v>2.1799999999999997</v>
      </c>
      <c r="BD270" s="4">
        <f>SUMIFS('Aceite Virgen'!BD$6:BD$257,'Aceite Virgen'!$A$6:$A$257,"&gt;="&amp;$A270,'Aceite Virgen'!$B$6:$B$257,"&lt;="&amp;$B270)</f>
        <v>0</v>
      </c>
      <c r="BH270" s="4">
        <f>SUMIFS('Aceite Virgen'!BH$6:BH$257,'Aceite Virgen'!$A$6:$A$257,"&gt;="&amp;$A270,'Aceite Virgen'!$B$6:$B$257,"&lt;="&amp;$B270)</f>
        <v>1.45</v>
      </c>
      <c r="BI270" s="4">
        <f>SUMIFS('Aceite Virgen'!BI$6:BI$257,'Aceite Virgen'!$A$6:$A$257,"&gt;="&amp;$A270,'Aceite Virgen'!$B$6:$B$257,"&lt;="&amp;$B270)</f>
        <v>0</v>
      </c>
      <c r="BJ270" s="4">
        <f>SUMIFS('Aceite Virgen'!BJ$6:BJ$257,'Aceite Virgen'!$A$6:$A$257,"&gt;="&amp;$A270,'Aceite Virgen'!$B$6:$B$257,"&lt;="&amp;$B270)</f>
        <v>1.6600000000000001</v>
      </c>
      <c r="BK270" s="4">
        <f>SUMIFS('Aceite Virgen'!BK$6:BK$257,'Aceite Virgen'!$A$6:$A$257,"&gt;="&amp;$A270,'Aceite Virgen'!$B$6:$B$257,"&lt;="&amp;$B270)</f>
        <v>0</v>
      </c>
      <c r="BO270" s="4">
        <f>SUMIFS('Aceite Virgen'!BO$6:BO$257,'Aceite Virgen'!$A$6:$A$257,"&gt;="&amp;$A270,'Aceite Virgen'!$B$6:$B$257,"&lt;="&amp;$B270)</f>
        <v>3.64</v>
      </c>
      <c r="BP270" s="4">
        <f>SUMIFS('Aceite Virgen'!BP$6:BP$257,'Aceite Virgen'!$A$6:$A$257,"&gt;="&amp;$A270,'Aceite Virgen'!$B$6:$B$257,"&lt;="&amp;$B270)</f>
        <v>1</v>
      </c>
      <c r="BQ270" s="4">
        <f>SUMIFS('Aceite Virgen'!BQ$6:BQ$257,'Aceite Virgen'!$A$6:$A$257,"&gt;="&amp;$A270,'Aceite Virgen'!$B$6:$B$257,"&lt;="&amp;$B270)</f>
        <v>4.04</v>
      </c>
      <c r="BR270" s="4">
        <f>SUMIFS('Aceite Virgen'!BR$6:BR$257,'Aceite Virgen'!$A$6:$A$257,"&gt;="&amp;$A270,'Aceite Virgen'!$B$6:$B$257,"&lt;="&amp;$B270)</f>
        <v>0</v>
      </c>
      <c r="BV270" s="4">
        <f>SUMIFS('Aceite Virgen'!BV$6:BV$257,'Aceite Virgen'!$A$6:$A$257,"&gt;="&amp;$A270,'Aceite Virgen'!$B$6:$B$257,"&lt;="&amp;$B270)</f>
        <v>3.5</v>
      </c>
      <c r="BW270" s="4">
        <f>SUMIFS('Aceite Virgen'!BW$6:BW$257,'Aceite Virgen'!$A$6:$A$257,"&gt;="&amp;$A270,'Aceite Virgen'!$B$6:$B$257,"&lt;="&amp;$B270)</f>
        <v>4.84</v>
      </c>
      <c r="BX270" s="4">
        <f>SUMIFS('Aceite Virgen'!BX$6:BX$257,'Aceite Virgen'!$A$6:$A$257,"&gt;="&amp;$A270,'Aceite Virgen'!$B$6:$B$257,"&lt;="&amp;$B270)</f>
        <v>3.3299999999999996</v>
      </c>
      <c r="BY270" s="4">
        <f>SUMIFS('Aceite Virgen'!BY$6:BY$257,'Aceite Virgen'!$A$6:$A$257,"&gt;="&amp;$A270,'Aceite Virgen'!$B$6:$B$257,"&lt;="&amp;$B270)</f>
        <v>0</v>
      </c>
      <c r="CC270" s="4">
        <f>SUMIFS('Aceite Virgen'!CC$6:CC$257,'Aceite Virgen'!$A$6:$A$257,"&gt;="&amp;$A270,'Aceite Virgen'!$B$6:$B$257,"&lt;="&amp;$B270)</f>
        <v>4.17</v>
      </c>
      <c r="CD270" s="4">
        <f>SUMIFS('Aceite Virgen'!CD$6:CD$257,'Aceite Virgen'!$A$6:$A$257,"&gt;="&amp;$A270,'Aceite Virgen'!$B$6:$B$257,"&lt;="&amp;$B270)</f>
        <v>0</v>
      </c>
      <c r="CE270" s="4">
        <f>SUMIFS('Aceite Virgen'!CE$6:CE$257,'Aceite Virgen'!$A$6:$A$257,"&gt;="&amp;$A270,'Aceite Virgen'!$B$6:$B$257,"&lt;="&amp;$B270)</f>
        <v>4.95</v>
      </c>
      <c r="CF270" s="4">
        <f>SUMIFS('Aceite Virgen'!CF$6:CF$257,'Aceite Virgen'!$A$6:$A$257,"&gt;="&amp;$A270,'Aceite Virgen'!$B$6:$B$257,"&lt;="&amp;$B270)</f>
        <v>0</v>
      </c>
      <c r="CJ270" s="4">
        <f>SUMIFS('Aceite Virgen'!CJ$6:CJ$257,'Aceite Virgen'!$A$6:$A$257,"&gt;="&amp;$A270,'Aceite Virgen'!$B$6:$B$257,"&lt;="&amp;$B270)</f>
        <v>3.2600000000000002</v>
      </c>
      <c r="CK270" s="4">
        <f>SUMIFS('Aceite Virgen'!CK$6:CK$257,'Aceite Virgen'!$A$6:$A$257,"&gt;="&amp;$A270,'Aceite Virgen'!$B$6:$B$257,"&lt;="&amp;$B270)</f>
        <v>0</v>
      </c>
      <c r="CL270" s="4">
        <f>SUMIFS('Aceite Virgen'!CL$6:CL$257,'Aceite Virgen'!$A$6:$A$257,"&gt;="&amp;$A270,'Aceite Virgen'!$B$6:$B$257,"&lt;="&amp;$B270)</f>
        <v>4.01</v>
      </c>
      <c r="CM270" s="4">
        <f>SUMIFS('Aceite Virgen'!CM$6:CM$257,'Aceite Virgen'!$A$6:$A$257,"&gt;="&amp;$A270,'Aceite Virgen'!$B$6:$B$257,"&lt;="&amp;$B270)</f>
        <v>0</v>
      </c>
      <c r="CQ270" s="4">
        <f>SUMIFS('Aceite Virgen'!CQ$6:CQ$257,'Aceite Virgen'!$A$6:$A$257,"&gt;="&amp;$A270,'Aceite Virgen'!$B$6:$B$257,"&lt;="&amp;$B270)</f>
        <v>7.74</v>
      </c>
      <c r="CR270" s="4">
        <f>SUMIFS('Aceite Virgen'!CR$6:CR$257,'Aceite Virgen'!$A$6:$A$257,"&gt;="&amp;$A270,'Aceite Virgen'!$B$6:$B$257,"&lt;="&amp;$B270)</f>
        <v>0</v>
      </c>
      <c r="CS270" s="4">
        <f>SUMIFS('Aceite Virgen'!CS$6:CS$257,'Aceite Virgen'!$A$6:$A$257,"&gt;="&amp;$A270,'Aceite Virgen'!$B$6:$B$257,"&lt;="&amp;$B270)</f>
        <v>9.6</v>
      </c>
      <c r="CT270" s="4">
        <f>SUMIFS('Aceite Virgen'!CT$6:CT$257,'Aceite Virgen'!$A$6:$A$257,"&gt;="&amp;$A270,'Aceite Virgen'!$B$6:$B$257,"&lt;="&amp;$B270)</f>
        <v>1.81</v>
      </c>
      <c r="CX270" s="4">
        <f>SUMIFS('Aceite Virgen'!CX$6:CX$257,'Aceite Virgen'!$A$6:$A$257,"&gt;="&amp;$A270,'Aceite Virgen'!$B$6:$B$257,"&lt;="&amp;$B270)</f>
        <v>6.83</v>
      </c>
      <c r="CY270" s="4">
        <f>SUMIFS('Aceite Virgen'!CY$6:CY$257,'Aceite Virgen'!$A$6:$A$257,"&gt;="&amp;$A270,'Aceite Virgen'!$B$6:$B$257,"&lt;="&amp;$B270)</f>
        <v>0</v>
      </c>
      <c r="CZ270" s="4">
        <f>SUMIFS('Aceite Virgen'!CZ$6:CZ$257,'Aceite Virgen'!$A$6:$A$257,"&gt;="&amp;$A270,'Aceite Virgen'!$B$6:$B$257,"&lt;="&amp;$B270)</f>
        <v>7.68</v>
      </c>
      <c r="DA270" s="4">
        <f>SUMIFS('Aceite Virgen'!DA$6:DA$257,'Aceite Virgen'!$A$6:$A$257,"&gt;="&amp;$A270,'Aceite Virgen'!$B$6:$B$257,"&lt;="&amp;$B270)</f>
        <v>0</v>
      </c>
      <c r="DE270" s="4">
        <f>SUMIFS('Aceite Virgen'!DE$6:DE$257,'Aceite Virgen'!$A$6:$A$257,"&gt;="&amp;$A270,'Aceite Virgen'!$B$6:$B$257,"&lt;="&amp;$B270)</f>
        <v>6.94</v>
      </c>
      <c r="DF270" s="4">
        <f>SUMIFS('Aceite Virgen'!DF$6:DF$257,'Aceite Virgen'!$A$6:$A$257,"&gt;="&amp;$A270,'Aceite Virgen'!$B$6:$B$257,"&lt;="&amp;$B270)</f>
        <v>0</v>
      </c>
      <c r="DG270" s="4">
        <f>SUMIFS('Aceite Virgen'!DG$6:DG$257,'Aceite Virgen'!$A$6:$A$257,"&gt;="&amp;$A270,'Aceite Virgen'!$B$6:$B$257,"&lt;="&amp;$B270)</f>
        <v>9.67</v>
      </c>
      <c r="DH270" s="4">
        <f>SUMIFS('Aceite Virgen'!DH$6:DH$257,'Aceite Virgen'!$A$6:$A$257,"&gt;="&amp;$A270,'Aceite Virgen'!$B$6:$B$257,"&lt;="&amp;$B270)</f>
        <v>0</v>
      </c>
      <c r="DL270" s="4">
        <f>SUMIFS('Aceite Virgen'!DL$6:DL$257,'Aceite Virgen'!$A$6:$A$257,"&gt;="&amp;$A270,'Aceite Virgen'!$B$6:$B$257,"&lt;="&amp;$B270)</f>
        <v>5.91</v>
      </c>
      <c r="DM270" s="4">
        <f>SUMIFS('Aceite Virgen'!DM$6:DM$257,'Aceite Virgen'!$A$6:$A$257,"&gt;="&amp;$A270,'Aceite Virgen'!$B$6:$B$257,"&lt;="&amp;$B270)</f>
        <v>0</v>
      </c>
      <c r="DN270" s="4">
        <f>SUMIFS('Aceite Virgen'!DN$6:DN$257,'Aceite Virgen'!$A$6:$A$257,"&gt;="&amp;$A270,'Aceite Virgen'!$B$6:$B$257,"&lt;="&amp;$B270)</f>
        <v>8.1999999999999993</v>
      </c>
      <c r="DO270" s="4">
        <f>SUMIFS('Aceite Virgen'!DO$6:DO$257,'Aceite Virgen'!$A$6:$A$257,"&gt;="&amp;$A270,'Aceite Virgen'!$B$6:$B$257,"&lt;="&amp;$B270)</f>
        <v>0</v>
      </c>
      <c r="DS270" s="4">
        <f>SUMIFS('Aceite Virgen'!DS$6:DS$257,'Aceite Virgen'!$A$6:$A$257,"&gt;="&amp;$A270,'Aceite Virgen'!$B$6:$B$257,"&lt;="&amp;$B270)</f>
        <v>4.62</v>
      </c>
      <c r="DT270" s="4">
        <f>SUMIFS('Aceite Virgen'!DT$6:DT$257,'Aceite Virgen'!$A$6:$A$257,"&gt;="&amp;$A270,'Aceite Virgen'!$B$6:$B$257,"&lt;="&amp;$B270)</f>
        <v>0</v>
      </c>
      <c r="DU270" s="4">
        <f>SUMIFS('Aceite Virgen'!DU$6:DU$257,'Aceite Virgen'!$A$6:$A$257,"&gt;="&amp;$A270,'Aceite Virgen'!$B$6:$B$257,"&lt;="&amp;$B270)</f>
        <v>5.59</v>
      </c>
      <c r="DV270" s="4">
        <f>SUMIFS('Aceite Virgen'!DV$6:DV$257,'Aceite Virgen'!$A$6:$A$257,"&gt;="&amp;$A270,'Aceite Virgen'!$B$6:$B$257,"&lt;="&amp;$B270)</f>
        <v>0</v>
      </c>
      <c r="DZ270" s="4">
        <f>SUMIFS('Aceite Virgen'!DZ$6:DZ$257,'Aceite Virgen'!$A$6:$A$257,"&gt;="&amp;$A270,'Aceite Virgen'!$B$6:$B$257,"&lt;="&amp;$B270)</f>
        <v>2.21</v>
      </c>
      <c r="EA270" s="4">
        <f>SUMIFS('Aceite Virgen'!EA$6:EA$257,'Aceite Virgen'!$A$6:$A$257,"&gt;="&amp;$A270,'Aceite Virgen'!$B$6:$B$257,"&lt;="&amp;$B270)</f>
        <v>0</v>
      </c>
      <c r="EB270" s="4">
        <f>SUMIFS('Aceite Virgen'!EB$6:EB$257,'Aceite Virgen'!$A$6:$A$257,"&gt;="&amp;$A270,'Aceite Virgen'!$B$6:$B$257,"&lt;="&amp;$B270)</f>
        <v>2.44</v>
      </c>
      <c r="EC270" s="4">
        <f>SUMIFS('Aceite Virgen'!EC$6:EC$257,'Aceite Virgen'!$A$6:$A$257,"&gt;="&amp;$A270,'Aceite Virgen'!$B$6:$B$257,"&lt;="&amp;$B270)</f>
        <v>0</v>
      </c>
      <c r="EG270" s="4">
        <f>SUMIFS('Aceite Virgen'!EG$6:EG$257,'Aceite Virgen'!$A$6:$A$257,"&gt;="&amp;$A270,'Aceite Virgen'!$B$6:$B$257,"&lt;="&amp;$B270)</f>
        <v>6.42</v>
      </c>
      <c r="EH270" s="4">
        <f>SUMIFS('Aceite Virgen'!EH$6:EH$257,'Aceite Virgen'!$A$6:$A$257,"&gt;="&amp;$A270,'Aceite Virgen'!$B$6:$B$257,"&lt;="&amp;$B270)</f>
        <v>9.19</v>
      </c>
      <c r="EI270" s="4">
        <f>SUMIFS('Aceite Virgen'!EI$6:EI$257,'Aceite Virgen'!$A$6:$A$257,"&gt;="&amp;$A270,'Aceite Virgen'!$B$6:$B$257,"&lt;="&amp;$B270)</f>
        <v>5.88</v>
      </c>
      <c r="EJ270" s="4">
        <f>SUMIFS('Aceite Virgen'!EJ$6:EJ$257,'Aceite Virgen'!$A$6:$A$257,"&gt;="&amp;$A270,'Aceite Virgen'!$B$6:$B$257,"&lt;="&amp;$B270)</f>
        <v>7.28</v>
      </c>
      <c r="EN270" s="4">
        <f>SUMIFS('Aceite Virgen'!EN$6:EN$257,'Aceite Virgen'!$A$6:$A$257,"&gt;="&amp;$A270,'Aceite Virgen'!$B$6:$B$257,"&lt;="&amp;$B270)</f>
        <v>4.01</v>
      </c>
      <c r="EO270" s="4">
        <f>SUMIFS('Aceite Virgen'!EO$6:EO$257,'Aceite Virgen'!$A$6:$A$257,"&gt;="&amp;$A270,'Aceite Virgen'!$B$6:$B$257,"&lt;="&amp;$B270)</f>
        <v>8.98</v>
      </c>
      <c r="EP270" s="4">
        <f>SUMIFS('Aceite Virgen'!EP$6:EP$257,'Aceite Virgen'!$A$6:$A$257,"&gt;="&amp;$A270,'Aceite Virgen'!$B$6:$B$257,"&lt;="&amp;$B270)</f>
        <v>0.65</v>
      </c>
      <c r="EQ270" s="4">
        <f>SUMIFS('Aceite Virgen'!EQ$6:EQ$257,'Aceite Virgen'!$A$6:$A$257,"&gt;="&amp;$A270,'Aceite Virgen'!$B$6:$B$257,"&lt;="&amp;$B270)</f>
        <v>0</v>
      </c>
      <c r="EU270" s="4">
        <f>SUMIFS('Aceite Virgen'!EU$6:EU$257,'Aceite Virgen'!$A$6:$A$257,"&gt;="&amp;$A270,'Aceite Virgen'!$B$6:$B$257,"&lt;="&amp;$B270)</f>
        <v>0</v>
      </c>
      <c r="EV270" s="4">
        <f>SUMIFS('Aceite Virgen'!EV$6:EV$257,'Aceite Virgen'!$A$6:$A$257,"&gt;="&amp;$A270,'Aceite Virgen'!$B$6:$B$257,"&lt;="&amp;$B270)</f>
        <v>0</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0.81</v>
      </c>
      <c r="FC270" s="4">
        <f>SUMIFS('Aceite Virgen'!FC$6:FC$257,'Aceite Virgen'!$A$6:$A$257,"&gt;="&amp;$A270,'Aceite Virgen'!$B$6:$B$257,"&lt;="&amp;$B270)</f>
        <v>1.04</v>
      </c>
      <c r="FD270" s="4">
        <f>SUMIFS('Aceite Virgen'!FD$6:FD$257,'Aceite Virgen'!$A$6:$A$257,"&gt;="&amp;$A270,'Aceite Virgen'!$B$6:$B$257,"&lt;="&amp;$B270)</f>
        <v>0.93</v>
      </c>
      <c r="FE270" s="4">
        <f>SUMIFS('Aceite Virgen'!FE$6:FE$257,'Aceite Virgen'!$A$6:$A$257,"&gt;="&amp;$A270,'Aceite Virgen'!$B$6:$B$257,"&lt;="&amp;$B270)</f>
        <v>0</v>
      </c>
      <c r="FI270" s="4">
        <f>SUMIFS('Aceite Virgen'!FI$6:FI$257,'Aceite Virgen'!$A$6:$A$257,"&gt;="&amp;$A270,'Aceite Virgen'!$B$6:$B$257,"&lt;="&amp;$B270)</f>
        <v>0.52</v>
      </c>
      <c r="FJ270" s="4">
        <f>SUMIFS('Aceite Virgen'!FJ$6:FJ$257,'Aceite Virgen'!$A$6:$A$257,"&gt;="&amp;$A270,'Aceite Virgen'!$B$6:$B$257,"&lt;="&amp;$B270)</f>
        <v>0</v>
      </c>
      <c r="FK270" s="4">
        <f>SUMIFS('Aceite Virgen'!FK$6:FK$257,'Aceite Virgen'!$A$6:$A$257,"&gt;="&amp;$A270,'Aceite Virgen'!$B$6:$B$257,"&lt;="&amp;$B270)</f>
        <v>0.6</v>
      </c>
      <c r="FL270" s="4">
        <f>SUMIFS('Aceite Virgen'!FL$6:FL$257,'Aceite Virgen'!$A$6:$A$257,"&gt;="&amp;$A270,'Aceite Virgen'!$B$6:$B$257,"&lt;="&amp;$B270)</f>
        <v>1.39</v>
      </c>
      <c r="FP270" s="4">
        <f>SUMIFS('Aceite Virgen'!FP$6:FP$257,'Aceite Virgen'!$A$6:$A$257,"&gt;="&amp;$A270,'Aceite Virgen'!$B$6:$B$257,"&lt;="&amp;$B270)</f>
        <v>2.89</v>
      </c>
      <c r="FQ270" s="4">
        <f>SUMIFS('Aceite Virgen'!FQ$6:FQ$257,'Aceite Virgen'!$A$6:$A$257,"&gt;="&amp;$A270,'Aceite Virgen'!$B$6:$B$257,"&lt;="&amp;$B270)</f>
        <v>0</v>
      </c>
      <c r="FR270" s="4">
        <f>SUMIFS('Aceite Virgen'!FR$6:FR$257,'Aceite Virgen'!$A$6:$A$257,"&gt;="&amp;$A270,'Aceite Virgen'!$B$6:$B$257,"&lt;="&amp;$B270)</f>
        <v>2.21</v>
      </c>
      <c r="FS270" s="4">
        <f>SUMIFS('Aceite Virgen'!FS$6:FS$257,'Aceite Virgen'!$A$6:$A$257,"&gt;="&amp;$A270,'Aceite Virgen'!$B$6:$B$257,"&lt;="&amp;$B270)</f>
        <v>12.68</v>
      </c>
      <c r="FW270" s="4">
        <f>SUMIFS('Aceite Virgen'!FW$6:FW$257,'Aceite Virgen'!$A$6:$A$257,"&gt;="&amp;$A270,'Aceite Virgen'!$B$6:$B$257,"&lt;="&amp;$B270)</f>
        <v>2.68</v>
      </c>
      <c r="FX270" s="4">
        <f>SUMIFS('Aceite Virgen'!FX$6:FX$257,'Aceite Virgen'!$A$6:$A$257,"&gt;="&amp;$A270,'Aceite Virgen'!$B$6:$B$257,"&lt;="&amp;$B270)</f>
        <v>0</v>
      </c>
      <c r="FY270" s="4">
        <f>SUMIFS('Aceite Virgen'!FY$6:FY$257,'Aceite Virgen'!$A$6:$A$257,"&gt;="&amp;$A270,'Aceite Virgen'!$B$6:$B$257,"&lt;="&amp;$B270)</f>
        <v>3.5</v>
      </c>
      <c r="FZ270" s="4">
        <f>SUMIFS('Aceite Virgen'!FZ$6:FZ$257,'Aceite Virgen'!$A$6:$A$257,"&gt;="&amp;$A270,'Aceite Virgen'!$B$6:$B$257,"&lt;="&amp;$B270)</f>
        <v>1.91</v>
      </c>
      <c r="GD270" s="4">
        <f>SUMIFS('Aceite Virgen'!GD$6:GD$257,'Aceite Virgen'!$A$6:$A$257,"&gt;="&amp;$A270,'Aceite Virgen'!$B$6:$B$257,"&lt;="&amp;$B270)</f>
        <v>0.44</v>
      </c>
      <c r="GE270" s="4">
        <f>SUMIFS('Aceite Virgen'!GE$6:GE$257,'Aceite Virgen'!$A$6:$A$257,"&gt;="&amp;$A270,'Aceite Virgen'!$B$6:$B$257,"&lt;="&amp;$B270)</f>
        <v>0</v>
      </c>
      <c r="GF270" s="4">
        <f>SUMIFS('Aceite Virgen'!GF$6:GF$257,'Aceite Virgen'!$A$6:$A$257,"&gt;="&amp;$A270,'Aceite Virgen'!$B$6:$B$257,"&lt;="&amp;$B270)</f>
        <v>0.66</v>
      </c>
      <c r="GG270" s="4">
        <f>SUMIFS('Aceite Virgen'!GG$6:GG$257,'Aceite Virgen'!$A$6:$A$257,"&gt;="&amp;$A270,'Aceite Virgen'!$B$6:$B$257,"&lt;="&amp;$B270)</f>
        <v>0</v>
      </c>
      <c r="GK270" s="4">
        <f>SUMIFS('Aceite Virgen'!GK$6:GK$257,'Aceite Virgen'!$A$6:$A$257,"&gt;="&amp;$A270,'Aceite Virgen'!$B$6:$B$257,"&lt;="&amp;$B270)</f>
        <v>0.18</v>
      </c>
      <c r="GL270" s="4">
        <f>SUMIFS('Aceite Virgen'!GL$6:GL$257,'Aceite Virgen'!$A$6:$A$257,"&gt;="&amp;$A270,'Aceite Virgen'!$B$6:$B$257,"&lt;="&amp;$B270)</f>
        <v>0</v>
      </c>
      <c r="GM270" s="4">
        <f>SUMIFS('Aceite Virgen'!GM$6:GM$257,'Aceite Virgen'!$A$6:$A$257,"&gt;="&amp;$A270,'Aceite Virgen'!$B$6:$B$257,"&lt;="&amp;$B270)</f>
        <v>0.28000000000000003</v>
      </c>
      <c r="GN270" s="4">
        <f>SUMIFS('Aceite Virgen'!GN$6:GN$257,'Aceite Virgen'!$A$6:$A$257,"&gt;="&amp;$A270,'Aceite Virgen'!$B$6:$B$257,"&lt;="&amp;$B270)</f>
        <v>0</v>
      </c>
      <c r="GR270" s="4">
        <f>SUMIFS('Aceite Virgen'!GR$6:GR$257,'Aceite Virgen'!$A$6:$A$257,"&gt;="&amp;$A270,'Aceite Virgen'!$B$6:$B$257,"&lt;="&amp;$B270)</f>
        <v>1.1400000000000001</v>
      </c>
      <c r="GS270" s="4">
        <f>SUMIFS('Aceite Virgen'!GS$6:GS$257,'Aceite Virgen'!$A$6:$A$257,"&gt;="&amp;$A270,'Aceite Virgen'!$B$6:$B$257,"&lt;="&amp;$B270)</f>
        <v>0</v>
      </c>
      <c r="GT270" s="4">
        <f>SUMIFS('Aceite Virgen'!GT$6:GT$257,'Aceite Virgen'!$A$6:$A$257,"&gt;="&amp;$A270,'Aceite Virgen'!$B$6:$B$257,"&lt;="&amp;$B270)</f>
        <v>0.79</v>
      </c>
      <c r="GU270" s="4">
        <f>SUMIFS('Aceite Virgen'!GU$6:GU$257,'Aceite Virgen'!$A$6:$A$257,"&gt;="&amp;$A270,'Aceite Virgen'!$B$6:$B$257,"&lt;="&amp;$B270)</f>
        <v>0</v>
      </c>
      <c r="GY270" s="4">
        <f>SUMIFS('Aceite Virgen'!GY$6:GY$257,'Aceite Virgen'!$A$6:$A$257,"&gt;="&amp;$A270,'Aceite Virgen'!$B$6:$B$257,"&lt;="&amp;$B270)</f>
        <v>0.59000000000000008</v>
      </c>
      <c r="GZ270" s="4">
        <f>SUMIFS('Aceite Virgen'!GZ$6:GZ$257,'Aceite Virgen'!$A$6:$A$257,"&gt;="&amp;$A270,'Aceite Virgen'!$B$6:$B$257,"&lt;="&amp;$B270)</f>
        <v>0</v>
      </c>
      <c r="HA270" s="4">
        <f>SUMIFS('Aceite Virgen'!HA$6:HA$257,'Aceite Virgen'!$A$6:$A$257,"&gt;="&amp;$A270,'Aceite Virgen'!$B$6:$B$257,"&lt;="&amp;$B270)</f>
        <v>0.78</v>
      </c>
      <c r="HB270" s="4">
        <f>SUMIFS('Aceite Virgen'!HB$6:HB$257,'Aceite Virgen'!$A$6:$A$257,"&gt;="&amp;$A270,'Aceite Virgen'!$B$6:$B$257,"&lt;="&amp;$B270)</f>
        <v>0</v>
      </c>
      <c r="HF270" s="4">
        <f>SUMIFS('Aceite Virgen'!HF$6:HF$257,'Aceite Virgen'!$A$6:$A$257,"&gt;="&amp;$A270,'Aceite Virgen'!$B$6:$B$257,"&lt;="&amp;$B270)</f>
        <v>0.83000000000000007</v>
      </c>
      <c r="HG270" s="4">
        <f>SUMIFS('Aceite Virgen'!HG$6:HG$257,'Aceite Virgen'!$A$6:$A$257,"&gt;="&amp;$A270,'Aceite Virgen'!$B$6:$B$257,"&lt;="&amp;$B270)</f>
        <v>0</v>
      </c>
      <c r="HH270" s="4">
        <f>SUMIFS('Aceite Virgen'!HH$6:HH$257,'Aceite Virgen'!$A$6:$A$257,"&gt;="&amp;$A270,'Aceite Virgen'!$B$6:$B$257,"&lt;="&amp;$B270)</f>
        <v>0.22</v>
      </c>
      <c r="HI270" s="4">
        <f>SUMIFS('Aceite Virgen'!HI$6:HI$257,'Aceite Virgen'!$A$6:$A$257,"&gt;="&amp;$A270,'Aceite Virgen'!$B$6:$B$257,"&lt;="&amp;$B270)</f>
        <v>0</v>
      </c>
      <c r="HM270" s="4">
        <f>SUMIFS('Aceite Virgen'!HM$6:HM$257,'Aceite Virgen'!$A$6:$A$257,"&gt;="&amp;$A270,'Aceite Virgen'!$B$6:$B$257,"&lt;="&amp;$B270)</f>
        <v>0.59</v>
      </c>
      <c r="HN270" s="4">
        <f>SUMIFS('Aceite Virgen'!HN$6:HN$257,'Aceite Virgen'!$A$6:$A$257,"&gt;="&amp;$A270,'Aceite Virgen'!$B$6:$B$257,"&lt;="&amp;$B270)</f>
        <v>0</v>
      </c>
      <c r="HO270" s="4">
        <f>SUMIFS('Aceite Virgen'!HO$6:HO$257,'Aceite Virgen'!$A$6:$A$257,"&gt;="&amp;$A270,'Aceite Virgen'!$B$6:$B$257,"&lt;="&amp;$B270)</f>
        <v>0.91</v>
      </c>
      <c r="HP270" s="4">
        <f>SUMIFS('Aceite Virgen'!HP$6:HP$257,'Aceite Virgen'!$A$6:$A$257,"&gt;="&amp;$A270,'Aceite Virgen'!$B$6:$B$257,"&lt;="&amp;$B270)</f>
        <v>0</v>
      </c>
      <c r="HT270" s="4">
        <f>SUMIFS('Aceite Virgen'!HT$6:HT$257,'Aceite Virgen'!$A$6:$A$257,"&gt;="&amp;$A270,'Aceite Virgen'!$B$6:$B$257,"&lt;="&amp;$B270)</f>
        <v>0.81</v>
      </c>
      <c r="HU270" s="4">
        <f>SUMIFS('Aceite Virgen'!HU$6:HU$257,'Aceite Virgen'!$A$6:$A$257,"&gt;="&amp;$A270,'Aceite Virgen'!$B$6:$B$257,"&lt;="&amp;$B270)</f>
        <v>0</v>
      </c>
      <c r="HV270" s="4">
        <f>SUMIFS('Aceite Virgen'!HV$6:HV$257,'Aceite Virgen'!$A$6:$A$257,"&gt;="&amp;$A270,'Aceite Virgen'!$B$6:$B$257,"&lt;="&amp;$B270)</f>
        <v>1.23</v>
      </c>
      <c r="HW270" s="4">
        <f>SUMIFS('Aceite Virgen'!HW$6:HW$257,'Aceite Virgen'!$A$6:$A$257,"&gt;="&amp;$A270,'Aceite Virgen'!$B$6:$B$257,"&lt;="&amp;$B270)</f>
        <v>0</v>
      </c>
      <c r="IA270" s="4">
        <f>SUMIFS('Aceite Virgen'!IA$6:IA$257,'Aceite Virgen'!$A$6:$A$257,"&gt;="&amp;$A270,'Aceite Virgen'!$B$6:$B$257,"&lt;="&amp;$B270)</f>
        <v>0.5</v>
      </c>
      <c r="IB270" s="4">
        <f>SUMIFS('Aceite Virgen'!IB$6:IB$257,'Aceite Virgen'!$A$6:$A$257,"&gt;="&amp;$A270,'Aceite Virgen'!$B$6:$B$257,"&lt;="&amp;$B270)</f>
        <v>0</v>
      </c>
      <c r="IC270" s="4">
        <f>SUMIFS('Aceite Virgen'!IC$6:IC$257,'Aceite Virgen'!$A$6:$A$257,"&gt;="&amp;$A270,'Aceite Virgen'!$B$6:$B$257,"&lt;="&amp;$B270)</f>
        <v>0.82</v>
      </c>
      <c r="ID270" s="4">
        <f>SUMIFS('Aceite Virgen'!ID$6:ID$257,'Aceite Virgen'!$A$6:$A$257,"&gt;="&amp;$A270,'Aceite Virgen'!$B$6:$B$257,"&lt;="&amp;$B270)</f>
        <v>0</v>
      </c>
      <c r="IH270" s="4">
        <f>SUMIFS('Aceite Virgen'!IH$6:IH$257,'Aceite Virgen'!$A$6:$A$257,"&gt;="&amp;$A270,'Aceite Virgen'!$B$6:$B$257,"&lt;="&amp;$B270)</f>
        <v>0.36</v>
      </c>
      <c r="II270" s="4">
        <f>SUMIFS('Aceite Virgen'!II$6:II$257,'Aceite Virgen'!$A$6:$A$257,"&gt;="&amp;$A270,'Aceite Virgen'!$B$6:$B$257,"&lt;="&amp;$B270)</f>
        <v>0</v>
      </c>
      <c r="IJ270" s="4">
        <f>SUMIFS('Aceite Virgen'!IJ$6:IJ$257,'Aceite Virgen'!$A$6:$A$257,"&gt;="&amp;$A270,'Aceite Virgen'!$B$6:$B$257,"&lt;="&amp;$B270)</f>
        <v>0.51</v>
      </c>
      <c r="IK270" s="4">
        <f>SUMIFS('Aceite Virgen'!IK$6:IK$257,'Aceite Virgen'!$A$6:$A$257,"&gt;="&amp;$A270,'Aceite Virgen'!$B$6:$B$257,"&lt;="&amp;$B270)</f>
        <v>0</v>
      </c>
      <c r="IO270" s="4">
        <f>SUMIFS('Aceite Virgen'!IO$6:IO$257,'Aceite Virgen'!$A$6:$A$257,"&gt;="&amp;$A270,'Aceite Virgen'!$B$6:$B$257,"&lt;="&amp;$B270)</f>
        <v>0</v>
      </c>
      <c r="IP270" s="4">
        <f>SUMIFS('Aceite Virgen'!IP$6:IP$257,'Aceite Virgen'!$A$6:$A$257,"&gt;="&amp;$A270,'Aceite Virgen'!$B$6:$B$257,"&lt;="&amp;$B270)</f>
        <v>0</v>
      </c>
      <c r="IQ270" s="4">
        <f>SUMIFS('Aceite Virgen'!IQ$6:IQ$257,'Aceite Virgen'!$A$6:$A$257,"&gt;="&amp;$A270,'Aceite Virgen'!$B$6:$B$257,"&lt;="&amp;$B270)</f>
        <v>0</v>
      </c>
      <c r="IR270" s="4">
        <f>SUMIFS('Aceite Virgen'!IR$6:IR$257,'Aceite Virgen'!$A$6:$A$257,"&gt;="&amp;$A270,'Aceite Virgen'!$B$6:$B$257,"&lt;="&amp;$B270)</f>
        <v>0</v>
      </c>
      <c r="IV270" s="4">
        <f>SUMIFS('Aceite Virgen'!IV$6:IV$257,'Aceite Virgen'!$A$6:$A$257,"&gt;="&amp;$A270,'Aceite Virgen'!$B$6:$B$257,"&lt;="&amp;$B270)</f>
        <v>0.39</v>
      </c>
      <c r="IW270" s="4">
        <f>SUMIFS('Aceite Virgen'!IW$6:IW$257,'Aceite Virgen'!$A$6:$A$257,"&gt;="&amp;$A270,'Aceite Virgen'!$B$6:$B$257,"&lt;="&amp;$B270)</f>
        <v>0</v>
      </c>
      <c r="IX270" s="4">
        <f>SUMIFS('Aceite Virgen'!IX$6:IX$257,'Aceite Virgen'!$A$6:$A$257,"&gt;="&amp;$A270,'Aceite Virgen'!$B$6:$B$257,"&lt;="&amp;$B270)</f>
        <v>0.56999999999999995</v>
      </c>
      <c r="IY270" s="4">
        <f>SUMIFS('Aceite Virgen'!IY$6:IY$257,'Aceite Virgen'!$A$6:$A$257,"&gt;="&amp;$A270,'Aceite Virgen'!$B$6:$B$257,"&lt;="&amp;$B270)</f>
        <v>0</v>
      </c>
      <c r="JC270" s="4">
        <f>SUMIFS('Aceite Virgen'!JC$6:JC$257,'Aceite Virgen'!$A$6:$A$257,"&gt;="&amp;$A270,'Aceite Virgen'!$B$6:$B$257,"&lt;="&amp;$B270)</f>
        <v>0</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v>
      </c>
      <c r="JJ270" s="4">
        <f>SUMIFS('Aceite Virgen'!JJ$6:JJ$257,'Aceite Virgen'!$A$6:$A$257,"&gt;="&amp;$A270,'Aceite Virgen'!$B$6:$B$257,"&lt;="&amp;$B270)</f>
        <v>0.8</v>
      </c>
      <c r="JK270" s="4">
        <f>SUMIFS('Aceite Virgen'!JK$6:JK$257,'Aceite Virgen'!$A$6:$A$257,"&gt;="&amp;$A270,'Aceite Virgen'!$B$6:$B$257,"&lt;="&amp;$B270)</f>
        <v>0</v>
      </c>
      <c r="JL270" s="4">
        <f>SUMIFS('Aceite Virgen'!JL$6:JL$257,'Aceite Virgen'!$A$6:$A$257,"&gt;="&amp;$A270,'Aceite Virgen'!$B$6:$B$257,"&lt;="&amp;$B270)</f>
        <v>1.18</v>
      </c>
      <c r="JM270" s="4">
        <f>SUMIFS('Aceite Virgen'!JM$6:JM$257,'Aceite Virgen'!$A$6:$A$257,"&gt;="&amp;$A270,'Aceite Virgen'!$B$6:$B$257,"&lt;="&amp;$B270)</f>
        <v>0</v>
      </c>
      <c r="JQ270" s="4">
        <f>SUMIFS('Aceite Virgen'!JQ$6:JQ$257,'Aceite Virgen'!$A$6:$A$257,"&gt;="&amp;$A270,'Aceite Virgen'!$B$6:$B$257,"&lt;="&amp;$B270)</f>
        <v>0.58000000000000007</v>
      </c>
      <c r="JR270" s="4">
        <f>SUMIFS('Aceite Virgen'!JR$6:JR$257,'Aceite Virgen'!$A$6:$A$257,"&gt;="&amp;$A270,'Aceite Virgen'!$B$6:$B$257,"&lt;="&amp;$B270)</f>
        <v>0</v>
      </c>
      <c r="JS270" s="4">
        <f>SUMIFS('Aceite Virgen'!JS$6:JS$257,'Aceite Virgen'!$A$6:$A$257,"&gt;="&amp;$A270,'Aceite Virgen'!$B$6:$B$257,"&lt;="&amp;$B270)</f>
        <v>0.94</v>
      </c>
      <c r="JT270" s="4">
        <f>SUMIFS('Aceite Virgen'!JT$6:JT$257,'Aceite Virgen'!$A$6:$A$257,"&gt;="&amp;$A270,'Aceite Virgen'!$B$6:$B$257,"&lt;="&amp;$B270)</f>
        <v>0</v>
      </c>
      <c r="JX270" s="4">
        <f>SUMIFS('Aceite Virgen'!JX$6:JX$257,'Aceite Virgen'!$A$6:$A$257,"&gt;="&amp;$A270,'Aceite Virgen'!$B$6:$B$257,"&lt;="&amp;$B270)</f>
        <v>0.45</v>
      </c>
      <c r="JY270" s="4">
        <f>SUMIFS('Aceite Virgen'!JY$6:JY$257,'Aceite Virgen'!$A$6:$A$257,"&gt;="&amp;$A270,'Aceite Virgen'!$B$6:$B$257,"&lt;="&amp;$B270)</f>
        <v>0</v>
      </c>
      <c r="JZ270" s="4">
        <f>SUMIFS('Aceite Virgen'!JZ$6:JZ$257,'Aceite Virgen'!$A$6:$A$257,"&gt;="&amp;$A270,'Aceite Virgen'!$B$6:$B$257,"&lt;="&amp;$B270)</f>
        <v>0.7</v>
      </c>
      <c r="KA270" s="4">
        <f>SUMIFS('Aceite Virgen'!KA$6:KA$257,'Aceite Virgen'!$A$6:$A$257,"&gt;="&amp;$A270,'Aceite Virgen'!$B$6:$B$257,"&lt;="&amp;$B270)</f>
        <v>0</v>
      </c>
      <c r="KE270" s="4">
        <f>SUMIFS('Aceite Virgen'!KE$6:KE$257,'Aceite Virgen'!$A$6:$A$257,"&gt;="&amp;$A270,'Aceite Virgen'!$B$6:$B$257,"&lt;="&amp;$B270)</f>
        <v>0.17</v>
      </c>
      <c r="KF270" s="4">
        <f>SUMIFS('Aceite Virgen'!KF$6:KF$257,'Aceite Virgen'!$A$6:$A$257,"&gt;="&amp;$A270,'Aceite Virgen'!$B$6:$B$257,"&lt;="&amp;$B270)</f>
        <v>0</v>
      </c>
      <c r="KG270" s="4">
        <f>SUMIFS('Aceite Virgen'!KG$6:KG$257,'Aceite Virgen'!$A$6:$A$257,"&gt;="&amp;$A270,'Aceite Virgen'!$B$6:$B$257,"&lt;="&amp;$B270)</f>
        <v>0.28000000000000003</v>
      </c>
      <c r="KH270" s="4">
        <f>SUMIFS('Aceite Virgen'!KH$6:KH$257,'Aceite Virgen'!$A$6:$A$257,"&gt;="&amp;$A270,'Aceite Virgen'!$B$6:$B$257,"&lt;="&amp;$B270)</f>
        <v>0</v>
      </c>
      <c r="KL270" s="4">
        <f>SUMIFS('Aceite Virgen'!KL$6:KL$257,'Aceite Virgen'!$A$6:$A$257,"&gt;="&amp;$A270,'Aceite Virgen'!$B$6:$B$257,"&lt;="&amp;$B270)</f>
        <v>0</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v>
      </c>
      <c r="KT270" s="4">
        <f>SUMIFS('Aceite Virgen'!KT$6:KT$257,'Aceite Virgen'!$A$6:$A$257,"&gt;="&amp;$A270,'Aceite Virgen'!$B$6:$B$257,"&lt;="&amp;$B270)</f>
        <v>0</v>
      </c>
      <c r="KU270" s="4">
        <f>SUMIFS('Aceite Virgen'!KU$6:KU$257,'Aceite Virgen'!$A$6:$A$257,"&gt;="&amp;$A270,'Aceite Virgen'!$B$6:$B$257,"&lt;="&amp;$B270)</f>
        <v>0</v>
      </c>
      <c r="KV270" s="4">
        <f>SUMIFS('Aceite Virgen'!KV$6:KV$257,'Aceite Virgen'!$A$6:$A$257,"&gt;="&amp;$A270,'Aceite Virgen'!$B$6:$B$257,"&lt;="&amp;$B270)</f>
        <v>0</v>
      </c>
      <c r="KZ270" s="4">
        <f>SUMIFS('Aceite Virgen'!KZ$6:KZ$257,'Aceite Virgen'!$A$6:$A$257,"&gt;="&amp;$A270,'Aceite Virgen'!$B$6:$B$257,"&lt;="&amp;$B270)</f>
        <v>1.34</v>
      </c>
      <c r="LA270" s="4">
        <f>SUMIFS('Aceite Virgen'!LA$6:LA$257,'Aceite Virgen'!$A$6:$A$257,"&gt;="&amp;$A270,'Aceite Virgen'!$B$6:$B$257,"&lt;="&amp;$B270)</f>
        <v>0</v>
      </c>
      <c r="LB270" s="4">
        <f>SUMIFS('Aceite Virgen'!LB$6:LB$257,'Aceite Virgen'!$A$6:$A$257,"&gt;="&amp;$A270,'Aceite Virgen'!$B$6:$B$257,"&lt;="&amp;$B270)</f>
        <v>2.06</v>
      </c>
      <c r="LC270" s="4">
        <f>SUMIFS('Aceite Virgen'!LC$6:LC$257,'Aceite Virgen'!$A$6:$A$257,"&gt;="&amp;$A270,'Aceite Virgen'!$B$6:$B$257,"&lt;="&amp;$B270)</f>
        <v>0</v>
      </c>
      <c r="LG270" s="4">
        <f>SUMIFS('Aceite Virgen'!LG$6:LG$257,'Aceite Virgen'!$A$6:$A$257,"&gt;="&amp;$A270,'Aceite Virgen'!$B$6:$B$257,"&lt;="&amp;$B270)</f>
        <v>0.12</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0</v>
      </c>
      <c r="LN270" s="4">
        <f>SUMIFS('Aceite Virgen'!LN$6:LN$257,'Aceite Virgen'!$A$6:$A$257,"&gt;="&amp;$A270,'Aceite Virgen'!$B$6:$B$257,"&lt;="&amp;$B270)</f>
        <v>0.14000000000000001</v>
      </c>
      <c r="LO270" s="4">
        <f>SUMIFS('Aceite Virgen'!LO$6:LO$257,'Aceite Virgen'!$A$6:$A$257,"&gt;="&amp;$A270,'Aceite Virgen'!$B$6:$B$257,"&lt;="&amp;$B270)</f>
        <v>0</v>
      </c>
      <c r="LP270" s="4">
        <f>SUMIFS('Aceite Virgen'!LP$6:LP$257,'Aceite Virgen'!$A$6:$A$257,"&gt;="&amp;$A270,'Aceite Virgen'!$B$6:$B$257,"&lt;="&amp;$B270)</f>
        <v>0.21</v>
      </c>
      <c r="LQ270" s="4">
        <f>SUMIFS('Aceite Virgen'!LQ$6:LQ$257,'Aceite Virgen'!$A$6:$A$257,"&gt;="&amp;$A270,'Aceite Virgen'!$B$6:$B$257,"&lt;="&amp;$B270)</f>
        <v>0</v>
      </c>
      <c r="LU270" s="4">
        <f>SUMIFS('Aceite Virgen'!LU$6:LU$257,'Aceite Virgen'!$A$6:$A$257,"&gt;="&amp;$A270,'Aceite Virgen'!$B$6:$B$257,"&lt;="&amp;$B270)</f>
        <v>1.26</v>
      </c>
      <c r="LV270" s="4">
        <f>SUMIFS('Aceite Virgen'!LV$6:LV$257,'Aceite Virgen'!$A$6:$A$257,"&gt;="&amp;$A270,'Aceite Virgen'!$B$6:$B$257,"&lt;="&amp;$B270)</f>
        <v>1.42</v>
      </c>
      <c r="LW270" s="4">
        <f>SUMIFS('Aceite Virgen'!LW$6:LW$257,'Aceite Virgen'!$A$6:$A$257,"&gt;="&amp;$A270,'Aceite Virgen'!$B$6:$B$257,"&lt;="&amp;$B270)</f>
        <v>1.6400000000000001</v>
      </c>
      <c r="LX270" s="4">
        <f>SUMIFS('Aceite Virgen'!LX$6:LX$257,'Aceite Virgen'!$A$6:$A$257,"&gt;="&amp;$A270,'Aceite Virgen'!$B$6:$B$257,"&lt;="&amp;$B270)</f>
        <v>0</v>
      </c>
      <c r="MB270" s="4">
        <f>SUMIFS('Aceite Virgen'!MB$6:MB$257,'Aceite Virgen'!$A$6:$A$257,"&gt;="&amp;$A270,'Aceite Virgen'!$B$6:$B$257,"&lt;="&amp;$B270)</f>
        <v>2.62</v>
      </c>
      <c r="MC270" s="4">
        <f>SUMIFS('Aceite Virgen'!MC$6:MC$257,'Aceite Virgen'!$A$6:$A$257,"&gt;="&amp;$A270,'Aceite Virgen'!$B$6:$B$257,"&lt;="&amp;$B270)</f>
        <v>13.37</v>
      </c>
      <c r="MD270" s="4">
        <f>SUMIFS('Aceite Virgen'!MD$6:MD$257,'Aceite Virgen'!$A$6:$A$257,"&gt;="&amp;$A270,'Aceite Virgen'!$B$6:$B$257,"&lt;="&amp;$B270)</f>
        <v>1.9</v>
      </c>
      <c r="ME270" s="4">
        <f>SUMIFS('Aceite Virgen'!ME$6:ME$257,'Aceite Virgen'!$A$6:$A$257,"&gt;="&amp;$A270,'Aceite Virgen'!$B$6:$B$257,"&lt;="&amp;$B270)</f>
        <v>0</v>
      </c>
      <c r="MI270" s="4">
        <f>SUMIFS('Aceite Virgen'!MI$6:MI$257,'Aceite Virgen'!$A$6:$A$257,"&gt;="&amp;$A270,'Aceite Virgen'!$B$6:$B$257,"&lt;="&amp;$B270)</f>
        <v>0.16</v>
      </c>
      <c r="MJ270" s="4">
        <f>SUMIFS('Aceite Virgen'!MJ$6:MJ$257,'Aceite Virgen'!$A$6:$A$257,"&gt;="&amp;$A270,'Aceite Virgen'!$B$6:$B$257,"&lt;="&amp;$B270)</f>
        <v>0</v>
      </c>
      <c r="MK270" s="4">
        <f>SUMIFS('Aceite Virgen'!MK$6:MK$257,'Aceite Virgen'!$A$6:$A$257,"&gt;="&amp;$A270,'Aceite Virgen'!$B$6:$B$257,"&lt;="&amp;$B270)</f>
        <v>0.24</v>
      </c>
      <c r="ML270" s="4">
        <f>SUMIFS('Aceite Virgen'!ML$6:ML$257,'Aceite Virgen'!$A$6:$A$257,"&gt;="&amp;$A270,'Aceite Virgen'!$B$6:$B$257,"&lt;="&amp;$B270)</f>
        <v>0</v>
      </c>
      <c r="MP270" s="4">
        <f>SUMIFS('Aceite Virgen'!MP$6:MP$257,'Aceite Virgen'!$A$6:$A$257,"&gt;="&amp;$A270,'Aceite Virgen'!$B$6:$B$257,"&lt;="&amp;$B270)</f>
        <v>0</v>
      </c>
      <c r="MQ270" s="4">
        <f>SUMIFS('Aceite Virgen'!MQ$6:MQ$257,'Aceite Virgen'!$A$6:$A$257,"&gt;="&amp;$A270,'Aceite Virgen'!$B$6:$B$257,"&lt;="&amp;$B270)</f>
        <v>0</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0.37</v>
      </c>
      <c r="MX270" s="4">
        <f>SUMIFS('Aceite Virgen'!MX$6:MX$257,'Aceite Virgen'!$A$6:$A$257,"&gt;="&amp;$A270,'Aceite Virgen'!$B$6:$B$257,"&lt;="&amp;$B270)</f>
        <v>0</v>
      </c>
      <c r="MY270" s="4">
        <f>SUMIFS('Aceite Virgen'!MY$6:MY$257,'Aceite Virgen'!$A$6:$A$257,"&gt;="&amp;$A270,'Aceite Virgen'!$B$6:$B$257,"&lt;="&amp;$B270)</f>
        <v>0.56000000000000005</v>
      </c>
      <c r="MZ270" s="4">
        <f>SUMIFS('Aceite Virgen'!MZ$6:MZ$257,'Aceite Virgen'!$A$6:$A$257,"&gt;="&amp;$A270,'Aceite Virgen'!$B$6:$B$257,"&lt;="&amp;$B270)</f>
        <v>0</v>
      </c>
      <c r="ND270" s="4">
        <f>SUMIFS('Aceite Virgen'!ND$6:ND$257,'Aceite Virgen'!$A$6:$A$257,"&gt;="&amp;$A270,'Aceite Virgen'!$B$6:$B$257,"&lt;="&amp;$B270)</f>
        <v>1.46</v>
      </c>
      <c r="NE270" s="4">
        <f>SUMIFS('Aceite Virgen'!NE$6:NE$257,'Aceite Virgen'!$A$6:$A$257,"&gt;="&amp;$A270,'Aceite Virgen'!$B$6:$B$257,"&lt;="&amp;$B270)</f>
        <v>2.8</v>
      </c>
      <c r="NF270" s="4">
        <f>SUMIFS('Aceite Virgen'!NF$6:NF$257,'Aceite Virgen'!$A$6:$A$257,"&gt;="&amp;$A270,'Aceite Virgen'!$B$6:$B$257,"&lt;="&amp;$B270)</f>
        <v>1.1300000000000001</v>
      </c>
      <c r="NG270" s="4">
        <f>SUMIFS('Aceite Virgen'!NG$6:NG$257,'Aceite Virgen'!$A$6:$A$257,"&gt;="&amp;$A270,'Aceite Virgen'!$B$6:$B$257,"&lt;="&amp;$B270)</f>
        <v>0</v>
      </c>
      <c r="NK270" s="4">
        <f>SUMIFS('Aceite Virgen'!NK$6:NK$257,'Aceite Virgen'!$A$6:$A$257,"&gt;="&amp;$A270,'Aceite Virgen'!$B$6:$B$257,"&lt;="&amp;$B270)</f>
        <v>0.75</v>
      </c>
      <c r="NL270" s="4">
        <f>SUMIFS('Aceite Virgen'!NL$6:NL$257,'Aceite Virgen'!$A$6:$A$257,"&gt;="&amp;$A270,'Aceite Virgen'!$B$6:$B$257,"&lt;="&amp;$B270)</f>
        <v>1.78</v>
      </c>
      <c r="NM270" s="4">
        <f>SUMIFS('Aceite Virgen'!NM$6:NM$257,'Aceite Virgen'!$A$6:$A$257,"&gt;="&amp;$A270,'Aceite Virgen'!$B$6:$B$257,"&lt;="&amp;$B270)</f>
        <v>0.85</v>
      </c>
      <c r="NN270" s="4">
        <f>SUMIFS('Aceite Virgen'!NN$6:NN$257,'Aceite Virgen'!$A$6:$A$257,"&gt;="&amp;$A270,'Aceite Virgen'!$B$6:$B$257,"&lt;="&amp;$B270)</f>
        <v>0</v>
      </c>
      <c r="NR270" s="4">
        <f>SUMIFS('Aceite Virgen'!NR$6:NR$257,'Aceite Virgen'!$A$6:$A$257,"&gt;="&amp;$A270,'Aceite Virgen'!$B$6:$B$257,"&lt;="&amp;$B270)</f>
        <v>0.25</v>
      </c>
      <c r="NS270" s="4">
        <f>SUMIFS('Aceite Virgen'!NS$6:NS$257,'Aceite Virgen'!$A$6:$A$257,"&gt;="&amp;$A270,'Aceite Virgen'!$B$6:$B$257,"&lt;="&amp;$B270)</f>
        <v>0</v>
      </c>
      <c r="NT270" s="4">
        <f>SUMIFS('Aceite Virgen'!NT$6:NT$257,'Aceite Virgen'!$A$6:$A$257,"&gt;="&amp;$A270,'Aceite Virgen'!$B$6:$B$257,"&lt;="&amp;$B270)</f>
        <v>0.45</v>
      </c>
      <c r="NU270" s="4">
        <f>SUMIFS('Aceite Virgen'!NU$6:NU$257,'Aceite Virgen'!$A$6:$A$257,"&gt;="&amp;$A270,'Aceite Virgen'!$B$6:$B$257,"&lt;="&amp;$B270)</f>
        <v>0</v>
      </c>
      <c r="NY270" s="4">
        <f>SUMIFS('Aceite Virgen'!NY$6:NY$257,'Aceite Virgen'!$A$6:$A$257,"&gt;="&amp;$A270,'Aceite Virgen'!$B$6:$B$257,"&lt;="&amp;$B270)</f>
        <v>0.15</v>
      </c>
      <c r="NZ270" s="4">
        <f>SUMIFS('Aceite Virgen'!NZ$6:NZ$257,'Aceite Virgen'!$A$6:$A$257,"&gt;="&amp;$A270,'Aceite Virgen'!$B$6:$B$257,"&lt;="&amp;$B270)</f>
        <v>0</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0.42</v>
      </c>
      <c r="OG270" s="4">
        <f>SUMIFS('Aceite Virgen'!OG$6:OG$257,'Aceite Virgen'!$A$6:$A$257,"&gt;="&amp;$A270,'Aceite Virgen'!$B$6:$B$257,"&lt;="&amp;$B270)</f>
        <v>1.4</v>
      </c>
      <c r="OH270" s="4">
        <f>SUMIFS('Aceite Virgen'!OH$6:OH$257,'Aceite Virgen'!$A$6:$A$257,"&gt;="&amp;$A270,'Aceite Virgen'!$B$6:$B$257,"&lt;="&amp;$B270)</f>
        <v>0.3</v>
      </c>
      <c r="OI270" s="4">
        <f>SUMIFS('Aceite Virgen'!OI$6:OI$257,'Aceite Virgen'!$A$6:$A$257,"&gt;="&amp;$A270,'Aceite Virgen'!$B$6:$B$257,"&lt;="&amp;$B270)</f>
        <v>0</v>
      </c>
      <c r="OM270" s="4">
        <f>SUMIFS('Aceite Virgen'!OM$6:OM$257,'Aceite Virgen'!$A$6:$A$257,"&gt;="&amp;$A270,'Aceite Virgen'!$B$6:$B$257,"&lt;="&amp;$B270)</f>
        <v>0.93</v>
      </c>
      <c r="ON270" s="4">
        <f>SUMIFS('Aceite Virgen'!ON$6:ON$257,'Aceite Virgen'!$A$6:$A$257,"&gt;="&amp;$A270,'Aceite Virgen'!$B$6:$B$257,"&lt;="&amp;$B270)</f>
        <v>1.2</v>
      </c>
      <c r="OO270" s="4">
        <f>SUMIFS('Aceite Virgen'!OO$6:OO$257,'Aceite Virgen'!$A$6:$A$257,"&gt;="&amp;$A270,'Aceite Virgen'!$B$6:$B$257,"&lt;="&amp;$B270)</f>
        <v>0.66</v>
      </c>
      <c r="OP270" s="4">
        <f>SUMIFS('Aceite Virgen'!OP$6:OP$257,'Aceite Virgen'!$A$6:$A$257,"&gt;="&amp;$A270,'Aceite Virgen'!$B$6:$B$257,"&lt;="&amp;$B270)</f>
        <v>0</v>
      </c>
      <c r="OT270" s="4">
        <f>SUMIFS('Aceite Virgen'!OT$6:OT$257,'Aceite Virgen'!$A$6:$A$257,"&gt;="&amp;$A270,'Aceite Virgen'!$B$6:$B$257,"&lt;="&amp;$B270)</f>
        <v>5.16</v>
      </c>
      <c r="OU270" s="4">
        <f>SUMIFS('Aceite Virgen'!OU$6:OU$257,'Aceite Virgen'!$A$6:$A$257,"&gt;="&amp;$A270,'Aceite Virgen'!$B$6:$B$257,"&lt;="&amp;$B270)</f>
        <v>3.87</v>
      </c>
      <c r="OV270" s="4">
        <f>SUMIFS('Aceite Virgen'!OV$6:OV$257,'Aceite Virgen'!$A$6:$A$257,"&gt;="&amp;$A270,'Aceite Virgen'!$B$6:$B$257,"&lt;="&amp;$B270)</f>
        <v>5.67</v>
      </c>
      <c r="OW270" s="4">
        <f>SUMIFS('Aceite Virgen'!OW$6:OW$257,'Aceite Virgen'!$A$6:$A$257,"&gt;="&amp;$A270,'Aceite Virgen'!$B$6:$B$257,"&lt;="&amp;$B270)</f>
        <v>5.9600000000000009</v>
      </c>
      <c r="PA270" s="4">
        <f>SUMIFS('Aceite Virgen'!PA$6:PA$257,'Aceite Virgen'!$A$6:$A$257,"&gt;="&amp;$A270,'Aceite Virgen'!$B$6:$B$257,"&lt;="&amp;$B270)</f>
        <v>8.5</v>
      </c>
      <c r="PB270" s="4">
        <f>SUMIFS('Aceite Virgen'!PB$6:PB$257,'Aceite Virgen'!$A$6:$A$257,"&gt;="&amp;$A270,'Aceite Virgen'!$B$6:$B$257,"&lt;="&amp;$B270)</f>
        <v>1.08</v>
      </c>
      <c r="PC270" s="4">
        <f>SUMIFS('Aceite Virgen'!PC$6:PC$257,'Aceite Virgen'!$A$6:$A$257,"&gt;="&amp;$A270,'Aceite Virgen'!$B$6:$B$257,"&lt;="&amp;$B270)</f>
        <v>13.34</v>
      </c>
      <c r="PD270" s="4">
        <f>SUMIFS('Aceite Virgen'!PD$6:PD$257,'Aceite Virgen'!$A$6:$A$257,"&gt;="&amp;$A270,'Aceite Virgen'!$B$6:$B$257,"&lt;="&amp;$B270)</f>
        <v>0</v>
      </c>
      <c r="PH270" s="4">
        <f>SUMIFS('Aceite Virgen'!PH$6:PH$257,'Aceite Virgen'!$A$6:$A$257,"&gt;="&amp;$A270,'Aceite Virgen'!$B$6:$B$257,"&lt;="&amp;$B270)</f>
        <v>2.5299999999999998</v>
      </c>
      <c r="PI270" s="4">
        <f>SUMIFS('Aceite Virgen'!PI$6:PI$257,'Aceite Virgen'!$A$6:$A$257,"&gt;="&amp;$A270,'Aceite Virgen'!$B$6:$B$257,"&lt;="&amp;$B270)</f>
        <v>0</v>
      </c>
      <c r="PJ270" s="4">
        <f>SUMIFS('Aceite Virgen'!PJ$6:PJ$257,'Aceite Virgen'!$A$6:$A$257,"&gt;="&amp;$A270,'Aceite Virgen'!$B$6:$B$257,"&lt;="&amp;$B270)</f>
        <v>4.66</v>
      </c>
      <c r="PK270" s="4">
        <f>SUMIFS('Aceite Virgen'!PK$6:PK$257,'Aceite Virgen'!$A$6:$A$257,"&gt;="&amp;$A270,'Aceite Virgen'!$B$6:$B$257,"&lt;="&amp;$B270)</f>
        <v>0</v>
      </c>
      <c r="PO270" s="4">
        <f>SUMIFS('Aceite Virgen'!PO$6:PO$257,'Aceite Virgen'!$A$6:$A$257,"&gt;="&amp;$A270,'Aceite Virgen'!$B$6:$B$257,"&lt;="&amp;$B270)</f>
        <v>4.01</v>
      </c>
      <c r="PP270" s="4">
        <f>SUMIFS('Aceite Virgen'!PP$6:PP$257,'Aceite Virgen'!$A$6:$A$257,"&gt;="&amp;$A270,'Aceite Virgen'!$B$6:$B$257,"&lt;="&amp;$B270)</f>
        <v>2.96</v>
      </c>
      <c r="PQ270" s="4">
        <f>SUMIFS('Aceite Virgen'!PQ$6:PQ$257,'Aceite Virgen'!$A$6:$A$257,"&gt;="&amp;$A270,'Aceite Virgen'!$B$6:$B$257,"&lt;="&amp;$B270)</f>
        <v>5.73</v>
      </c>
      <c r="PR270" s="4">
        <f>SUMIFS('Aceite Virgen'!PR$6:PR$257,'Aceite Virgen'!$A$6:$A$257,"&gt;="&amp;$A270,'Aceite Virgen'!$B$6:$B$257,"&lt;="&amp;$B270)</f>
        <v>0</v>
      </c>
      <c r="PV270" s="4">
        <f>SUMIFS('Aceite Virgen'!PV$6:PV$257,'Aceite Virgen'!$A$6:$A$257,"&gt;="&amp;$A270,'Aceite Virgen'!$B$6:$B$257,"&lt;="&amp;$B270)</f>
        <v>0.28999999999999998</v>
      </c>
      <c r="PW270" s="4">
        <f>SUMIFS('Aceite Virgen'!PW$6:PW$257,'Aceite Virgen'!$A$6:$A$257,"&gt;="&amp;$A270,'Aceite Virgen'!$B$6:$B$257,"&lt;="&amp;$B270)</f>
        <v>0</v>
      </c>
      <c r="PX270" s="4">
        <f>SUMIFS('Aceite Virgen'!PX$6:PX$257,'Aceite Virgen'!$A$6:$A$257,"&gt;="&amp;$A270,'Aceite Virgen'!$B$6:$B$257,"&lt;="&amp;$B270)</f>
        <v>0.51</v>
      </c>
      <c r="PY270" s="4">
        <f>SUMIFS('Aceite Virgen'!PY$6:PY$257,'Aceite Virgen'!$A$6:$A$257,"&gt;="&amp;$A270,'Aceite Virgen'!$B$6:$B$257,"&lt;="&amp;$B270)</f>
        <v>0</v>
      </c>
      <c r="QC270" s="4">
        <f>SUMIFS('Aceite Virgen'!QC$6:QC$257,'Aceite Virgen'!$A$6:$A$257,"&gt;="&amp;$A270,'Aceite Virgen'!$B$6:$B$257,"&lt;="&amp;$B270)</f>
        <v>1.49</v>
      </c>
      <c r="QD270" s="4">
        <f>SUMIFS('Aceite Virgen'!QD$6:QD$257,'Aceite Virgen'!$A$6:$A$257,"&gt;="&amp;$A270,'Aceite Virgen'!$B$6:$B$257,"&lt;="&amp;$B270)</f>
        <v>0</v>
      </c>
      <c r="QE270" s="4">
        <f>SUMIFS('Aceite Virgen'!QE$6:QE$257,'Aceite Virgen'!$A$6:$A$257,"&gt;="&amp;$A270,'Aceite Virgen'!$B$6:$B$257,"&lt;="&amp;$B270)</f>
        <v>2.7600000000000002</v>
      </c>
      <c r="QF270" s="4">
        <f>SUMIFS('Aceite Virgen'!QF$6:QF$257,'Aceite Virgen'!$A$6:$A$257,"&gt;="&amp;$A270,'Aceite Virgen'!$B$6:$B$257,"&lt;="&amp;$B270)</f>
        <v>0</v>
      </c>
      <c r="QJ270" s="4">
        <f>SUMIFS('Aceite Virgen'!QJ$6:QJ$257,'Aceite Virgen'!$A$6:$A$257,"&gt;="&amp;$A270,'Aceite Virgen'!$B$6:$B$257,"&lt;="&amp;$B270)</f>
        <v>3.4099999999999997</v>
      </c>
      <c r="QK270" s="4">
        <f>SUMIFS('Aceite Virgen'!QK$6:QK$257,'Aceite Virgen'!$A$6:$A$257,"&gt;="&amp;$A270,'Aceite Virgen'!$B$6:$B$257,"&lt;="&amp;$B270)</f>
        <v>0</v>
      </c>
      <c r="QL270" s="4">
        <f>SUMIFS('Aceite Virgen'!QL$6:QL$257,'Aceite Virgen'!$A$6:$A$257,"&gt;="&amp;$A270,'Aceite Virgen'!$B$6:$B$257,"&lt;="&amp;$B270)</f>
        <v>1.9</v>
      </c>
      <c r="QM270" s="4">
        <f>SUMIFS('Aceite Virgen'!QM$6:QM$257,'Aceite Virgen'!$A$6:$A$257,"&gt;="&amp;$A270,'Aceite Virgen'!$B$6:$B$257,"&lt;="&amp;$B270)</f>
        <v>11.36</v>
      </c>
      <c r="QQ270" s="4">
        <f>SUMIFS('Aceite Virgen'!QQ$6:QQ$257,'Aceite Virgen'!$A$6:$A$257,"&gt;="&amp;$A270,'Aceite Virgen'!$B$6:$B$257,"&lt;="&amp;$B270)</f>
        <v>12.7</v>
      </c>
      <c r="QR270" s="4">
        <f>SUMIFS('Aceite Virgen'!QR$6:QR$257,'Aceite Virgen'!$A$6:$A$257,"&gt;="&amp;$A270,'Aceite Virgen'!$B$6:$B$257,"&lt;="&amp;$B270)</f>
        <v>7.58</v>
      </c>
      <c r="QS270" s="4">
        <f>SUMIFS('Aceite Virgen'!QS$6:QS$257,'Aceite Virgen'!$A$6:$A$257,"&gt;="&amp;$A270,'Aceite Virgen'!$B$6:$B$257,"&lt;="&amp;$B270)</f>
        <v>17.79</v>
      </c>
      <c r="QT270" s="4">
        <f>SUMIFS('Aceite Virgen'!QT$6:QT$257,'Aceite Virgen'!$A$6:$A$257,"&gt;="&amp;$A270,'Aceite Virgen'!$B$6:$B$257,"&lt;="&amp;$B270)</f>
        <v>0.47</v>
      </c>
      <c r="QX270" s="4">
        <f>SUMIFS('Aceite Virgen'!QX$6:QX$257,'Aceite Virgen'!$A$6:$A$257,"&gt;="&amp;$A270,'Aceite Virgen'!$B$6:$B$257,"&lt;="&amp;$B270)</f>
        <v>2.82</v>
      </c>
      <c r="QY270" s="4">
        <f>SUMIFS('Aceite Virgen'!QY$6:QY$257,'Aceite Virgen'!$A$6:$A$257,"&gt;="&amp;$A270,'Aceite Virgen'!$B$6:$B$257,"&lt;="&amp;$B270)</f>
        <v>0</v>
      </c>
      <c r="QZ270" s="4">
        <f>SUMIFS('Aceite Virgen'!QZ$6:QZ$257,'Aceite Virgen'!$A$6:$A$257,"&gt;="&amp;$A270,'Aceite Virgen'!$B$6:$B$257,"&lt;="&amp;$B270)</f>
        <v>3.9299999999999997</v>
      </c>
      <c r="RA270" s="4">
        <f>SUMIFS('Aceite Virgen'!RA$6:RA$257,'Aceite Virgen'!$A$6:$A$257,"&gt;="&amp;$A270,'Aceite Virgen'!$B$6:$B$257,"&lt;="&amp;$B270)</f>
        <v>2.91</v>
      </c>
      <c r="RE270" s="4">
        <f>SUMIFS('Aceite Virgen'!RE$6:RE$257,'Aceite Virgen'!$A$6:$A$257,"&gt;="&amp;$A270,'Aceite Virgen'!$B$6:$B$257,"&lt;="&amp;$B270)</f>
        <v>6.82</v>
      </c>
      <c r="RF270" s="4">
        <f>SUMIFS('Aceite Virgen'!RF$6:RF$257,'Aceite Virgen'!$A$6:$A$257,"&gt;="&amp;$A270,'Aceite Virgen'!$B$6:$B$257,"&lt;="&amp;$B270)</f>
        <v>2.7</v>
      </c>
      <c r="RG270" s="4">
        <f>SUMIFS('Aceite Virgen'!RG$6:RG$257,'Aceite Virgen'!$A$6:$A$257,"&gt;="&amp;$A270,'Aceite Virgen'!$B$6:$B$257,"&lt;="&amp;$B270)</f>
        <v>3.24</v>
      </c>
      <c r="RH270" s="4">
        <f>SUMIFS('Aceite Virgen'!RH$6:RH$257,'Aceite Virgen'!$A$6:$A$257,"&gt;="&amp;$A270,'Aceite Virgen'!$B$6:$B$257,"&lt;="&amp;$B270)</f>
        <v>19.760000000000002</v>
      </c>
      <c r="RL270" s="4">
        <f>SUMIFS('Aceite Virgen'!RL$6:RL$257,'Aceite Virgen'!$A$6:$A$257,"&gt;="&amp;$A270,'Aceite Virgen'!$B$6:$B$257,"&lt;="&amp;$B270)</f>
        <v>5.3599999999999994</v>
      </c>
      <c r="RM270" s="4">
        <f>SUMIFS('Aceite Virgen'!RM$6:RM$257,'Aceite Virgen'!$A$6:$A$257,"&gt;="&amp;$A270,'Aceite Virgen'!$B$6:$B$257,"&lt;="&amp;$B270)</f>
        <v>0</v>
      </c>
      <c r="RN270" s="4">
        <f>SUMIFS('Aceite Virgen'!RN$6:RN$257,'Aceite Virgen'!$A$6:$A$257,"&gt;="&amp;$A270,'Aceite Virgen'!$B$6:$B$257,"&lt;="&amp;$B270)</f>
        <v>6.8000000000000007</v>
      </c>
      <c r="RO270" s="4">
        <f>SUMIFS('Aceite Virgen'!RO$6:RO$257,'Aceite Virgen'!$A$6:$A$257,"&gt;="&amp;$A270,'Aceite Virgen'!$B$6:$B$257,"&lt;="&amp;$B270)</f>
        <v>6.73</v>
      </c>
      <c r="RS270" s="69">
        <f>SUMIFS('Aceite Virgen'!RS$6:RS$257,'Aceite Virgen'!$A$6:$A$257,"&gt;="&amp;$A270,'Aceite Virgen'!$B$6:$B$257,"&lt;="&amp;$B270)</f>
        <v>2.39</v>
      </c>
      <c r="RT270" s="4">
        <f>SUMIFS('Aceite Virgen'!RT$6:RT$257,'Aceite Virgen'!$A$6:$A$257,"&gt;="&amp;$A270,'Aceite Virgen'!$B$6:$B$257,"&lt;="&amp;$B270)</f>
        <v>1.41</v>
      </c>
      <c r="RU270" s="4">
        <f>SUMIFS('Aceite Virgen'!RU$6:RU$257,'Aceite Virgen'!$A$6:$A$257,"&gt;="&amp;$A270,'Aceite Virgen'!$B$6:$B$257,"&lt;="&amp;$B270)</f>
        <v>3.36</v>
      </c>
      <c r="RV270" s="4">
        <f>SUMIFS('Aceite Virgen'!RV$6:RV$257,'Aceite Virgen'!$A$6:$A$257,"&gt;="&amp;$A270,'Aceite Virgen'!$B$6:$B$257,"&lt;="&amp;$B270)</f>
        <v>0</v>
      </c>
      <c r="RZ270" s="69">
        <f>SUMIFS('Aceite Virgen'!RZ$6:RZ$257,'Aceite Virgen'!$A$6:$A$257,"&gt;="&amp;$A270,'Aceite Virgen'!$B$6:$B$257,"&lt;="&amp;$B270)</f>
        <v>0.77</v>
      </c>
      <c r="SA270" s="4">
        <f>SUMIFS('Aceite Virgen'!SA$6:SA$257,'Aceite Virgen'!$A$6:$A$257,"&gt;="&amp;$A270,'Aceite Virgen'!$B$6:$B$257,"&lt;="&amp;$B270)</f>
        <v>1.1200000000000001</v>
      </c>
      <c r="SB270" s="4">
        <f>SUMIFS('Aceite Virgen'!SB$6:SB$257,'Aceite Virgen'!$A$6:$A$257,"&gt;="&amp;$A270,'Aceite Virgen'!$B$6:$B$257,"&lt;="&amp;$B270)</f>
        <v>0.53</v>
      </c>
      <c r="SC270" s="4">
        <f>SUMIFS('Aceite Virgen'!SC$6:SC$257,'Aceite Virgen'!$A$6:$A$257,"&gt;="&amp;$A270,'Aceite Virgen'!$B$6:$B$257,"&lt;="&amp;$B270)</f>
        <v>1.46</v>
      </c>
      <c r="SG270" s="69">
        <f>SUMIFS('Aceite Virgen'!SG$6:SG$257,'Aceite Virgen'!$A$6:$A$257,"&gt;="&amp;$A270,'Aceite Virgen'!$B$6:$B$257,"&lt;="&amp;$B270)</f>
        <v>0.47</v>
      </c>
      <c r="SH270" s="4">
        <f>SUMIFS('Aceite Virgen'!SH$6:SH$257,'Aceite Virgen'!$A$6:$A$257,"&gt;="&amp;$A270,'Aceite Virgen'!$B$6:$B$257,"&lt;="&amp;$B270)</f>
        <v>2.5099999999999998</v>
      </c>
      <c r="SI270" s="4">
        <f>SUMIFS('Aceite Virgen'!SI$6:SI$257,'Aceite Virgen'!$A$6:$A$257,"&gt;="&amp;$A270,'Aceite Virgen'!$B$6:$B$257,"&lt;="&amp;$B270)</f>
        <v>0.35</v>
      </c>
      <c r="SJ270" s="4">
        <f>SUMIFS('Aceite Virgen'!SJ$6:SJ$257,'Aceite Virgen'!$A$6:$A$257,"&gt;="&amp;$A270,'Aceite Virgen'!$B$6:$B$257,"&lt;="&amp;$B270)</f>
        <v>0</v>
      </c>
      <c r="SN270" s="69">
        <f>SUMIFS('Aceite Virgen'!SN$6:SN$257,'Aceite Virgen'!$A$6:$A$257,"&gt;="&amp;$A270,'Aceite Virgen'!$B$6:$B$257,"&lt;="&amp;$B270)</f>
        <v>0</v>
      </c>
      <c r="SO270" s="4">
        <f>SUMIFS('Aceite Virgen'!SO$6:SO$257,'Aceite Virgen'!$A$6:$A$257,"&gt;="&amp;$A270,'Aceite Virgen'!$B$6:$B$257,"&lt;="&amp;$B270)</f>
        <v>0</v>
      </c>
      <c r="SP270" s="4">
        <f>SUMIFS('Aceite Virgen'!SP$6:SP$257,'Aceite Virgen'!$A$6:$A$257,"&gt;="&amp;$A270,'Aceite Virgen'!$B$6:$B$257,"&lt;="&amp;$B270)</f>
        <v>0</v>
      </c>
      <c r="SQ270" s="4">
        <f>SUMIFS('Aceite Virgen'!SQ$6:SQ$257,'Aceite Virgen'!$A$6:$A$257,"&gt;="&amp;$A270,'Aceite Virgen'!$B$6:$B$257,"&lt;="&amp;$B270)</f>
        <v>0</v>
      </c>
      <c r="SU270" s="69">
        <f>SUMIFS('Aceite Virgen'!SU$6:SU$257,'Aceite Virgen'!$A$6:$A$257,"&gt;="&amp;$A270,'Aceite Virgen'!$B$6:$B$257,"&lt;="&amp;$B270)</f>
        <v>1.19</v>
      </c>
      <c r="SV270" s="4">
        <f>SUMIFS('Aceite Virgen'!SV$6:SV$257,'Aceite Virgen'!$A$6:$A$257,"&gt;="&amp;$A270,'Aceite Virgen'!$B$6:$B$257,"&lt;="&amp;$B270)</f>
        <v>0</v>
      </c>
      <c r="SW270" s="4">
        <f>SUMIFS('Aceite Virgen'!SW$6:SW$257,'Aceite Virgen'!$A$6:$A$257,"&gt;="&amp;$A270,'Aceite Virgen'!$B$6:$B$257,"&lt;="&amp;$B270)</f>
        <v>1.27</v>
      </c>
      <c r="SX270" s="4">
        <f>SUMIFS('Aceite Virgen'!SX$6:SX$257,'Aceite Virgen'!$A$6:$A$257,"&gt;="&amp;$A270,'Aceite Virgen'!$B$6:$B$257,"&lt;="&amp;$B270)</f>
        <v>1.37</v>
      </c>
      <c r="TB270" s="69">
        <f>SUMIFS('Aceite Virgen'!TB$6:TB$257,'Aceite Virgen'!$A$6:$A$257,"&gt;="&amp;$A270,'Aceite Virgen'!$B$6:$B$257,"&lt;="&amp;$B270)</f>
        <v>0.27</v>
      </c>
      <c r="TC270" s="4">
        <f>SUMIFS('Aceite Virgen'!TC$6:TC$257,'Aceite Virgen'!$A$6:$A$257,"&gt;="&amp;$A270,'Aceite Virgen'!$B$6:$B$257,"&lt;="&amp;$B270)</f>
        <v>0</v>
      </c>
      <c r="TD270" s="4">
        <f>SUMIFS('Aceite Virgen'!TD$6:TD$257,'Aceite Virgen'!$A$6:$A$257,"&gt;="&amp;$A270,'Aceite Virgen'!$B$6:$B$257,"&lt;="&amp;$B270)</f>
        <v>0.44</v>
      </c>
      <c r="TE270" s="4">
        <f>SUMIFS('Aceite Virgen'!TE$6:TE$257,'Aceite Virgen'!$A$6:$A$257,"&gt;="&amp;$A270,'Aceite Virgen'!$B$6:$B$257,"&lt;="&amp;$B270)</f>
        <v>0</v>
      </c>
      <c r="TI270" s="69">
        <f>SUMIFS('Aceite Virgen'!TI$6:TI$257,'Aceite Virgen'!$A$6:$A$257,"&gt;="&amp;$A270,'Aceite Virgen'!$B$6:$B$257,"&lt;="&amp;$B270)</f>
        <v>0.19</v>
      </c>
      <c r="TJ270" s="4">
        <f>SUMIFS('Aceite Virgen'!TJ$6:TJ$257,'Aceite Virgen'!$A$6:$A$257,"&gt;="&amp;$A270,'Aceite Virgen'!$B$6:$B$257,"&lt;="&amp;$B270)</f>
        <v>0.85</v>
      </c>
      <c r="TK270" s="4">
        <f>SUMIFS('Aceite Virgen'!TK$6:TK$257,'Aceite Virgen'!$A$6:$A$257,"&gt;="&amp;$A270,'Aceite Virgen'!$B$6:$B$257,"&lt;="&amp;$B270)</f>
        <v>0</v>
      </c>
      <c r="TL270" s="4">
        <f>SUMIFS('Aceite Virgen'!TL$6:TL$257,'Aceite Virgen'!$A$6:$A$257,"&gt;="&amp;$A270,'Aceite Virgen'!$B$6:$B$257,"&lt;="&amp;$B270)</f>
        <v>0</v>
      </c>
      <c r="TP270" s="69">
        <f>SUMIFS('Aceite Virgen'!TP$6:TP$257,'Aceite Virgen'!$A$6:$A$257,"&gt;="&amp;$A270,'Aceite Virgen'!$B$6:$B$257,"&lt;="&amp;$B270)</f>
        <v>0.22</v>
      </c>
      <c r="TQ270" s="4">
        <f>SUMIFS('Aceite Virgen'!TQ$6:TQ$257,'Aceite Virgen'!$A$6:$A$257,"&gt;="&amp;$A270,'Aceite Virgen'!$B$6:$B$257,"&lt;="&amp;$B270)</f>
        <v>0</v>
      </c>
      <c r="TR270" s="4">
        <f>SUMIFS('Aceite Virgen'!TR$6:TR$257,'Aceite Virgen'!$A$6:$A$257,"&gt;="&amp;$A270,'Aceite Virgen'!$B$6:$B$257,"&lt;="&amp;$B270)</f>
        <v>0</v>
      </c>
      <c r="TS270" s="4">
        <f>SUMIFS('Aceite Virgen'!TS$6:TS$257,'Aceite Virgen'!$A$6:$A$257,"&gt;="&amp;$A270,'Aceite Virgen'!$B$6:$B$257,"&lt;="&amp;$B270)</f>
        <v>0</v>
      </c>
      <c r="TW270" s="69">
        <f>SUMIFS('Aceite Virgen'!TW$6:TW$257,'Aceite Virgen'!$A$6:$A$257,"&gt;="&amp;$A270,'Aceite Virgen'!$B$6:$B$257,"&lt;="&amp;$B270)</f>
        <v>0</v>
      </c>
      <c r="TX270" s="4">
        <f>SUMIFS('Aceite Virgen'!TX$6:TX$257,'Aceite Virgen'!$A$6:$A$257,"&gt;="&amp;$A270,'Aceite Virgen'!$B$6:$B$257,"&lt;="&amp;$B270)</f>
        <v>0</v>
      </c>
      <c r="TY270" s="4">
        <f>SUMIFS('Aceite Virgen'!TY$6:TY$257,'Aceite Virgen'!$A$6:$A$257,"&gt;="&amp;$A270,'Aceite Virgen'!$B$6:$B$257,"&lt;="&amp;$B270)</f>
        <v>0</v>
      </c>
      <c r="TZ270" s="4">
        <f>SUMIFS('Aceite Virgen'!TZ$6:TZ$257,'Aceite Virgen'!$A$6:$A$257,"&gt;="&amp;$A270,'Aceite Virgen'!$B$6:$B$257,"&lt;="&amp;$B270)</f>
        <v>0</v>
      </c>
      <c r="UD270" s="69">
        <f>SUMIFS('Aceite Virgen'!UD$6:UD$257,'Aceite Virgen'!$A$6:$A$257,"&gt;="&amp;$A270,'Aceite Virgen'!$B$6:$B$257,"&lt;="&amp;$B270)</f>
        <v>0</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0</v>
      </c>
      <c r="UK270" s="69">
        <f>SUMIFS('Aceite Virgen'!UK$6:UK$257,'Aceite Virgen'!$A$6:$A$257,"&gt;="&amp;$A270,'Aceite Virgen'!$B$6:$B$257,"&lt;="&amp;$B270)</f>
        <v>0.96</v>
      </c>
      <c r="UL270" s="4">
        <f>SUMIFS('Aceite Virgen'!UL$6:UL$257,'Aceite Virgen'!$A$6:$A$257,"&gt;="&amp;$A270,'Aceite Virgen'!$B$6:$B$257,"&lt;="&amp;$B270)</f>
        <v>0</v>
      </c>
      <c r="UM270" s="4">
        <f>SUMIFS('Aceite Virgen'!UM$6:UM$257,'Aceite Virgen'!$A$6:$A$257,"&gt;="&amp;$A270,'Aceite Virgen'!$B$6:$B$257,"&lt;="&amp;$B270)</f>
        <v>0.68</v>
      </c>
      <c r="UN270" s="4">
        <f>SUMIFS('Aceite Virgen'!UN$6:UN$257,'Aceite Virgen'!$A$6:$A$257,"&gt;="&amp;$A270,'Aceite Virgen'!$B$6:$B$257,"&lt;="&amp;$B270)</f>
        <v>2.64</v>
      </c>
      <c r="UR270" s="69">
        <f>SUMIFS('Aceite Virgen'!UR$6:UR$257,'Aceite Virgen'!$A$6:$A$257,"&gt;="&amp;$A270,'Aceite Virgen'!$B$6:$B$257,"&lt;="&amp;$B270)</f>
        <v>0</v>
      </c>
      <c r="US270" s="4">
        <f>SUMIFS('Aceite Virgen'!US$6:US$257,'Aceite Virgen'!$A$6:$A$257,"&gt;="&amp;$A270,'Aceite Virgen'!$B$6:$B$257,"&lt;="&amp;$B270)</f>
        <v>0</v>
      </c>
      <c r="UT270" s="4">
        <f>SUMIFS('Aceite Virgen'!UT$6:UT$257,'Aceite Virgen'!$A$6:$A$257,"&gt;="&amp;$A270,'Aceite Virgen'!$B$6:$B$257,"&lt;="&amp;$B270)</f>
        <v>0</v>
      </c>
      <c r="UU270" s="4">
        <f>SUMIFS('Aceite Virgen'!UU$6:UU$257,'Aceite Virgen'!$A$6:$A$257,"&gt;="&amp;$A270,'Aceite Virgen'!$B$6:$B$257,"&lt;="&amp;$B270)</f>
        <v>0</v>
      </c>
      <c r="UY270" s="69">
        <f>SUMIFS('Aceite Virgen'!UY$6:UY$257,'Aceite Virgen'!$A$6:$A$257,"&gt;="&amp;$A270,'Aceite Virgen'!$B$6:$B$257,"&lt;="&amp;$B270)</f>
        <v>0.60000000000000009</v>
      </c>
      <c r="UZ270" s="4">
        <f>SUMIFS('Aceite Virgen'!UZ$6:UZ$257,'Aceite Virgen'!$A$6:$A$257,"&gt;="&amp;$A270,'Aceite Virgen'!$B$6:$B$257,"&lt;="&amp;$B270)</f>
        <v>3.17</v>
      </c>
      <c r="VA270" s="4">
        <f>SUMIFS('Aceite Virgen'!VA$6:VA$257,'Aceite Virgen'!$A$6:$A$257,"&gt;="&amp;$A270,'Aceite Virgen'!$B$6:$B$257,"&lt;="&amp;$B270)</f>
        <v>0</v>
      </c>
      <c r="VB270" s="4">
        <f>SUMIFS('Aceite Virgen'!VB$6:VB$257,'Aceite Virgen'!$A$6:$A$257,"&gt;="&amp;$A270,'Aceite Virgen'!$B$6:$B$257,"&lt;="&amp;$B270)</f>
        <v>0</v>
      </c>
      <c r="VF270" s="69">
        <f>SUMIFS('Aceite Virgen'!VF$6:VF$257,'Aceite Virgen'!$A$6:$A$257,"&gt;="&amp;$A270,'Aceite Virgen'!$B$6:$B$257,"&lt;="&amp;$B270)</f>
        <v>0</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0</v>
      </c>
      <c r="VM270" s="69">
        <f>SUMIFS('Aceite Virgen'!VM$6:VM$257,'Aceite Virgen'!$A$6:$A$257,"&gt;="&amp;$A270,'Aceite Virgen'!$B$6:$B$257,"&lt;="&amp;$B270)</f>
        <v>0</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0</v>
      </c>
      <c r="VT270" s="69">
        <f>SUMIFS('Aceite Virgen'!VT$6:VT$257,'Aceite Virgen'!$A$6:$A$257,"&gt;="&amp;$A270,'Aceite Virgen'!$B$6:$B$257,"&lt;="&amp;$B270)</f>
        <v>0.2</v>
      </c>
      <c r="VU270" s="4">
        <f>SUMIFS('Aceite Virgen'!VU$6:VU$257,'Aceite Virgen'!$A$6:$A$257,"&gt;="&amp;$A270,'Aceite Virgen'!$B$6:$B$257,"&lt;="&amp;$B270)</f>
        <v>1.1100000000000001</v>
      </c>
      <c r="VV270" s="4">
        <f>SUMIFS('Aceite Virgen'!VV$6:VV$257,'Aceite Virgen'!$A$6:$A$257,"&gt;="&amp;$A270,'Aceite Virgen'!$B$6:$B$257,"&lt;="&amp;$B270)</f>
        <v>0</v>
      </c>
      <c r="VW270" s="4">
        <f>SUMIFS('Aceite Virgen'!VW$6:VW$257,'Aceite Virgen'!$A$6:$A$257,"&gt;="&amp;$A270,'Aceite Virgen'!$B$6:$B$257,"&lt;="&amp;$B270)</f>
        <v>0</v>
      </c>
      <c r="WA270" s="69">
        <f>SUMIFS('Aceite Virgen'!WA$6:WA$257,'Aceite Virgen'!$A$6:$A$257,"&gt;="&amp;$A270,'Aceite Virgen'!$B$6:$B$257,"&lt;="&amp;$B270)</f>
        <v>0.27</v>
      </c>
      <c r="WB270" s="4">
        <f>SUMIFS('Aceite Virgen'!WB$6:WB$257,'Aceite Virgen'!$A$6:$A$257,"&gt;="&amp;$A270,'Aceite Virgen'!$B$6:$B$257,"&lt;="&amp;$B270)</f>
        <v>0</v>
      </c>
      <c r="WC270" s="4">
        <f>SUMIFS('Aceite Virgen'!WC$6:WC$257,'Aceite Virgen'!$A$6:$A$257,"&gt;="&amp;$A270,'Aceite Virgen'!$B$6:$B$257,"&lt;="&amp;$B270)</f>
        <v>0.41</v>
      </c>
      <c r="WD270" s="4">
        <f>SUMIFS('Aceite Virgen'!WD$6:WD$257,'Aceite Virgen'!$A$6:$A$257,"&gt;="&amp;$A270,'Aceite Virgen'!$B$6:$B$257,"&lt;="&amp;$B270)</f>
        <v>0</v>
      </c>
      <c r="WH270" s="69">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9">
        <f>SUMIFS('Aceite Virgen'!WO$6:WO$257,'Aceite Virgen'!$A$6:$A$257,"&gt;="&amp;$A270,'Aceite Virgen'!$B$6:$B$257,"&lt;="&amp;$B270)</f>
        <v>0</v>
      </c>
      <c r="WP270" s="4">
        <f>SUMIFS('Aceite Virgen'!WP$6:WP$257,'Aceite Virgen'!$A$6:$A$257,"&gt;="&amp;$A270,'Aceite Virgen'!$B$6:$B$257,"&lt;="&amp;$B270)</f>
        <v>0</v>
      </c>
      <c r="WQ270" s="4">
        <f>SUMIFS('Aceite Virgen'!WQ$6:WQ$257,'Aceite Virgen'!$A$6:$A$257,"&gt;="&amp;$A270,'Aceite Virgen'!$B$6:$B$257,"&lt;="&amp;$B270)</f>
        <v>0</v>
      </c>
      <c r="WR270" s="4">
        <f>SUMIFS('Aceite Virgen'!WR$6:WR$257,'Aceite Virgen'!$A$6:$A$257,"&gt;="&amp;$A270,'Aceite Virgen'!$B$6:$B$257,"&lt;="&amp;$B270)</f>
        <v>0</v>
      </c>
      <c r="WV270" s="69">
        <f>SUMIFS('Aceite Virgen'!WV$6:WV$257,'Aceite Virgen'!$A$6:$A$257,"&gt;="&amp;$A270,'Aceite Virgen'!$B$6:$B$257,"&lt;="&amp;$B270)</f>
        <v>0</v>
      </c>
      <c r="WW270" s="4">
        <f>SUMIFS('Aceite Virgen'!WW$6:WW$257,'Aceite Virgen'!$A$6:$A$257,"&gt;="&amp;$A270,'Aceite Virgen'!$B$6:$B$257,"&lt;="&amp;$B270)</f>
        <v>0</v>
      </c>
      <c r="WX270" s="4">
        <f>SUMIFS('Aceite Virgen'!WX$6:WX$257,'Aceite Virgen'!$A$6:$A$257,"&gt;="&amp;$A270,'Aceite Virgen'!$B$6:$B$257,"&lt;="&amp;$B270)</f>
        <v>0</v>
      </c>
      <c r="WY270" s="4">
        <f>SUMIFS('Aceite Virgen'!WY$6:WY$257,'Aceite Virgen'!$A$6:$A$257,"&gt;="&amp;$A270,'Aceite Virgen'!$B$6:$B$257,"&lt;="&amp;$B270)</f>
        <v>0</v>
      </c>
      <c r="XC270" s="69">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9">
        <f>SUMIFS('Aceite Virgen'!XJ$6:XJ$257,'Aceite Virgen'!$A$6:$A$257,"&gt;="&amp;$A270,'Aceite Virgen'!$B$6:$B$257,"&lt;="&amp;$B270)</f>
        <v>0.47</v>
      </c>
      <c r="XK270" s="4">
        <f>SUMIFS('Aceite Virgen'!XK$6:XK$257,'Aceite Virgen'!$A$6:$A$257,"&gt;="&amp;$A270,'Aceite Virgen'!$B$6:$B$257,"&lt;="&amp;$B270)</f>
        <v>0</v>
      </c>
      <c r="XL270" s="4">
        <f>SUMIFS('Aceite Virgen'!XL$6:XL$257,'Aceite Virgen'!$A$6:$A$257,"&gt;="&amp;$A270,'Aceite Virgen'!$B$6:$B$257,"&lt;="&amp;$B270)</f>
        <v>0.85</v>
      </c>
      <c r="XM270" s="4">
        <f>SUMIFS('Aceite Virgen'!XM$6:XM$257,'Aceite Virgen'!$A$6:$A$257,"&gt;="&amp;$A270,'Aceite Virgen'!$B$6:$B$257,"&lt;="&amp;$B270)</f>
        <v>0</v>
      </c>
      <c r="XQ270" s="69">
        <f>SUMIFS('Aceite Virgen'!XQ$6:XQ$257,'Aceite Virgen'!$A$6:$A$257,"&gt;="&amp;$A270,'Aceite Virgen'!$B$6:$B$257,"&lt;="&amp;$B270)</f>
        <v>0.09</v>
      </c>
      <c r="XR270" s="4">
        <f>SUMIFS('Aceite Virgen'!XR$6:XR$257,'Aceite Virgen'!$A$6:$A$257,"&gt;="&amp;$A270,'Aceite Virgen'!$B$6:$B$257,"&lt;="&amp;$B270)</f>
        <v>0</v>
      </c>
      <c r="XS270" s="4">
        <f>SUMIFS('Aceite Virgen'!XS$6:XS$257,'Aceite Virgen'!$A$6:$A$257,"&gt;="&amp;$A270,'Aceite Virgen'!$B$6:$B$257,"&lt;="&amp;$B270)</f>
        <v>0</v>
      </c>
      <c r="XT270" s="4">
        <f>SUMIFS('Aceite Virgen'!XT$6:XT$257,'Aceite Virgen'!$A$6:$A$257,"&gt;="&amp;$A270,'Aceite Virgen'!$B$6:$B$257,"&lt;="&amp;$B270)</f>
        <v>0</v>
      </c>
      <c r="XX270" s="69">
        <f>SUMIFS('Aceite Virgen'!XX$6:XX$257,'Aceite Virgen'!$A$6:$A$257,"&gt;="&amp;$A270,'Aceite Virgen'!$B$6:$B$257,"&lt;="&amp;$B270)</f>
        <v>1.29</v>
      </c>
      <c r="XY270" s="4">
        <f>SUMIFS('Aceite Virgen'!XY$6:XY$257,'Aceite Virgen'!$A$6:$A$257,"&gt;="&amp;$A270,'Aceite Virgen'!$B$6:$B$257,"&lt;="&amp;$B270)</f>
        <v>5.18</v>
      </c>
      <c r="XZ270" s="4">
        <f>SUMIFS('Aceite Virgen'!XZ$6:XZ$257,'Aceite Virgen'!$A$6:$A$257,"&gt;="&amp;$A270,'Aceite Virgen'!$B$6:$B$257,"&lt;="&amp;$B270)</f>
        <v>0.33</v>
      </c>
      <c r="YA270" s="4">
        <f>SUMIFS('Aceite Virgen'!YA$6:YA$257,'Aceite Virgen'!$A$6:$A$257,"&gt;="&amp;$A270,'Aceite Virgen'!$B$6:$B$257,"&lt;="&amp;$B270)</f>
        <v>1.18</v>
      </c>
      <c r="YE270" s="69">
        <f>SUMIFS('Aceite Virgen'!YE$6:YE$257,'Aceite Virgen'!$A$6:$A$257,"&gt;="&amp;$A270,'Aceite Virgen'!$B$6:$B$257,"&lt;="&amp;$B270)</f>
        <v>3.81</v>
      </c>
      <c r="YF270" s="4">
        <f>SUMIFS('Aceite Virgen'!YF$6:YF$257,'Aceite Virgen'!$A$6:$A$257,"&gt;="&amp;$A270,'Aceite Virgen'!$B$6:$B$257,"&lt;="&amp;$B270)</f>
        <v>4.67</v>
      </c>
      <c r="YG270" s="4">
        <f>SUMIFS('Aceite Virgen'!YG$6:YG$257,'Aceite Virgen'!$A$6:$A$257,"&gt;="&amp;$A270,'Aceite Virgen'!$B$6:$B$257,"&lt;="&amp;$B270)</f>
        <v>2.69</v>
      </c>
      <c r="YH270" s="4">
        <f>SUMIFS('Aceite Virgen'!YH$6:YH$257,'Aceite Virgen'!$A$6:$A$257,"&gt;="&amp;$A270,'Aceite Virgen'!$B$6:$B$257,"&lt;="&amp;$B270)</f>
        <v>6.59</v>
      </c>
      <c r="YL270" s="69">
        <f>SUMIFS('Aceite Virgen'!YL$6:YL$257,'Aceite Virgen'!$A$6:$A$257,"&gt;="&amp;$A270,'Aceite Virgen'!$B$6:$B$257,"&lt;="&amp;$B270)</f>
        <v>46.01</v>
      </c>
      <c r="YM270" s="4">
        <f>SUMIFS('Aceite Virgen'!YM$6:YM$257,'Aceite Virgen'!$A$6:$A$257,"&gt;="&amp;$A270,'Aceite Virgen'!$B$6:$B$257,"&lt;="&amp;$B270)</f>
        <v>22.189999999999998</v>
      </c>
      <c r="YN270" s="4">
        <f>SUMIFS('Aceite Virgen'!YN$6:YN$257,'Aceite Virgen'!$A$6:$A$257,"&gt;="&amp;$A270,'Aceite Virgen'!$B$6:$B$257,"&lt;="&amp;$B270)</f>
        <v>50.79</v>
      </c>
      <c r="YO270" s="4">
        <f>SUMIFS('Aceite Virgen'!YO$6:YO$257,'Aceite Virgen'!$A$6:$A$257,"&gt;="&amp;$A270,'Aceite Virgen'!$B$6:$B$257,"&lt;="&amp;$B270)</f>
        <v>49.97</v>
      </c>
      <c r="YP270" s="4">
        <f>SUMIFS('Aceite Virgen'!YP$6:YP$257,'Aceite Virgen'!$A$6:$A$257,"&gt;="&amp;$A270,'Aceite Virgen'!$B$6:$B$257,"&lt;="&amp;$B270)</f>
        <v>53.37</v>
      </c>
      <c r="YS270" s="69">
        <f>SUMIFS('Aceite Virgen'!YS$6:YS$257,'Aceite Virgen'!$A$6:$A$257,"&gt;="&amp;$A270,'Aceite Virgen'!$B$6:$B$257,"&lt;="&amp;$B270)</f>
        <v>27.349999999999994</v>
      </c>
      <c r="YT270" s="4">
        <f>SUMIFS('Aceite Virgen'!YT$6:YT$257,'Aceite Virgen'!$A$6:$A$257,"&gt;="&amp;$A270,'Aceite Virgen'!$B$6:$B$257,"&lt;="&amp;$B270)</f>
        <v>15.200000000000001</v>
      </c>
      <c r="YU270" s="4">
        <f>SUMIFS('Aceite Virgen'!YU$6:YU$257,'Aceite Virgen'!$A$6:$A$257,"&gt;="&amp;$A270,'Aceite Virgen'!$B$6:$B$257,"&lt;="&amp;$B270)</f>
        <v>30.049999999999997</v>
      </c>
      <c r="YV270" s="4">
        <f>SUMIFS('Aceite Virgen'!YV$6:YV$257,'Aceite Virgen'!$A$6:$A$257,"&gt;="&amp;$A270,'Aceite Virgen'!$B$6:$B$257,"&lt;="&amp;$B270)</f>
        <v>31.810000000000002</v>
      </c>
      <c r="YW270" s="4">
        <f>SUMIFS('Aceite Virgen'!YW$6:YW$257,'Aceite Virgen'!$A$6:$A$257,"&gt;="&amp;$A270,'Aceite Virgen'!$B$6:$B$257,"&lt;="&amp;$B270)</f>
        <v>23.11</v>
      </c>
      <c r="YZ270" s="69">
        <f>SUMIFS('Aceite Virgen'!YZ$6:YZ$257,'Aceite Virgen'!$A$6:$A$257,"&gt;="&amp;$A270,'Aceite Virgen'!$B$6:$B$257,"&lt;="&amp;$B270)</f>
        <v>0.92</v>
      </c>
      <c r="ZA270" s="4">
        <f>SUMIFS('Aceite Virgen'!ZA$6:ZA$257,'Aceite Virgen'!$A$6:$A$257,"&gt;="&amp;$A270,'Aceite Virgen'!$B$6:$B$257,"&lt;="&amp;$B270)</f>
        <v>0</v>
      </c>
      <c r="ZB270" s="4">
        <f>SUMIFS('Aceite Virgen'!ZB$6:ZB$257,'Aceite Virgen'!$A$6:$A$257,"&gt;="&amp;$A270,'Aceite Virgen'!$B$6:$B$257,"&lt;="&amp;$B270)</f>
        <v>1.07</v>
      </c>
      <c r="ZC270" s="4">
        <f>SUMIFS('Aceite Virgen'!ZC$6:ZC$257,'Aceite Virgen'!$A$6:$A$257,"&gt;="&amp;$A270,'Aceite Virgen'!$B$6:$B$257,"&lt;="&amp;$B270)</f>
        <v>1.27</v>
      </c>
      <c r="ZD270" s="4">
        <f>SUMIFS('Aceite Virgen'!ZD$6:ZD$257,'Aceite Virgen'!$A$6:$A$257,"&gt;="&amp;$A270,'Aceite Virgen'!$B$6:$B$257,"&lt;="&amp;$B270)</f>
        <v>0.47</v>
      </c>
      <c r="ZG270" s="69">
        <f>SUMIFS('Aceite Virgen'!ZG$6:ZG$257,'Aceite Virgen'!$A$6:$A$257,"&gt;="&amp;$A270,'Aceite Virgen'!$B$6:$B$257,"&lt;="&amp;$B270)</f>
        <v>0.41000000000000003</v>
      </c>
      <c r="ZH270" s="4">
        <f>SUMIFS('Aceite Virgen'!ZH$6:ZH$257,'Aceite Virgen'!$A$6:$A$257,"&gt;="&amp;$A270,'Aceite Virgen'!$B$6:$B$257,"&lt;="&amp;$B270)</f>
        <v>0</v>
      </c>
      <c r="ZI270" s="4">
        <f>SUMIFS('Aceite Virgen'!ZI$6:ZI$257,'Aceite Virgen'!$A$6:$A$257,"&gt;="&amp;$A270,'Aceite Virgen'!$B$6:$B$257,"&lt;="&amp;$B270)</f>
        <v>0.49</v>
      </c>
      <c r="ZJ270" s="4">
        <f>SUMIFS('Aceite Virgen'!ZJ$6:ZJ$257,'Aceite Virgen'!$A$6:$A$257,"&gt;="&amp;$A270,'Aceite Virgen'!$B$6:$B$257,"&lt;="&amp;$B270)</f>
        <v>0.61</v>
      </c>
      <c r="ZK270" s="4">
        <f>SUMIFS('Aceite Virgen'!ZK$6:ZK$257,'Aceite Virgen'!$A$6:$A$257,"&gt;="&amp;$A270,'Aceite Virgen'!$B$6:$B$257,"&lt;="&amp;$B270)</f>
        <v>0</v>
      </c>
    </row>
    <row r="271" spans="1:687" x14ac:dyDescent="0.25">
      <c r="A271" s="9">
        <f>'TAM Aceite Virgen'!B19</f>
        <v>4.8</v>
      </c>
      <c r="B271" s="9">
        <f>'TAM Aceite Virgen'!C19</f>
        <v>5</v>
      </c>
      <c r="C271" s="9"/>
      <c r="D271" s="4">
        <f>SUMIFS('Aceite Virgen'!D$6:D$257,'Aceite Virgen'!$A$6:$A$257,"&gt;="&amp;$A271,'Aceite Virgen'!$B$6:$B$257,"&lt;="&amp;$B271)</f>
        <v>1.1099999999999999</v>
      </c>
      <c r="E271" s="4">
        <f>SUMIFS('Aceite Virgen'!E$6:E$257,'Aceite Virgen'!$A$6:$A$257,"&gt;="&amp;$A271,'Aceite Virgen'!$B$6:$B$257,"&lt;="&amp;$B271)</f>
        <v>0.83</v>
      </c>
      <c r="F271" s="4">
        <f>SUMIFS('Aceite Virgen'!F$6:F$257,'Aceite Virgen'!$A$6:$A$257,"&gt;="&amp;$A271,'Aceite Virgen'!$B$6:$B$257,"&lt;="&amp;$B271)</f>
        <v>1.35</v>
      </c>
      <c r="G271" s="4">
        <f>SUMIFS('Aceite Virgen'!G$6:G$257,'Aceite Virgen'!$A$6:$A$257,"&gt;="&amp;$A271,'Aceite Virgen'!$B$6:$B$257,"&lt;="&amp;$B271)</f>
        <v>0</v>
      </c>
      <c r="H271" s="9"/>
      <c r="I271" s="9"/>
      <c r="J271" s="9"/>
      <c r="K271" s="4">
        <f>SUMIFS('Aceite Virgen'!K$6:K$257,'Aceite Virgen'!$A$6:$A$257,"&gt;="&amp;$A271,'Aceite Virgen'!$B$6:$B$257,"&lt;="&amp;$B271)</f>
        <v>0.47</v>
      </c>
      <c r="L271" s="4">
        <f>SUMIFS('Aceite Virgen'!L$6:L$257,'Aceite Virgen'!$A$6:$A$257,"&gt;="&amp;$A271,'Aceite Virgen'!$B$6:$B$257,"&lt;="&amp;$B271)</f>
        <v>2.33</v>
      </c>
      <c r="M271" s="4">
        <f>SUMIFS('Aceite Virgen'!M$6:M$257,'Aceite Virgen'!$A$6:$A$257,"&gt;="&amp;$A271,'Aceite Virgen'!$B$6:$B$257,"&lt;="&amp;$B271)</f>
        <v>0</v>
      </c>
      <c r="N271" s="4">
        <f>SUMIFS('Aceite Virgen'!N$6:N$257,'Aceite Virgen'!$A$6:$A$257,"&gt;="&amp;$A271,'Aceite Virgen'!$B$6:$B$257,"&lt;="&amp;$B271)</f>
        <v>0</v>
      </c>
      <c r="O271" s="9"/>
      <c r="P271" s="9"/>
      <c r="Q271" s="9"/>
      <c r="R271" s="4">
        <f>SUMIFS('Aceite Virgen'!R$6:R$257,'Aceite Virgen'!$A$6:$A$257,"&gt;="&amp;$A271,'Aceite Virgen'!$B$6:$B$257,"&lt;="&amp;$B271)</f>
        <v>1.78</v>
      </c>
      <c r="S271" s="4">
        <f>SUMIFS('Aceite Virgen'!S$6:S$257,'Aceite Virgen'!$A$6:$A$257,"&gt;="&amp;$A271,'Aceite Virgen'!$B$6:$B$257,"&lt;="&amp;$B271)</f>
        <v>1.1200000000000001</v>
      </c>
      <c r="T271" s="4">
        <f>SUMIFS('Aceite Virgen'!T$6:T$257,'Aceite Virgen'!$A$6:$A$257,"&gt;="&amp;$A271,'Aceite Virgen'!$B$6:$B$257,"&lt;="&amp;$B271)</f>
        <v>1.89</v>
      </c>
      <c r="U271" s="4">
        <f>SUMIFS('Aceite Virgen'!U$6:U$257,'Aceite Virgen'!$A$6:$A$257,"&gt;="&amp;$A271,'Aceite Virgen'!$B$6:$B$257,"&lt;="&amp;$B271)</f>
        <v>0</v>
      </c>
      <c r="V271" s="9"/>
      <c r="W271" s="9"/>
      <c r="X271" s="9"/>
      <c r="Y271" s="4">
        <f>SUMIFS('Aceite Virgen'!Y$6:Y$257,'Aceite Virgen'!$A$6:$A$257,"&gt;="&amp;$A271,'Aceite Virgen'!$B$6:$B$257,"&lt;="&amp;$B271)</f>
        <v>1.1000000000000001</v>
      </c>
      <c r="Z271" s="4">
        <f>SUMIFS('Aceite Virgen'!Z$6:Z$257,'Aceite Virgen'!$A$6:$A$257,"&gt;="&amp;$A271,'Aceite Virgen'!$B$6:$B$257,"&lt;="&amp;$B271)</f>
        <v>0</v>
      </c>
      <c r="AA271" s="4">
        <f>SUMIFS('Aceite Virgen'!AA$6:AA$257,'Aceite Virgen'!$A$6:$A$257,"&gt;="&amp;$A271,'Aceite Virgen'!$B$6:$B$257,"&lt;="&amp;$B271)</f>
        <v>0.92999999999999994</v>
      </c>
      <c r="AB271" s="4">
        <f>SUMIFS('Aceite Virgen'!AB$6:AB$257,'Aceite Virgen'!$A$6:$A$257,"&gt;="&amp;$A271,'Aceite Virgen'!$B$6:$B$257,"&lt;="&amp;$B271)</f>
        <v>0</v>
      </c>
      <c r="AC271" s="9"/>
      <c r="AD271" s="9"/>
      <c r="AE271" s="9"/>
      <c r="AF271" s="4">
        <f>SUMIFS('Aceite Virgen'!AF$6:AF$257,'Aceite Virgen'!$A$6:$A$257,"&gt;="&amp;$A271,'Aceite Virgen'!$B$6:$B$257,"&lt;="&amp;$B271)</f>
        <v>2.36</v>
      </c>
      <c r="AG271" s="4">
        <f>SUMIFS('Aceite Virgen'!AG$6:AG$257,'Aceite Virgen'!$A$6:$A$257,"&gt;="&amp;$A271,'Aceite Virgen'!$B$6:$B$257,"&lt;="&amp;$B271)</f>
        <v>3.57</v>
      </c>
      <c r="AH271" s="4">
        <f>SUMIFS('Aceite Virgen'!AH$6:AH$257,'Aceite Virgen'!$A$6:$A$257,"&gt;="&amp;$A271,'Aceite Virgen'!$B$6:$B$257,"&lt;="&amp;$B271)</f>
        <v>1.78</v>
      </c>
      <c r="AI271" s="4">
        <f>SUMIFS('Aceite Virgen'!AI$6:AI$257,'Aceite Virgen'!$A$6:$A$257,"&gt;="&amp;$A271,'Aceite Virgen'!$B$6:$B$257,"&lt;="&amp;$B271)</f>
        <v>6.23</v>
      </c>
      <c r="AJ271" s="9"/>
      <c r="AK271" s="9"/>
      <c r="AL271" s="9"/>
      <c r="AM271" s="4">
        <f>SUMIFS('Aceite Virgen'!AM$6:AM$257,'Aceite Virgen'!$A$6:$A$257,"&gt;="&amp;$A271,'Aceite Virgen'!$B$6:$B$257,"&lt;="&amp;$B271)</f>
        <v>1.26</v>
      </c>
      <c r="AN271" s="4">
        <f>SUMIFS('Aceite Virgen'!AN$6:AN$257,'Aceite Virgen'!$A$6:$A$257,"&gt;="&amp;$A271,'Aceite Virgen'!$B$6:$B$257,"&lt;="&amp;$B271)</f>
        <v>5.14</v>
      </c>
      <c r="AO271" s="4">
        <f>SUMIFS('Aceite Virgen'!AO$6:AO$257,'Aceite Virgen'!$A$6:$A$257,"&gt;="&amp;$A271,'Aceite Virgen'!$B$6:$B$257,"&lt;="&amp;$B271)</f>
        <v>0.78</v>
      </c>
      <c r="AP271" s="4">
        <f>SUMIFS('Aceite Virgen'!AP$6:AP$257,'Aceite Virgen'!$A$6:$A$257,"&gt;="&amp;$A271,'Aceite Virgen'!$B$6:$B$257,"&lt;="&amp;$B271)</f>
        <v>1.67</v>
      </c>
      <c r="AQ271" s="9"/>
      <c r="AR271" s="9"/>
      <c r="AT271" s="4">
        <f>SUMIFS('Aceite Virgen'!AT$6:AT$257,'Aceite Virgen'!$A$6:$A$257,"&gt;="&amp;$A271,'Aceite Virgen'!$B$6:$B$257,"&lt;="&amp;$B271)</f>
        <v>0.32</v>
      </c>
      <c r="AU271" s="4">
        <f>SUMIFS('Aceite Virgen'!AU$6:AU$257,'Aceite Virgen'!$A$6:$A$257,"&gt;="&amp;$A271,'Aceite Virgen'!$B$6:$B$257,"&lt;="&amp;$B271)</f>
        <v>1.1499999999999999</v>
      </c>
      <c r="AV271" s="4">
        <f>SUMIFS('Aceite Virgen'!AV$6:AV$257,'Aceite Virgen'!$A$6:$A$257,"&gt;="&amp;$A271,'Aceite Virgen'!$B$6:$B$257,"&lt;="&amp;$B271)</f>
        <v>0.19</v>
      </c>
      <c r="AW271" s="4">
        <f>SUMIFS('Aceite Virgen'!AW$6:AW$257,'Aceite Virgen'!$A$6:$A$257,"&gt;="&amp;$A271,'Aceite Virgen'!$B$6:$B$257,"&lt;="&amp;$B271)</f>
        <v>0</v>
      </c>
      <c r="BA271" s="4">
        <f>SUMIFS('Aceite Virgen'!BA$6:BA$257,'Aceite Virgen'!$A$6:$A$257,"&gt;="&amp;A271,'Aceite Virgen'!$B$6:$B$257,"&lt;="&amp;B271)</f>
        <v>0.93</v>
      </c>
      <c r="BB271" s="4">
        <f>SUMIFS('Aceite Virgen'!BB$6:BB$257,'Aceite Virgen'!$A$6:$A$257,"&gt;="&amp;$A271,'Aceite Virgen'!$B$6:$B$257,"&lt;="&amp;$B271)</f>
        <v>0.46</v>
      </c>
      <c r="BC271" s="4">
        <f>SUMIFS('Aceite Virgen'!BC$6:BC$257,'Aceite Virgen'!$A$6:$A$257,"&gt;="&amp;$A271,'Aceite Virgen'!$B$6:$B$257,"&lt;="&amp;$B271)</f>
        <v>1.05</v>
      </c>
      <c r="BD271" s="4">
        <f>SUMIFS('Aceite Virgen'!BD$6:BD$257,'Aceite Virgen'!$A$6:$A$257,"&gt;="&amp;$A271,'Aceite Virgen'!$B$6:$B$257,"&lt;="&amp;$B271)</f>
        <v>0</v>
      </c>
      <c r="BH271" s="4">
        <f>SUMIFS('Aceite Virgen'!BH$6:BH$257,'Aceite Virgen'!$A$6:$A$257,"&gt;="&amp;$A271,'Aceite Virgen'!$B$6:$B$257,"&lt;="&amp;$B271)</f>
        <v>0.14000000000000001</v>
      </c>
      <c r="BI271" s="4">
        <f>SUMIFS('Aceite Virgen'!BI$6:BI$257,'Aceite Virgen'!$A$6:$A$257,"&gt;="&amp;$A271,'Aceite Virgen'!$B$6:$B$257,"&lt;="&amp;$B271)</f>
        <v>0</v>
      </c>
      <c r="BJ271" s="4">
        <f>SUMIFS('Aceite Virgen'!BJ$6:BJ$257,'Aceite Virgen'!$A$6:$A$257,"&gt;="&amp;$A271,'Aceite Virgen'!$B$6:$B$257,"&lt;="&amp;$B271)</f>
        <v>0.16</v>
      </c>
      <c r="BK271" s="4">
        <f>SUMIFS('Aceite Virgen'!BK$6:BK$257,'Aceite Virgen'!$A$6:$A$257,"&gt;="&amp;$A271,'Aceite Virgen'!$B$6:$B$257,"&lt;="&amp;$B271)</f>
        <v>0</v>
      </c>
      <c r="BO271" s="4">
        <f>SUMIFS('Aceite Virgen'!BO$6:BO$257,'Aceite Virgen'!$A$6:$A$257,"&gt;="&amp;$A271,'Aceite Virgen'!$B$6:$B$257,"&lt;="&amp;$B271)</f>
        <v>0.53</v>
      </c>
      <c r="BP271" s="4">
        <f>SUMIFS('Aceite Virgen'!BP$6:BP$257,'Aceite Virgen'!$A$6:$A$257,"&gt;="&amp;$A271,'Aceite Virgen'!$B$6:$B$257,"&lt;="&amp;$B271)</f>
        <v>0.83</v>
      </c>
      <c r="BQ271" s="4">
        <f>SUMIFS('Aceite Virgen'!BQ$6:BQ$257,'Aceite Virgen'!$A$6:$A$257,"&gt;="&amp;$A271,'Aceite Virgen'!$B$6:$B$257,"&lt;="&amp;$B271)</f>
        <v>0.43</v>
      </c>
      <c r="BR271" s="4">
        <f>SUMIFS('Aceite Virgen'!BR$6:BR$257,'Aceite Virgen'!$A$6:$A$257,"&gt;="&amp;$A271,'Aceite Virgen'!$B$6:$B$257,"&lt;="&amp;$B271)</f>
        <v>0</v>
      </c>
      <c r="BV271" s="4">
        <f>SUMIFS('Aceite Virgen'!BV$6:BV$257,'Aceite Virgen'!$A$6:$A$257,"&gt;="&amp;$A271,'Aceite Virgen'!$B$6:$B$257,"&lt;="&amp;$B271)</f>
        <v>0.64</v>
      </c>
      <c r="BW271" s="4">
        <f>SUMIFS('Aceite Virgen'!BW$6:BW$257,'Aceite Virgen'!$A$6:$A$257,"&gt;="&amp;$A271,'Aceite Virgen'!$B$6:$B$257,"&lt;="&amp;$B271)</f>
        <v>6.6099999999999994</v>
      </c>
      <c r="BX271" s="4">
        <f>SUMIFS('Aceite Virgen'!BX$6:BX$257,'Aceite Virgen'!$A$6:$A$257,"&gt;="&amp;$A271,'Aceite Virgen'!$B$6:$B$257,"&lt;="&amp;$B271)</f>
        <v>0</v>
      </c>
      <c r="BY271" s="4">
        <f>SUMIFS('Aceite Virgen'!BY$6:BY$257,'Aceite Virgen'!$A$6:$A$257,"&gt;="&amp;$A271,'Aceite Virgen'!$B$6:$B$257,"&lt;="&amp;$B271)</f>
        <v>0</v>
      </c>
      <c r="CC271" s="4">
        <f>SUMIFS('Aceite Virgen'!CC$6:CC$257,'Aceite Virgen'!$A$6:$A$257,"&gt;="&amp;$A271,'Aceite Virgen'!$B$6:$B$257,"&lt;="&amp;$B271)</f>
        <v>0.4</v>
      </c>
      <c r="CD271" s="4">
        <f>SUMIFS('Aceite Virgen'!CD$6:CD$257,'Aceite Virgen'!$A$6:$A$257,"&gt;="&amp;$A271,'Aceite Virgen'!$B$6:$B$257,"&lt;="&amp;$B271)</f>
        <v>2.86</v>
      </c>
      <c r="CE271" s="4">
        <f>SUMIFS('Aceite Virgen'!CE$6:CE$257,'Aceite Virgen'!$A$6:$A$257,"&gt;="&amp;$A271,'Aceite Virgen'!$B$6:$B$257,"&lt;="&amp;$B271)</f>
        <v>0</v>
      </c>
      <c r="CF271" s="4">
        <f>SUMIFS('Aceite Virgen'!CF$6:CF$257,'Aceite Virgen'!$A$6:$A$257,"&gt;="&amp;$A271,'Aceite Virgen'!$B$6:$B$257,"&lt;="&amp;$B271)</f>
        <v>0</v>
      </c>
      <c r="CJ271" s="4">
        <f>SUMIFS('Aceite Virgen'!CJ$6:CJ$257,'Aceite Virgen'!$A$6:$A$257,"&gt;="&amp;$A271,'Aceite Virgen'!$B$6:$B$257,"&lt;="&amp;$B271)</f>
        <v>0.95</v>
      </c>
      <c r="CK271" s="4">
        <f>SUMIFS('Aceite Virgen'!CK$6:CK$257,'Aceite Virgen'!$A$6:$A$257,"&gt;="&amp;$A271,'Aceite Virgen'!$B$6:$B$257,"&lt;="&amp;$B271)</f>
        <v>5.76</v>
      </c>
      <c r="CL271" s="4">
        <f>SUMIFS('Aceite Virgen'!CL$6:CL$257,'Aceite Virgen'!$A$6:$A$257,"&gt;="&amp;$A271,'Aceite Virgen'!$B$6:$B$257,"&lt;="&amp;$B271)</f>
        <v>0.53</v>
      </c>
      <c r="CM271" s="4">
        <f>SUMIFS('Aceite Virgen'!CM$6:CM$257,'Aceite Virgen'!$A$6:$A$257,"&gt;="&amp;$A271,'Aceite Virgen'!$B$6:$B$257,"&lt;="&amp;$B271)</f>
        <v>0</v>
      </c>
      <c r="CQ271" s="4">
        <f>SUMIFS('Aceite Virgen'!CQ$6:CQ$257,'Aceite Virgen'!$A$6:$A$257,"&gt;="&amp;$A271,'Aceite Virgen'!$B$6:$B$257,"&lt;="&amp;$B271)</f>
        <v>0.21</v>
      </c>
      <c r="CR271" s="4">
        <f>SUMIFS('Aceite Virgen'!CR$6:CR$257,'Aceite Virgen'!$A$6:$A$257,"&gt;="&amp;$A271,'Aceite Virgen'!$B$6:$B$257,"&lt;="&amp;$B271)</f>
        <v>0</v>
      </c>
      <c r="CS271" s="4">
        <f>SUMIFS('Aceite Virgen'!CS$6:CS$257,'Aceite Virgen'!$A$6:$A$257,"&gt;="&amp;$A271,'Aceite Virgen'!$B$6:$B$257,"&lt;="&amp;$B271)</f>
        <v>0.27</v>
      </c>
      <c r="CT271" s="4">
        <f>SUMIFS('Aceite Virgen'!CT$6:CT$257,'Aceite Virgen'!$A$6:$A$257,"&gt;="&amp;$A271,'Aceite Virgen'!$B$6:$B$257,"&lt;="&amp;$B271)</f>
        <v>0</v>
      </c>
      <c r="CX271" s="4">
        <f>SUMIFS('Aceite Virgen'!CX$6:CX$257,'Aceite Virgen'!$A$6:$A$257,"&gt;="&amp;$A271,'Aceite Virgen'!$B$6:$B$257,"&lt;="&amp;$B271)</f>
        <v>0.89</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2.87</v>
      </c>
      <c r="DF271" s="4">
        <f>SUMIFS('Aceite Virgen'!DF$6:DF$257,'Aceite Virgen'!$A$6:$A$257,"&gt;="&amp;$A271,'Aceite Virgen'!$B$6:$B$257,"&lt;="&amp;$B271)</f>
        <v>7.53</v>
      </c>
      <c r="DG271" s="4">
        <f>SUMIFS('Aceite Virgen'!DG$6:DG$257,'Aceite Virgen'!$A$6:$A$257,"&gt;="&amp;$A271,'Aceite Virgen'!$B$6:$B$257,"&lt;="&amp;$B271)</f>
        <v>1.74</v>
      </c>
      <c r="DH271" s="4">
        <f>SUMIFS('Aceite Virgen'!DH$6:DH$257,'Aceite Virgen'!$A$6:$A$257,"&gt;="&amp;$A271,'Aceite Virgen'!$B$6:$B$257,"&lt;="&amp;$B271)</f>
        <v>0</v>
      </c>
      <c r="DL271" s="4">
        <f>SUMIFS('Aceite Virgen'!DL$6:DL$257,'Aceite Virgen'!$A$6:$A$257,"&gt;="&amp;$A271,'Aceite Virgen'!$B$6:$B$257,"&lt;="&amp;$B271)</f>
        <v>2.41</v>
      </c>
      <c r="DM271" s="4">
        <f>SUMIFS('Aceite Virgen'!DM$6:DM$257,'Aceite Virgen'!$A$6:$A$257,"&gt;="&amp;$A271,'Aceite Virgen'!$B$6:$B$257,"&lt;="&amp;$B271)</f>
        <v>3.42</v>
      </c>
      <c r="DN271" s="4">
        <f>SUMIFS('Aceite Virgen'!DN$6:DN$257,'Aceite Virgen'!$A$6:$A$257,"&gt;="&amp;$A271,'Aceite Virgen'!$B$6:$B$257,"&lt;="&amp;$B271)</f>
        <v>2.5499999999999998</v>
      </c>
      <c r="DO271" s="4">
        <f>SUMIFS('Aceite Virgen'!DO$6:DO$257,'Aceite Virgen'!$A$6:$A$257,"&gt;="&amp;$A271,'Aceite Virgen'!$B$6:$B$257,"&lt;="&amp;$B271)</f>
        <v>0</v>
      </c>
      <c r="DS271" s="4">
        <f>SUMIFS('Aceite Virgen'!DS$6:DS$257,'Aceite Virgen'!$A$6:$A$257,"&gt;="&amp;$A271,'Aceite Virgen'!$B$6:$B$257,"&lt;="&amp;$B271)</f>
        <v>4.28</v>
      </c>
      <c r="DT271" s="4">
        <f>SUMIFS('Aceite Virgen'!DT$6:DT$257,'Aceite Virgen'!$A$6:$A$257,"&gt;="&amp;$A271,'Aceite Virgen'!$B$6:$B$257,"&lt;="&amp;$B271)</f>
        <v>13.22</v>
      </c>
      <c r="DU271" s="4">
        <f>SUMIFS('Aceite Virgen'!DU$6:DU$257,'Aceite Virgen'!$A$6:$A$257,"&gt;="&amp;$A271,'Aceite Virgen'!$B$6:$B$257,"&lt;="&amp;$B271)</f>
        <v>3.19</v>
      </c>
      <c r="DV271" s="4">
        <f>SUMIFS('Aceite Virgen'!DV$6:DV$257,'Aceite Virgen'!$A$6:$A$257,"&gt;="&amp;$A271,'Aceite Virgen'!$B$6:$B$257,"&lt;="&amp;$B271)</f>
        <v>0</v>
      </c>
      <c r="DZ271" s="4">
        <f>SUMIFS('Aceite Virgen'!DZ$6:DZ$257,'Aceite Virgen'!$A$6:$A$257,"&gt;="&amp;$A271,'Aceite Virgen'!$B$6:$B$257,"&lt;="&amp;$B271)</f>
        <v>4.17</v>
      </c>
      <c r="EA271" s="4">
        <f>SUMIFS('Aceite Virgen'!EA$6:EA$257,'Aceite Virgen'!$A$6:$A$257,"&gt;="&amp;$A271,'Aceite Virgen'!$B$6:$B$257,"&lt;="&amp;$B271)</f>
        <v>5.98</v>
      </c>
      <c r="EB271" s="4">
        <f>SUMIFS('Aceite Virgen'!EB$6:EB$257,'Aceite Virgen'!$A$6:$A$257,"&gt;="&amp;$A271,'Aceite Virgen'!$B$6:$B$257,"&lt;="&amp;$B271)</f>
        <v>3.47</v>
      </c>
      <c r="EC271" s="4">
        <f>SUMIFS('Aceite Virgen'!EC$6:EC$257,'Aceite Virgen'!$A$6:$A$257,"&gt;="&amp;$A271,'Aceite Virgen'!$B$6:$B$257,"&lt;="&amp;$B271)</f>
        <v>0</v>
      </c>
      <c r="EG271" s="4">
        <f>SUMIFS('Aceite Virgen'!EG$6:EG$257,'Aceite Virgen'!$A$6:$A$257,"&gt;="&amp;$A271,'Aceite Virgen'!$B$6:$B$257,"&lt;="&amp;$B271)</f>
        <v>6.2</v>
      </c>
      <c r="EH271" s="4">
        <f>SUMIFS('Aceite Virgen'!EH$6:EH$257,'Aceite Virgen'!$A$6:$A$257,"&gt;="&amp;$A271,'Aceite Virgen'!$B$6:$B$257,"&lt;="&amp;$B271)</f>
        <v>11.11</v>
      </c>
      <c r="EI271" s="4">
        <f>SUMIFS('Aceite Virgen'!EI$6:EI$257,'Aceite Virgen'!$A$6:$A$257,"&gt;="&amp;$A271,'Aceite Virgen'!$B$6:$B$257,"&lt;="&amp;$B271)</f>
        <v>5.3</v>
      </c>
      <c r="EJ271" s="4">
        <f>SUMIFS('Aceite Virgen'!EJ$6:EJ$257,'Aceite Virgen'!$A$6:$A$257,"&gt;="&amp;$A271,'Aceite Virgen'!$B$6:$B$257,"&lt;="&amp;$B271)</f>
        <v>0</v>
      </c>
      <c r="EN271" s="4">
        <f>SUMIFS('Aceite Virgen'!EN$6:EN$257,'Aceite Virgen'!$A$6:$A$257,"&gt;="&amp;$A271,'Aceite Virgen'!$B$6:$B$257,"&lt;="&amp;$B271)</f>
        <v>6.54</v>
      </c>
      <c r="EO271" s="4">
        <f>SUMIFS('Aceite Virgen'!EO$6:EO$257,'Aceite Virgen'!$A$6:$A$257,"&gt;="&amp;$A271,'Aceite Virgen'!$B$6:$B$257,"&lt;="&amp;$B271)</f>
        <v>14.76</v>
      </c>
      <c r="EP271" s="4">
        <f>SUMIFS('Aceite Virgen'!EP$6:EP$257,'Aceite Virgen'!$A$6:$A$257,"&gt;="&amp;$A271,'Aceite Virgen'!$B$6:$B$257,"&lt;="&amp;$B271)</f>
        <v>3.49</v>
      </c>
      <c r="EQ271" s="4">
        <f>SUMIFS('Aceite Virgen'!EQ$6:EQ$257,'Aceite Virgen'!$A$6:$A$257,"&gt;="&amp;$A271,'Aceite Virgen'!$B$6:$B$257,"&lt;="&amp;$B271)</f>
        <v>0</v>
      </c>
      <c r="EU271" s="4">
        <f>SUMIFS('Aceite Virgen'!EU$6:EU$257,'Aceite Virgen'!$A$6:$A$257,"&gt;="&amp;$A271,'Aceite Virgen'!$B$6:$B$257,"&lt;="&amp;$B271)</f>
        <v>6.620000000000001</v>
      </c>
      <c r="EV271" s="4">
        <f>SUMIFS('Aceite Virgen'!EV$6:EV$257,'Aceite Virgen'!$A$6:$A$257,"&gt;="&amp;$A271,'Aceite Virgen'!$B$6:$B$257,"&lt;="&amp;$B271)</f>
        <v>4.51</v>
      </c>
      <c r="EW271" s="4">
        <f>SUMIFS('Aceite Virgen'!EW$6:EW$257,'Aceite Virgen'!$A$6:$A$257,"&gt;="&amp;$A271,'Aceite Virgen'!$B$6:$B$257,"&lt;="&amp;$B271)</f>
        <v>6.97</v>
      </c>
      <c r="EX271" s="4">
        <f>SUMIFS('Aceite Virgen'!EX$6:EX$257,'Aceite Virgen'!$A$6:$A$257,"&gt;="&amp;$A271,'Aceite Virgen'!$B$6:$B$257,"&lt;="&amp;$B271)</f>
        <v>0</v>
      </c>
      <c r="FB271" s="4">
        <f>SUMIFS('Aceite Virgen'!FB$6:FB$257,'Aceite Virgen'!$A$6:$A$257,"&gt;="&amp;$A271,'Aceite Virgen'!$B$6:$B$257,"&lt;="&amp;$B271)</f>
        <v>4.6100000000000003</v>
      </c>
      <c r="FC271" s="4">
        <f>SUMIFS('Aceite Virgen'!FC$6:FC$257,'Aceite Virgen'!$A$6:$A$257,"&gt;="&amp;$A271,'Aceite Virgen'!$B$6:$B$257,"&lt;="&amp;$B271)</f>
        <v>6.14</v>
      </c>
      <c r="FD271" s="4">
        <f>SUMIFS('Aceite Virgen'!FD$6:FD$257,'Aceite Virgen'!$A$6:$A$257,"&gt;="&amp;$A271,'Aceite Virgen'!$B$6:$B$257,"&lt;="&amp;$B271)</f>
        <v>4.3600000000000003</v>
      </c>
      <c r="FE271" s="4">
        <f>SUMIFS('Aceite Virgen'!FE$6:FE$257,'Aceite Virgen'!$A$6:$A$257,"&gt;="&amp;$A271,'Aceite Virgen'!$B$6:$B$257,"&lt;="&amp;$B271)</f>
        <v>0</v>
      </c>
      <c r="FI271" s="4">
        <f>SUMIFS('Aceite Virgen'!FI$6:FI$257,'Aceite Virgen'!$A$6:$A$257,"&gt;="&amp;$A271,'Aceite Virgen'!$B$6:$B$257,"&lt;="&amp;$B271)</f>
        <v>8.379999999999999</v>
      </c>
      <c r="FJ271" s="4">
        <f>SUMIFS('Aceite Virgen'!FJ$6:FJ$257,'Aceite Virgen'!$A$6:$A$257,"&gt;="&amp;$A271,'Aceite Virgen'!$B$6:$B$257,"&lt;="&amp;$B271)</f>
        <v>15.12</v>
      </c>
      <c r="FK271" s="4">
        <f>SUMIFS('Aceite Virgen'!FK$6:FK$257,'Aceite Virgen'!$A$6:$A$257,"&gt;="&amp;$A271,'Aceite Virgen'!$B$6:$B$257,"&lt;="&amp;$B271)</f>
        <v>6.2700000000000005</v>
      </c>
      <c r="FL271" s="4">
        <f>SUMIFS('Aceite Virgen'!FL$6:FL$257,'Aceite Virgen'!$A$6:$A$257,"&gt;="&amp;$A271,'Aceite Virgen'!$B$6:$B$257,"&lt;="&amp;$B271)</f>
        <v>1.17</v>
      </c>
      <c r="FP271" s="4">
        <f>SUMIFS('Aceite Virgen'!FP$6:FP$257,'Aceite Virgen'!$A$6:$A$257,"&gt;="&amp;$A271,'Aceite Virgen'!$B$6:$B$257,"&lt;="&amp;$B271)</f>
        <v>3.52</v>
      </c>
      <c r="FQ271" s="4">
        <f>SUMIFS('Aceite Virgen'!FQ$6:FQ$257,'Aceite Virgen'!$A$6:$A$257,"&gt;="&amp;$A271,'Aceite Virgen'!$B$6:$B$257,"&lt;="&amp;$B271)</f>
        <v>15.19</v>
      </c>
      <c r="FR271" s="4">
        <f>SUMIFS('Aceite Virgen'!FR$6:FR$257,'Aceite Virgen'!$A$6:$A$257,"&gt;="&amp;$A271,'Aceite Virgen'!$B$6:$B$257,"&lt;="&amp;$B271)</f>
        <v>1.39</v>
      </c>
      <c r="FS271" s="4">
        <f>SUMIFS('Aceite Virgen'!FS$6:FS$257,'Aceite Virgen'!$A$6:$A$257,"&gt;="&amp;$A271,'Aceite Virgen'!$B$6:$B$257,"&lt;="&amp;$B271)</f>
        <v>1.05</v>
      </c>
      <c r="FW271" s="4">
        <f>SUMIFS('Aceite Virgen'!FW$6:FW$257,'Aceite Virgen'!$A$6:$A$257,"&gt;="&amp;$A271,'Aceite Virgen'!$B$6:$B$257,"&lt;="&amp;$B271)</f>
        <v>2.88</v>
      </c>
      <c r="FX271" s="4">
        <f>SUMIFS('Aceite Virgen'!FX$6:FX$257,'Aceite Virgen'!$A$6:$A$257,"&gt;="&amp;$A271,'Aceite Virgen'!$B$6:$B$257,"&lt;="&amp;$B271)</f>
        <v>9.9700000000000006</v>
      </c>
      <c r="FY271" s="4">
        <f>SUMIFS('Aceite Virgen'!FY$6:FY$257,'Aceite Virgen'!$A$6:$A$257,"&gt;="&amp;$A271,'Aceite Virgen'!$B$6:$B$257,"&lt;="&amp;$B271)</f>
        <v>1.69</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0.32</v>
      </c>
      <c r="GL271" s="4">
        <f>SUMIFS('Aceite Virgen'!GL$6:GL$257,'Aceite Virgen'!$A$6:$A$257,"&gt;="&amp;$A271,'Aceite Virgen'!$B$6:$B$257,"&lt;="&amp;$B271)</f>
        <v>1.61</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0.13</v>
      </c>
      <c r="GZ271" s="4">
        <f>SUMIFS('Aceite Virgen'!GZ$6:GZ$257,'Aceite Virgen'!$A$6:$A$257,"&gt;="&amp;$A271,'Aceite Virgen'!$B$6:$B$257,"&lt;="&amp;$B271)</f>
        <v>0</v>
      </c>
      <c r="HA271" s="4">
        <f>SUMIFS('Aceite Virgen'!HA$6:HA$257,'Aceite Virgen'!$A$6:$A$257,"&gt;="&amp;$A271,'Aceite Virgen'!$B$6:$B$257,"&lt;="&amp;$B271)</f>
        <v>0</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0.64</v>
      </c>
      <c r="HN271" s="4">
        <f>SUMIFS('Aceite Virgen'!HN$6:HN$257,'Aceite Virgen'!$A$6:$A$257,"&gt;="&amp;$A271,'Aceite Virgen'!$B$6:$B$257,"&lt;="&amp;$B271)</f>
        <v>2.5299999999999998</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0.45</v>
      </c>
      <c r="HU271" s="4">
        <f>SUMIFS('Aceite Virgen'!HU$6:HU$257,'Aceite Virgen'!$A$6:$A$257,"&gt;="&amp;$A271,'Aceite Virgen'!$B$6:$B$257,"&lt;="&amp;$B271)</f>
        <v>0</v>
      </c>
      <c r="HV271" s="4">
        <f>SUMIFS('Aceite Virgen'!HV$6:HV$257,'Aceite Virgen'!$A$6:$A$257,"&gt;="&amp;$A271,'Aceite Virgen'!$B$6:$B$257,"&lt;="&amp;$B271)</f>
        <v>0.68</v>
      </c>
      <c r="HW271" s="4">
        <f>SUMIFS('Aceite Virgen'!HW$6:HW$257,'Aceite Virgen'!$A$6:$A$257,"&gt;="&amp;$A271,'Aceite Virgen'!$B$6:$B$257,"&lt;="&amp;$B271)</f>
        <v>0</v>
      </c>
      <c r="IA271" s="4">
        <f>SUMIFS('Aceite Virgen'!IA$6:IA$257,'Aceite Virgen'!$A$6:$A$257,"&gt;="&amp;$A271,'Aceite Virgen'!$B$6:$B$257,"&lt;="&amp;$B271)</f>
        <v>0.17</v>
      </c>
      <c r="IB271" s="4">
        <f>SUMIFS('Aceite Virgen'!IB$6:IB$257,'Aceite Virgen'!$A$6:$A$257,"&gt;="&amp;$A271,'Aceite Virgen'!$B$6:$B$257,"&lt;="&amp;$B271)</f>
        <v>0.87</v>
      </c>
      <c r="IC271" s="4">
        <f>SUMIFS('Aceite Virgen'!IC$6:IC$257,'Aceite Virgen'!$A$6:$A$257,"&gt;="&amp;$A271,'Aceite Virgen'!$B$6:$B$257,"&lt;="&amp;$B271)</f>
        <v>0</v>
      </c>
      <c r="ID271" s="4">
        <f>SUMIFS('Aceite Virgen'!ID$6:ID$257,'Aceite Virgen'!$A$6:$A$257,"&gt;="&amp;$A271,'Aceite Virgen'!$B$6:$B$257,"&lt;="&amp;$B271)</f>
        <v>0</v>
      </c>
      <c r="IH271" s="4">
        <f>SUMIFS('Aceite Virgen'!IH$6:IH$257,'Aceite Virgen'!$A$6:$A$257,"&gt;="&amp;$A271,'Aceite Virgen'!$B$6:$B$257,"&lt;="&amp;$B271)</f>
        <v>0</v>
      </c>
      <c r="II271" s="4">
        <f>SUMIFS('Aceite Virgen'!II$6:II$257,'Aceite Virgen'!$A$6:$A$257,"&gt;="&amp;$A271,'Aceite Virgen'!$B$6:$B$257,"&lt;="&amp;$B271)</f>
        <v>0</v>
      </c>
      <c r="IJ271" s="4">
        <f>SUMIFS('Aceite Virgen'!IJ$6:IJ$257,'Aceite Virgen'!$A$6:$A$257,"&gt;="&amp;$A271,'Aceite Virgen'!$B$6:$B$257,"&lt;="&amp;$B271)</f>
        <v>0</v>
      </c>
      <c r="IK271" s="4">
        <f>SUMIFS('Aceite Virgen'!IK$6:IK$257,'Aceite Virgen'!$A$6:$A$257,"&gt;="&amp;$A271,'Aceite Virgen'!$B$6:$B$257,"&lt;="&amp;$B271)</f>
        <v>0</v>
      </c>
      <c r="IO271" s="4">
        <f>SUMIFS('Aceite Virgen'!IO$6:IO$257,'Aceite Virgen'!$A$6:$A$257,"&gt;="&amp;$A271,'Aceite Virgen'!$B$6:$B$257,"&lt;="&amp;$B271)</f>
        <v>0.19</v>
      </c>
      <c r="IP271" s="4">
        <f>SUMIFS('Aceite Virgen'!IP$6:IP$257,'Aceite Virgen'!$A$6:$A$257,"&gt;="&amp;$A271,'Aceite Virgen'!$B$6:$B$257,"&lt;="&amp;$B271)</f>
        <v>1.44</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v>
      </c>
      <c r="JR271" s="4">
        <f>SUMIFS('Aceite Virgen'!JR$6:JR$257,'Aceite Virgen'!$A$6:$A$257,"&gt;="&amp;$A271,'Aceite Virgen'!$B$6:$B$257,"&lt;="&amp;$B271)</f>
        <v>0</v>
      </c>
      <c r="JS271" s="4">
        <f>SUMIFS('Aceite Virgen'!JS$6:JS$257,'Aceite Virgen'!$A$6:$A$257,"&gt;="&amp;$A271,'Aceite Virgen'!$B$6:$B$257,"&lt;="&amp;$B271)</f>
        <v>0</v>
      </c>
      <c r="JT271" s="4">
        <f>SUMIFS('Aceite Virgen'!JT$6:JT$257,'Aceite Virgen'!$A$6:$A$257,"&gt;="&amp;$A271,'Aceite Virgen'!$B$6:$B$257,"&lt;="&amp;$B271)</f>
        <v>0</v>
      </c>
      <c r="JX271" s="4">
        <f>SUMIFS('Aceite Virgen'!JX$6:JX$257,'Aceite Virgen'!$A$6:$A$257,"&gt;="&amp;$A271,'Aceite Virgen'!$B$6:$B$257,"&lt;="&amp;$B271)</f>
        <v>0</v>
      </c>
      <c r="JY271" s="4">
        <f>SUMIFS('Aceite Virgen'!JY$6:JY$257,'Aceite Virgen'!$A$6:$A$257,"&gt;="&amp;$A271,'Aceite Virgen'!$B$6:$B$257,"&lt;="&amp;$B271)</f>
        <v>0</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0.15</v>
      </c>
      <c r="KM271" s="4">
        <f>SUMIFS('Aceite Virgen'!KM$6:KM$257,'Aceite Virgen'!$A$6:$A$257,"&gt;="&amp;$A271,'Aceite Virgen'!$B$6:$B$257,"&lt;="&amp;$B271)</f>
        <v>1.0900000000000001</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0.91</v>
      </c>
      <c r="KT271" s="4">
        <f>SUMIFS('Aceite Virgen'!KT$6:KT$257,'Aceite Virgen'!$A$6:$A$257,"&gt;="&amp;$A271,'Aceite Virgen'!$B$6:$B$257,"&lt;="&amp;$B271)</f>
        <v>3.64</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0.11</v>
      </c>
      <c r="LH271" s="4">
        <f>SUMIFS('Aceite Virgen'!LH$6:LH$257,'Aceite Virgen'!$A$6:$A$257,"&gt;="&amp;$A271,'Aceite Virgen'!$B$6:$B$257,"&lt;="&amp;$B271)</f>
        <v>0.72</v>
      </c>
      <c r="LI271" s="4">
        <f>SUMIFS('Aceite Virgen'!LI$6:LI$257,'Aceite Virgen'!$A$6:$A$257,"&gt;="&amp;$A271,'Aceite Virgen'!$B$6:$B$257,"&lt;="&amp;$B271)</f>
        <v>0</v>
      </c>
      <c r="LJ271" s="4">
        <f>SUMIFS('Aceite Virgen'!LJ$6:LJ$257,'Aceite Virgen'!$A$6:$A$257,"&gt;="&amp;$A271,'Aceite Virgen'!$B$6:$B$257,"&lt;="&amp;$B271)</f>
        <v>0</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0.49</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0.34</v>
      </c>
      <c r="MQ271" s="4">
        <f>SUMIFS('Aceite Virgen'!MQ$6:MQ$257,'Aceite Virgen'!$A$6:$A$257,"&gt;="&amp;$A271,'Aceite Virgen'!$B$6:$B$257,"&lt;="&amp;$B271)</f>
        <v>0</v>
      </c>
      <c r="MR271" s="4">
        <f>SUMIFS('Aceite Virgen'!MR$6:MR$257,'Aceite Virgen'!$A$6:$A$257,"&gt;="&amp;$A271,'Aceite Virgen'!$B$6:$B$257,"&lt;="&amp;$B271)</f>
        <v>0.51</v>
      </c>
      <c r="MS271" s="4">
        <f>SUMIFS('Aceite Virgen'!MS$6:MS$257,'Aceite Virgen'!$A$6:$A$257,"&gt;="&amp;$A271,'Aceite Virgen'!$B$6:$B$257,"&lt;="&amp;$B271)</f>
        <v>0</v>
      </c>
      <c r="MW271" s="4">
        <f>SUMIFS('Aceite Virgen'!MW$6:MW$257,'Aceite Virgen'!$A$6:$A$257,"&gt;="&amp;$A271,'Aceite Virgen'!$B$6:$B$257,"&lt;="&amp;$B271)</f>
        <v>0.92999999999999994</v>
      </c>
      <c r="MX271" s="4">
        <f>SUMIFS('Aceite Virgen'!MX$6:MX$257,'Aceite Virgen'!$A$6:$A$257,"&gt;="&amp;$A271,'Aceite Virgen'!$B$6:$B$257,"&lt;="&amp;$B271)</f>
        <v>0</v>
      </c>
      <c r="MY271" s="4">
        <f>SUMIFS('Aceite Virgen'!MY$6:MY$257,'Aceite Virgen'!$A$6:$A$257,"&gt;="&amp;$A271,'Aceite Virgen'!$B$6:$B$257,"&lt;="&amp;$B271)</f>
        <v>0.62</v>
      </c>
      <c r="MZ271" s="4">
        <f>SUMIFS('Aceite Virgen'!MZ$6:MZ$257,'Aceite Virgen'!$A$6:$A$257,"&gt;="&amp;$A271,'Aceite Virgen'!$B$6:$B$257,"&lt;="&amp;$B271)</f>
        <v>0</v>
      </c>
      <c r="ND271" s="4">
        <f>SUMIFS('Aceite Virgen'!ND$6:ND$257,'Aceite Virgen'!$A$6:$A$257,"&gt;="&amp;$A271,'Aceite Virgen'!$B$6:$B$257,"&lt;="&amp;$B271)</f>
        <v>2.35</v>
      </c>
      <c r="NE271" s="4">
        <f>SUMIFS('Aceite Virgen'!NE$6:NE$257,'Aceite Virgen'!$A$6:$A$257,"&gt;="&amp;$A271,'Aceite Virgen'!$B$6:$B$257,"&lt;="&amp;$B271)</f>
        <v>3.17</v>
      </c>
      <c r="NF271" s="4">
        <f>SUMIFS('Aceite Virgen'!NF$6:NF$257,'Aceite Virgen'!$A$6:$A$257,"&gt;="&amp;$A271,'Aceite Virgen'!$B$6:$B$257,"&lt;="&amp;$B271)</f>
        <v>2.88</v>
      </c>
      <c r="NG271" s="4">
        <f>SUMIFS('Aceite Virgen'!NG$6:NG$257,'Aceite Virgen'!$A$6:$A$257,"&gt;="&amp;$A271,'Aceite Virgen'!$B$6:$B$257,"&lt;="&amp;$B271)</f>
        <v>0</v>
      </c>
      <c r="NK271" s="4">
        <f>SUMIFS('Aceite Virgen'!NK$6:NK$257,'Aceite Virgen'!$A$6:$A$257,"&gt;="&amp;$A271,'Aceite Virgen'!$B$6:$B$257,"&lt;="&amp;$B271)</f>
        <v>2.87</v>
      </c>
      <c r="NL271" s="4">
        <f>SUMIFS('Aceite Virgen'!NL$6:NL$257,'Aceite Virgen'!$A$6:$A$257,"&gt;="&amp;$A271,'Aceite Virgen'!$B$6:$B$257,"&lt;="&amp;$B271)</f>
        <v>4.92</v>
      </c>
      <c r="NM271" s="4">
        <f>SUMIFS('Aceite Virgen'!NM$6:NM$257,'Aceite Virgen'!$A$6:$A$257,"&gt;="&amp;$A271,'Aceite Virgen'!$B$6:$B$257,"&lt;="&amp;$B271)</f>
        <v>3.64</v>
      </c>
      <c r="NN271" s="4">
        <f>SUMIFS('Aceite Virgen'!NN$6:NN$257,'Aceite Virgen'!$A$6:$A$257,"&gt;="&amp;$A271,'Aceite Virgen'!$B$6:$B$257,"&lt;="&amp;$B271)</f>
        <v>0</v>
      </c>
      <c r="NR271" s="4">
        <f>SUMIFS('Aceite Virgen'!NR$6:NR$257,'Aceite Virgen'!$A$6:$A$257,"&gt;="&amp;$A271,'Aceite Virgen'!$B$6:$B$257,"&lt;="&amp;$B271)</f>
        <v>0.82</v>
      </c>
      <c r="NS271" s="4">
        <f>SUMIFS('Aceite Virgen'!NS$6:NS$257,'Aceite Virgen'!$A$6:$A$257,"&gt;="&amp;$A271,'Aceite Virgen'!$B$6:$B$257,"&lt;="&amp;$B271)</f>
        <v>2.8</v>
      </c>
      <c r="NT271" s="4">
        <f>SUMIFS('Aceite Virgen'!NT$6:NT$257,'Aceite Virgen'!$A$6:$A$257,"&gt;="&amp;$A271,'Aceite Virgen'!$B$6:$B$257,"&lt;="&amp;$B271)</f>
        <v>0.27</v>
      </c>
      <c r="NU271" s="4">
        <f>SUMIFS('Aceite Virgen'!NU$6:NU$257,'Aceite Virgen'!$A$6:$A$257,"&gt;="&amp;$A271,'Aceite Virgen'!$B$6:$B$257,"&lt;="&amp;$B271)</f>
        <v>0</v>
      </c>
      <c r="NY271" s="4">
        <f>SUMIFS('Aceite Virgen'!NY$6:NY$257,'Aceite Virgen'!$A$6:$A$257,"&gt;="&amp;$A271,'Aceite Virgen'!$B$6:$B$257,"&lt;="&amp;$B271)</f>
        <v>0.73</v>
      </c>
      <c r="NZ271" s="4">
        <f>SUMIFS('Aceite Virgen'!NZ$6:NZ$257,'Aceite Virgen'!$A$6:$A$257,"&gt;="&amp;$A271,'Aceite Virgen'!$B$6:$B$257,"&lt;="&amp;$B271)</f>
        <v>2.0699999999999998</v>
      </c>
      <c r="OA271" s="4">
        <f>SUMIFS('Aceite Virgen'!OA$6:OA$257,'Aceite Virgen'!$A$6:$A$257,"&gt;="&amp;$A271,'Aceite Virgen'!$B$6:$B$257,"&lt;="&amp;$B271)</f>
        <v>0.25</v>
      </c>
      <c r="OB271" s="4">
        <f>SUMIFS('Aceite Virgen'!OB$6:OB$257,'Aceite Virgen'!$A$6:$A$257,"&gt;="&amp;$A271,'Aceite Virgen'!$B$6:$B$257,"&lt;="&amp;$B271)</f>
        <v>1.03</v>
      </c>
      <c r="OF271" s="4">
        <f>SUMIFS('Aceite Virgen'!OF$6:OF$257,'Aceite Virgen'!$A$6:$A$257,"&gt;="&amp;$A271,'Aceite Virgen'!$B$6:$B$257,"&lt;="&amp;$B271)</f>
        <v>0.33</v>
      </c>
      <c r="OG271" s="4">
        <f>SUMIFS('Aceite Virgen'!OG$6:OG$257,'Aceite Virgen'!$A$6:$A$257,"&gt;="&amp;$A271,'Aceite Virgen'!$B$6:$B$257,"&lt;="&amp;$B271)</f>
        <v>1.92</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0.71</v>
      </c>
      <c r="ON271" s="4">
        <f>SUMIFS('Aceite Virgen'!ON$6:ON$257,'Aceite Virgen'!$A$6:$A$257,"&gt;="&amp;$A271,'Aceite Virgen'!$B$6:$B$257,"&lt;="&amp;$B271)</f>
        <v>0.69</v>
      </c>
      <c r="OO271" s="4">
        <f>SUMIFS('Aceite Virgen'!OO$6:OO$257,'Aceite Virgen'!$A$6:$A$257,"&gt;="&amp;$A271,'Aceite Virgen'!$B$6:$B$257,"&lt;="&amp;$B271)</f>
        <v>0.31</v>
      </c>
      <c r="OP271" s="4">
        <f>SUMIFS('Aceite Virgen'!OP$6:OP$257,'Aceite Virgen'!$A$6:$A$257,"&gt;="&amp;$A271,'Aceite Virgen'!$B$6:$B$257,"&lt;="&amp;$B271)</f>
        <v>2.42</v>
      </c>
      <c r="OT271" s="4">
        <f>SUMIFS('Aceite Virgen'!OT$6:OT$257,'Aceite Virgen'!$A$6:$A$257,"&gt;="&amp;$A271,'Aceite Virgen'!$B$6:$B$257,"&lt;="&amp;$B271)</f>
        <v>2.23</v>
      </c>
      <c r="OU271" s="4">
        <f>SUMIFS('Aceite Virgen'!OU$6:OU$257,'Aceite Virgen'!$A$6:$A$257,"&gt;="&amp;$A271,'Aceite Virgen'!$B$6:$B$257,"&lt;="&amp;$B271)</f>
        <v>0</v>
      </c>
      <c r="OV271" s="4">
        <f>SUMIFS('Aceite Virgen'!OV$6:OV$257,'Aceite Virgen'!$A$6:$A$257,"&gt;="&amp;$A271,'Aceite Virgen'!$B$6:$B$257,"&lt;="&amp;$B271)</f>
        <v>3.5300000000000002</v>
      </c>
      <c r="OW271" s="4">
        <f>SUMIFS('Aceite Virgen'!OW$6:OW$257,'Aceite Virgen'!$A$6:$A$257,"&gt;="&amp;$A271,'Aceite Virgen'!$B$6:$B$257,"&lt;="&amp;$B271)</f>
        <v>0</v>
      </c>
      <c r="PA271" s="4">
        <f>SUMIFS('Aceite Virgen'!PA$6:PA$257,'Aceite Virgen'!$A$6:$A$257,"&gt;="&amp;$A271,'Aceite Virgen'!$B$6:$B$257,"&lt;="&amp;$B271)</f>
        <v>0.27</v>
      </c>
      <c r="PB271" s="4">
        <f>SUMIFS('Aceite Virgen'!PB$6:PB$257,'Aceite Virgen'!$A$6:$A$257,"&gt;="&amp;$A271,'Aceite Virgen'!$B$6:$B$257,"&lt;="&amp;$B271)</f>
        <v>1.34</v>
      </c>
      <c r="PC271" s="4">
        <f>SUMIFS('Aceite Virgen'!PC$6:PC$257,'Aceite Virgen'!$A$6:$A$257,"&gt;="&amp;$A271,'Aceite Virgen'!$B$6:$B$257,"&lt;="&amp;$B271)</f>
        <v>0</v>
      </c>
      <c r="PD271" s="4">
        <f>SUMIFS('Aceite Virgen'!PD$6:PD$257,'Aceite Virgen'!$A$6:$A$257,"&gt;="&amp;$A271,'Aceite Virgen'!$B$6:$B$257,"&lt;="&amp;$B271)</f>
        <v>0</v>
      </c>
      <c r="PH271" s="4">
        <f>SUMIFS('Aceite Virgen'!PH$6:PH$257,'Aceite Virgen'!$A$6:$A$257,"&gt;="&amp;$A271,'Aceite Virgen'!$B$6:$B$257,"&lt;="&amp;$B271)</f>
        <v>1.05</v>
      </c>
      <c r="PI271" s="4">
        <f>SUMIFS('Aceite Virgen'!PI$6:PI$257,'Aceite Virgen'!$A$6:$A$257,"&gt;="&amp;$A271,'Aceite Virgen'!$B$6:$B$257,"&lt;="&amp;$B271)</f>
        <v>2.35</v>
      </c>
      <c r="PJ271" s="4">
        <f>SUMIFS('Aceite Virgen'!PJ$6:PJ$257,'Aceite Virgen'!$A$6:$A$257,"&gt;="&amp;$A271,'Aceite Virgen'!$B$6:$B$257,"&lt;="&amp;$B271)</f>
        <v>0.41</v>
      </c>
      <c r="PK271" s="4">
        <f>SUMIFS('Aceite Virgen'!PK$6:PK$257,'Aceite Virgen'!$A$6:$A$257,"&gt;="&amp;$A271,'Aceite Virgen'!$B$6:$B$257,"&lt;="&amp;$B271)</f>
        <v>0</v>
      </c>
      <c r="PO271" s="4">
        <f>SUMIFS('Aceite Virgen'!PO$6:PO$257,'Aceite Virgen'!$A$6:$A$257,"&gt;="&amp;$A271,'Aceite Virgen'!$B$6:$B$257,"&lt;="&amp;$B271)</f>
        <v>0.43</v>
      </c>
      <c r="PP271" s="4">
        <f>SUMIFS('Aceite Virgen'!PP$6:PP$257,'Aceite Virgen'!$A$6:$A$257,"&gt;="&amp;$A271,'Aceite Virgen'!$B$6:$B$257,"&lt;="&amp;$B271)</f>
        <v>1.1100000000000001</v>
      </c>
      <c r="PQ271" s="4">
        <f>SUMIFS('Aceite Virgen'!PQ$6:PQ$257,'Aceite Virgen'!$A$6:$A$257,"&gt;="&amp;$A271,'Aceite Virgen'!$B$6:$B$257,"&lt;="&amp;$B271)</f>
        <v>0.45</v>
      </c>
      <c r="PR271" s="4">
        <f>SUMIFS('Aceite Virgen'!PR$6:PR$257,'Aceite Virgen'!$A$6:$A$257,"&gt;="&amp;$A271,'Aceite Virgen'!$B$6:$B$257,"&lt;="&amp;$B271)</f>
        <v>0</v>
      </c>
      <c r="PV271" s="4">
        <f>SUMIFS('Aceite Virgen'!PV$6:PV$257,'Aceite Virgen'!$A$6:$A$257,"&gt;="&amp;$A271,'Aceite Virgen'!$B$6:$B$257,"&lt;="&amp;$B271)</f>
        <v>2.35</v>
      </c>
      <c r="PW271" s="4">
        <f>SUMIFS('Aceite Virgen'!PW$6:PW$257,'Aceite Virgen'!$A$6:$A$257,"&gt;="&amp;$A271,'Aceite Virgen'!$B$6:$B$257,"&lt;="&amp;$B271)</f>
        <v>0</v>
      </c>
      <c r="PX271" s="4">
        <f>SUMIFS('Aceite Virgen'!PX$6:PX$257,'Aceite Virgen'!$A$6:$A$257,"&gt;="&amp;$A271,'Aceite Virgen'!$B$6:$B$257,"&lt;="&amp;$B271)</f>
        <v>2.02</v>
      </c>
      <c r="PY271" s="4">
        <f>SUMIFS('Aceite Virgen'!PY$6:PY$257,'Aceite Virgen'!$A$6:$A$257,"&gt;="&amp;$A271,'Aceite Virgen'!$B$6:$B$257,"&lt;="&amp;$B271)</f>
        <v>5.24</v>
      </c>
      <c r="QC271" s="4">
        <f>SUMIFS('Aceite Virgen'!QC$6:QC$257,'Aceite Virgen'!$A$6:$A$257,"&gt;="&amp;$A271,'Aceite Virgen'!$B$6:$B$257,"&lt;="&amp;$B271)</f>
        <v>1.87</v>
      </c>
      <c r="QD271" s="4">
        <f>SUMIFS('Aceite Virgen'!QD$6:QD$257,'Aceite Virgen'!$A$6:$A$257,"&gt;="&amp;$A271,'Aceite Virgen'!$B$6:$B$257,"&lt;="&amp;$B271)</f>
        <v>0</v>
      </c>
      <c r="QE271" s="4">
        <f>SUMIFS('Aceite Virgen'!QE$6:QE$257,'Aceite Virgen'!$A$6:$A$257,"&gt;="&amp;$A271,'Aceite Virgen'!$B$6:$B$257,"&lt;="&amp;$B271)</f>
        <v>3.45</v>
      </c>
      <c r="QF271" s="4">
        <f>SUMIFS('Aceite Virgen'!QF$6:QF$257,'Aceite Virgen'!$A$6:$A$257,"&gt;="&amp;$A271,'Aceite Virgen'!$B$6:$B$257,"&lt;="&amp;$B271)</f>
        <v>0</v>
      </c>
      <c r="QJ271" s="4">
        <f>SUMIFS('Aceite Virgen'!QJ$6:QJ$257,'Aceite Virgen'!$A$6:$A$257,"&gt;="&amp;$A271,'Aceite Virgen'!$B$6:$B$257,"&lt;="&amp;$B271)</f>
        <v>2.95</v>
      </c>
      <c r="QK271" s="4">
        <f>SUMIFS('Aceite Virgen'!QK$6:QK$257,'Aceite Virgen'!$A$6:$A$257,"&gt;="&amp;$A271,'Aceite Virgen'!$B$6:$B$257,"&lt;="&amp;$B271)</f>
        <v>3.39</v>
      </c>
      <c r="QL271" s="4">
        <f>SUMIFS('Aceite Virgen'!QL$6:QL$257,'Aceite Virgen'!$A$6:$A$257,"&gt;="&amp;$A271,'Aceite Virgen'!$B$6:$B$257,"&lt;="&amp;$B271)</f>
        <v>1.7</v>
      </c>
      <c r="QM271" s="4">
        <f>SUMIFS('Aceite Virgen'!QM$6:QM$257,'Aceite Virgen'!$A$6:$A$257,"&gt;="&amp;$A271,'Aceite Virgen'!$B$6:$B$257,"&lt;="&amp;$B271)</f>
        <v>4.6500000000000004</v>
      </c>
      <c r="QQ271" s="4">
        <f>SUMIFS('Aceite Virgen'!QQ$6:QQ$257,'Aceite Virgen'!$A$6:$A$257,"&gt;="&amp;$A271,'Aceite Virgen'!$B$6:$B$257,"&lt;="&amp;$B271)</f>
        <v>10.210000000000001</v>
      </c>
      <c r="QR271" s="4">
        <f>SUMIFS('Aceite Virgen'!QR$6:QR$257,'Aceite Virgen'!$A$6:$A$257,"&gt;="&amp;$A271,'Aceite Virgen'!$B$6:$B$257,"&lt;="&amp;$B271)</f>
        <v>4.21</v>
      </c>
      <c r="QS271" s="4">
        <f>SUMIFS('Aceite Virgen'!QS$6:QS$257,'Aceite Virgen'!$A$6:$A$257,"&gt;="&amp;$A271,'Aceite Virgen'!$B$6:$B$257,"&lt;="&amp;$B271)</f>
        <v>6.98</v>
      </c>
      <c r="QT271" s="4">
        <f>SUMIFS('Aceite Virgen'!QT$6:QT$257,'Aceite Virgen'!$A$6:$A$257,"&gt;="&amp;$A271,'Aceite Virgen'!$B$6:$B$257,"&lt;="&amp;$B271)</f>
        <v>30.490000000000002</v>
      </c>
      <c r="QX271" s="4">
        <f>SUMIFS('Aceite Virgen'!QX$6:QX$257,'Aceite Virgen'!$A$6:$A$257,"&gt;="&amp;$A271,'Aceite Virgen'!$B$6:$B$257,"&lt;="&amp;$B271)</f>
        <v>8.5</v>
      </c>
      <c r="QY271" s="4">
        <f>SUMIFS('Aceite Virgen'!QY$6:QY$257,'Aceite Virgen'!$A$6:$A$257,"&gt;="&amp;$A271,'Aceite Virgen'!$B$6:$B$257,"&lt;="&amp;$B271)</f>
        <v>5.9700000000000006</v>
      </c>
      <c r="QZ271" s="4">
        <f>SUMIFS('Aceite Virgen'!QZ$6:QZ$257,'Aceite Virgen'!$A$6:$A$257,"&gt;="&amp;$A271,'Aceite Virgen'!$B$6:$B$257,"&lt;="&amp;$B271)</f>
        <v>5.59</v>
      </c>
      <c r="RA271" s="4">
        <f>SUMIFS('Aceite Virgen'!RA$6:RA$257,'Aceite Virgen'!$A$6:$A$257,"&gt;="&amp;$A271,'Aceite Virgen'!$B$6:$B$257,"&lt;="&amp;$B271)</f>
        <v>25.200000000000003</v>
      </c>
      <c r="RE271" s="4">
        <f>SUMIFS('Aceite Virgen'!RE$6:RE$257,'Aceite Virgen'!$A$6:$A$257,"&gt;="&amp;$A271,'Aceite Virgen'!$B$6:$B$257,"&lt;="&amp;$B271)</f>
        <v>21.76</v>
      </c>
      <c r="RF271" s="4">
        <f>SUMIFS('Aceite Virgen'!RF$6:RF$257,'Aceite Virgen'!$A$6:$A$257,"&gt;="&amp;$A271,'Aceite Virgen'!$B$6:$B$257,"&lt;="&amp;$B271)</f>
        <v>26.540000000000003</v>
      </c>
      <c r="RG271" s="4">
        <f>SUMIFS('Aceite Virgen'!RG$6:RG$257,'Aceite Virgen'!$A$6:$A$257,"&gt;="&amp;$A271,'Aceite Virgen'!$B$6:$B$257,"&lt;="&amp;$B271)</f>
        <v>4.74</v>
      </c>
      <c r="RH271" s="4">
        <f>SUMIFS('Aceite Virgen'!RH$6:RH$257,'Aceite Virgen'!$A$6:$A$257,"&gt;="&amp;$A271,'Aceite Virgen'!$B$6:$B$257,"&lt;="&amp;$B271)</f>
        <v>61.87</v>
      </c>
      <c r="RL271" s="4">
        <f>SUMIFS('Aceite Virgen'!RL$6:RL$257,'Aceite Virgen'!$A$6:$A$257,"&gt;="&amp;$A271,'Aceite Virgen'!$B$6:$B$257,"&lt;="&amp;$B271)</f>
        <v>9.33</v>
      </c>
      <c r="RM271" s="4">
        <f>SUMIFS('Aceite Virgen'!RM$6:RM$257,'Aceite Virgen'!$A$6:$A$257,"&gt;="&amp;$A271,'Aceite Virgen'!$B$6:$B$257,"&lt;="&amp;$B271)</f>
        <v>18.939999999999998</v>
      </c>
      <c r="RN271" s="4">
        <f>SUMIFS('Aceite Virgen'!RN$6:RN$257,'Aceite Virgen'!$A$6:$A$257,"&gt;="&amp;$A271,'Aceite Virgen'!$B$6:$B$257,"&lt;="&amp;$B271)</f>
        <v>6.01</v>
      </c>
      <c r="RO271" s="4">
        <f>SUMIFS('Aceite Virgen'!RO$6:RO$257,'Aceite Virgen'!$A$6:$A$257,"&gt;="&amp;$A271,'Aceite Virgen'!$B$6:$B$257,"&lt;="&amp;$B271)</f>
        <v>11.25</v>
      </c>
      <c r="RS271" s="69">
        <f>SUMIFS('Aceite Virgen'!RS$6:RS$257,'Aceite Virgen'!$A$6:$A$257,"&gt;="&amp;$A271,'Aceite Virgen'!$B$6:$B$257,"&lt;="&amp;$B271)</f>
        <v>3.83</v>
      </c>
      <c r="RT271" s="4">
        <f>SUMIFS('Aceite Virgen'!RT$6:RT$257,'Aceite Virgen'!$A$6:$A$257,"&gt;="&amp;$A271,'Aceite Virgen'!$B$6:$B$257,"&lt;="&amp;$B271)</f>
        <v>0</v>
      </c>
      <c r="RU271" s="4">
        <f>SUMIFS('Aceite Virgen'!RU$6:RU$257,'Aceite Virgen'!$A$6:$A$257,"&gt;="&amp;$A271,'Aceite Virgen'!$B$6:$B$257,"&lt;="&amp;$B271)</f>
        <v>4.8899999999999997</v>
      </c>
      <c r="RV271" s="4">
        <f>SUMIFS('Aceite Virgen'!RV$6:RV$257,'Aceite Virgen'!$A$6:$A$257,"&gt;="&amp;$A271,'Aceite Virgen'!$B$6:$B$257,"&lt;="&amp;$B271)</f>
        <v>4.78</v>
      </c>
      <c r="RZ271" s="69">
        <f>SUMIFS('Aceite Virgen'!RZ$6:RZ$257,'Aceite Virgen'!$A$6:$A$257,"&gt;="&amp;$A271,'Aceite Virgen'!$B$6:$B$257,"&lt;="&amp;$B271)</f>
        <v>2.3199999999999998</v>
      </c>
      <c r="SA271" s="4">
        <f>SUMIFS('Aceite Virgen'!SA$6:SA$257,'Aceite Virgen'!$A$6:$A$257,"&gt;="&amp;$A271,'Aceite Virgen'!$B$6:$B$257,"&lt;="&amp;$B271)</f>
        <v>4.37</v>
      </c>
      <c r="SB271" s="4">
        <f>SUMIFS('Aceite Virgen'!SB$6:SB$257,'Aceite Virgen'!$A$6:$A$257,"&gt;="&amp;$A271,'Aceite Virgen'!$B$6:$B$257,"&lt;="&amp;$B271)</f>
        <v>1.68</v>
      </c>
      <c r="SC271" s="4">
        <f>SUMIFS('Aceite Virgen'!SC$6:SC$257,'Aceite Virgen'!$A$6:$A$257,"&gt;="&amp;$A271,'Aceite Virgen'!$B$6:$B$257,"&lt;="&amp;$B271)</f>
        <v>0</v>
      </c>
      <c r="SG271" s="69">
        <f>SUMIFS('Aceite Virgen'!SG$6:SG$257,'Aceite Virgen'!$A$6:$A$257,"&gt;="&amp;$A271,'Aceite Virgen'!$B$6:$B$257,"&lt;="&amp;$B271)</f>
        <v>2.62</v>
      </c>
      <c r="SH271" s="4">
        <f>SUMIFS('Aceite Virgen'!SH$6:SH$257,'Aceite Virgen'!$A$6:$A$257,"&gt;="&amp;$A271,'Aceite Virgen'!$B$6:$B$257,"&lt;="&amp;$B271)</f>
        <v>1.77</v>
      </c>
      <c r="SI271" s="4">
        <f>SUMIFS('Aceite Virgen'!SI$6:SI$257,'Aceite Virgen'!$A$6:$A$257,"&gt;="&amp;$A271,'Aceite Virgen'!$B$6:$B$257,"&lt;="&amp;$B271)</f>
        <v>1.1300000000000001</v>
      </c>
      <c r="SJ271" s="4">
        <f>SUMIFS('Aceite Virgen'!SJ$6:SJ$257,'Aceite Virgen'!$A$6:$A$257,"&gt;="&amp;$A271,'Aceite Virgen'!$B$6:$B$257,"&lt;="&amp;$B271)</f>
        <v>8.7100000000000009</v>
      </c>
      <c r="SN271" s="69">
        <f>SUMIFS('Aceite Virgen'!SN$6:SN$257,'Aceite Virgen'!$A$6:$A$257,"&gt;="&amp;$A271,'Aceite Virgen'!$B$6:$B$257,"&lt;="&amp;$B271)</f>
        <v>3.47</v>
      </c>
      <c r="SO271" s="4">
        <f>SUMIFS('Aceite Virgen'!SO$6:SO$257,'Aceite Virgen'!$A$6:$A$257,"&gt;="&amp;$A271,'Aceite Virgen'!$B$6:$B$257,"&lt;="&amp;$B271)</f>
        <v>13.09</v>
      </c>
      <c r="SP271" s="4">
        <f>SUMIFS('Aceite Virgen'!SP$6:SP$257,'Aceite Virgen'!$A$6:$A$257,"&gt;="&amp;$A271,'Aceite Virgen'!$B$6:$B$257,"&lt;="&amp;$B271)</f>
        <v>1.08</v>
      </c>
      <c r="SQ271" s="4">
        <f>SUMIFS('Aceite Virgen'!SQ$6:SQ$257,'Aceite Virgen'!$A$6:$A$257,"&gt;="&amp;$A271,'Aceite Virgen'!$B$6:$B$257,"&lt;="&amp;$B271)</f>
        <v>3.42</v>
      </c>
      <c r="SU271" s="69">
        <f>SUMIFS('Aceite Virgen'!SU$6:SU$257,'Aceite Virgen'!$A$6:$A$257,"&gt;="&amp;$A271,'Aceite Virgen'!$B$6:$B$257,"&lt;="&amp;$B271)</f>
        <v>2.4700000000000002</v>
      </c>
      <c r="SV271" s="4">
        <f>SUMIFS('Aceite Virgen'!SV$6:SV$257,'Aceite Virgen'!$A$6:$A$257,"&gt;="&amp;$A271,'Aceite Virgen'!$B$6:$B$257,"&lt;="&amp;$B271)</f>
        <v>4.13</v>
      </c>
      <c r="SW271" s="4">
        <f>SUMIFS('Aceite Virgen'!SW$6:SW$257,'Aceite Virgen'!$A$6:$A$257,"&gt;="&amp;$A271,'Aceite Virgen'!$B$6:$B$257,"&lt;="&amp;$B271)</f>
        <v>2.65</v>
      </c>
      <c r="SX271" s="4">
        <f>SUMIFS('Aceite Virgen'!SX$6:SX$257,'Aceite Virgen'!$A$6:$A$257,"&gt;="&amp;$A271,'Aceite Virgen'!$B$6:$B$257,"&lt;="&amp;$B271)</f>
        <v>0.72</v>
      </c>
      <c r="TB271" s="69">
        <f>SUMIFS('Aceite Virgen'!TB$6:TB$257,'Aceite Virgen'!$A$6:$A$257,"&gt;="&amp;$A271,'Aceite Virgen'!$B$6:$B$257,"&lt;="&amp;$B271)</f>
        <v>0.92</v>
      </c>
      <c r="TC271" s="4">
        <f>SUMIFS('Aceite Virgen'!TC$6:TC$257,'Aceite Virgen'!$A$6:$A$257,"&gt;="&amp;$A271,'Aceite Virgen'!$B$6:$B$257,"&lt;="&amp;$B271)</f>
        <v>3.94</v>
      </c>
      <c r="TD271" s="4">
        <f>SUMIFS('Aceite Virgen'!TD$6:TD$257,'Aceite Virgen'!$A$6:$A$257,"&gt;="&amp;$A271,'Aceite Virgen'!$B$6:$B$257,"&lt;="&amp;$B271)</f>
        <v>0</v>
      </c>
      <c r="TE271" s="4">
        <f>SUMIFS('Aceite Virgen'!TE$6:TE$257,'Aceite Virgen'!$A$6:$A$257,"&gt;="&amp;$A271,'Aceite Virgen'!$B$6:$B$257,"&lt;="&amp;$B271)</f>
        <v>0</v>
      </c>
      <c r="TI271" s="69">
        <f>SUMIFS('Aceite Virgen'!TI$6:TI$257,'Aceite Virgen'!$A$6:$A$257,"&gt;="&amp;$A271,'Aceite Virgen'!$B$6:$B$257,"&lt;="&amp;$B271)</f>
        <v>0.67999999999999994</v>
      </c>
      <c r="TJ271" s="4">
        <f>SUMIFS('Aceite Virgen'!TJ$6:TJ$257,'Aceite Virgen'!$A$6:$A$257,"&gt;="&amp;$A271,'Aceite Virgen'!$B$6:$B$257,"&lt;="&amp;$B271)</f>
        <v>0.93</v>
      </c>
      <c r="TK271" s="4">
        <f>SUMIFS('Aceite Virgen'!TK$6:TK$257,'Aceite Virgen'!$A$6:$A$257,"&gt;="&amp;$A271,'Aceite Virgen'!$B$6:$B$257,"&lt;="&amp;$B271)</f>
        <v>0</v>
      </c>
      <c r="TL271" s="4">
        <f>SUMIFS('Aceite Virgen'!TL$6:TL$257,'Aceite Virgen'!$A$6:$A$257,"&gt;="&amp;$A271,'Aceite Virgen'!$B$6:$B$257,"&lt;="&amp;$B271)</f>
        <v>0</v>
      </c>
      <c r="TP271" s="69">
        <f>SUMIFS('Aceite Virgen'!TP$6:TP$257,'Aceite Virgen'!$A$6:$A$257,"&gt;="&amp;$A271,'Aceite Virgen'!$B$6:$B$257,"&lt;="&amp;$B271)</f>
        <v>0</v>
      </c>
      <c r="TQ271" s="4">
        <f>SUMIFS('Aceite Virgen'!TQ$6:TQ$257,'Aceite Virgen'!$A$6:$A$257,"&gt;="&amp;$A271,'Aceite Virgen'!$B$6:$B$257,"&lt;="&amp;$B271)</f>
        <v>0</v>
      </c>
      <c r="TR271" s="4">
        <f>SUMIFS('Aceite Virgen'!TR$6:TR$257,'Aceite Virgen'!$A$6:$A$257,"&gt;="&amp;$A271,'Aceite Virgen'!$B$6:$B$257,"&lt;="&amp;$B271)</f>
        <v>0</v>
      </c>
      <c r="TS271" s="4">
        <f>SUMIFS('Aceite Virgen'!TS$6:TS$257,'Aceite Virgen'!$A$6:$A$257,"&gt;="&amp;$A271,'Aceite Virgen'!$B$6:$B$257,"&lt;="&amp;$B271)</f>
        <v>0</v>
      </c>
      <c r="TW271" s="69">
        <f>SUMIFS('Aceite Virgen'!TW$6:TW$257,'Aceite Virgen'!$A$6:$A$257,"&gt;="&amp;$A271,'Aceite Virgen'!$B$6:$B$257,"&lt;="&amp;$B271)</f>
        <v>0.17</v>
      </c>
      <c r="TX271" s="4">
        <f>SUMIFS('Aceite Virgen'!TX$6:TX$257,'Aceite Virgen'!$A$6:$A$257,"&gt;="&amp;$A271,'Aceite Virgen'!$B$6:$B$257,"&lt;="&amp;$B271)</f>
        <v>0</v>
      </c>
      <c r="TY271" s="4">
        <f>SUMIFS('Aceite Virgen'!TY$6:TY$257,'Aceite Virgen'!$A$6:$A$257,"&gt;="&amp;$A271,'Aceite Virgen'!$B$6:$B$257,"&lt;="&amp;$B271)</f>
        <v>0</v>
      </c>
      <c r="TZ271" s="4">
        <f>SUMIFS('Aceite Virgen'!TZ$6:TZ$257,'Aceite Virgen'!$A$6:$A$257,"&gt;="&amp;$A271,'Aceite Virgen'!$B$6:$B$257,"&lt;="&amp;$B271)</f>
        <v>1.17</v>
      </c>
      <c r="UD271" s="69">
        <f>SUMIFS('Aceite Virgen'!UD$6:UD$257,'Aceite Virgen'!$A$6:$A$257,"&gt;="&amp;$A271,'Aceite Virgen'!$B$6:$B$257,"&lt;="&amp;$B271)</f>
        <v>0.25</v>
      </c>
      <c r="UE271" s="4">
        <f>SUMIFS('Aceite Virgen'!UE$6:UE$257,'Aceite Virgen'!$A$6:$A$257,"&gt;="&amp;$A271,'Aceite Virgen'!$B$6:$B$257,"&lt;="&amp;$B271)</f>
        <v>0</v>
      </c>
      <c r="UF271" s="4">
        <f>SUMIFS('Aceite Virgen'!UF$6:UF$257,'Aceite Virgen'!$A$6:$A$257,"&gt;="&amp;$A271,'Aceite Virgen'!$B$6:$B$257,"&lt;="&amp;$B271)</f>
        <v>0</v>
      </c>
      <c r="UG271" s="4">
        <f>SUMIFS('Aceite Virgen'!UG$6:UG$257,'Aceite Virgen'!$A$6:$A$257,"&gt;="&amp;$A271,'Aceite Virgen'!$B$6:$B$257,"&lt;="&amp;$B271)</f>
        <v>1.43</v>
      </c>
      <c r="UK271" s="69">
        <f>SUMIFS('Aceite Virgen'!UK$6:UK$257,'Aceite Virgen'!$A$6:$A$257,"&gt;="&amp;$A271,'Aceite Virgen'!$B$6:$B$257,"&lt;="&amp;$B271)</f>
        <v>0.49</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2.2400000000000002</v>
      </c>
      <c r="UR271" s="69">
        <f>SUMIFS('Aceite Virgen'!UR$6:UR$257,'Aceite Virgen'!$A$6:$A$257,"&gt;="&amp;$A271,'Aceite Virgen'!$B$6:$B$257,"&lt;="&amp;$B271)</f>
        <v>0.72</v>
      </c>
      <c r="US271" s="4">
        <f>SUMIFS('Aceite Virgen'!US$6:US$257,'Aceite Virgen'!$A$6:$A$257,"&gt;="&amp;$A271,'Aceite Virgen'!$B$6:$B$257,"&lt;="&amp;$B271)</f>
        <v>0</v>
      </c>
      <c r="UT271" s="4">
        <f>SUMIFS('Aceite Virgen'!UT$6:UT$257,'Aceite Virgen'!$A$6:$A$257,"&gt;="&amp;$A271,'Aceite Virgen'!$B$6:$B$257,"&lt;="&amp;$B271)</f>
        <v>0</v>
      </c>
      <c r="UU271" s="4">
        <f>SUMIFS('Aceite Virgen'!UU$6:UU$257,'Aceite Virgen'!$A$6:$A$257,"&gt;="&amp;$A271,'Aceite Virgen'!$B$6:$B$257,"&lt;="&amp;$B271)</f>
        <v>5.17</v>
      </c>
      <c r="UY271" s="69">
        <f>SUMIFS('Aceite Virgen'!UY$6:UY$257,'Aceite Virgen'!$A$6:$A$257,"&gt;="&amp;$A271,'Aceite Virgen'!$B$6:$B$257,"&lt;="&amp;$B271)</f>
        <v>0.1</v>
      </c>
      <c r="UZ271" s="4">
        <f>SUMIFS('Aceite Virgen'!UZ$6:UZ$257,'Aceite Virgen'!$A$6:$A$257,"&gt;="&amp;$A271,'Aceite Virgen'!$B$6:$B$257,"&lt;="&amp;$B271)</f>
        <v>0.54</v>
      </c>
      <c r="VA271" s="4">
        <f>SUMIFS('Aceite Virgen'!VA$6:VA$257,'Aceite Virgen'!$A$6:$A$257,"&gt;="&amp;$A271,'Aceite Virgen'!$B$6:$B$257,"&lt;="&amp;$B271)</f>
        <v>0</v>
      </c>
      <c r="VB271" s="4">
        <f>SUMIFS('Aceite Virgen'!VB$6:VB$257,'Aceite Virgen'!$A$6:$A$257,"&gt;="&amp;$A271,'Aceite Virgen'!$B$6:$B$257,"&lt;="&amp;$B271)</f>
        <v>0</v>
      </c>
      <c r="VF271" s="69">
        <f>SUMIFS('Aceite Virgen'!VF$6:VF$257,'Aceite Virgen'!$A$6:$A$257,"&gt;="&amp;$A271,'Aceite Virgen'!$B$6:$B$257,"&lt;="&amp;$B271)</f>
        <v>0.25</v>
      </c>
      <c r="VG271" s="4">
        <f>SUMIFS('Aceite Virgen'!VG$6:VG$257,'Aceite Virgen'!$A$6:$A$257,"&gt;="&amp;$A271,'Aceite Virgen'!$B$6:$B$257,"&lt;="&amp;$B271)</f>
        <v>0</v>
      </c>
      <c r="VH271" s="4">
        <f>SUMIFS('Aceite Virgen'!VH$6:VH$257,'Aceite Virgen'!$A$6:$A$257,"&gt;="&amp;$A271,'Aceite Virgen'!$B$6:$B$257,"&lt;="&amp;$B271)</f>
        <v>0.39</v>
      </c>
      <c r="VI271" s="4">
        <f>SUMIFS('Aceite Virgen'!VI$6:VI$257,'Aceite Virgen'!$A$6:$A$257,"&gt;="&amp;$A271,'Aceite Virgen'!$B$6:$B$257,"&lt;="&amp;$B271)</f>
        <v>0</v>
      </c>
      <c r="VM271" s="69">
        <f>SUMIFS('Aceite Virgen'!VM$6:VM$257,'Aceite Virgen'!$A$6:$A$257,"&gt;="&amp;$A271,'Aceite Virgen'!$B$6:$B$257,"&lt;="&amp;$B271)</f>
        <v>0</v>
      </c>
      <c r="VN271" s="4">
        <f>SUMIFS('Aceite Virgen'!VN$6:VN$257,'Aceite Virgen'!$A$6:$A$257,"&gt;="&amp;$A271,'Aceite Virgen'!$B$6:$B$257,"&lt;="&amp;$B271)</f>
        <v>0</v>
      </c>
      <c r="VO271" s="4">
        <f>SUMIFS('Aceite Virgen'!VO$6:VO$257,'Aceite Virgen'!$A$6:$A$257,"&gt;="&amp;$A271,'Aceite Virgen'!$B$6:$B$257,"&lt;="&amp;$B271)</f>
        <v>0</v>
      </c>
      <c r="VP271" s="4">
        <f>SUMIFS('Aceite Virgen'!VP$6:VP$257,'Aceite Virgen'!$A$6:$A$257,"&gt;="&amp;$A271,'Aceite Virgen'!$B$6:$B$257,"&lt;="&amp;$B271)</f>
        <v>0</v>
      </c>
      <c r="VT271" s="69">
        <f>SUMIFS('Aceite Virgen'!VT$6:VT$257,'Aceite Virgen'!$A$6:$A$257,"&gt;="&amp;$A271,'Aceite Virgen'!$B$6:$B$257,"&lt;="&amp;$B271)</f>
        <v>0.81</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3.69</v>
      </c>
      <c r="WA271" s="69">
        <f>SUMIFS('Aceite Virgen'!WA$6:WA$257,'Aceite Virgen'!$A$6:$A$257,"&gt;="&amp;$A271,'Aceite Virgen'!$B$6:$B$257,"&lt;="&amp;$B271)</f>
        <v>0</v>
      </c>
      <c r="WB271" s="4">
        <f>SUMIFS('Aceite Virgen'!WB$6:WB$257,'Aceite Virgen'!$A$6:$A$257,"&gt;="&amp;$A271,'Aceite Virgen'!$B$6:$B$257,"&lt;="&amp;$B271)</f>
        <v>0</v>
      </c>
      <c r="WC271" s="4">
        <f>SUMIFS('Aceite Virgen'!WC$6:WC$257,'Aceite Virgen'!$A$6:$A$257,"&gt;="&amp;$A271,'Aceite Virgen'!$B$6:$B$257,"&lt;="&amp;$B271)</f>
        <v>0</v>
      </c>
      <c r="WD271" s="4">
        <f>SUMIFS('Aceite Virgen'!WD$6:WD$257,'Aceite Virgen'!$A$6:$A$257,"&gt;="&amp;$A271,'Aceite Virgen'!$B$6:$B$257,"&lt;="&amp;$B271)</f>
        <v>0</v>
      </c>
      <c r="WH271" s="69">
        <f>SUMIFS('Aceite Virgen'!WH$6:WH$257,'Aceite Virgen'!$A$6:$A$257,"&gt;="&amp;$A271,'Aceite Virgen'!$B$6:$B$257,"&lt;="&amp;$B271)</f>
        <v>0.44</v>
      </c>
      <c r="WI271" s="4">
        <f>SUMIFS('Aceite Virgen'!WI$6:WI$257,'Aceite Virgen'!$A$6:$A$257,"&gt;="&amp;$A271,'Aceite Virgen'!$B$6:$B$257,"&lt;="&amp;$B271)</f>
        <v>0</v>
      </c>
      <c r="WJ271" s="4">
        <f>SUMIFS('Aceite Virgen'!WJ$6:WJ$257,'Aceite Virgen'!$A$6:$A$257,"&gt;="&amp;$A271,'Aceite Virgen'!$B$6:$B$257,"&lt;="&amp;$B271)</f>
        <v>0.68</v>
      </c>
      <c r="WK271" s="4">
        <f>SUMIFS('Aceite Virgen'!WK$6:WK$257,'Aceite Virgen'!$A$6:$A$257,"&gt;="&amp;$A271,'Aceite Virgen'!$B$6:$B$257,"&lt;="&amp;$B271)</f>
        <v>0</v>
      </c>
      <c r="WO271" s="69">
        <f>SUMIFS('Aceite Virgen'!WO$6:WO$257,'Aceite Virgen'!$A$6:$A$257,"&gt;="&amp;$A271,'Aceite Virgen'!$B$6:$B$257,"&lt;="&amp;$B271)</f>
        <v>0.66</v>
      </c>
      <c r="WP271" s="4">
        <f>SUMIFS('Aceite Virgen'!WP$6:WP$257,'Aceite Virgen'!$A$6:$A$257,"&gt;="&amp;$A271,'Aceite Virgen'!$B$6:$B$257,"&lt;="&amp;$B271)</f>
        <v>0.39</v>
      </c>
      <c r="WQ271" s="4">
        <f>SUMIFS('Aceite Virgen'!WQ$6:WQ$257,'Aceite Virgen'!$A$6:$A$257,"&gt;="&amp;$A271,'Aceite Virgen'!$B$6:$B$257,"&lt;="&amp;$B271)</f>
        <v>0</v>
      </c>
      <c r="WR271" s="4">
        <f>SUMIFS('Aceite Virgen'!WR$6:WR$257,'Aceite Virgen'!$A$6:$A$257,"&gt;="&amp;$A271,'Aceite Virgen'!$B$6:$B$257,"&lt;="&amp;$B271)</f>
        <v>0</v>
      </c>
      <c r="WV271" s="69">
        <f>SUMIFS('Aceite Virgen'!WV$6:WV$257,'Aceite Virgen'!$A$6:$A$257,"&gt;="&amp;$A271,'Aceite Virgen'!$B$6:$B$257,"&lt;="&amp;$B271)</f>
        <v>0</v>
      </c>
      <c r="WW271" s="4">
        <f>SUMIFS('Aceite Virgen'!WW$6:WW$257,'Aceite Virgen'!$A$6:$A$257,"&gt;="&amp;$A271,'Aceite Virgen'!$B$6:$B$257,"&lt;="&amp;$B271)</f>
        <v>0</v>
      </c>
      <c r="WX271" s="4">
        <f>SUMIFS('Aceite Virgen'!WX$6:WX$257,'Aceite Virgen'!$A$6:$A$257,"&gt;="&amp;$A271,'Aceite Virgen'!$B$6:$B$257,"&lt;="&amp;$B271)</f>
        <v>0</v>
      </c>
      <c r="WY271" s="4">
        <f>SUMIFS('Aceite Virgen'!WY$6:WY$257,'Aceite Virgen'!$A$6:$A$257,"&gt;="&amp;$A271,'Aceite Virgen'!$B$6:$B$257,"&lt;="&amp;$B271)</f>
        <v>0</v>
      </c>
      <c r="XC271" s="69">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9">
        <f>SUMIFS('Aceite Virgen'!XJ$6:XJ$257,'Aceite Virgen'!$A$6:$A$257,"&gt;="&amp;$A271,'Aceite Virgen'!$B$6:$B$257,"&lt;="&amp;$B271)</f>
        <v>0.56999999999999995</v>
      </c>
      <c r="XK271" s="4">
        <f>SUMIFS('Aceite Virgen'!XK$6:XK$257,'Aceite Virgen'!$A$6:$A$257,"&gt;="&amp;$A271,'Aceite Virgen'!$B$6:$B$257,"&lt;="&amp;$B271)</f>
        <v>0</v>
      </c>
      <c r="XL271" s="4">
        <f>SUMIFS('Aceite Virgen'!XL$6:XL$257,'Aceite Virgen'!$A$6:$A$257,"&gt;="&amp;$A271,'Aceite Virgen'!$B$6:$B$257,"&lt;="&amp;$B271)</f>
        <v>1.02</v>
      </c>
      <c r="XM271" s="4">
        <f>SUMIFS('Aceite Virgen'!XM$6:XM$257,'Aceite Virgen'!$A$6:$A$257,"&gt;="&amp;$A271,'Aceite Virgen'!$B$6:$B$257,"&lt;="&amp;$B271)</f>
        <v>0</v>
      </c>
      <c r="XQ271" s="69">
        <f>SUMIFS('Aceite Virgen'!XQ$6:XQ$257,'Aceite Virgen'!$A$6:$A$257,"&gt;="&amp;$A271,'Aceite Virgen'!$B$6:$B$257,"&lt;="&amp;$B271)</f>
        <v>0.41000000000000003</v>
      </c>
      <c r="XR271" s="4">
        <f>SUMIFS('Aceite Virgen'!XR$6:XR$257,'Aceite Virgen'!$A$6:$A$257,"&gt;="&amp;$A271,'Aceite Virgen'!$B$6:$B$257,"&lt;="&amp;$B271)</f>
        <v>0</v>
      </c>
      <c r="XS271" s="4">
        <f>SUMIFS('Aceite Virgen'!XS$6:XS$257,'Aceite Virgen'!$A$6:$A$257,"&gt;="&amp;$A271,'Aceite Virgen'!$B$6:$B$257,"&lt;="&amp;$B271)</f>
        <v>0.56000000000000005</v>
      </c>
      <c r="XT271" s="4">
        <f>SUMIFS('Aceite Virgen'!XT$6:XT$257,'Aceite Virgen'!$A$6:$A$257,"&gt;="&amp;$A271,'Aceite Virgen'!$B$6:$B$257,"&lt;="&amp;$B271)</f>
        <v>0</v>
      </c>
      <c r="XX271" s="69">
        <f>SUMIFS('Aceite Virgen'!XX$6:XX$257,'Aceite Virgen'!$A$6:$A$257,"&gt;="&amp;$A271,'Aceite Virgen'!$B$6:$B$257,"&lt;="&amp;$B271)</f>
        <v>21.1</v>
      </c>
      <c r="XY271" s="4">
        <f>SUMIFS('Aceite Virgen'!XY$6:XY$257,'Aceite Virgen'!$A$6:$A$257,"&gt;="&amp;$A271,'Aceite Virgen'!$B$6:$B$257,"&lt;="&amp;$B271)</f>
        <v>19.97</v>
      </c>
      <c r="XZ271" s="4">
        <f>SUMIFS('Aceite Virgen'!XZ$6:XZ$257,'Aceite Virgen'!$A$6:$A$257,"&gt;="&amp;$A271,'Aceite Virgen'!$B$6:$B$257,"&lt;="&amp;$B271)</f>
        <v>23.36</v>
      </c>
      <c r="YA271" s="4">
        <f>SUMIFS('Aceite Virgen'!YA$6:YA$257,'Aceite Virgen'!$A$6:$A$257,"&gt;="&amp;$A271,'Aceite Virgen'!$B$6:$B$257,"&lt;="&amp;$B271)</f>
        <v>16.420000000000002</v>
      </c>
      <c r="YE271" s="69">
        <f>SUMIFS('Aceite Virgen'!YE$6:YE$257,'Aceite Virgen'!$A$6:$A$257,"&gt;="&amp;$A271,'Aceite Virgen'!$B$6:$B$257,"&lt;="&amp;$B271)</f>
        <v>41</v>
      </c>
      <c r="YF271" s="4">
        <f>SUMIFS('Aceite Virgen'!YF$6:YF$257,'Aceite Virgen'!$A$6:$A$257,"&gt;="&amp;$A271,'Aceite Virgen'!$B$6:$B$257,"&lt;="&amp;$B271)</f>
        <v>45.04</v>
      </c>
      <c r="YG271" s="4">
        <f>SUMIFS('Aceite Virgen'!YG$6:YG$257,'Aceite Virgen'!$A$6:$A$257,"&gt;="&amp;$A271,'Aceite Virgen'!$B$6:$B$257,"&lt;="&amp;$B271)</f>
        <v>42.35</v>
      </c>
      <c r="YH271" s="4">
        <f>SUMIFS('Aceite Virgen'!YH$6:YH$257,'Aceite Virgen'!$A$6:$A$257,"&gt;="&amp;$A271,'Aceite Virgen'!$B$6:$B$257,"&lt;="&amp;$B271)</f>
        <v>39.200000000000003</v>
      </c>
      <c r="YL271" s="69">
        <f>SUMIFS('Aceite Virgen'!YL$6:YL$257,'Aceite Virgen'!$A$6:$A$257,"&gt;="&amp;$A271,'Aceite Virgen'!$B$6:$B$257,"&lt;="&amp;$B271)</f>
        <v>7.5200000000000005</v>
      </c>
      <c r="YM271" s="4">
        <f>SUMIFS('Aceite Virgen'!YM$6:YM$257,'Aceite Virgen'!$A$6:$A$257,"&gt;="&amp;$A271,'Aceite Virgen'!$B$6:$B$257,"&lt;="&amp;$B271)</f>
        <v>10.4</v>
      </c>
      <c r="YN271" s="4">
        <f>SUMIFS('Aceite Virgen'!YN$6:YN$257,'Aceite Virgen'!$A$6:$A$257,"&gt;="&amp;$A271,'Aceite Virgen'!$B$6:$B$257,"&lt;="&amp;$B271)</f>
        <v>7.09</v>
      </c>
      <c r="YO271" s="4">
        <f>SUMIFS('Aceite Virgen'!YO$6:YO$257,'Aceite Virgen'!$A$6:$A$257,"&gt;="&amp;$A271,'Aceite Virgen'!$B$6:$B$257,"&lt;="&amp;$B271)</f>
        <v>7.4599999999999991</v>
      </c>
      <c r="YP271" s="4">
        <f>SUMIFS('Aceite Virgen'!YP$6:YP$257,'Aceite Virgen'!$A$6:$A$257,"&gt;="&amp;$A271,'Aceite Virgen'!$B$6:$B$257,"&lt;="&amp;$B271)</f>
        <v>5.9300000000000006</v>
      </c>
      <c r="YS271" s="69">
        <f>SUMIFS('Aceite Virgen'!YS$6:YS$257,'Aceite Virgen'!$A$6:$A$257,"&gt;="&amp;$A271,'Aceite Virgen'!$B$6:$B$257,"&lt;="&amp;$B271)</f>
        <v>6.3500000000000005</v>
      </c>
      <c r="YT271" s="4">
        <f>SUMIFS('Aceite Virgen'!YT$6:YT$257,'Aceite Virgen'!$A$6:$A$257,"&gt;="&amp;$A271,'Aceite Virgen'!$B$6:$B$257,"&lt;="&amp;$B271)</f>
        <v>6.15</v>
      </c>
      <c r="YU271" s="4">
        <f>SUMIFS('Aceite Virgen'!YU$6:YU$257,'Aceite Virgen'!$A$6:$A$257,"&gt;="&amp;$A271,'Aceite Virgen'!$B$6:$B$257,"&lt;="&amp;$B271)</f>
        <v>6.14</v>
      </c>
      <c r="YV271" s="4">
        <f>SUMIFS('Aceite Virgen'!YV$6:YV$257,'Aceite Virgen'!$A$6:$A$257,"&gt;="&amp;$A271,'Aceite Virgen'!$B$6:$B$257,"&lt;="&amp;$B271)</f>
        <v>7.08</v>
      </c>
      <c r="YW271" s="4">
        <f>SUMIFS('Aceite Virgen'!YW$6:YW$257,'Aceite Virgen'!$A$6:$A$257,"&gt;="&amp;$A271,'Aceite Virgen'!$B$6:$B$257,"&lt;="&amp;$B271)</f>
        <v>2.39</v>
      </c>
      <c r="YZ271" s="69">
        <f>SUMIFS('Aceite Virgen'!YZ$6:YZ$257,'Aceite Virgen'!$A$6:$A$257,"&gt;="&amp;$A271,'Aceite Virgen'!$B$6:$B$257,"&lt;="&amp;$B271)</f>
        <v>2.73</v>
      </c>
      <c r="ZA271" s="4">
        <f>SUMIFS('Aceite Virgen'!ZA$6:ZA$257,'Aceite Virgen'!$A$6:$A$257,"&gt;="&amp;$A271,'Aceite Virgen'!$B$6:$B$257,"&lt;="&amp;$B271)</f>
        <v>0</v>
      </c>
      <c r="ZB271" s="4">
        <f>SUMIFS('Aceite Virgen'!ZB$6:ZB$257,'Aceite Virgen'!$A$6:$A$257,"&gt;="&amp;$A271,'Aceite Virgen'!$B$6:$B$257,"&lt;="&amp;$B271)</f>
        <v>3.17</v>
      </c>
      <c r="ZC271" s="4">
        <f>SUMIFS('Aceite Virgen'!ZC$6:ZC$257,'Aceite Virgen'!$A$6:$A$257,"&gt;="&amp;$A271,'Aceite Virgen'!$B$6:$B$257,"&lt;="&amp;$B271)</f>
        <v>2.56</v>
      </c>
      <c r="ZD271" s="4">
        <f>SUMIFS('Aceite Virgen'!ZD$6:ZD$257,'Aceite Virgen'!$A$6:$A$257,"&gt;="&amp;$A271,'Aceite Virgen'!$B$6:$B$257,"&lt;="&amp;$B271)</f>
        <v>5.07</v>
      </c>
      <c r="ZG271" s="69">
        <f>SUMIFS('Aceite Virgen'!ZG$6:ZG$257,'Aceite Virgen'!$A$6:$A$257,"&gt;="&amp;$A271,'Aceite Virgen'!$B$6:$B$257,"&lt;="&amp;$B271)</f>
        <v>6.11</v>
      </c>
      <c r="ZH271" s="4">
        <f>SUMIFS('Aceite Virgen'!ZH$6:ZH$257,'Aceite Virgen'!$A$6:$A$257,"&gt;="&amp;$A271,'Aceite Virgen'!$B$6:$B$257,"&lt;="&amp;$B271)</f>
        <v>2.74</v>
      </c>
      <c r="ZI271" s="4">
        <f>SUMIFS('Aceite Virgen'!ZI$6:ZI$257,'Aceite Virgen'!$A$6:$A$257,"&gt;="&amp;$A271,'Aceite Virgen'!$B$6:$B$257,"&lt;="&amp;$B271)</f>
        <v>6.63</v>
      </c>
      <c r="ZJ271" s="4">
        <f>SUMIFS('Aceite Virgen'!ZJ$6:ZJ$257,'Aceite Virgen'!$A$6:$A$257,"&gt;="&amp;$A271,'Aceite Virgen'!$B$6:$B$257,"&lt;="&amp;$B271)</f>
        <v>7.4500000000000011</v>
      </c>
      <c r="ZK271" s="4">
        <f>SUMIFS('Aceite Virgen'!ZK$6:ZK$257,'Aceite Virgen'!$A$6:$A$257,"&gt;="&amp;$A271,'Aceite Virgen'!$B$6:$B$257,"&lt;="&amp;$B271)</f>
        <v>3.44</v>
      </c>
    </row>
    <row r="272" spans="1:687" x14ac:dyDescent="0.25">
      <c r="A272" s="9">
        <f>'TAM Aceite Virgen'!B20</f>
        <v>5</v>
      </c>
      <c r="B272" s="9">
        <f>'TAM Aceite Virgen'!C20</f>
        <v>5.2</v>
      </c>
      <c r="C272" s="9"/>
      <c r="D272" s="4">
        <f>SUMIFS('Aceite Virgen'!D$6:D$257,'Aceite Virgen'!$A$6:$A$257,"&gt;="&amp;$A272,'Aceite Virgen'!$B$6:$B$257,"&lt;="&amp;$B272)</f>
        <v>0</v>
      </c>
      <c r="E272" s="4">
        <f>SUMIFS('Aceite Virgen'!E$6:E$257,'Aceite Virgen'!$A$6:$A$257,"&gt;="&amp;$A272,'Aceite Virgen'!$B$6:$B$257,"&lt;="&amp;$B272)</f>
        <v>0</v>
      </c>
      <c r="F272" s="4">
        <f>SUMIFS('Aceite Virgen'!F$6:F$257,'Aceite Virgen'!$A$6:$A$257,"&gt;="&amp;$A272,'Aceite Virgen'!$B$6:$B$257,"&lt;="&amp;$B272)</f>
        <v>0</v>
      </c>
      <c r="G272" s="4">
        <f>SUMIFS('Aceite Virgen'!G$6:G$257,'Aceite Virgen'!$A$6:$A$257,"&gt;="&amp;$A272,'Aceite Virgen'!$B$6:$B$257,"&lt;="&amp;$B272)</f>
        <v>0</v>
      </c>
      <c r="H272" s="9"/>
      <c r="I272" s="9"/>
      <c r="J272" s="9"/>
      <c r="K272" s="4">
        <f>SUMIFS('Aceite Virgen'!K$6:K$257,'Aceite Virgen'!$A$6:$A$257,"&gt;="&amp;$A272,'Aceite Virgen'!$B$6:$B$257,"&lt;="&amp;$B272)</f>
        <v>1.04</v>
      </c>
      <c r="L272" s="4">
        <f>SUMIFS('Aceite Virgen'!L$6:L$257,'Aceite Virgen'!$A$6:$A$257,"&gt;="&amp;$A272,'Aceite Virgen'!$B$6:$B$257,"&lt;="&amp;$B272)</f>
        <v>0</v>
      </c>
      <c r="M272" s="4">
        <f>SUMIFS('Aceite Virgen'!M$6:M$257,'Aceite Virgen'!$A$6:$A$257,"&gt;="&amp;$A272,'Aceite Virgen'!$B$6:$B$257,"&lt;="&amp;$B272)</f>
        <v>1.3599999999999999</v>
      </c>
      <c r="N272" s="4">
        <f>SUMIFS('Aceite Virgen'!N$6:N$257,'Aceite Virgen'!$A$6:$A$257,"&gt;="&amp;$A272,'Aceite Virgen'!$B$6:$B$257,"&lt;="&amp;$B272)</f>
        <v>0</v>
      </c>
      <c r="O272" s="9"/>
      <c r="P272" s="9"/>
      <c r="Q272" s="9"/>
      <c r="R272" s="4">
        <f>SUMIFS('Aceite Virgen'!R$6:R$257,'Aceite Virgen'!$A$6:$A$257,"&gt;="&amp;$A272,'Aceite Virgen'!$B$6:$B$257,"&lt;="&amp;$B272)</f>
        <v>0.38</v>
      </c>
      <c r="S272" s="4">
        <f>SUMIFS('Aceite Virgen'!S$6:S$257,'Aceite Virgen'!$A$6:$A$257,"&gt;="&amp;$A272,'Aceite Virgen'!$B$6:$B$257,"&lt;="&amp;$B272)</f>
        <v>0</v>
      </c>
      <c r="T272" s="4">
        <f>SUMIFS('Aceite Virgen'!T$6:T$257,'Aceite Virgen'!$A$6:$A$257,"&gt;="&amp;$A272,'Aceite Virgen'!$B$6:$B$257,"&lt;="&amp;$B272)</f>
        <v>0.53</v>
      </c>
      <c r="U272" s="4">
        <f>SUMIFS('Aceite Virgen'!U$6:U$257,'Aceite Virgen'!$A$6:$A$257,"&gt;="&amp;$A272,'Aceite Virgen'!$B$6:$B$257,"&lt;="&amp;$B272)</f>
        <v>0</v>
      </c>
      <c r="V272" s="9"/>
      <c r="W272" s="9"/>
      <c r="X272" s="9"/>
      <c r="Y272" s="4">
        <f>SUMIFS('Aceite Virgen'!Y$6:Y$257,'Aceite Virgen'!$A$6:$A$257,"&gt;="&amp;$A272,'Aceite Virgen'!$B$6:$B$257,"&lt;="&amp;$B272)</f>
        <v>1.8399999999999999</v>
      </c>
      <c r="Z272" s="4">
        <f>SUMIFS('Aceite Virgen'!Z$6:Z$257,'Aceite Virgen'!$A$6:$A$257,"&gt;="&amp;$A272,'Aceite Virgen'!$B$6:$B$257,"&lt;="&amp;$B272)</f>
        <v>0</v>
      </c>
      <c r="AA272" s="4">
        <f>SUMIFS('Aceite Virgen'!AA$6:AA$257,'Aceite Virgen'!$A$6:$A$257,"&gt;="&amp;$A272,'Aceite Virgen'!$B$6:$B$257,"&lt;="&amp;$B272)</f>
        <v>1.66</v>
      </c>
      <c r="AB272" s="4">
        <f>SUMIFS('Aceite Virgen'!AB$6:AB$257,'Aceite Virgen'!$A$6:$A$257,"&gt;="&amp;$A272,'Aceite Virgen'!$B$6:$B$257,"&lt;="&amp;$B272)</f>
        <v>0</v>
      </c>
      <c r="AC272" s="9"/>
      <c r="AD272" s="9"/>
      <c r="AE272" s="9"/>
      <c r="AF272" s="4">
        <f>SUMIFS('Aceite Virgen'!AF$6:AF$257,'Aceite Virgen'!$A$6:$A$257,"&gt;="&amp;$A272,'Aceite Virgen'!$B$6:$B$257,"&lt;="&amp;$B272)</f>
        <v>0.5</v>
      </c>
      <c r="AG272" s="4">
        <f>SUMIFS('Aceite Virgen'!AG$6:AG$257,'Aceite Virgen'!$A$6:$A$257,"&gt;="&amp;$A272,'Aceite Virgen'!$B$6:$B$257,"&lt;="&amp;$B272)</f>
        <v>0</v>
      </c>
      <c r="AH272" s="4">
        <f>SUMIFS('Aceite Virgen'!AH$6:AH$257,'Aceite Virgen'!$A$6:$A$257,"&gt;="&amp;$A272,'Aceite Virgen'!$B$6:$B$257,"&lt;="&amp;$B272)</f>
        <v>0.58000000000000007</v>
      </c>
      <c r="AI272" s="4">
        <f>SUMIFS('Aceite Virgen'!AI$6:AI$257,'Aceite Virgen'!$A$6:$A$257,"&gt;="&amp;$A272,'Aceite Virgen'!$B$6:$B$257,"&lt;="&amp;$B272)</f>
        <v>0</v>
      </c>
      <c r="AJ272" s="9"/>
      <c r="AK272" s="9"/>
      <c r="AL272" s="9"/>
      <c r="AM272" s="4">
        <f>SUMIFS('Aceite Virgen'!AM$6:AM$257,'Aceite Virgen'!$A$6:$A$257,"&gt;="&amp;$A272,'Aceite Virgen'!$B$6:$B$257,"&lt;="&amp;$B272)</f>
        <v>0.1</v>
      </c>
      <c r="AN272" s="4">
        <f>SUMIFS('Aceite Virgen'!AN$6:AN$257,'Aceite Virgen'!$A$6:$A$257,"&gt;="&amp;$A272,'Aceite Virgen'!$B$6:$B$257,"&lt;="&amp;$B272)</f>
        <v>0</v>
      </c>
      <c r="AO272" s="4">
        <f>SUMIFS('Aceite Virgen'!AO$6:AO$257,'Aceite Virgen'!$A$6:$A$257,"&gt;="&amp;$A272,'Aceite Virgen'!$B$6:$B$257,"&lt;="&amp;$B272)</f>
        <v>0.12</v>
      </c>
      <c r="AP272" s="4">
        <f>SUMIFS('Aceite Virgen'!AP$6:AP$257,'Aceite Virgen'!$A$6:$A$257,"&gt;="&amp;$A272,'Aceite Virgen'!$B$6:$B$257,"&lt;="&amp;$B272)</f>
        <v>0</v>
      </c>
      <c r="AQ272" s="9"/>
      <c r="AR272" s="9"/>
      <c r="AT272" s="4">
        <f>SUMIFS('Aceite Virgen'!AT$6:AT$257,'Aceite Virgen'!$A$6:$A$257,"&gt;="&amp;$A272,'Aceite Virgen'!$B$6:$B$257,"&lt;="&amp;$B272)</f>
        <v>0</v>
      </c>
      <c r="AU272" s="4">
        <f>SUMIFS('Aceite Virgen'!AU$6:AU$257,'Aceite Virgen'!$A$6:$A$257,"&gt;="&amp;$A272,'Aceite Virgen'!$B$6:$B$257,"&lt;="&amp;$B272)</f>
        <v>0</v>
      </c>
      <c r="AV272" s="4">
        <f>SUMIFS('Aceite Virgen'!AV$6:AV$257,'Aceite Virgen'!$A$6:$A$257,"&gt;="&amp;$A272,'Aceite Virgen'!$B$6:$B$257,"&lt;="&amp;$B272)</f>
        <v>0</v>
      </c>
      <c r="AW272" s="4">
        <f>SUMIFS('Aceite Virgen'!AW$6:AW$257,'Aceite Virgen'!$A$6:$A$257,"&gt;="&amp;$A272,'Aceite Virgen'!$B$6:$B$257,"&lt;="&amp;$B272)</f>
        <v>0</v>
      </c>
      <c r="BA272" s="4">
        <f>SUMIFS('Aceite Virgen'!BA$6:BA$257,'Aceite Virgen'!$A$6:$A$257,"&gt;="&amp;A272,'Aceite Virgen'!$B$6:$B$257,"&lt;="&amp;B272)</f>
        <v>0</v>
      </c>
      <c r="BB272" s="4">
        <f>SUMIFS('Aceite Virgen'!BB$6:BB$257,'Aceite Virgen'!$A$6:$A$257,"&gt;="&amp;$A272,'Aceite Virgen'!$B$6:$B$257,"&lt;="&amp;$B272)</f>
        <v>0</v>
      </c>
      <c r="BC272" s="4">
        <f>SUMIFS('Aceite Virgen'!BC$6:BC$257,'Aceite Virgen'!$A$6:$A$257,"&gt;="&amp;$A272,'Aceite Virgen'!$B$6:$B$257,"&lt;="&amp;$B272)</f>
        <v>0</v>
      </c>
      <c r="BD272" s="4">
        <f>SUMIFS('Aceite Virgen'!BD$6:BD$257,'Aceite Virgen'!$A$6:$A$257,"&gt;="&amp;$A272,'Aceite Virgen'!$B$6:$B$257,"&lt;="&amp;$B272)</f>
        <v>0</v>
      </c>
      <c r="BH272" s="4">
        <f>SUMIFS('Aceite Virgen'!BH$6:BH$257,'Aceite Virgen'!$A$6:$A$257,"&gt;="&amp;$A272,'Aceite Virgen'!$B$6:$B$257,"&lt;="&amp;$B272)</f>
        <v>0.31000000000000005</v>
      </c>
      <c r="BI272" s="4">
        <f>SUMIFS('Aceite Virgen'!BI$6:BI$257,'Aceite Virgen'!$A$6:$A$257,"&gt;="&amp;$A272,'Aceite Virgen'!$B$6:$B$257,"&lt;="&amp;$B272)</f>
        <v>0</v>
      </c>
      <c r="BJ272" s="4">
        <f>SUMIFS('Aceite Virgen'!BJ$6:BJ$257,'Aceite Virgen'!$A$6:$A$257,"&gt;="&amp;$A272,'Aceite Virgen'!$B$6:$B$257,"&lt;="&amp;$B272)</f>
        <v>0.36</v>
      </c>
      <c r="BK272" s="4">
        <f>SUMIFS('Aceite Virgen'!BK$6:BK$257,'Aceite Virgen'!$A$6:$A$257,"&gt;="&amp;$A272,'Aceite Virgen'!$B$6:$B$257,"&lt;="&amp;$B272)</f>
        <v>0</v>
      </c>
      <c r="BO272" s="4">
        <f>SUMIFS('Aceite Virgen'!BO$6:BO$257,'Aceite Virgen'!$A$6:$A$257,"&gt;="&amp;$A272,'Aceite Virgen'!$B$6:$B$257,"&lt;="&amp;$B272)</f>
        <v>0</v>
      </c>
      <c r="BP272" s="4">
        <f>SUMIFS('Aceite Virgen'!BP$6:BP$257,'Aceite Virgen'!$A$6:$A$257,"&gt;="&amp;$A272,'Aceite Virgen'!$B$6:$B$257,"&lt;="&amp;$B272)</f>
        <v>0</v>
      </c>
      <c r="BQ272" s="4">
        <f>SUMIFS('Aceite Virgen'!BQ$6:BQ$257,'Aceite Virgen'!$A$6:$A$257,"&gt;="&amp;$A272,'Aceite Virgen'!$B$6:$B$257,"&lt;="&amp;$B272)</f>
        <v>0</v>
      </c>
      <c r="BR272" s="4">
        <f>SUMIFS('Aceite Virgen'!BR$6:BR$257,'Aceite Virgen'!$A$6:$A$257,"&gt;="&amp;$A272,'Aceite Virgen'!$B$6:$B$257,"&lt;="&amp;$B272)</f>
        <v>0</v>
      </c>
      <c r="BV272" s="4">
        <f>SUMIFS('Aceite Virgen'!BV$6:BV$257,'Aceite Virgen'!$A$6:$A$257,"&gt;="&amp;$A272,'Aceite Virgen'!$B$6:$B$257,"&lt;="&amp;$B272)</f>
        <v>0.61</v>
      </c>
      <c r="BW272" s="4">
        <f>SUMIFS('Aceite Virgen'!BW$6:BW$257,'Aceite Virgen'!$A$6:$A$257,"&gt;="&amp;$A272,'Aceite Virgen'!$B$6:$B$257,"&lt;="&amp;$B272)</f>
        <v>0</v>
      </c>
      <c r="BX272" s="4">
        <f>SUMIFS('Aceite Virgen'!BX$6:BX$257,'Aceite Virgen'!$A$6:$A$257,"&gt;="&amp;$A272,'Aceite Virgen'!$B$6:$B$257,"&lt;="&amp;$B272)</f>
        <v>0</v>
      </c>
      <c r="BY272" s="4">
        <f>SUMIFS('Aceite Virgen'!BY$6:BY$257,'Aceite Virgen'!$A$6:$A$257,"&gt;="&amp;$A272,'Aceite Virgen'!$B$6:$B$257,"&lt;="&amp;$B272)</f>
        <v>12.81</v>
      </c>
      <c r="CC272" s="4">
        <f>SUMIFS('Aceite Virgen'!CC$6:CC$257,'Aceite Virgen'!$A$6:$A$257,"&gt;="&amp;$A272,'Aceite Virgen'!$B$6:$B$257,"&lt;="&amp;$B272)</f>
        <v>7.0000000000000007E-2</v>
      </c>
      <c r="CD272" s="4">
        <f>SUMIFS('Aceite Virgen'!CD$6:CD$257,'Aceite Virgen'!$A$6:$A$257,"&gt;="&amp;$A272,'Aceite Virgen'!$B$6:$B$257,"&lt;="&amp;$B272)</f>
        <v>0</v>
      </c>
      <c r="CE272" s="4">
        <f>SUMIFS('Aceite Virgen'!CE$6:CE$257,'Aceite Virgen'!$A$6:$A$257,"&gt;="&amp;$A272,'Aceite Virgen'!$B$6:$B$257,"&lt;="&amp;$B272)</f>
        <v>0</v>
      </c>
      <c r="CF272" s="4">
        <f>SUMIFS('Aceite Virgen'!CF$6:CF$257,'Aceite Virgen'!$A$6:$A$257,"&gt;="&amp;$A272,'Aceite Virgen'!$B$6:$B$257,"&lt;="&amp;$B272)</f>
        <v>0</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0</v>
      </c>
      <c r="CR272" s="4">
        <f>SUMIFS('Aceite Virgen'!CR$6:CR$257,'Aceite Virgen'!$A$6:$A$257,"&gt;="&amp;$A272,'Aceite Virgen'!$B$6:$B$257,"&lt;="&amp;$B272)</f>
        <v>0</v>
      </c>
      <c r="CS272" s="4">
        <f>SUMIFS('Aceite Virgen'!CS$6:CS$257,'Aceite Virgen'!$A$6:$A$257,"&gt;="&amp;$A272,'Aceite Virgen'!$B$6:$B$257,"&lt;="&amp;$B272)</f>
        <v>0</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v>
      </c>
      <c r="DM272" s="4">
        <f>SUMIFS('Aceite Virgen'!DM$6:DM$257,'Aceite Virgen'!$A$6:$A$257,"&gt;="&amp;$A272,'Aceite Virgen'!$B$6:$B$257,"&lt;="&amp;$B272)</f>
        <v>0</v>
      </c>
      <c r="DN272" s="4">
        <f>SUMIFS('Aceite Virgen'!DN$6:DN$257,'Aceite Virgen'!$A$6:$A$257,"&gt;="&amp;$A272,'Aceite Virgen'!$B$6:$B$257,"&lt;="&amp;$B272)</f>
        <v>0</v>
      </c>
      <c r="DO272" s="4">
        <f>SUMIFS('Aceite Virgen'!DO$6:DO$257,'Aceite Virgen'!$A$6:$A$257,"&gt;="&amp;$A272,'Aceite Virgen'!$B$6:$B$257,"&lt;="&amp;$B272)</f>
        <v>0</v>
      </c>
      <c r="DS272" s="4">
        <f>SUMIFS('Aceite Virgen'!DS$6:DS$257,'Aceite Virgen'!$A$6:$A$257,"&gt;="&amp;$A272,'Aceite Virgen'!$B$6:$B$257,"&lt;="&amp;$B272)</f>
        <v>0.7</v>
      </c>
      <c r="DT272" s="4">
        <f>SUMIFS('Aceite Virgen'!DT$6:DT$257,'Aceite Virgen'!$A$6:$A$257,"&gt;="&amp;$A272,'Aceite Virgen'!$B$6:$B$257,"&lt;="&amp;$B272)</f>
        <v>0</v>
      </c>
      <c r="DU272" s="4">
        <f>SUMIFS('Aceite Virgen'!DU$6:DU$257,'Aceite Virgen'!$A$6:$A$257,"&gt;="&amp;$A272,'Aceite Virgen'!$B$6:$B$257,"&lt;="&amp;$B272)</f>
        <v>0.91</v>
      </c>
      <c r="DV272" s="4">
        <f>SUMIFS('Aceite Virgen'!DV$6:DV$257,'Aceite Virgen'!$A$6:$A$257,"&gt;="&amp;$A272,'Aceite Virgen'!$B$6:$B$257,"&lt;="&amp;$B272)</f>
        <v>0</v>
      </c>
      <c r="DZ272" s="4">
        <f>SUMIFS('Aceite Virgen'!DZ$6:DZ$257,'Aceite Virgen'!$A$6:$A$257,"&gt;="&amp;$A272,'Aceite Virgen'!$B$6:$B$257,"&lt;="&amp;$B272)</f>
        <v>0.08</v>
      </c>
      <c r="EA272" s="4">
        <f>SUMIFS('Aceite Virgen'!EA$6:EA$257,'Aceite Virgen'!$A$6:$A$257,"&gt;="&amp;$A272,'Aceite Virgen'!$B$6:$B$257,"&lt;="&amp;$B272)</f>
        <v>0</v>
      </c>
      <c r="EB272" s="4">
        <f>SUMIFS('Aceite Virgen'!EB$6:EB$257,'Aceite Virgen'!$A$6:$A$257,"&gt;="&amp;$A272,'Aceite Virgen'!$B$6:$B$257,"&lt;="&amp;$B272)</f>
        <v>0.1</v>
      </c>
      <c r="EC272" s="4">
        <f>SUMIFS('Aceite Virgen'!EC$6:EC$257,'Aceite Virgen'!$A$6:$A$257,"&gt;="&amp;$A272,'Aceite Virgen'!$B$6:$B$257,"&lt;="&amp;$B272)</f>
        <v>0</v>
      </c>
      <c r="EG272" s="4">
        <f>SUMIFS('Aceite Virgen'!EG$6:EG$257,'Aceite Virgen'!$A$6:$A$257,"&gt;="&amp;$A272,'Aceite Virgen'!$B$6:$B$257,"&lt;="&amp;$B272)</f>
        <v>0.93</v>
      </c>
      <c r="EH272" s="4">
        <f>SUMIFS('Aceite Virgen'!EH$6:EH$257,'Aceite Virgen'!$A$6:$A$257,"&gt;="&amp;$A272,'Aceite Virgen'!$B$6:$B$257,"&lt;="&amp;$B272)</f>
        <v>2.34</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0.4</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0.34</v>
      </c>
      <c r="FC272" s="4">
        <f>SUMIFS('Aceite Virgen'!FC$6:FC$257,'Aceite Virgen'!$A$6:$A$257,"&gt;="&amp;$A272,'Aceite Virgen'!$B$6:$B$257,"&lt;="&amp;$B272)</f>
        <v>0</v>
      </c>
      <c r="FD272" s="4">
        <f>SUMIFS('Aceite Virgen'!FD$6:FD$257,'Aceite Virgen'!$A$6:$A$257,"&gt;="&amp;$A272,'Aceite Virgen'!$B$6:$B$257,"&lt;="&amp;$B272)</f>
        <v>0</v>
      </c>
      <c r="FE272" s="4">
        <f>SUMIFS('Aceite Virgen'!FE$6:FE$257,'Aceite Virgen'!$A$6:$A$257,"&gt;="&amp;$A272,'Aceite Virgen'!$B$6:$B$257,"&lt;="&amp;$B272)</f>
        <v>0</v>
      </c>
      <c r="FI272" s="4">
        <f>SUMIFS('Aceite Virgen'!FI$6:FI$257,'Aceite Virgen'!$A$6:$A$257,"&gt;="&amp;$A272,'Aceite Virgen'!$B$6:$B$257,"&lt;="&amp;$B272)</f>
        <v>0.48</v>
      </c>
      <c r="FJ272" s="4">
        <f>SUMIFS('Aceite Virgen'!FJ$6:FJ$257,'Aceite Virgen'!$A$6:$A$257,"&gt;="&amp;$A272,'Aceite Virgen'!$B$6:$B$257,"&lt;="&amp;$B272)</f>
        <v>2.31</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0.21</v>
      </c>
      <c r="FQ272" s="4">
        <f>SUMIFS('Aceite Virgen'!FQ$6:FQ$257,'Aceite Virgen'!$A$6:$A$257,"&gt;="&amp;$A272,'Aceite Virgen'!$B$6:$B$257,"&lt;="&amp;$B272)</f>
        <v>0</v>
      </c>
      <c r="FR272" s="4">
        <f>SUMIFS('Aceite Virgen'!FR$6:FR$257,'Aceite Virgen'!$A$6:$A$257,"&gt;="&amp;$A272,'Aceite Virgen'!$B$6:$B$257,"&lt;="&amp;$B272)</f>
        <v>0.31</v>
      </c>
      <c r="FS272" s="4">
        <f>SUMIFS('Aceite Virgen'!FS$6:FS$257,'Aceite Virgen'!$A$6:$A$257,"&gt;="&amp;$A272,'Aceite Virgen'!$B$6:$B$257,"&lt;="&amp;$B272)</f>
        <v>0</v>
      </c>
      <c r="FW272" s="4">
        <f>SUMIFS('Aceite Virgen'!FW$6:FW$257,'Aceite Virgen'!$A$6:$A$257,"&gt;="&amp;$A272,'Aceite Virgen'!$B$6:$B$257,"&lt;="&amp;$B272)</f>
        <v>0.28999999999999998</v>
      </c>
      <c r="FX272" s="4">
        <f>SUMIFS('Aceite Virgen'!FX$6:FX$257,'Aceite Virgen'!$A$6:$A$257,"&gt;="&amp;$A272,'Aceite Virgen'!$B$6:$B$257,"&lt;="&amp;$B272)</f>
        <v>0</v>
      </c>
      <c r="FY272" s="4">
        <f>SUMIFS('Aceite Virgen'!FY$6:FY$257,'Aceite Virgen'!$A$6:$A$257,"&gt;="&amp;$A272,'Aceite Virgen'!$B$6:$B$257,"&lt;="&amp;$B272)</f>
        <v>0.4</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0.5</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v>
      </c>
      <c r="HG272" s="4">
        <f>SUMIFS('Aceite Virgen'!HG$6:HG$257,'Aceite Virgen'!$A$6:$A$257,"&gt;="&amp;$A272,'Aceite Virgen'!$B$6:$B$257,"&lt;="&amp;$B272)</f>
        <v>0</v>
      </c>
      <c r="HH272" s="4">
        <f>SUMIFS('Aceite Virgen'!HH$6:HH$257,'Aceite Virgen'!$A$6:$A$257,"&gt;="&amp;$A272,'Aceite Virgen'!$B$6:$B$257,"&lt;="&amp;$B272)</f>
        <v>0</v>
      </c>
      <c r="HI272" s="4">
        <f>SUMIFS('Aceite Virgen'!HI$6:HI$257,'Aceite Virgen'!$A$6:$A$257,"&gt;="&amp;$A272,'Aceite Virgen'!$B$6:$B$257,"&lt;="&amp;$B272)</f>
        <v>0</v>
      </c>
      <c r="HM272" s="4">
        <f>SUMIFS('Aceite Virgen'!HM$6:HM$257,'Aceite Virgen'!$A$6:$A$257,"&gt;="&amp;$A272,'Aceite Virgen'!$B$6:$B$257,"&lt;="&amp;$B272)</f>
        <v>0</v>
      </c>
      <c r="HN272" s="4">
        <f>SUMIFS('Aceite Virgen'!HN$6:HN$257,'Aceite Virgen'!$A$6:$A$257,"&gt;="&amp;$A272,'Aceite Virgen'!$B$6:$B$257,"&lt;="&amp;$B272)</f>
        <v>0</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v>
      </c>
      <c r="IB272" s="4">
        <f>SUMIFS('Aceite Virgen'!IB$6:IB$257,'Aceite Virgen'!$A$6:$A$257,"&gt;="&amp;$A272,'Aceite Virgen'!$B$6:$B$257,"&lt;="&amp;$B272)</f>
        <v>0</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v>
      </c>
      <c r="II272" s="4">
        <f>SUMIFS('Aceite Virgen'!II$6:II$257,'Aceite Virgen'!$A$6:$A$257,"&gt;="&amp;$A272,'Aceite Virgen'!$B$6:$B$257,"&lt;="&amp;$B272)</f>
        <v>0</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0.74</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0.56999999999999995</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0.56999999999999995</v>
      </c>
      <c r="KF272" s="4">
        <f>SUMIFS('Aceite Virgen'!KF$6:KF$257,'Aceite Virgen'!$A$6:$A$257,"&gt;="&amp;$A272,'Aceite Virgen'!$B$6:$B$257,"&lt;="&amp;$B272)</f>
        <v>0</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0.9</v>
      </c>
      <c r="KT272" s="4">
        <f>SUMIFS('Aceite Virgen'!KT$6:KT$257,'Aceite Virgen'!$A$6:$A$257,"&gt;="&amp;$A272,'Aceite Virgen'!$B$6:$B$257,"&lt;="&amp;$B272)</f>
        <v>0</v>
      </c>
      <c r="KU272" s="4">
        <f>SUMIFS('Aceite Virgen'!KU$6:KU$257,'Aceite Virgen'!$A$6:$A$257,"&gt;="&amp;$A272,'Aceite Virgen'!$B$6:$B$257,"&lt;="&amp;$B272)</f>
        <v>1.43</v>
      </c>
      <c r="KV272" s="4">
        <f>SUMIFS('Aceite Virgen'!KV$6:KV$257,'Aceite Virgen'!$A$6:$A$257,"&gt;="&amp;$A272,'Aceite Virgen'!$B$6:$B$257,"&lt;="&amp;$B272)</f>
        <v>0</v>
      </c>
      <c r="KZ272" s="4">
        <f>SUMIFS('Aceite Virgen'!KZ$6:KZ$257,'Aceite Virgen'!$A$6:$A$257,"&gt;="&amp;$A272,'Aceite Virgen'!$B$6:$B$257,"&lt;="&amp;$B272)</f>
        <v>0.57999999999999996</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0.86</v>
      </c>
      <c r="LH272" s="4">
        <f>SUMIFS('Aceite Virgen'!LH$6:LH$257,'Aceite Virgen'!$A$6:$A$257,"&gt;="&amp;$A272,'Aceite Virgen'!$B$6:$B$257,"&lt;="&amp;$B272)</f>
        <v>0</v>
      </c>
      <c r="LI272" s="4">
        <f>SUMIFS('Aceite Virgen'!LI$6:LI$257,'Aceite Virgen'!$A$6:$A$257,"&gt;="&amp;$A272,'Aceite Virgen'!$B$6:$B$257,"&lt;="&amp;$B272)</f>
        <v>0.48</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0.18</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0.6</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0</v>
      </c>
      <c r="MP272" s="4">
        <f>SUMIFS('Aceite Virgen'!MP$6:MP$257,'Aceite Virgen'!$A$6:$A$257,"&gt;="&amp;$A272,'Aceite Virgen'!$B$6:$B$257,"&lt;="&amp;$B272)</f>
        <v>0.63</v>
      </c>
      <c r="MQ272" s="4">
        <f>SUMIFS('Aceite Virgen'!MQ$6:MQ$257,'Aceite Virgen'!$A$6:$A$257,"&gt;="&amp;$A272,'Aceite Virgen'!$B$6:$B$257,"&lt;="&amp;$B272)</f>
        <v>3.93</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0.68</v>
      </c>
      <c r="MX272" s="4">
        <f>SUMIFS('Aceite Virgen'!MX$6:MX$257,'Aceite Virgen'!$A$6:$A$257,"&gt;="&amp;$A272,'Aceite Virgen'!$B$6:$B$257,"&lt;="&amp;$B272)</f>
        <v>2.5299999999999998</v>
      </c>
      <c r="MY272" s="4">
        <f>SUMIFS('Aceite Virgen'!MY$6:MY$257,'Aceite Virgen'!$A$6:$A$257,"&gt;="&amp;$A272,'Aceite Virgen'!$B$6:$B$257,"&lt;="&amp;$B272)</f>
        <v>0.28000000000000003</v>
      </c>
      <c r="MZ272" s="4">
        <f>SUMIFS('Aceite Virgen'!MZ$6:MZ$257,'Aceite Virgen'!$A$6:$A$257,"&gt;="&amp;$A272,'Aceite Virgen'!$B$6:$B$257,"&lt;="&amp;$B272)</f>
        <v>0</v>
      </c>
      <c r="ND272" s="4">
        <f>SUMIFS('Aceite Virgen'!ND$6:ND$257,'Aceite Virgen'!$A$6:$A$257,"&gt;="&amp;$A272,'Aceite Virgen'!$B$6:$B$257,"&lt;="&amp;$B272)</f>
        <v>0.93</v>
      </c>
      <c r="NE272" s="4">
        <f>SUMIFS('Aceite Virgen'!NE$6:NE$257,'Aceite Virgen'!$A$6:$A$257,"&gt;="&amp;$A272,'Aceite Virgen'!$B$6:$B$257,"&lt;="&amp;$B272)</f>
        <v>5.82</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v>
      </c>
      <c r="NL272" s="4">
        <f>SUMIFS('Aceite Virgen'!NL$6:NL$257,'Aceite Virgen'!$A$6:$A$257,"&gt;="&amp;$A272,'Aceite Virgen'!$B$6:$B$257,"&lt;="&amp;$B272)</f>
        <v>0</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v>
      </c>
      <c r="NS272" s="4">
        <f>SUMIFS('Aceite Virgen'!NS$6:NS$257,'Aceite Virgen'!$A$6:$A$257,"&gt;="&amp;$A272,'Aceite Virgen'!$B$6:$B$257,"&lt;="&amp;$B272)</f>
        <v>0</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0.14000000000000001</v>
      </c>
      <c r="NZ272" s="4">
        <f>SUMIFS('Aceite Virgen'!NZ$6:NZ$257,'Aceite Virgen'!$A$6:$A$257,"&gt;="&amp;$A272,'Aceite Virgen'!$B$6:$B$257,"&lt;="&amp;$B272)</f>
        <v>0</v>
      </c>
      <c r="OA272" s="4">
        <f>SUMIFS('Aceite Virgen'!OA$6:OA$257,'Aceite Virgen'!$A$6:$A$257,"&gt;="&amp;$A272,'Aceite Virgen'!$B$6:$B$257,"&lt;="&amp;$B272)</f>
        <v>0.26</v>
      </c>
      <c r="OB272" s="4">
        <f>SUMIFS('Aceite Virgen'!OB$6:OB$257,'Aceite Virgen'!$A$6:$A$257,"&gt;="&amp;$A272,'Aceite Virgen'!$B$6:$B$257,"&lt;="&amp;$B272)</f>
        <v>0</v>
      </c>
      <c r="OF272" s="4">
        <f>SUMIFS('Aceite Virgen'!OF$6:OF$257,'Aceite Virgen'!$A$6:$A$257,"&gt;="&amp;$A272,'Aceite Virgen'!$B$6:$B$257,"&lt;="&amp;$B272)</f>
        <v>0</v>
      </c>
      <c r="OG272" s="4">
        <f>SUMIFS('Aceite Virgen'!OG$6:OG$257,'Aceite Virgen'!$A$6:$A$257,"&gt;="&amp;$A272,'Aceite Virgen'!$B$6:$B$257,"&lt;="&amp;$B272)</f>
        <v>0</v>
      </c>
      <c r="OH272" s="4">
        <f>SUMIFS('Aceite Virgen'!OH$6:OH$257,'Aceite Virgen'!$A$6:$A$257,"&gt;="&amp;$A272,'Aceite Virgen'!$B$6:$B$257,"&lt;="&amp;$B272)</f>
        <v>0</v>
      </c>
      <c r="OI272" s="4">
        <f>SUMIFS('Aceite Virgen'!OI$6:OI$257,'Aceite Virgen'!$A$6:$A$257,"&gt;="&amp;$A272,'Aceite Virgen'!$B$6:$B$257,"&lt;="&amp;$B272)</f>
        <v>0</v>
      </c>
      <c r="OM272" s="4">
        <f>SUMIFS('Aceite Virgen'!OM$6:OM$257,'Aceite Virgen'!$A$6:$A$257,"&gt;="&amp;$A272,'Aceite Virgen'!$B$6:$B$257,"&lt;="&amp;$B272)</f>
        <v>0.16</v>
      </c>
      <c r="ON272" s="4">
        <f>SUMIFS('Aceite Virgen'!ON$6:ON$257,'Aceite Virgen'!$A$6:$A$257,"&gt;="&amp;$A272,'Aceite Virgen'!$B$6:$B$257,"&lt;="&amp;$B272)</f>
        <v>0</v>
      </c>
      <c r="OO272" s="4">
        <f>SUMIFS('Aceite Virgen'!OO$6:OO$257,'Aceite Virgen'!$A$6:$A$257,"&gt;="&amp;$A272,'Aceite Virgen'!$B$6:$B$257,"&lt;="&amp;$B272)</f>
        <v>0.26</v>
      </c>
      <c r="OP272" s="4">
        <f>SUMIFS('Aceite Virgen'!OP$6:OP$257,'Aceite Virgen'!$A$6:$A$257,"&gt;="&amp;$A272,'Aceite Virgen'!$B$6:$B$257,"&lt;="&amp;$B272)</f>
        <v>0</v>
      </c>
      <c r="OT272" s="4">
        <f>SUMIFS('Aceite Virgen'!OT$6:OT$257,'Aceite Virgen'!$A$6:$A$257,"&gt;="&amp;$A272,'Aceite Virgen'!$B$6:$B$257,"&lt;="&amp;$B272)</f>
        <v>0.42</v>
      </c>
      <c r="OU272" s="4">
        <f>SUMIFS('Aceite Virgen'!OU$6:OU$257,'Aceite Virgen'!$A$6:$A$257,"&gt;="&amp;$A272,'Aceite Virgen'!$B$6:$B$257,"&lt;="&amp;$B272)</f>
        <v>0</v>
      </c>
      <c r="OV272" s="4">
        <f>SUMIFS('Aceite Virgen'!OV$6:OV$257,'Aceite Virgen'!$A$6:$A$257,"&gt;="&amp;$A272,'Aceite Virgen'!$B$6:$B$257,"&lt;="&amp;$B272)</f>
        <v>0</v>
      </c>
      <c r="OW272" s="4">
        <f>SUMIFS('Aceite Virgen'!OW$6:OW$257,'Aceite Virgen'!$A$6:$A$257,"&gt;="&amp;$A272,'Aceite Virgen'!$B$6:$B$257,"&lt;="&amp;$B272)</f>
        <v>0</v>
      </c>
      <c r="PA272" s="4">
        <f>SUMIFS('Aceite Virgen'!PA$6:PA$257,'Aceite Virgen'!$A$6:$A$257,"&gt;="&amp;$A272,'Aceite Virgen'!$B$6:$B$257,"&lt;="&amp;$B272)</f>
        <v>0</v>
      </c>
      <c r="PB272" s="4">
        <f>SUMIFS('Aceite Virgen'!PB$6:PB$257,'Aceite Virgen'!$A$6:$A$257,"&gt;="&amp;$A272,'Aceite Virgen'!$B$6:$B$257,"&lt;="&amp;$B272)</f>
        <v>0</v>
      </c>
      <c r="PC272" s="4">
        <f>SUMIFS('Aceite Virgen'!PC$6:PC$257,'Aceite Virgen'!$A$6:$A$257,"&gt;="&amp;$A272,'Aceite Virgen'!$B$6:$B$257,"&lt;="&amp;$B272)</f>
        <v>0</v>
      </c>
      <c r="PD272" s="4">
        <f>SUMIFS('Aceite Virgen'!PD$6:PD$257,'Aceite Virgen'!$A$6:$A$257,"&gt;="&amp;$A272,'Aceite Virgen'!$B$6:$B$257,"&lt;="&amp;$B272)</f>
        <v>0</v>
      </c>
      <c r="PH272" s="4">
        <f>SUMIFS('Aceite Virgen'!PH$6:PH$257,'Aceite Virgen'!$A$6:$A$257,"&gt;="&amp;$A272,'Aceite Virgen'!$B$6:$B$257,"&lt;="&amp;$B272)</f>
        <v>0.18</v>
      </c>
      <c r="PI272" s="4">
        <f>SUMIFS('Aceite Virgen'!PI$6:PI$257,'Aceite Virgen'!$A$6:$A$257,"&gt;="&amp;$A272,'Aceite Virgen'!$B$6:$B$257,"&lt;="&amp;$B272)</f>
        <v>0</v>
      </c>
      <c r="PJ272" s="4">
        <f>SUMIFS('Aceite Virgen'!PJ$6:PJ$257,'Aceite Virgen'!$A$6:$A$257,"&gt;="&amp;$A272,'Aceite Virgen'!$B$6:$B$257,"&lt;="&amp;$B272)</f>
        <v>0.33</v>
      </c>
      <c r="PK272" s="4">
        <f>SUMIFS('Aceite Virgen'!PK$6:PK$257,'Aceite Virgen'!$A$6:$A$257,"&gt;="&amp;$A272,'Aceite Virgen'!$B$6:$B$257,"&lt;="&amp;$B272)</f>
        <v>0</v>
      </c>
      <c r="PO272" s="4">
        <f>SUMIFS('Aceite Virgen'!PO$6:PO$257,'Aceite Virgen'!$A$6:$A$257,"&gt;="&amp;$A272,'Aceite Virgen'!$B$6:$B$257,"&lt;="&amp;$B272)</f>
        <v>0</v>
      </c>
      <c r="PP272" s="4">
        <f>SUMIFS('Aceite Virgen'!PP$6:PP$257,'Aceite Virgen'!$A$6:$A$257,"&gt;="&amp;$A272,'Aceite Virgen'!$B$6:$B$257,"&lt;="&amp;$B272)</f>
        <v>0</v>
      </c>
      <c r="PQ272" s="4">
        <f>SUMIFS('Aceite Virgen'!PQ$6:PQ$257,'Aceite Virgen'!$A$6:$A$257,"&gt;="&amp;$A272,'Aceite Virgen'!$B$6:$B$257,"&lt;="&amp;$B272)</f>
        <v>0</v>
      </c>
      <c r="PR272" s="4">
        <f>SUMIFS('Aceite Virgen'!PR$6:PR$257,'Aceite Virgen'!$A$6:$A$257,"&gt;="&amp;$A272,'Aceite Virgen'!$B$6:$B$257,"&lt;="&amp;$B272)</f>
        <v>0</v>
      </c>
      <c r="PV272" s="4">
        <f>SUMIFS('Aceite Virgen'!PV$6:PV$257,'Aceite Virgen'!$A$6:$A$257,"&gt;="&amp;$A272,'Aceite Virgen'!$B$6:$B$257,"&lt;="&amp;$B272)</f>
        <v>0</v>
      </c>
      <c r="PW272" s="4">
        <f>SUMIFS('Aceite Virgen'!PW$6:PW$257,'Aceite Virgen'!$A$6:$A$257,"&gt;="&amp;$A272,'Aceite Virgen'!$B$6:$B$257,"&lt;="&amp;$B272)</f>
        <v>0</v>
      </c>
      <c r="PX272" s="4">
        <f>SUMIFS('Aceite Virgen'!PX$6:PX$257,'Aceite Virgen'!$A$6:$A$257,"&gt;="&amp;$A272,'Aceite Virgen'!$B$6:$B$257,"&lt;="&amp;$B272)</f>
        <v>0</v>
      </c>
      <c r="PY272" s="4">
        <f>SUMIFS('Aceite Virgen'!PY$6:PY$257,'Aceite Virgen'!$A$6:$A$257,"&gt;="&amp;$A272,'Aceite Virgen'!$B$6:$B$257,"&lt;="&amp;$B272)</f>
        <v>0</v>
      </c>
      <c r="QC272" s="4">
        <f>SUMIFS('Aceite Virgen'!QC$6:QC$257,'Aceite Virgen'!$A$6:$A$257,"&gt;="&amp;$A272,'Aceite Virgen'!$B$6:$B$257,"&lt;="&amp;$B272)</f>
        <v>0.26</v>
      </c>
      <c r="QD272" s="4">
        <f>SUMIFS('Aceite Virgen'!QD$6:QD$257,'Aceite Virgen'!$A$6:$A$257,"&gt;="&amp;$A272,'Aceite Virgen'!$B$6:$B$257,"&lt;="&amp;$B272)</f>
        <v>1.26</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0.22</v>
      </c>
      <c r="QK272" s="4">
        <f>SUMIFS('Aceite Virgen'!QK$6:QK$257,'Aceite Virgen'!$A$6:$A$257,"&gt;="&amp;$A272,'Aceite Virgen'!$B$6:$B$257,"&lt;="&amp;$B272)</f>
        <v>0.94</v>
      </c>
      <c r="QL272" s="4">
        <f>SUMIFS('Aceite Virgen'!QL$6:QL$257,'Aceite Virgen'!$A$6:$A$257,"&gt;="&amp;$A272,'Aceite Virgen'!$B$6:$B$257,"&lt;="&amp;$B272)</f>
        <v>0</v>
      </c>
      <c r="QM272" s="4">
        <f>SUMIFS('Aceite Virgen'!QM$6:QM$257,'Aceite Virgen'!$A$6:$A$257,"&gt;="&amp;$A272,'Aceite Virgen'!$B$6:$B$257,"&lt;="&amp;$B272)</f>
        <v>0</v>
      </c>
      <c r="QQ272" s="4">
        <f>SUMIFS('Aceite Virgen'!QQ$6:QQ$257,'Aceite Virgen'!$A$6:$A$257,"&gt;="&amp;$A272,'Aceite Virgen'!$B$6:$B$257,"&lt;="&amp;$B272)</f>
        <v>41.500000000000007</v>
      </c>
      <c r="QR272" s="4">
        <f>SUMIFS('Aceite Virgen'!QR$6:QR$257,'Aceite Virgen'!$A$6:$A$257,"&gt;="&amp;$A272,'Aceite Virgen'!$B$6:$B$257,"&lt;="&amp;$B272)</f>
        <v>6.03</v>
      </c>
      <c r="QS272" s="4">
        <f>SUMIFS('Aceite Virgen'!QS$6:QS$257,'Aceite Virgen'!$A$6:$A$257,"&gt;="&amp;$A272,'Aceite Virgen'!$B$6:$B$257,"&lt;="&amp;$B272)</f>
        <v>53.730000000000004</v>
      </c>
      <c r="QT272" s="4">
        <f>SUMIFS('Aceite Virgen'!QT$6:QT$257,'Aceite Virgen'!$A$6:$A$257,"&gt;="&amp;$A272,'Aceite Virgen'!$B$6:$B$257,"&lt;="&amp;$B272)</f>
        <v>35.69</v>
      </c>
      <c r="QX272" s="4">
        <f>SUMIFS('Aceite Virgen'!QX$6:QX$257,'Aceite Virgen'!$A$6:$A$257,"&gt;="&amp;$A272,'Aceite Virgen'!$B$6:$B$257,"&lt;="&amp;$B272)</f>
        <v>44.949999999999996</v>
      </c>
      <c r="QY272" s="4">
        <f>SUMIFS('Aceite Virgen'!QY$6:QY$257,'Aceite Virgen'!$A$6:$A$257,"&gt;="&amp;$A272,'Aceite Virgen'!$B$6:$B$257,"&lt;="&amp;$B272)</f>
        <v>23.099999999999998</v>
      </c>
      <c r="QZ272" s="4">
        <f>SUMIFS('Aceite Virgen'!QZ$6:QZ$257,'Aceite Virgen'!$A$6:$A$257,"&gt;="&amp;$A272,'Aceite Virgen'!$B$6:$B$257,"&lt;="&amp;$B272)</f>
        <v>54.85</v>
      </c>
      <c r="RA272" s="4">
        <f>SUMIFS('Aceite Virgen'!RA$6:RA$257,'Aceite Virgen'!$A$6:$A$257,"&gt;="&amp;$A272,'Aceite Virgen'!$B$6:$B$257,"&lt;="&amp;$B272)</f>
        <v>44.800000000000004</v>
      </c>
      <c r="RE272" s="4">
        <f>SUMIFS('Aceite Virgen'!RE$6:RE$257,'Aceite Virgen'!$A$6:$A$257,"&gt;="&amp;$A272,'Aceite Virgen'!$B$6:$B$257,"&lt;="&amp;$B272)</f>
        <v>24.35</v>
      </c>
      <c r="RF272" s="4">
        <f>SUMIFS('Aceite Virgen'!RF$6:RF$257,'Aceite Virgen'!$A$6:$A$257,"&gt;="&amp;$A272,'Aceite Virgen'!$B$6:$B$257,"&lt;="&amp;$B272)</f>
        <v>32.68</v>
      </c>
      <c r="RG272" s="4">
        <f>SUMIFS('Aceite Virgen'!RG$6:RG$257,'Aceite Virgen'!$A$6:$A$257,"&gt;="&amp;$A272,'Aceite Virgen'!$B$6:$B$257,"&lt;="&amp;$B272)</f>
        <v>30.66</v>
      </c>
      <c r="RH272" s="4">
        <f>SUMIFS('Aceite Virgen'!RH$6:RH$257,'Aceite Virgen'!$A$6:$A$257,"&gt;="&amp;$A272,'Aceite Virgen'!$B$6:$B$257,"&lt;="&amp;$B272)</f>
        <v>7.04</v>
      </c>
      <c r="RL272" s="4">
        <f>SUMIFS('Aceite Virgen'!RL$6:RL$257,'Aceite Virgen'!$A$6:$A$257,"&gt;="&amp;$A272,'Aceite Virgen'!$B$6:$B$257,"&lt;="&amp;$B272)</f>
        <v>23.06</v>
      </c>
      <c r="RM272" s="4">
        <f>SUMIFS('Aceite Virgen'!RM$6:RM$257,'Aceite Virgen'!$A$6:$A$257,"&gt;="&amp;$A272,'Aceite Virgen'!$B$6:$B$257,"&lt;="&amp;$B272)</f>
        <v>11.32</v>
      </c>
      <c r="RN272" s="4">
        <f>SUMIFS('Aceite Virgen'!RN$6:RN$257,'Aceite Virgen'!$A$6:$A$257,"&gt;="&amp;$A272,'Aceite Virgen'!$B$6:$B$257,"&lt;="&amp;$B272)</f>
        <v>31.610000000000003</v>
      </c>
      <c r="RO272" s="4">
        <f>SUMIFS('Aceite Virgen'!RO$6:RO$257,'Aceite Virgen'!$A$6:$A$257,"&gt;="&amp;$A272,'Aceite Virgen'!$B$6:$B$257,"&lt;="&amp;$B272)</f>
        <v>14.64</v>
      </c>
      <c r="RS272" s="69">
        <f>SUMIFS('Aceite Virgen'!RS$6:RS$257,'Aceite Virgen'!$A$6:$A$257,"&gt;="&amp;$A272,'Aceite Virgen'!$B$6:$B$257,"&lt;="&amp;$B272)</f>
        <v>18.329999999999998</v>
      </c>
      <c r="RT272" s="4">
        <f>SUMIFS('Aceite Virgen'!RT$6:RT$257,'Aceite Virgen'!$A$6:$A$257,"&gt;="&amp;$A272,'Aceite Virgen'!$B$6:$B$257,"&lt;="&amp;$B272)</f>
        <v>12.26</v>
      </c>
      <c r="RU272" s="4">
        <f>SUMIFS('Aceite Virgen'!RU$6:RU$257,'Aceite Virgen'!$A$6:$A$257,"&gt;="&amp;$A272,'Aceite Virgen'!$B$6:$B$257,"&lt;="&amp;$B272)</f>
        <v>20.55</v>
      </c>
      <c r="RV272" s="4">
        <f>SUMIFS('Aceite Virgen'!RV$6:RV$257,'Aceite Virgen'!$A$6:$A$257,"&gt;="&amp;$A272,'Aceite Virgen'!$B$6:$B$257,"&lt;="&amp;$B272)</f>
        <v>15.93</v>
      </c>
      <c r="RZ272" s="69">
        <f>SUMIFS('Aceite Virgen'!RZ$6:RZ$257,'Aceite Virgen'!$A$6:$A$257,"&gt;="&amp;$A272,'Aceite Virgen'!$B$6:$B$257,"&lt;="&amp;$B272)</f>
        <v>5.55</v>
      </c>
      <c r="SA272" s="4">
        <f>SUMIFS('Aceite Virgen'!SA$6:SA$257,'Aceite Virgen'!$A$6:$A$257,"&gt;="&amp;$A272,'Aceite Virgen'!$B$6:$B$257,"&lt;="&amp;$B272)</f>
        <v>21.89</v>
      </c>
      <c r="SB272" s="4">
        <f>SUMIFS('Aceite Virgen'!SB$6:SB$257,'Aceite Virgen'!$A$6:$A$257,"&gt;="&amp;$A272,'Aceite Virgen'!$B$6:$B$257,"&lt;="&amp;$B272)</f>
        <v>3.4</v>
      </c>
      <c r="SC272" s="4">
        <f>SUMIFS('Aceite Virgen'!SC$6:SC$257,'Aceite Virgen'!$A$6:$A$257,"&gt;="&amp;$A272,'Aceite Virgen'!$B$6:$B$257,"&lt;="&amp;$B272)</f>
        <v>1.98</v>
      </c>
      <c r="SG272" s="69">
        <f>SUMIFS('Aceite Virgen'!SG$6:SG$257,'Aceite Virgen'!$A$6:$A$257,"&gt;="&amp;$A272,'Aceite Virgen'!$B$6:$B$257,"&lt;="&amp;$B272)</f>
        <v>2.7199999999999998</v>
      </c>
      <c r="SH272" s="4">
        <f>SUMIFS('Aceite Virgen'!SH$6:SH$257,'Aceite Virgen'!$A$6:$A$257,"&gt;="&amp;$A272,'Aceite Virgen'!$B$6:$B$257,"&lt;="&amp;$B272)</f>
        <v>9.86</v>
      </c>
      <c r="SI272" s="4">
        <f>SUMIFS('Aceite Virgen'!SI$6:SI$257,'Aceite Virgen'!$A$6:$A$257,"&gt;="&amp;$A272,'Aceite Virgen'!$B$6:$B$257,"&lt;="&amp;$B272)</f>
        <v>1.72</v>
      </c>
      <c r="SJ272" s="4">
        <f>SUMIFS('Aceite Virgen'!SJ$6:SJ$257,'Aceite Virgen'!$A$6:$A$257,"&gt;="&amp;$A272,'Aceite Virgen'!$B$6:$B$257,"&lt;="&amp;$B272)</f>
        <v>0</v>
      </c>
      <c r="SN272" s="69">
        <f>SUMIFS('Aceite Virgen'!SN$6:SN$257,'Aceite Virgen'!$A$6:$A$257,"&gt;="&amp;$A272,'Aceite Virgen'!$B$6:$B$257,"&lt;="&amp;$B272)</f>
        <v>3.33</v>
      </c>
      <c r="SO272" s="4">
        <f>SUMIFS('Aceite Virgen'!SO$6:SO$257,'Aceite Virgen'!$A$6:$A$257,"&gt;="&amp;$A272,'Aceite Virgen'!$B$6:$B$257,"&lt;="&amp;$B272)</f>
        <v>8.2199999999999989</v>
      </c>
      <c r="SP272" s="4">
        <f>SUMIFS('Aceite Virgen'!SP$6:SP$257,'Aceite Virgen'!$A$6:$A$257,"&gt;="&amp;$A272,'Aceite Virgen'!$B$6:$B$257,"&lt;="&amp;$B272)</f>
        <v>2.04</v>
      </c>
      <c r="SQ272" s="4">
        <f>SUMIFS('Aceite Virgen'!SQ$6:SQ$257,'Aceite Virgen'!$A$6:$A$257,"&gt;="&amp;$A272,'Aceite Virgen'!$B$6:$B$257,"&lt;="&amp;$B272)</f>
        <v>2.98</v>
      </c>
      <c r="SU272" s="69">
        <f>SUMIFS('Aceite Virgen'!SU$6:SU$257,'Aceite Virgen'!$A$6:$A$257,"&gt;="&amp;$A272,'Aceite Virgen'!$B$6:$B$257,"&lt;="&amp;$B272)</f>
        <v>1.8800000000000001</v>
      </c>
      <c r="SV272" s="4">
        <f>SUMIFS('Aceite Virgen'!SV$6:SV$257,'Aceite Virgen'!$A$6:$A$257,"&gt;="&amp;$A272,'Aceite Virgen'!$B$6:$B$257,"&lt;="&amp;$B272)</f>
        <v>0</v>
      </c>
      <c r="SW272" s="4">
        <f>SUMIFS('Aceite Virgen'!SW$6:SW$257,'Aceite Virgen'!$A$6:$A$257,"&gt;="&amp;$A272,'Aceite Virgen'!$B$6:$B$257,"&lt;="&amp;$B272)</f>
        <v>1.21</v>
      </c>
      <c r="SX272" s="4">
        <f>SUMIFS('Aceite Virgen'!SX$6:SX$257,'Aceite Virgen'!$A$6:$A$257,"&gt;="&amp;$A272,'Aceite Virgen'!$B$6:$B$257,"&lt;="&amp;$B272)</f>
        <v>6.91</v>
      </c>
      <c r="TB272" s="69">
        <f>SUMIFS('Aceite Virgen'!TB$6:TB$257,'Aceite Virgen'!$A$6:$A$257,"&gt;="&amp;$A272,'Aceite Virgen'!$B$6:$B$257,"&lt;="&amp;$B272)</f>
        <v>1.01</v>
      </c>
      <c r="TC272" s="4">
        <f>SUMIFS('Aceite Virgen'!TC$6:TC$257,'Aceite Virgen'!$A$6:$A$257,"&gt;="&amp;$A272,'Aceite Virgen'!$B$6:$B$257,"&lt;="&amp;$B272)</f>
        <v>3.9099999999999997</v>
      </c>
      <c r="TD272" s="4">
        <f>SUMIFS('Aceite Virgen'!TD$6:TD$257,'Aceite Virgen'!$A$6:$A$257,"&gt;="&amp;$A272,'Aceite Virgen'!$B$6:$B$257,"&lt;="&amp;$B272)</f>
        <v>0.73</v>
      </c>
      <c r="TE272" s="4">
        <f>SUMIFS('Aceite Virgen'!TE$6:TE$257,'Aceite Virgen'!$A$6:$A$257,"&gt;="&amp;$A272,'Aceite Virgen'!$B$6:$B$257,"&lt;="&amp;$B272)</f>
        <v>0</v>
      </c>
      <c r="TI272" s="69">
        <f>SUMIFS('Aceite Virgen'!TI$6:TI$257,'Aceite Virgen'!$A$6:$A$257,"&gt;="&amp;$A272,'Aceite Virgen'!$B$6:$B$257,"&lt;="&amp;$B272)</f>
        <v>1.32</v>
      </c>
      <c r="TJ272" s="4">
        <f>SUMIFS('Aceite Virgen'!TJ$6:TJ$257,'Aceite Virgen'!$A$6:$A$257,"&gt;="&amp;$A272,'Aceite Virgen'!$B$6:$B$257,"&lt;="&amp;$B272)</f>
        <v>0</v>
      </c>
      <c r="TK272" s="4">
        <f>SUMIFS('Aceite Virgen'!TK$6:TK$257,'Aceite Virgen'!$A$6:$A$257,"&gt;="&amp;$A272,'Aceite Virgen'!$B$6:$B$257,"&lt;="&amp;$B272)</f>
        <v>0.67</v>
      </c>
      <c r="TL272" s="4">
        <f>SUMIFS('Aceite Virgen'!TL$6:TL$257,'Aceite Virgen'!$A$6:$A$257,"&gt;="&amp;$A272,'Aceite Virgen'!$B$6:$B$257,"&lt;="&amp;$B272)</f>
        <v>0</v>
      </c>
      <c r="TP272" s="69">
        <f>SUMIFS('Aceite Virgen'!TP$6:TP$257,'Aceite Virgen'!$A$6:$A$257,"&gt;="&amp;$A272,'Aceite Virgen'!$B$6:$B$257,"&lt;="&amp;$B272)</f>
        <v>1.1499999999999999</v>
      </c>
      <c r="TQ272" s="4">
        <f>SUMIFS('Aceite Virgen'!TQ$6:TQ$257,'Aceite Virgen'!$A$6:$A$257,"&gt;="&amp;$A272,'Aceite Virgen'!$B$6:$B$257,"&lt;="&amp;$B272)</f>
        <v>1.42</v>
      </c>
      <c r="TR272" s="4">
        <f>SUMIFS('Aceite Virgen'!TR$6:TR$257,'Aceite Virgen'!$A$6:$A$257,"&gt;="&amp;$A272,'Aceite Virgen'!$B$6:$B$257,"&lt;="&amp;$B272)</f>
        <v>0.61</v>
      </c>
      <c r="TS272" s="4">
        <f>SUMIFS('Aceite Virgen'!TS$6:TS$257,'Aceite Virgen'!$A$6:$A$257,"&gt;="&amp;$A272,'Aceite Virgen'!$B$6:$B$257,"&lt;="&amp;$B272)</f>
        <v>1.75</v>
      </c>
      <c r="TW272" s="69">
        <f>SUMIFS('Aceite Virgen'!TW$6:TW$257,'Aceite Virgen'!$A$6:$A$257,"&gt;="&amp;$A272,'Aceite Virgen'!$B$6:$B$257,"&lt;="&amp;$B272)</f>
        <v>0.66</v>
      </c>
      <c r="TX272" s="4">
        <f>SUMIFS('Aceite Virgen'!TX$6:TX$257,'Aceite Virgen'!$A$6:$A$257,"&gt;="&amp;$A272,'Aceite Virgen'!$B$6:$B$257,"&lt;="&amp;$B272)</f>
        <v>3.73</v>
      </c>
      <c r="TY272" s="4">
        <f>SUMIFS('Aceite Virgen'!TY$6:TY$257,'Aceite Virgen'!$A$6:$A$257,"&gt;="&amp;$A272,'Aceite Virgen'!$B$6:$B$257,"&lt;="&amp;$B272)</f>
        <v>0</v>
      </c>
      <c r="TZ272" s="4">
        <f>SUMIFS('Aceite Virgen'!TZ$6:TZ$257,'Aceite Virgen'!$A$6:$A$257,"&gt;="&amp;$A272,'Aceite Virgen'!$B$6:$B$257,"&lt;="&amp;$B272)</f>
        <v>0</v>
      </c>
      <c r="UD272" s="69">
        <f>SUMIFS('Aceite Virgen'!UD$6:UD$257,'Aceite Virgen'!$A$6:$A$257,"&gt;="&amp;$A272,'Aceite Virgen'!$B$6:$B$257,"&lt;="&amp;$B272)</f>
        <v>0.43</v>
      </c>
      <c r="UE272" s="4">
        <f>SUMIFS('Aceite Virgen'!UE$6:UE$257,'Aceite Virgen'!$A$6:$A$257,"&gt;="&amp;$A272,'Aceite Virgen'!$B$6:$B$257,"&lt;="&amp;$B272)</f>
        <v>0</v>
      </c>
      <c r="UF272" s="4">
        <f>SUMIFS('Aceite Virgen'!UF$6:UF$257,'Aceite Virgen'!$A$6:$A$257,"&gt;="&amp;$A272,'Aceite Virgen'!$B$6:$B$257,"&lt;="&amp;$B272)</f>
        <v>0.39</v>
      </c>
      <c r="UG272" s="4">
        <f>SUMIFS('Aceite Virgen'!UG$6:UG$257,'Aceite Virgen'!$A$6:$A$257,"&gt;="&amp;$A272,'Aceite Virgen'!$B$6:$B$257,"&lt;="&amp;$B272)</f>
        <v>0</v>
      </c>
      <c r="UK272" s="69">
        <f>SUMIFS('Aceite Virgen'!UK$6:UK$257,'Aceite Virgen'!$A$6:$A$257,"&gt;="&amp;$A272,'Aceite Virgen'!$B$6:$B$257,"&lt;="&amp;$B272)</f>
        <v>0.57999999999999996</v>
      </c>
      <c r="UL272" s="4">
        <f>SUMIFS('Aceite Virgen'!UL$6:UL$257,'Aceite Virgen'!$A$6:$A$257,"&gt;="&amp;$A272,'Aceite Virgen'!$B$6:$B$257,"&lt;="&amp;$B272)</f>
        <v>0</v>
      </c>
      <c r="UM272" s="4">
        <f>SUMIFS('Aceite Virgen'!UM$6:UM$257,'Aceite Virgen'!$A$6:$A$257,"&gt;="&amp;$A272,'Aceite Virgen'!$B$6:$B$257,"&lt;="&amp;$B272)</f>
        <v>0.45</v>
      </c>
      <c r="UN272" s="4">
        <f>SUMIFS('Aceite Virgen'!UN$6:UN$257,'Aceite Virgen'!$A$6:$A$257,"&gt;="&amp;$A272,'Aceite Virgen'!$B$6:$B$257,"&lt;="&amp;$B272)</f>
        <v>0.45</v>
      </c>
      <c r="UR272" s="69">
        <f>SUMIFS('Aceite Virgen'!UR$6:UR$257,'Aceite Virgen'!$A$6:$A$257,"&gt;="&amp;$A272,'Aceite Virgen'!$B$6:$B$257,"&lt;="&amp;$B272)</f>
        <v>0.31</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2.25</v>
      </c>
      <c r="UY272" s="69">
        <f>SUMIFS('Aceite Virgen'!UY$6:UY$257,'Aceite Virgen'!$A$6:$A$257,"&gt;="&amp;$A272,'Aceite Virgen'!$B$6:$B$257,"&lt;="&amp;$B272)</f>
        <v>1.36</v>
      </c>
      <c r="UZ272" s="4">
        <f>SUMIFS('Aceite Virgen'!UZ$6:UZ$257,'Aceite Virgen'!$A$6:$A$257,"&gt;="&amp;$A272,'Aceite Virgen'!$B$6:$B$257,"&lt;="&amp;$B272)</f>
        <v>0</v>
      </c>
      <c r="VA272" s="4">
        <f>SUMIFS('Aceite Virgen'!VA$6:VA$257,'Aceite Virgen'!$A$6:$A$257,"&gt;="&amp;$A272,'Aceite Virgen'!$B$6:$B$257,"&lt;="&amp;$B272)</f>
        <v>1.71</v>
      </c>
      <c r="VB272" s="4">
        <f>SUMIFS('Aceite Virgen'!VB$6:VB$257,'Aceite Virgen'!$A$6:$A$257,"&gt;="&amp;$A272,'Aceite Virgen'!$B$6:$B$257,"&lt;="&amp;$B272)</f>
        <v>2.0099999999999998</v>
      </c>
      <c r="VF272" s="69">
        <f>SUMIFS('Aceite Virgen'!VF$6:VF$257,'Aceite Virgen'!$A$6:$A$257,"&gt;="&amp;$A272,'Aceite Virgen'!$B$6:$B$257,"&lt;="&amp;$B272)</f>
        <v>0.98</v>
      </c>
      <c r="VG272" s="4">
        <f>SUMIFS('Aceite Virgen'!VG$6:VG$257,'Aceite Virgen'!$A$6:$A$257,"&gt;="&amp;$A272,'Aceite Virgen'!$B$6:$B$257,"&lt;="&amp;$B272)</f>
        <v>4.68</v>
      </c>
      <c r="VH272" s="4">
        <f>SUMIFS('Aceite Virgen'!VH$6:VH$257,'Aceite Virgen'!$A$6:$A$257,"&gt;="&amp;$A272,'Aceite Virgen'!$B$6:$B$257,"&lt;="&amp;$B272)</f>
        <v>0</v>
      </c>
      <c r="VI272" s="4">
        <f>SUMIFS('Aceite Virgen'!VI$6:VI$257,'Aceite Virgen'!$A$6:$A$257,"&gt;="&amp;$A272,'Aceite Virgen'!$B$6:$B$257,"&lt;="&amp;$B272)</f>
        <v>0</v>
      </c>
      <c r="VM272" s="69">
        <f>SUMIFS('Aceite Virgen'!VM$6:VM$257,'Aceite Virgen'!$A$6:$A$257,"&gt;="&amp;$A272,'Aceite Virgen'!$B$6:$B$257,"&lt;="&amp;$B272)</f>
        <v>0.55000000000000004</v>
      </c>
      <c r="VN272" s="4">
        <f>SUMIFS('Aceite Virgen'!VN$6:VN$257,'Aceite Virgen'!$A$6:$A$257,"&gt;="&amp;$A272,'Aceite Virgen'!$B$6:$B$257,"&lt;="&amp;$B272)</f>
        <v>0</v>
      </c>
      <c r="VO272" s="4">
        <f>SUMIFS('Aceite Virgen'!VO$6:VO$257,'Aceite Virgen'!$A$6:$A$257,"&gt;="&amp;$A272,'Aceite Virgen'!$B$6:$B$257,"&lt;="&amp;$B272)</f>
        <v>0.91</v>
      </c>
      <c r="VP272" s="4">
        <f>SUMIFS('Aceite Virgen'!VP$6:VP$257,'Aceite Virgen'!$A$6:$A$257,"&gt;="&amp;$A272,'Aceite Virgen'!$B$6:$B$257,"&lt;="&amp;$B272)</f>
        <v>0</v>
      </c>
      <c r="VT272" s="69">
        <f>SUMIFS('Aceite Virgen'!VT$6:VT$257,'Aceite Virgen'!$A$6:$A$257,"&gt;="&amp;$A272,'Aceite Virgen'!$B$6:$B$257,"&lt;="&amp;$B272)</f>
        <v>0.87</v>
      </c>
      <c r="VU272" s="4">
        <f>SUMIFS('Aceite Virgen'!VU$6:VU$257,'Aceite Virgen'!$A$6:$A$257,"&gt;="&amp;$A272,'Aceite Virgen'!$B$6:$B$257,"&lt;="&amp;$B272)</f>
        <v>0</v>
      </c>
      <c r="VV272" s="4">
        <f>SUMIFS('Aceite Virgen'!VV$6:VV$257,'Aceite Virgen'!$A$6:$A$257,"&gt;="&amp;$A272,'Aceite Virgen'!$B$6:$B$257,"&lt;="&amp;$B272)</f>
        <v>1.59</v>
      </c>
      <c r="VW272" s="4">
        <f>SUMIFS('Aceite Virgen'!VW$6:VW$257,'Aceite Virgen'!$A$6:$A$257,"&gt;="&amp;$A272,'Aceite Virgen'!$B$6:$B$257,"&lt;="&amp;$B272)</f>
        <v>0</v>
      </c>
      <c r="WA272" s="69">
        <f>SUMIFS('Aceite Virgen'!WA$6:WA$257,'Aceite Virgen'!$A$6:$A$257,"&gt;="&amp;$A272,'Aceite Virgen'!$B$6:$B$257,"&lt;="&amp;$B272)</f>
        <v>1.31</v>
      </c>
      <c r="WB272" s="4">
        <f>SUMIFS('Aceite Virgen'!WB$6:WB$257,'Aceite Virgen'!$A$6:$A$257,"&gt;="&amp;$A272,'Aceite Virgen'!$B$6:$B$257,"&lt;="&amp;$B272)</f>
        <v>0</v>
      </c>
      <c r="WC272" s="4">
        <f>SUMIFS('Aceite Virgen'!WC$6:WC$257,'Aceite Virgen'!$A$6:$A$257,"&gt;="&amp;$A272,'Aceite Virgen'!$B$6:$B$257,"&lt;="&amp;$B272)</f>
        <v>1.96</v>
      </c>
      <c r="WD272" s="4">
        <f>SUMIFS('Aceite Virgen'!WD$6:WD$257,'Aceite Virgen'!$A$6:$A$257,"&gt;="&amp;$A272,'Aceite Virgen'!$B$6:$B$257,"&lt;="&amp;$B272)</f>
        <v>0</v>
      </c>
      <c r="WH272" s="69">
        <f>SUMIFS('Aceite Virgen'!WH$6:WH$257,'Aceite Virgen'!$A$6:$A$257,"&gt;="&amp;$A272,'Aceite Virgen'!$B$6:$B$257,"&lt;="&amp;$B272)</f>
        <v>0.6399999999999999</v>
      </c>
      <c r="WI272" s="4">
        <f>SUMIFS('Aceite Virgen'!WI$6:WI$257,'Aceite Virgen'!$A$6:$A$257,"&gt;="&amp;$A272,'Aceite Virgen'!$B$6:$B$257,"&lt;="&amp;$B272)</f>
        <v>0</v>
      </c>
      <c r="WJ272" s="4">
        <f>SUMIFS('Aceite Virgen'!WJ$6:WJ$257,'Aceite Virgen'!$A$6:$A$257,"&gt;="&amp;$A272,'Aceite Virgen'!$B$6:$B$257,"&lt;="&amp;$B272)</f>
        <v>0.67</v>
      </c>
      <c r="WK272" s="4">
        <f>SUMIFS('Aceite Virgen'!WK$6:WK$257,'Aceite Virgen'!$A$6:$A$257,"&gt;="&amp;$A272,'Aceite Virgen'!$B$6:$B$257,"&lt;="&amp;$B272)</f>
        <v>0</v>
      </c>
      <c r="WO272" s="69">
        <f>SUMIFS('Aceite Virgen'!WO$6:WO$257,'Aceite Virgen'!$A$6:$A$257,"&gt;="&amp;$A272,'Aceite Virgen'!$B$6:$B$257,"&lt;="&amp;$B272)</f>
        <v>0.38</v>
      </c>
      <c r="WP272" s="4">
        <f>SUMIFS('Aceite Virgen'!WP$6:WP$257,'Aceite Virgen'!$A$6:$A$257,"&gt;="&amp;$A272,'Aceite Virgen'!$B$6:$B$257,"&lt;="&amp;$B272)</f>
        <v>0</v>
      </c>
      <c r="WQ272" s="4">
        <f>SUMIFS('Aceite Virgen'!WQ$6:WQ$257,'Aceite Virgen'!$A$6:$A$257,"&gt;="&amp;$A272,'Aceite Virgen'!$B$6:$B$257,"&lt;="&amp;$B272)</f>
        <v>0.38</v>
      </c>
      <c r="WR272" s="4">
        <f>SUMIFS('Aceite Virgen'!WR$6:WR$257,'Aceite Virgen'!$A$6:$A$257,"&gt;="&amp;$A272,'Aceite Virgen'!$B$6:$B$257,"&lt;="&amp;$B272)</f>
        <v>0</v>
      </c>
      <c r="WV272" s="69">
        <f>SUMIFS('Aceite Virgen'!WV$6:WV$257,'Aceite Virgen'!$A$6:$A$257,"&gt;="&amp;$A272,'Aceite Virgen'!$B$6:$B$257,"&lt;="&amp;$B272)</f>
        <v>0.38</v>
      </c>
      <c r="WW272" s="4">
        <f>SUMIFS('Aceite Virgen'!WW$6:WW$257,'Aceite Virgen'!$A$6:$A$257,"&gt;="&amp;$A272,'Aceite Virgen'!$B$6:$B$257,"&lt;="&amp;$B272)</f>
        <v>0</v>
      </c>
      <c r="WX272" s="4">
        <f>SUMIFS('Aceite Virgen'!WX$6:WX$257,'Aceite Virgen'!$A$6:$A$257,"&gt;="&amp;$A272,'Aceite Virgen'!$B$6:$B$257,"&lt;="&amp;$B272)</f>
        <v>0.61</v>
      </c>
      <c r="WY272" s="4">
        <f>SUMIFS('Aceite Virgen'!WY$6:WY$257,'Aceite Virgen'!$A$6:$A$257,"&gt;="&amp;$A272,'Aceite Virgen'!$B$6:$B$257,"&lt;="&amp;$B272)</f>
        <v>0</v>
      </c>
      <c r="XC272" s="69">
        <f>SUMIFS('Aceite Virgen'!XC$6:XC$257,'Aceite Virgen'!$A$6:$A$257,"&gt;="&amp;$A272,'Aceite Virgen'!$B$6:$B$257,"&lt;="&amp;$B272)</f>
        <v>0.43</v>
      </c>
      <c r="XD272" s="4">
        <f>SUMIFS('Aceite Virgen'!XD$6:XD$257,'Aceite Virgen'!$A$6:$A$257,"&gt;="&amp;$A272,'Aceite Virgen'!$B$6:$B$257,"&lt;="&amp;$B272)</f>
        <v>0</v>
      </c>
      <c r="XE272" s="4">
        <f>SUMIFS('Aceite Virgen'!XE$6:XE$257,'Aceite Virgen'!$A$6:$A$257,"&gt;="&amp;$A272,'Aceite Virgen'!$B$6:$B$257,"&lt;="&amp;$B272)</f>
        <v>0.5</v>
      </c>
      <c r="XF272" s="4">
        <f>SUMIFS('Aceite Virgen'!XF$6:XF$257,'Aceite Virgen'!$A$6:$A$257,"&gt;="&amp;$A272,'Aceite Virgen'!$B$6:$B$257,"&lt;="&amp;$B272)</f>
        <v>0.64</v>
      </c>
      <c r="XJ272" s="69">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9">
        <f>SUMIFS('Aceite Virgen'!XQ$6:XQ$257,'Aceite Virgen'!$A$6:$A$257,"&gt;="&amp;$A272,'Aceite Virgen'!$B$6:$B$257,"&lt;="&amp;$B272)</f>
        <v>5.25</v>
      </c>
      <c r="XR272" s="4">
        <f>SUMIFS('Aceite Virgen'!XR$6:XR$257,'Aceite Virgen'!$A$6:$A$257,"&gt;="&amp;$A272,'Aceite Virgen'!$B$6:$B$257,"&lt;="&amp;$B272)</f>
        <v>9.02</v>
      </c>
      <c r="XS272" s="4">
        <f>SUMIFS('Aceite Virgen'!XS$6:XS$257,'Aceite Virgen'!$A$6:$A$257,"&gt;="&amp;$A272,'Aceite Virgen'!$B$6:$B$257,"&lt;="&amp;$B272)</f>
        <v>2.04</v>
      </c>
      <c r="XT272" s="4">
        <f>SUMIFS('Aceite Virgen'!XT$6:XT$257,'Aceite Virgen'!$A$6:$A$257,"&gt;="&amp;$A272,'Aceite Virgen'!$B$6:$B$257,"&lt;="&amp;$B272)</f>
        <v>12.97</v>
      </c>
      <c r="XX272" s="69">
        <f>SUMIFS('Aceite Virgen'!XX$6:XX$257,'Aceite Virgen'!$A$6:$A$257,"&gt;="&amp;$A272,'Aceite Virgen'!$B$6:$B$257,"&lt;="&amp;$B272)</f>
        <v>4.42</v>
      </c>
      <c r="XY272" s="4">
        <f>SUMIFS('Aceite Virgen'!XY$6:XY$257,'Aceite Virgen'!$A$6:$A$257,"&gt;="&amp;$A272,'Aceite Virgen'!$B$6:$B$257,"&lt;="&amp;$B272)</f>
        <v>14.049999999999999</v>
      </c>
      <c r="XZ272" s="4">
        <f>SUMIFS('Aceite Virgen'!XZ$6:XZ$257,'Aceite Virgen'!$A$6:$A$257,"&gt;="&amp;$A272,'Aceite Virgen'!$B$6:$B$257,"&lt;="&amp;$B272)</f>
        <v>2.12</v>
      </c>
      <c r="YA272" s="4">
        <f>SUMIFS('Aceite Virgen'!YA$6:YA$257,'Aceite Virgen'!$A$6:$A$257,"&gt;="&amp;$A272,'Aceite Virgen'!$B$6:$B$257,"&lt;="&amp;$B272)</f>
        <v>3.06</v>
      </c>
      <c r="YE272" s="69">
        <f>SUMIFS('Aceite Virgen'!YE$6:YE$257,'Aceite Virgen'!$A$6:$A$257,"&gt;="&amp;$A272,'Aceite Virgen'!$B$6:$B$257,"&lt;="&amp;$B272)</f>
        <v>3.3</v>
      </c>
      <c r="YF272" s="4">
        <f>SUMIFS('Aceite Virgen'!YF$6:YF$257,'Aceite Virgen'!$A$6:$A$257,"&gt;="&amp;$A272,'Aceite Virgen'!$B$6:$B$257,"&lt;="&amp;$B272)</f>
        <v>0</v>
      </c>
      <c r="YG272" s="4">
        <f>SUMIFS('Aceite Virgen'!YG$6:YG$257,'Aceite Virgen'!$A$6:$A$257,"&gt;="&amp;$A272,'Aceite Virgen'!$B$6:$B$257,"&lt;="&amp;$B272)</f>
        <v>3.5</v>
      </c>
      <c r="YH272" s="4">
        <f>SUMIFS('Aceite Virgen'!YH$6:YH$257,'Aceite Virgen'!$A$6:$A$257,"&gt;="&amp;$A272,'Aceite Virgen'!$B$6:$B$257,"&lt;="&amp;$B272)</f>
        <v>5.13</v>
      </c>
      <c r="YL272" s="69">
        <f>SUMIFS('Aceite Virgen'!YL$6:YL$257,'Aceite Virgen'!$A$6:$A$257,"&gt;="&amp;$A272,'Aceite Virgen'!$B$6:$B$257,"&lt;="&amp;$B272)</f>
        <v>2.21</v>
      </c>
      <c r="YM272" s="4">
        <f>SUMIFS('Aceite Virgen'!YM$6:YM$257,'Aceite Virgen'!$A$6:$A$257,"&gt;="&amp;$A272,'Aceite Virgen'!$B$6:$B$257,"&lt;="&amp;$B272)</f>
        <v>1.72</v>
      </c>
      <c r="YN272" s="4">
        <f>SUMIFS('Aceite Virgen'!YN$6:YN$257,'Aceite Virgen'!$A$6:$A$257,"&gt;="&amp;$A272,'Aceite Virgen'!$B$6:$B$257,"&lt;="&amp;$B272)</f>
        <v>2.04</v>
      </c>
      <c r="YO272" s="4">
        <f>SUMIFS('Aceite Virgen'!YO$6:YO$257,'Aceite Virgen'!$A$6:$A$257,"&gt;="&amp;$A272,'Aceite Virgen'!$B$6:$B$257,"&lt;="&amp;$B272)</f>
        <v>0</v>
      </c>
      <c r="YP272" s="4">
        <f>SUMIFS('Aceite Virgen'!YP$6:YP$257,'Aceite Virgen'!$A$6:$A$257,"&gt;="&amp;$A272,'Aceite Virgen'!$B$6:$B$257,"&lt;="&amp;$B272)</f>
        <v>8.4700000000000006</v>
      </c>
      <c r="YS272" s="69">
        <f>SUMIFS('Aceite Virgen'!YS$6:YS$257,'Aceite Virgen'!$A$6:$A$257,"&gt;="&amp;$A272,'Aceite Virgen'!$B$6:$B$257,"&lt;="&amp;$B272)</f>
        <v>1.66</v>
      </c>
      <c r="YT272" s="4">
        <f>SUMIFS('Aceite Virgen'!YT$6:YT$257,'Aceite Virgen'!$A$6:$A$257,"&gt;="&amp;$A272,'Aceite Virgen'!$B$6:$B$257,"&lt;="&amp;$B272)</f>
        <v>1.35</v>
      </c>
      <c r="YU272" s="4">
        <f>SUMIFS('Aceite Virgen'!YU$6:YU$257,'Aceite Virgen'!$A$6:$A$257,"&gt;="&amp;$A272,'Aceite Virgen'!$B$6:$B$257,"&lt;="&amp;$B272)</f>
        <v>1.76</v>
      </c>
      <c r="YV272" s="4">
        <f>SUMIFS('Aceite Virgen'!YV$6:YV$257,'Aceite Virgen'!$A$6:$A$257,"&gt;="&amp;$A272,'Aceite Virgen'!$B$6:$B$257,"&lt;="&amp;$B272)</f>
        <v>0</v>
      </c>
      <c r="YW272" s="4">
        <f>SUMIFS('Aceite Virgen'!YW$6:YW$257,'Aceite Virgen'!$A$6:$A$257,"&gt;="&amp;$A272,'Aceite Virgen'!$B$6:$B$257,"&lt;="&amp;$B272)</f>
        <v>8.75</v>
      </c>
      <c r="YZ272" s="69">
        <f>SUMIFS('Aceite Virgen'!YZ$6:YZ$257,'Aceite Virgen'!$A$6:$A$257,"&gt;="&amp;$A272,'Aceite Virgen'!$B$6:$B$257,"&lt;="&amp;$B272)</f>
        <v>2.64</v>
      </c>
      <c r="ZA272" s="4">
        <f>SUMIFS('Aceite Virgen'!ZA$6:ZA$257,'Aceite Virgen'!$A$6:$A$257,"&gt;="&amp;$A272,'Aceite Virgen'!$B$6:$B$257,"&lt;="&amp;$B272)</f>
        <v>2.99</v>
      </c>
      <c r="ZB272" s="4">
        <f>SUMIFS('Aceite Virgen'!ZB$6:ZB$257,'Aceite Virgen'!$A$6:$A$257,"&gt;="&amp;$A272,'Aceite Virgen'!$B$6:$B$257,"&lt;="&amp;$B272)</f>
        <v>2.68</v>
      </c>
      <c r="ZC272" s="4">
        <f>SUMIFS('Aceite Virgen'!ZC$6:ZC$257,'Aceite Virgen'!$A$6:$A$257,"&gt;="&amp;$A272,'Aceite Virgen'!$B$6:$B$257,"&lt;="&amp;$B272)</f>
        <v>2.2400000000000002</v>
      </c>
      <c r="ZD272" s="4">
        <f>SUMIFS('Aceite Virgen'!ZD$6:ZD$257,'Aceite Virgen'!$A$6:$A$257,"&gt;="&amp;$A272,'Aceite Virgen'!$B$6:$B$257,"&lt;="&amp;$B272)</f>
        <v>3.9899999999999998</v>
      </c>
      <c r="ZG272" s="69">
        <f>SUMIFS('Aceite Virgen'!ZG$6:ZG$257,'Aceite Virgen'!$A$6:$A$257,"&gt;="&amp;$A272,'Aceite Virgen'!$B$6:$B$257,"&lt;="&amp;$B272)</f>
        <v>1.75</v>
      </c>
      <c r="ZH272" s="4">
        <f>SUMIFS('Aceite Virgen'!ZH$6:ZH$257,'Aceite Virgen'!$A$6:$A$257,"&gt;="&amp;$A272,'Aceite Virgen'!$B$6:$B$257,"&lt;="&amp;$B272)</f>
        <v>2.5700000000000003</v>
      </c>
      <c r="ZI272" s="4">
        <f>SUMIFS('Aceite Virgen'!ZI$6:ZI$257,'Aceite Virgen'!$A$6:$A$257,"&gt;="&amp;$A272,'Aceite Virgen'!$B$6:$B$257,"&lt;="&amp;$B272)</f>
        <v>1.7</v>
      </c>
      <c r="ZJ272" s="4">
        <f>SUMIFS('Aceite Virgen'!ZJ$6:ZJ$257,'Aceite Virgen'!$A$6:$A$257,"&gt;="&amp;$A272,'Aceite Virgen'!$B$6:$B$257,"&lt;="&amp;$B272)</f>
        <v>2.13</v>
      </c>
      <c r="ZK272" s="4">
        <f>SUMIFS('Aceite Virgen'!ZK$6:ZK$257,'Aceite Virgen'!$A$6:$A$257,"&gt;="&amp;$A272,'Aceite Virgen'!$B$6:$B$257,"&lt;="&amp;$B272)</f>
        <v>0</v>
      </c>
    </row>
    <row r="273" spans="1:687" x14ac:dyDescent="0.25">
      <c r="A273" s="9">
        <f>'TAM Aceite Virgen'!B21</f>
        <v>5.2</v>
      </c>
      <c r="B273" s="9">
        <f>'TAM Aceite Virgen'!C21</f>
        <v>5.4</v>
      </c>
      <c r="C273" s="9"/>
      <c r="D273" s="4">
        <f>SUMIFS('Aceite Virgen'!D$6:D$257,'Aceite Virgen'!$A$6:$A$257,"&gt;="&amp;$A273,'Aceite Virgen'!$B$6:$B$257,"&lt;="&amp;$B273)</f>
        <v>1.1800000000000002</v>
      </c>
      <c r="E273" s="4">
        <f>SUMIFS('Aceite Virgen'!E$6:E$257,'Aceite Virgen'!$A$6:$A$257,"&gt;="&amp;$A273,'Aceite Virgen'!$B$6:$B$257,"&lt;="&amp;$B273)</f>
        <v>0</v>
      </c>
      <c r="F273" s="4">
        <f>SUMIFS('Aceite Virgen'!F$6:F$257,'Aceite Virgen'!$A$6:$A$257,"&gt;="&amp;$A273,'Aceite Virgen'!$B$6:$B$257,"&lt;="&amp;$B273)</f>
        <v>0.81</v>
      </c>
      <c r="G273" s="4">
        <f>SUMIFS('Aceite Virgen'!G$6:G$257,'Aceite Virgen'!$A$6:$A$257,"&gt;="&amp;$A273,'Aceite Virgen'!$B$6:$B$257,"&lt;="&amp;$B273)</f>
        <v>6.99</v>
      </c>
      <c r="H273" s="9"/>
      <c r="I273" s="9"/>
      <c r="J273" s="9"/>
      <c r="K273" s="4">
        <f>SUMIFS('Aceite Virgen'!K$6:K$257,'Aceite Virgen'!$A$6:$A$257,"&gt;="&amp;$A273,'Aceite Virgen'!$B$6:$B$257,"&lt;="&amp;$B273)</f>
        <v>0.1</v>
      </c>
      <c r="L273" s="4">
        <f>SUMIFS('Aceite Virgen'!L$6:L$257,'Aceite Virgen'!$A$6:$A$257,"&gt;="&amp;$A273,'Aceite Virgen'!$B$6:$B$257,"&lt;="&amp;$B273)</f>
        <v>0</v>
      </c>
      <c r="M273" s="4">
        <f>SUMIFS('Aceite Virgen'!M$6:M$257,'Aceite Virgen'!$A$6:$A$257,"&gt;="&amp;$A273,'Aceite Virgen'!$B$6:$B$257,"&lt;="&amp;$B273)</f>
        <v>0.13</v>
      </c>
      <c r="N273" s="4">
        <f>SUMIFS('Aceite Virgen'!N$6:N$257,'Aceite Virgen'!$A$6:$A$257,"&gt;="&amp;$A273,'Aceite Virgen'!$B$6:$B$257,"&lt;="&amp;$B273)</f>
        <v>0</v>
      </c>
      <c r="O273" s="9"/>
      <c r="P273" s="9"/>
      <c r="Q273" s="9"/>
      <c r="R273" s="4">
        <f>SUMIFS('Aceite Virgen'!R$6:R$257,'Aceite Virgen'!$A$6:$A$257,"&gt;="&amp;$A273,'Aceite Virgen'!$B$6:$B$257,"&lt;="&amp;$B273)</f>
        <v>0.37</v>
      </c>
      <c r="S273" s="4">
        <f>SUMIFS('Aceite Virgen'!S$6:S$257,'Aceite Virgen'!$A$6:$A$257,"&gt;="&amp;$A273,'Aceite Virgen'!$B$6:$B$257,"&lt;="&amp;$B273)</f>
        <v>2.31</v>
      </c>
      <c r="T273" s="4">
        <f>SUMIFS('Aceite Virgen'!T$6:T$257,'Aceite Virgen'!$A$6:$A$257,"&gt;="&amp;$A273,'Aceite Virgen'!$B$6:$B$257,"&lt;="&amp;$B273)</f>
        <v>0</v>
      </c>
      <c r="U273" s="4">
        <f>SUMIFS('Aceite Virgen'!U$6:U$257,'Aceite Virgen'!$A$6:$A$257,"&gt;="&amp;$A273,'Aceite Virgen'!$B$6:$B$257,"&lt;="&amp;$B273)</f>
        <v>0</v>
      </c>
      <c r="V273" s="9"/>
      <c r="W273" s="9"/>
      <c r="X273" s="9"/>
      <c r="Y273" s="4">
        <f>SUMIFS('Aceite Virgen'!Y$6:Y$257,'Aceite Virgen'!$A$6:$A$257,"&gt;="&amp;$A273,'Aceite Virgen'!$B$6:$B$257,"&lt;="&amp;$B273)</f>
        <v>0.18</v>
      </c>
      <c r="Z273" s="4">
        <f>SUMIFS('Aceite Virgen'!Z$6:Z$257,'Aceite Virgen'!$A$6:$A$257,"&gt;="&amp;$A273,'Aceite Virgen'!$B$6:$B$257,"&lt;="&amp;$B273)</f>
        <v>0</v>
      </c>
      <c r="AA273" s="4">
        <f>SUMIFS('Aceite Virgen'!AA$6:AA$257,'Aceite Virgen'!$A$6:$A$257,"&gt;="&amp;$A273,'Aceite Virgen'!$B$6:$B$257,"&lt;="&amp;$B273)</f>
        <v>0.27</v>
      </c>
      <c r="AB273" s="4">
        <f>SUMIFS('Aceite Virgen'!AB$6:AB$257,'Aceite Virgen'!$A$6:$A$257,"&gt;="&amp;$A273,'Aceite Virgen'!$B$6:$B$257,"&lt;="&amp;$B273)</f>
        <v>0</v>
      </c>
      <c r="AC273" s="9"/>
      <c r="AD273" s="9"/>
      <c r="AE273" s="9"/>
      <c r="AF273" s="4">
        <f>SUMIFS('Aceite Virgen'!AF$6:AF$257,'Aceite Virgen'!$A$6:$A$257,"&gt;="&amp;$A273,'Aceite Virgen'!$B$6:$B$257,"&lt;="&amp;$B273)</f>
        <v>0.21</v>
      </c>
      <c r="AG273" s="4">
        <f>SUMIFS('Aceite Virgen'!AG$6:AG$257,'Aceite Virgen'!$A$6:$A$257,"&gt;="&amp;$A273,'Aceite Virgen'!$B$6:$B$257,"&lt;="&amp;$B273)</f>
        <v>0.88</v>
      </c>
      <c r="AH273" s="4">
        <f>SUMIFS('Aceite Virgen'!AH$6:AH$257,'Aceite Virgen'!$A$6:$A$257,"&gt;="&amp;$A273,'Aceite Virgen'!$B$6:$B$257,"&lt;="&amp;$B273)</f>
        <v>0.15</v>
      </c>
      <c r="AI273" s="4">
        <f>SUMIFS('Aceite Virgen'!AI$6:AI$257,'Aceite Virgen'!$A$6:$A$257,"&gt;="&amp;$A273,'Aceite Virgen'!$B$6:$B$257,"&lt;="&amp;$B273)</f>
        <v>0</v>
      </c>
      <c r="AJ273" s="9"/>
      <c r="AK273" s="9"/>
      <c r="AL273" s="9"/>
      <c r="AM273" s="4">
        <f>SUMIFS('Aceite Virgen'!AM$6:AM$257,'Aceite Virgen'!$A$6:$A$257,"&gt;="&amp;$A273,'Aceite Virgen'!$B$6:$B$257,"&lt;="&amp;$B273)</f>
        <v>3.11</v>
      </c>
      <c r="AN273" s="4">
        <f>SUMIFS('Aceite Virgen'!AN$6:AN$257,'Aceite Virgen'!$A$6:$A$257,"&gt;="&amp;$A273,'Aceite Virgen'!$B$6:$B$257,"&lt;="&amp;$B273)</f>
        <v>6.03</v>
      </c>
      <c r="AO273" s="4">
        <f>SUMIFS('Aceite Virgen'!AO$6:AO$257,'Aceite Virgen'!$A$6:$A$257,"&gt;="&amp;$A273,'Aceite Virgen'!$B$6:$B$257,"&lt;="&amp;$B273)</f>
        <v>2.72</v>
      </c>
      <c r="AP273" s="4">
        <f>SUMIFS('Aceite Virgen'!AP$6:AP$257,'Aceite Virgen'!$A$6:$A$257,"&gt;="&amp;$A273,'Aceite Virgen'!$B$6:$B$257,"&lt;="&amp;$B273)</f>
        <v>3.19</v>
      </c>
      <c r="AQ273" s="9"/>
      <c r="AR273" s="9"/>
      <c r="AT273" s="4">
        <f>SUMIFS('Aceite Virgen'!AT$6:AT$257,'Aceite Virgen'!$A$6:$A$257,"&gt;="&amp;$A273,'Aceite Virgen'!$B$6:$B$257,"&lt;="&amp;$B273)</f>
        <v>2.5499999999999998</v>
      </c>
      <c r="AU273" s="4">
        <f>SUMIFS('Aceite Virgen'!AU$6:AU$257,'Aceite Virgen'!$A$6:$A$257,"&gt;="&amp;$A273,'Aceite Virgen'!$B$6:$B$257,"&lt;="&amp;$B273)</f>
        <v>10.9</v>
      </c>
      <c r="AV273" s="4">
        <f>SUMIFS('Aceite Virgen'!AV$6:AV$257,'Aceite Virgen'!$A$6:$A$257,"&gt;="&amp;$A273,'Aceite Virgen'!$B$6:$B$257,"&lt;="&amp;$B273)</f>
        <v>1.54</v>
      </c>
      <c r="AW273" s="4">
        <f>SUMIFS('Aceite Virgen'!AW$6:AW$257,'Aceite Virgen'!$A$6:$A$257,"&gt;="&amp;$A273,'Aceite Virgen'!$B$6:$B$257,"&lt;="&amp;$B273)</f>
        <v>5.78</v>
      </c>
      <c r="BA273" s="4">
        <f>SUMIFS('Aceite Virgen'!BA$6:BA$257,'Aceite Virgen'!$A$6:$A$257,"&gt;="&amp;A273,'Aceite Virgen'!$B$6:$B$257,"&lt;="&amp;B273)</f>
        <v>2.2400000000000002</v>
      </c>
      <c r="BB273" s="4">
        <f>SUMIFS('Aceite Virgen'!BB$6:BB$257,'Aceite Virgen'!$A$6:$A$257,"&gt;="&amp;$A273,'Aceite Virgen'!$B$6:$B$257,"&lt;="&amp;$B273)</f>
        <v>8.879999999999999</v>
      </c>
      <c r="BC273" s="4">
        <f>SUMIFS('Aceite Virgen'!BC$6:BC$257,'Aceite Virgen'!$A$6:$A$257,"&gt;="&amp;$A273,'Aceite Virgen'!$B$6:$B$257,"&lt;="&amp;$B273)</f>
        <v>1.48</v>
      </c>
      <c r="BD273" s="4">
        <f>SUMIFS('Aceite Virgen'!BD$6:BD$257,'Aceite Virgen'!$A$6:$A$257,"&gt;="&amp;$A273,'Aceite Virgen'!$B$6:$B$257,"&lt;="&amp;$B273)</f>
        <v>1.92</v>
      </c>
      <c r="BH273" s="4">
        <f>SUMIFS('Aceite Virgen'!BH$6:BH$257,'Aceite Virgen'!$A$6:$A$257,"&gt;="&amp;$A273,'Aceite Virgen'!$B$6:$B$257,"&lt;="&amp;$B273)</f>
        <v>3.9299999999999997</v>
      </c>
      <c r="BI273" s="4">
        <f>SUMIFS('Aceite Virgen'!BI$6:BI$257,'Aceite Virgen'!$A$6:$A$257,"&gt;="&amp;$A273,'Aceite Virgen'!$B$6:$B$257,"&lt;="&amp;$B273)</f>
        <v>20.85</v>
      </c>
      <c r="BJ273" s="4">
        <f>SUMIFS('Aceite Virgen'!BJ$6:BJ$257,'Aceite Virgen'!$A$6:$A$257,"&gt;="&amp;$A273,'Aceite Virgen'!$B$6:$B$257,"&lt;="&amp;$B273)</f>
        <v>2.62</v>
      </c>
      <c r="BK273" s="4">
        <f>SUMIFS('Aceite Virgen'!BK$6:BK$257,'Aceite Virgen'!$A$6:$A$257,"&gt;="&amp;$A273,'Aceite Virgen'!$B$6:$B$257,"&lt;="&amp;$B273)</f>
        <v>2.1</v>
      </c>
      <c r="BO273" s="4">
        <f>SUMIFS('Aceite Virgen'!BO$6:BO$257,'Aceite Virgen'!$A$6:$A$257,"&gt;="&amp;$A273,'Aceite Virgen'!$B$6:$B$257,"&lt;="&amp;$B273)</f>
        <v>2.5599999999999996</v>
      </c>
      <c r="BP273" s="4">
        <f>SUMIFS('Aceite Virgen'!BP$6:BP$257,'Aceite Virgen'!$A$6:$A$257,"&gt;="&amp;$A273,'Aceite Virgen'!$B$6:$B$257,"&lt;="&amp;$B273)</f>
        <v>3.36</v>
      </c>
      <c r="BQ273" s="4">
        <f>SUMIFS('Aceite Virgen'!BQ$6:BQ$257,'Aceite Virgen'!$A$6:$A$257,"&gt;="&amp;$A273,'Aceite Virgen'!$B$6:$B$257,"&lt;="&amp;$B273)</f>
        <v>2.06</v>
      </c>
      <c r="BR273" s="4">
        <f>SUMIFS('Aceite Virgen'!BR$6:BR$257,'Aceite Virgen'!$A$6:$A$257,"&gt;="&amp;$A273,'Aceite Virgen'!$B$6:$B$257,"&lt;="&amp;$B273)</f>
        <v>6.58</v>
      </c>
      <c r="BV273" s="4">
        <f>SUMIFS('Aceite Virgen'!BV$6:BV$257,'Aceite Virgen'!$A$6:$A$257,"&gt;="&amp;$A273,'Aceite Virgen'!$B$6:$B$257,"&lt;="&amp;$B273)</f>
        <v>2.2000000000000002</v>
      </c>
      <c r="BW273" s="4">
        <f>SUMIFS('Aceite Virgen'!BW$6:BW$257,'Aceite Virgen'!$A$6:$A$257,"&gt;="&amp;$A273,'Aceite Virgen'!$B$6:$B$257,"&lt;="&amp;$B273)</f>
        <v>6.39</v>
      </c>
      <c r="BX273" s="4">
        <f>SUMIFS('Aceite Virgen'!BX$6:BX$257,'Aceite Virgen'!$A$6:$A$257,"&gt;="&amp;$A273,'Aceite Virgen'!$B$6:$B$257,"&lt;="&amp;$B273)</f>
        <v>1.5</v>
      </c>
      <c r="BY273" s="4">
        <f>SUMIFS('Aceite Virgen'!BY$6:BY$257,'Aceite Virgen'!$A$6:$A$257,"&gt;="&amp;$A273,'Aceite Virgen'!$B$6:$B$257,"&lt;="&amp;$B273)</f>
        <v>6.83</v>
      </c>
      <c r="CC273" s="4">
        <f>SUMIFS('Aceite Virgen'!CC$6:CC$257,'Aceite Virgen'!$A$6:$A$257,"&gt;="&amp;$A273,'Aceite Virgen'!$B$6:$B$257,"&lt;="&amp;$B273)</f>
        <v>1.48</v>
      </c>
      <c r="CD273" s="4">
        <f>SUMIFS('Aceite Virgen'!CD$6:CD$257,'Aceite Virgen'!$A$6:$A$257,"&gt;="&amp;$A273,'Aceite Virgen'!$B$6:$B$257,"&lt;="&amp;$B273)</f>
        <v>2.71</v>
      </c>
      <c r="CE273" s="4">
        <f>SUMIFS('Aceite Virgen'!CE$6:CE$257,'Aceite Virgen'!$A$6:$A$257,"&gt;="&amp;$A273,'Aceite Virgen'!$B$6:$B$257,"&lt;="&amp;$B273)</f>
        <v>1.33</v>
      </c>
      <c r="CF273" s="4">
        <f>SUMIFS('Aceite Virgen'!CF$6:CF$257,'Aceite Virgen'!$A$6:$A$257,"&gt;="&amp;$A273,'Aceite Virgen'!$B$6:$B$257,"&lt;="&amp;$B273)</f>
        <v>0</v>
      </c>
      <c r="CJ273" s="4">
        <f>SUMIFS('Aceite Virgen'!CJ$6:CJ$257,'Aceite Virgen'!$A$6:$A$257,"&gt;="&amp;$A273,'Aceite Virgen'!$B$6:$B$257,"&lt;="&amp;$B273)</f>
        <v>3.21</v>
      </c>
      <c r="CK273" s="4">
        <f>SUMIFS('Aceite Virgen'!CK$6:CK$257,'Aceite Virgen'!$A$6:$A$257,"&gt;="&amp;$A273,'Aceite Virgen'!$B$6:$B$257,"&lt;="&amp;$B273)</f>
        <v>8.82</v>
      </c>
      <c r="CL273" s="4">
        <f>SUMIFS('Aceite Virgen'!CL$6:CL$257,'Aceite Virgen'!$A$6:$A$257,"&gt;="&amp;$A273,'Aceite Virgen'!$B$6:$B$257,"&lt;="&amp;$B273)</f>
        <v>2.83</v>
      </c>
      <c r="CM273" s="4">
        <f>SUMIFS('Aceite Virgen'!CM$6:CM$257,'Aceite Virgen'!$A$6:$A$257,"&gt;="&amp;$A273,'Aceite Virgen'!$B$6:$B$257,"&lt;="&amp;$B273)</f>
        <v>1.21</v>
      </c>
      <c r="CQ273" s="4">
        <f>SUMIFS('Aceite Virgen'!CQ$6:CQ$257,'Aceite Virgen'!$A$6:$A$257,"&gt;="&amp;$A273,'Aceite Virgen'!$B$6:$B$257,"&lt;="&amp;$B273)</f>
        <v>3.42</v>
      </c>
      <c r="CR273" s="4">
        <f>SUMIFS('Aceite Virgen'!CR$6:CR$257,'Aceite Virgen'!$A$6:$A$257,"&gt;="&amp;$A273,'Aceite Virgen'!$B$6:$B$257,"&lt;="&amp;$B273)</f>
        <v>18.2</v>
      </c>
      <c r="CS273" s="4">
        <f>SUMIFS('Aceite Virgen'!CS$6:CS$257,'Aceite Virgen'!$A$6:$A$257,"&gt;="&amp;$A273,'Aceite Virgen'!$B$6:$B$257,"&lt;="&amp;$B273)</f>
        <v>1.65</v>
      </c>
      <c r="CT273" s="4">
        <f>SUMIFS('Aceite Virgen'!CT$6:CT$257,'Aceite Virgen'!$A$6:$A$257,"&gt;="&amp;$A273,'Aceite Virgen'!$B$6:$B$257,"&lt;="&amp;$B273)</f>
        <v>0</v>
      </c>
      <c r="CX273" s="4">
        <f>SUMIFS('Aceite Virgen'!CX$6:CX$257,'Aceite Virgen'!$A$6:$A$257,"&gt;="&amp;$A273,'Aceite Virgen'!$B$6:$B$257,"&lt;="&amp;$B273)</f>
        <v>6.18</v>
      </c>
      <c r="CY273" s="4">
        <f>SUMIFS('Aceite Virgen'!CY$6:CY$257,'Aceite Virgen'!$A$6:$A$257,"&gt;="&amp;$A273,'Aceite Virgen'!$B$6:$B$257,"&lt;="&amp;$B273)</f>
        <v>16.119999999999997</v>
      </c>
      <c r="CZ273" s="4">
        <f>SUMIFS('Aceite Virgen'!CZ$6:CZ$257,'Aceite Virgen'!$A$6:$A$257,"&gt;="&amp;$A273,'Aceite Virgen'!$B$6:$B$257,"&lt;="&amp;$B273)</f>
        <v>4.37</v>
      </c>
      <c r="DA273" s="4">
        <f>SUMIFS('Aceite Virgen'!DA$6:DA$257,'Aceite Virgen'!$A$6:$A$257,"&gt;="&amp;$A273,'Aceite Virgen'!$B$6:$B$257,"&lt;="&amp;$B273)</f>
        <v>6.62</v>
      </c>
      <c r="DE273" s="4">
        <f>SUMIFS('Aceite Virgen'!DE$6:DE$257,'Aceite Virgen'!$A$6:$A$257,"&gt;="&amp;$A273,'Aceite Virgen'!$B$6:$B$257,"&lt;="&amp;$B273)</f>
        <v>3.46</v>
      </c>
      <c r="DF273" s="4">
        <f>SUMIFS('Aceite Virgen'!DF$6:DF$257,'Aceite Virgen'!$A$6:$A$257,"&gt;="&amp;$A273,'Aceite Virgen'!$B$6:$B$257,"&lt;="&amp;$B273)</f>
        <v>6.53</v>
      </c>
      <c r="DG273" s="4">
        <f>SUMIFS('Aceite Virgen'!DG$6:DG$257,'Aceite Virgen'!$A$6:$A$257,"&gt;="&amp;$A273,'Aceite Virgen'!$B$6:$B$257,"&lt;="&amp;$B273)</f>
        <v>1.4700000000000002</v>
      </c>
      <c r="DH273" s="4">
        <f>SUMIFS('Aceite Virgen'!DH$6:DH$257,'Aceite Virgen'!$A$6:$A$257,"&gt;="&amp;$A273,'Aceite Virgen'!$B$6:$B$257,"&lt;="&amp;$B273)</f>
        <v>4.92</v>
      </c>
      <c r="DL273" s="4">
        <f>SUMIFS('Aceite Virgen'!DL$6:DL$257,'Aceite Virgen'!$A$6:$A$257,"&gt;="&amp;$A273,'Aceite Virgen'!$B$6:$B$257,"&lt;="&amp;$B273)</f>
        <v>1.4300000000000002</v>
      </c>
      <c r="DM273" s="4">
        <f>SUMIFS('Aceite Virgen'!DM$6:DM$257,'Aceite Virgen'!$A$6:$A$257,"&gt;="&amp;$A273,'Aceite Virgen'!$B$6:$B$257,"&lt;="&amp;$B273)</f>
        <v>7.14</v>
      </c>
      <c r="DN273" s="4">
        <f>SUMIFS('Aceite Virgen'!DN$6:DN$257,'Aceite Virgen'!$A$6:$A$257,"&gt;="&amp;$A273,'Aceite Virgen'!$B$6:$B$257,"&lt;="&amp;$B273)</f>
        <v>0.15</v>
      </c>
      <c r="DO273" s="4">
        <f>SUMIFS('Aceite Virgen'!DO$6:DO$257,'Aceite Virgen'!$A$6:$A$257,"&gt;="&amp;$A273,'Aceite Virgen'!$B$6:$B$257,"&lt;="&amp;$B273)</f>
        <v>1.52</v>
      </c>
      <c r="DS273" s="4">
        <f>SUMIFS('Aceite Virgen'!DS$6:DS$257,'Aceite Virgen'!$A$6:$A$257,"&gt;="&amp;$A273,'Aceite Virgen'!$B$6:$B$257,"&lt;="&amp;$B273)</f>
        <v>1.01</v>
      </c>
      <c r="DT273" s="4">
        <f>SUMIFS('Aceite Virgen'!DT$6:DT$257,'Aceite Virgen'!$A$6:$A$257,"&gt;="&amp;$A273,'Aceite Virgen'!$B$6:$B$257,"&lt;="&amp;$B273)</f>
        <v>1.2</v>
      </c>
      <c r="DU273" s="4">
        <f>SUMIFS('Aceite Virgen'!DU$6:DU$257,'Aceite Virgen'!$A$6:$A$257,"&gt;="&amp;$A273,'Aceite Virgen'!$B$6:$B$257,"&lt;="&amp;$B273)</f>
        <v>0.44000000000000006</v>
      </c>
      <c r="DV273" s="4">
        <f>SUMIFS('Aceite Virgen'!DV$6:DV$257,'Aceite Virgen'!$A$6:$A$257,"&gt;="&amp;$A273,'Aceite Virgen'!$B$6:$B$257,"&lt;="&amp;$B273)</f>
        <v>2.5499999999999998</v>
      </c>
      <c r="DZ273" s="4">
        <f>SUMIFS('Aceite Virgen'!DZ$6:DZ$257,'Aceite Virgen'!$A$6:$A$257,"&gt;="&amp;$A273,'Aceite Virgen'!$B$6:$B$257,"&lt;="&amp;$B273)</f>
        <v>0</v>
      </c>
      <c r="EA273" s="4">
        <f>SUMIFS('Aceite Virgen'!EA$6:EA$257,'Aceite Virgen'!$A$6:$A$257,"&gt;="&amp;$A273,'Aceite Virgen'!$B$6:$B$257,"&lt;="&amp;$B273)</f>
        <v>0</v>
      </c>
      <c r="EB273" s="4">
        <f>SUMIFS('Aceite Virgen'!EB$6:EB$257,'Aceite Virgen'!$A$6:$A$257,"&gt;="&amp;$A273,'Aceite Virgen'!$B$6:$B$257,"&lt;="&amp;$B273)</f>
        <v>0</v>
      </c>
      <c r="EC273" s="4">
        <f>SUMIFS('Aceite Virgen'!EC$6:EC$257,'Aceite Virgen'!$A$6:$A$257,"&gt;="&amp;$A273,'Aceite Virgen'!$B$6:$B$257,"&lt;="&amp;$B273)</f>
        <v>0</v>
      </c>
      <c r="EG273" s="4">
        <f>SUMIFS('Aceite Virgen'!EG$6:EG$257,'Aceite Virgen'!$A$6:$A$257,"&gt;="&amp;$A273,'Aceite Virgen'!$B$6:$B$257,"&lt;="&amp;$B273)</f>
        <v>2.88</v>
      </c>
      <c r="EH273" s="4">
        <f>SUMIFS('Aceite Virgen'!EH$6:EH$257,'Aceite Virgen'!$A$6:$A$257,"&gt;="&amp;$A273,'Aceite Virgen'!$B$6:$B$257,"&lt;="&amp;$B273)</f>
        <v>10.92</v>
      </c>
      <c r="EI273" s="4">
        <f>SUMIFS('Aceite Virgen'!EI$6:EI$257,'Aceite Virgen'!$A$6:$A$257,"&gt;="&amp;$A273,'Aceite Virgen'!$B$6:$B$257,"&lt;="&amp;$B273)</f>
        <v>0.21</v>
      </c>
      <c r="EJ273" s="4">
        <f>SUMIFS('Aceite Virgen'!EJ$6:EJ$257,'Aceite Virgen'!$A$6:$A$257,"&gt;="&amp;$A273,'Aceite Virgen'!$B$6:$B$257,"&lt;="&amp;$B273)</f>
        <v>2.5499999999999998</v>
      </c>
      <c r="EN273" s="4">
        <f>SUMIFS('Aceite Virgen'!EN$6:EN$257,'Aceite Virgen'!$A$6:$A$257,"&gt;="&amp;$A273,'Aceite Virgen'!$B$6:$B$257,"&lt;="&amp;$B273)</f>
        <v>0.34</v>
      </c>
      <c r="EO273" s="4">
        <f>SUMIFS('Aceite Virgen'!EO$6:EO$257,'Aceite Virgen'!$A$6:$A$257,"&gt;="&amp;$A273,'Aceite Virgen'!$B$6:$B$257,"&lt;="&amp;$B273)</f>
        <v>0</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v>
      </c>
      <c r="EV273" s="4">
        <f>SUMIFS('Aceite Virgen'!EV$6:EV$257,'Aceite Virgen'!$A$6:$A$257,"&gt;="&amp;$A273,'Aceite Virgen'!$B$6:$B$257,"&lt;="&amp;$B273)</f>
        <v>0</v>
      </c>
      <c r="EW273" s="4">
        <f>SUMIFS('Aceite Virgen'!EW$6:EW$257,'Aceite Virgen'!$A$6:$A$257,"&gt;="&amp;$A273,'Aceite Virgen'!$B$6:$B$257,"&lt;="&amp;$B273)</f>
        <v>0</v>
      </c>
      <c r="EX273" s="4">
        <f>SUMIFS('Aceite Virgen'!EX$6:EX$257,'Aceite Virgen'!$A$6:$A$257,"&gt;="&amp;$A273,'Aceite Virgen'!$B$6:$B$257,"&lt;="&amp;$B273)</f>
        <v>0</v>
      </c>
      <c r="FB273" s="4">
        <f>SUMIFS('Aceite Virgen'!FB$6:FB$257,'Aceite Virgen'!$A$6:$A$257,"&gt;="&amp;$A273,'Aceite Virgen'!$B$6:$B$257,"&lt;="&amp;$B273)</f>
        <v>0.15</v>
      </c>
      <c r="FC273" s="4">
        <f>SUMIFS('Aceite Virgen'!FC$6:FC$257,'Aceite Virgen'!$A$6:$A$257,"&gt;="&amp;$A273,'Aceite Virgen'!$B$6:$B$257,"&lt;="&amp;$B273)</f>
        <v>0</v>
      </c>
      <c r="FD273" s="4">
        <f>SUMIFS('Aceite Virgen'!FD$6:FD$257,'Aceite Virgen'!$A$6:$A$257,"&gt;="&amp;$A273,'Aceite Virgen'!$B$6:$B$257,"&lt;="&amp;$B273)</f>
        <v>0</v>
      </c>
      <c r="FE273" s="4">
        <f>SUMIFS('Aceite Virgen'!FE$6:FE$257,'Aceite Virgen'!$A$6:$A$257,"&gt;="&amp;$A273,'Aceite Virgen'!$B$6:$B$257,"&lt;="&amp;$B273)</f>
        <v>0</v>
      </c>
      <c r="FI273" s="4">
        <f>SUMIFS('Aceite Virgen'!FI$6:FI$257,'Aceite Virgen'!$A$6:$A$257,"&gt;="&amp;$A273,'Aceite Virgen'!$B$6:$B$257,"&lt;="&amp;$B273)</f>
        <v>0.34</v>
      </c>
      <c r="FJ273" s="4">
        <f>SUMIFS('Aceite Virgen'!FJ$6:FJ$257,'Aceite Virgen'!$A$6:$A$257,"&gt;="&amp;$A273,'Aceite Virgen'!$B$6:$B$257,"&lt;="&amp;$B273)</f>
        <v>0</v>
      </c>
      <c r="FK273" s="4">
        <f>SUMIFS('Aceite Virgen'!FK$6:FK$257,'Aceite Virgen'!$A$6:$A$257,"&gt;="&amp;$A273,'Aceite Virgen'!$B$6:$B$257,"&lt;="&amp;$B273)</f>
        <v>0.54</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0.36</v>
      </c>
      <c r="GE273" s="4">
        <f>SUMIFS('Aceite Virgen'!GE$6:GE$257,'Aceite Virgen'!$A$6:$A$257,"&gt;="&amp;$A273,'Aceite Virgen'!$B$6:$B$257,"&lt;="&amp;$B273)</f>
        <v>0</v>
      </c>
      <c r="GF273" s="4">
        <f>SUMIFS('Aceite Virgen'!GF$6:GF$257,'Aceite Virgen'!$A$6:$A$257,"&gt;="&amp;$A273,'Aceite Virgen'!$B$6:$B$257,"&lt;="&amp;$B273)</f>
        <v>0.54</v>
      </c>
      <c r="GG273" s="4">
        <f>SUMIFS('Aceite Virgen'!GG$6:GG$257,'Aceite Virgen'!$A$6:$A$257,"&gt;="&amp;$A273,'Aceite Virgen'!$B$6:$B$257,"&lt;="&amp;$B273)</f>
        <v>0</v>
      </c>
      <c r="GK273" s="4">
        <f>SUMIFS('Aceite Virgen'!GK$6:GK$257,'Aceite Virgen'!$A$6:$A$257,"&gt;="&amp;$A273,'Aceite Virgen'!$B$6:$B$257,"&lt;="&amp;$B273)</f>
        <v>0.16</v>
      </c>
      <c r="GL273" s="4">
        <f>SUMIFS('Aceite Virgen'!GL$6:GL$257,'Aceite Virgen'!$A$6:$A$257,"&gt;="&amp;$A273,'Aceite Virgen'!$B$6:$B$257,"&lt;="&amp;$B273)</f>
        <v>0</v>
      </c>
      <c r="GM273" s="4">
        <f>SUMIFS('Aceite Virgen'!GM$6:GM$257,'Aceite Virgen'!$A$6:$A$257,"&gt;="&amp;$A273,'Aceite Virgen'!$B$6:$B$257,"&lt;="&amp;$B273)</f>
        <v>0.24</v>
      </c>
      <c r="GN273" s="4">
        <f>SUMIFS('Aceite Virgen'!GN$6:GN$257,'Aceite Virgen'!$A$6:$A$257,"&gt;="&amp;$A273,'Aceite Virgen'!$B$6:$B$257,"&lt;="&amp;$B273)</f>
        <v>0</v>
      </c>
      <c r="GR273" s="4">
        <f>SUMIFS('Aceite Virgen'!GR$6:GR$257,'Aceite Virgen'!$A$6:$A$257,"&gt;="&amp;$A273,'Aceite Virgen'!$B$6:$B$257,"&lt;="&amp;$B273)</f>
        <v>0</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0.18</v>
      </c>
      <c r="GZ273" s="4">
        <f>SUMIFS('Aceite Virgen'!GZ$6:GZ$257,'Aceite Virgen'!$A$6:$A$257,"&gt;="&amp;$A273,'Aceite Virgen'!$B$6:$B$257,"&lt;="&amp;$B273)</f>
        <v>0</v>
      </c>
      <c r="HA273" s="4">
        <f>SUMIFS('Aceite Virgen'!HA$6:HA$257,'Aceite Virgen'!$A$6:$A$257,"&gt;="&amp;$A273,'Aceite Virgen'!$B$6:$B$257,"&lt;="&amp;$B273)</f>
        <v>0.24</v>
      </c>
      <c r="HB273" s="4">
        <f>SUMIFS('Aceite Virgen'!HB$6:HB$257,'Aceite Virgen'!$A$6:$A$257,"&gt;="&amp;$A273,'Aceite Virgen'!$B$6:$B$257,"&lt;="&amp;$B273)</f>
        <v>0</v>
      </c>
      <c r="HF273" s="4">
        <f>SUMIFS('Aceite Virgen'!HF$6:HF$257,'Aceite Virgen'!$A$6:$A$257,"&gt;="&amp;$A273,'Aceite Virgen'!$B$6:$B$257,"&lt;="&amp;$B273)</f>
        <v>0.78</v>
      </c>
      <c r="HG273" s="4">
        <f>SUMIFS('Aceite Virgen'!HG$6:HG$257,'Aceite Virgen'!$A$6:$A$257,"&gt;="&amp;$A273,'Aceite Virgen'!$B$6:$B$257,"&lt;="&amp;$B273)</f>
        <v>0</v>
      </c>
      <c r="HH273" s="4">
        <f>SUMIFS('Aceite Virgen'!HH$6:HH$257,'Aceite Virgen'!$A$6:$A$257,"&gt;="&amp;$A273,'Aceite Virgen'!$B$6:$B$257,"&lt;="&amp;$B273)</f>
        <v>1.0900000000000001</v>
      </c>
      <c r="HI273" s="4">
        <f>SUMIFS('Aceite Virgen'!HI$6:HI$257,'Aceite Virgen'!$A$6:$A$257,"&gt;="&amp;$A273,'Aceite Virgen'!$B$6:$B$257,"&lt;="&amp;$B273)</f>
        <v>0</v>
      </c>
      <c r="HM273" s="4">
        <f>SUMIFS('Aceite Virgen'!HM$6:HM$257,'Aceite Virgen'!$A$6:$A$257,"&gt;="&amp;$A273,'Aceite Virgen'!$B$6:$B$257,"&lt;="&amp;$B273)</f>
        <v>0.18</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2.36</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0.15</v>
      </c>
      <c r="IB273" s="4">
        <f>SUMIFS('Aceite Virgen'!IB$6:IB$257,'Aceite Virgen'!$A$6:$A$257,"&gt;="&amp;$A273,'Aceite Virgen'!$B$6:$B$257,"&lt;="&amp;$B273)</f>
        <v>0</v>
      </c>
      <c r="IC273" s="4">
        <f>SUMIFS('Aceite Virgen'!IC$6:IC$257,'Aceite Virgen'!$A$6:$A$257,"&gt;="&amp;$A273,'Aceite Virgen'!$B$6:$B$257,"&lt;="&amp;$B273)</f>
        <v>0.25</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0.12</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0.67</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1.62</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0.13</v>
      </c>
      <c r="JY273" s="4">
        <f>SUMIFS('Aceite Virgen'!JY$6:JY$257,'Aceite Virgen'!$A$6:$A$257,"&gt;="&amp;$A273,'Aceite Virgen'!$B$6:$B$257,"&lt;="&amp;$B273)</f>
        <v>0</v>
      </c>
      <c r="JZ273" s="4">
        <f>SUMIFS('Aceite Virgen'!JZ$6:JZ$257,'Aceite Virgen'!$A$6:$A$257,"&gt;="&amp;$A273,'Aceite Virgen'!$B$6:$B$257,"&lt;="&amp;$B273)</f>
        <v>0.21</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0.1</v>
      </c>
      <c r="KM273" s="4">
        <f>SUMIFS('Aceite Virgen'!KM$6:KM$257,'Aceite Virgen'!$A$6:$A$257,"&gt;="&amp;$A273,'Aceite Virgen'!$B$6:$B$257,"&lt;="&amp;$B273)</f>
        <v>0.71</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0.22</v>
      </c>
      <c r="LA273" s="4">
        <f>SUMIFS('Aceite Virgen'!LA$6:LA$257,'Aceite Virgen'!$A$6:$A$257,"&gt;="&amp;$A273,'Aceite Virgen'!$B$6:$B$257,"&lt;="&amp;$B273)</f>
        <v>1.59</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0.2</v>
      </c>
      <c r="LV273" s="4">
        <f>SUMIFS('Aceite Virgen'!LV$6:LV$257,'Aceite Virgen'!$A$6:$A$257,"&gt;="&amp;$A273,'Aceite Virgen'!$B$6:$B$257,"&lt;="&amp;$B273)</f>
        <v>1.75</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0.4</v>
      </c>
      <c r="MC273" s="4">
        <f>SUMIFS('Aceite Virgen'!MC$6:MC$257,'Aceite Virgen'!$A$6:$A$257,"&gt;="&amp;$A273,'Aceite Virgen'!$B$6:$B$257,"&lt;="&amp;$B273)</f>
        <v>3.87</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0</v>
      </c>
      <c r="MJ273" s="4">
        <f>SUMIFS('Aceite Virgen'!MJ$6:MJ$257,'Aceite Virgen'!$A$6:$A$257,"&gt;="&amp;$A273,'Aceite Virgen'!$B$6:$B$257,"&lt;="&amp;$B273)</f>
        <v>0</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v>
      </c>
      <c r="MQ273" s="4">
        <f>SUMIFS('Aceite Virgen'!MQ$6:MQ$257,'Aceite Virgen'!$A$6:$A$257,"&gt;="&amp;$A273,'Aceite Virgen'!$B$6:$B$257,"&lt;="&amp;$B273)</f>
        <v>0</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v>
      </c>
      <c r="MX273" s="4">
        <f>SUMIFS('Aceite Virgen'!MX$6:MX$257,'Aceite Virgen'!$A$6:$A$257,"&gt;="&amp;$A273,'Aceite Virgen'!$B$6:$B$257,"&lt;="&amp;$B273)</f>
        <v>0</v>
      </c>
      <c r="MY273" s="4">
        <f>SUMIFS('Aceite Virgen'!MY$6:MY$257,'Aceite Virgen'!$A$6:$A$257,"&gt;="&amp;$A273,'Aceite Virgen'!$B$6:$B$257,"&lt;="&amp;$B273)</f>
        <v>0</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0.38</v>
      </c>
      <c r="OG273" s="4">
        <f>SUMIFS('Aceite Virgen'!OG$6:OG$257,'Aceite Virgen'!$A$6:$A$257,"&gt;="&amp;$A273,'Aceite Virgen'!$B$6:$B$257,"&lt;="&amp;$B273)</f>
        <v>2.2000000000000002</v>
      </c>
      <c r="OH273" s="4">
        <f>SUMIFS('Aceite Virgen'!OH$6:OH$257,'Aceite Virgen'!$A$6:$A$257,"&gt;="&amp;$A273,'Aceite Virgen'!$B$6:$B$257,"&lt;="&amp;$B273)</f>
        <v>0</v>
      </c>
      <c r="OI273" s="4">
        <f>SUMIFS('Aceite Virgen'!OI$6:OI$257,'Aceite Virgen'!$A$6:$A$257,"&gt;="&amp;$A273,'Aceite Virgen'!$B$6:$B$257,"&lt;="&amp;$B273)</f>
        <v>0</v>
      </c>
      <c r="OM273" s="4">
        <f>SUMIFS('Aceite Virgen'!OM$6:OM$257,'Aceite Virgen'!$A$6:$A$257,"&gt;="&amp;$A273,'Aceite Virgen'!$B$6:$B$257,"&lt;="&amp;$B273)</f>
        <v>0</v>
      </c>
      <c r="ON273" s="4">
        <f>SUMIFS('Aceite Virgen'!ON$6:ON$257,'Aceite Virgen'!$A$6:$A$257,"&gt;="&amp;$A273,'Aceite Virgen'!$B$6:$B$257,"&lt;="&amp;$B273)</f>
        <v>0</v>
      </c>
      <c r="OO273" s="4">
        <f>SUMIFS('Aceite Virgen'!OO$6:OO$257,'Aceite Virgen'!$A$6:$A$257,"&gt;="&amp;$A273,'Aceite Virgen'!$B$6:$B$257,"&lt;="&amp;$B273)</f>
        <v>0</v>
      </c>
      <c r="OP273" s="4">
        <f>SUMIFS('Aceite Virgen'!OP$6:OP$257,'Aceite Virgen'!$A$6:$A$257,"&gt;="&amp;$A273,'Aceite Virgen'!$B$6:$B$257,"&lt;="&amp;$B273)</f>
        <v>0</v>
      </c>
      <c r="OT273" s="4">
        <f>SUMIFS('Aceite Virgen'!OT$6:OT$257,'Aceite Virgen'!$A$6:$A$257,"&gt;="&amp;$A273,'Aceite Virgen'!$B$6:$B$257,"&lt;="&amp;$B273)</f>
        <v>0.26</v>
      </c>
      <c r="OU273" s="4">
        <f>SUMIFS('Aceite Virgen'!OU$6:OU$257,'Aceite Virgen'!$A$6:$A$257,"&gt;="&amp;$A273,'Aceite Virgen'!$B$6:$B$257,"&lt;="&amp;$B273)</f>
        <v>1.83</v>
      </c>
      <c r="OV273" s="4">
        <f>SUMIFS('Aceite Virgen'!OV$6:OV$257,'Aceite Virgen'!$A$6:$A$257,"&gt;="&amp;$A273,'Aceite Virgen'!$B$6:$B$257,"&lt;="&amp;$B273)</f>
        <v>0</v>
      </c>
      <c r="OW273" s="4">
        <f>SUMIFS('Aceite Virgen'!OW$6:OW$257,'Aceite Virgen'!$A$6:$A$257,"&gt;="&amp;$A273,'Aceite Virgen'!$B$6:$B$257,"&lt;="&amp;$B273)</f>
        <v>0</v>
      </c>
      <c r="PA273" s="4">
        <f>SUMIFS('Aceite Virgen'!PA$6:PA$257,'Aceite Virgen'!$A$6:$A$257,"&gt;="&amp;$A273,'Aceite Virgen'!$B$6:$B$257,"&lt;="&amp;$B273)</f>
        <v>1.56</v>
      </c>
      <c r="PB273" s="4">
        <f>SUMIFS('Aceite Virgen'!PB$6:PB$257,'Aceite Virgen'!$A$6:$A$257,"&gt;="&amp;$A273,'Aceite Virgen'!$B$6:$B$257,"&lt;="&amp;$B273)</f>
        <v>7.58</v>
      </c>
      <c r="PC273" s="4">
        <f>SUMIFS('Aceite Virgen'!PC$6:PC$257,'Aceite Virgen'!$A$6:$A$257,"&gt;="&amp;$A273,'Aceite Virgen'!$B$6:$B$257,"&lt;="&amp;$B273)</f>
        <v>0</v>
      </c>
      <c r="PD273" s="4">
        <f>SUMIFS('Aceite Virgen'!PD$6:PD$257,'Aceite Virgen'!$A$6:$A$257,"&gt;="&amp;$A273,'Aceite Virgen'!$B$6:$B$257,"&lt;="&amp;$B273)</f>
        <v>0</v>
      </c>
      <c r="PH273" s="4">
        <f>SUMIFS('Aceite Virgen'!PH$6:PH$257,'Aceite Virgen'!$A$6:$A$257,"&gt;="&amp;$A273,'Aceite Virgen'!$B$6:$B$257,"&lt;="&amp;$B273)</f>
        <v>0.81</v>
      </c>
      <c r="PI273" s="4">
        <f>SUMIFS('Aceite Virgen'!PI$6:PI$257,'Aceite Virgen'!$A$6:$A$257,"&gt;="&amp;$A273,'Aceite Virgen'!$B$6:$B$257,"&lt;="&amp;$B273)</f>
        <v>4.3600000000000003</v>
      </c>
      <c r="PJ273" s="4">
        <f>SUMIFS('Aceite Virgen'!PJ$6:PJ$257,'Aceite Virgen'!$A$6:$A$257,"&gt;="&amp;$A273,'Aceite Virgen'!$B$6:$B$257,"&lt;="&amp;$B273)</f>
        <v>0</v>
      </c>
      <c r="PK273" s="4">
        <f>SUMIFS('Aceite Virgen'!PK$6:PK$257,'Aceite Virgen'!$A$6:$A$257,"&gt;="&amp;$A273,'Aceite Virgen'!$B$6:$B$257,"&lt;="&amp;$B273)</f>
        <v>0</v>
      </c>
      <c r="PO273" s="4">
        <f>SUMIFS('Aceite Virgen'!PO$6:PO$257,'Aceite Virgen'!$A$6:$A$257,"&gt;="&amp;$A273,'Aceite Virgen'!$B$6:$B$257,"&lt;="&amp;$B273)</f>
        <v>0</v>
      </c>
      <c r="PP273" s="4">
        <f>SUMIFS('Aceite Virgen'!PP$6:PP$257,'Aceite Virgen'!$A$6:$A$257,"&gt;="&amp;$A273,'Aceite Virgen'!$B$6:$B$257,"&lt;="&amp;$B273)</f>
        <v>0</v>
      </c>
      <c r="PQ273" s="4">
        <f>SUMIFS('Aceite Virgen'!PQ$6:PQ$257,'Aceite Virgen'!$A$6:$A$257,"&gt;="&amp;$A273,'Aceite Virgen'!$B$6:$B$257,"&lt;="&amp;$B273)</f>
        <v>0</v>
      </c>
      <c r="PR273" s="4">
        <f>SUMIFS('Aceite Virgen'!PR$6:PR$257,'Aceite Virgen'!$A$6:$A$257,"&gt;="&amp;$A273,'Aceite Virgen'!$B$6:$B$257,"&lt;="&amp;$B273)</f>
        <v>0</v>
      </c>
      <c r="PV273" s="4">
        <f>SUMIFS('Aceite Virgen'!PV$6:PV$257,'Aceite Virgen'!$A$6:$A$257,"&gt;="&amp;$A273,'Aceite Virgen'!$B$6:$B$257,"&lt;="&amp;$B273)</f>
        <v>0.75</v>
      </c>
      <c r="PW273" s="4">
        <f>SUMIFS('Aceite Virgen'!PW$6:PW$257,'Aceite Virgen'!$A$6:$A$257,"&gt;="&amp;$A273,'Aceite Virgen'!$B$6:$B$257,"&lt;="&amp;$B273)</f>
        <v>0</v>
      </c>
      <c r="PX273" s="4">
        <f>SUMIFS('Aceite Virgen'!PX$6:PX$257,'Aceite Virgen'!$A$6:$A$257,"&gt;="&amp;$A273,'Aceite Virgen'!$B$6:$B$257,"&lt;="&amp;$B273)</f>
        <v>0</v>
      </c>
      <c r="PY273" s="4">
        <f>SUMIFS('Aceite Virgen'!PY$6:PY$257,'Aceite Virgen'!$A$6:$A$257,"&gt;="&amp;$A273,'Aceite Virgen'!$B$6:$B$257,"&lt;="&amp;$B273)</f>
        <v>0</v>
      </c>
      <c r="QC273" s="4">
        <f>SUMIFS('Aceite Virgen'!QC$6:QC$257,'Aceite Virgen'!$A$6:$A$257,"&gt;="&amp;$A273,'Aceite Virgen'!$B$6:$B$257,"&lt;="&amp;$B273)</f>
        <v>0.49</v>
      </c>
      <c r="QD273" s="4">
        <f>SUMIFS('Aceite Virgen'!QD$6:QD$257,'Aceite Virgen'!$A$6:$A$257,"&gt;="&amp;$A273,'Aceite Virgen'!$B$6:$B$257,"&lt;="&amp;$B273)</f>
        <v>0</v>
      </c>
      <c r="QE273" s="4">
        <f>SUMIFS('Aceite Virgen'!QE$6:QE$257,'Aceite Virgen'!$A$6:$A$257,"&gt;="&amp;$A273,'Aceite Virgen'!$B$6:$B$257,"&lt;="&amp;$B273)</f>
        <v>0.9</v>
      </c>
      <c r="QF273" s="4">
        <f>SUMIFS('Aceite Virgen'!QF$6:QF$257,'Aceite Virgen'!$A$6:$A$257,"&gt;="&amp;$A273,'Aceite Virgen'!$B$6:$B$257,"&lt;="&amp;$B273)</f>
        <v>0</v>
      </c>
      <c r="QJ273" s="4">
        <f>SUMIFS('Aceite Virgen'!QJ$6:QJ$257,'Aceite Virgen'!$A$6:$A$257,"&gt;="&amp;$A273,'Aceite Virgen'!$B$6:$B$257,"&lt;="&amp;$B273)</f>
        <v>0.5</v>
      </c>
      <c r="QK273" s="4">
        <f>SUMIFS('Aceite Virgen'!QK$6:QK$257,'Aceite Virgen'!$A$6:$A$257,"&gt;="&amp;$A273,'Aceite Virgen'!$B$6:$B$257,"&lt;="&amp;$B273)</f>
        <v>1.02</v>
      </c>
      <c r="QL273" s="4">
        <f>SUMIFS('Aceite Virgen'!QL$6:QL$257,'Aceite Virgen'!$A$6:$A$257,"&gt;="&amp;$A273,'Aceite Virgen'!$B$6:$B$257,"&lt;="&amp;$B273)</f>
        <v>0.5</v>
      </c>
      <c r="QM273" s="4">
        <f>SUMIFS('Aceite Virgen'!QM$6:QM$257,'Aceite Virgen'!$A$6:$A$257,"&gt;="&amp;$A273,'Aceite Virgen'!$B$6:$B$257,"&lt;="&amp;$B273)</f>
        <v>0</v>
      </c>
      <c r="QQ273" s="4">
        <f>SUMIFS('Aceite Virgen'!QQ$6:QQ$257,'Aceite Virgen'!$A$6:$A$257,"&gt;="&amp;$A273,'Aceite Virgen'!$B$6:$B$257,"&lt;="&amp;$B273)</f>
        <v>0.85</v>
      </c>
      <c r="QR273" s="4">
        <f>SUMIFS('Aceite Virgen'!QR$6:QR$257,'Aceite Virgen'!$A$6:$A$257,"&gt;="&amp;$A273,'Aceite Virgen'!$B$6:$B$257,"&lt;="&amp;$B273)</f>
        <v>3.97</v>
      </c>
      <c r="QS273" s="4">
        <f>SUMIFS('Aceite Virgen'!QS$6:QS$257,'Aceite Virgen'!$A$6:$A$257,"&gt;="&amp;$A273,'Aceite Virgen'!$B$6:$B$257,"&lt;="&amp;$B273)</f>
        <v>0.3</v>
      </c>
      <c r="QT273" s="4">
        <f>SUMIFS('Aceite Virgen'!QT$6:QT$257,'Aceite Virgen'!$A$6:$A$257,"&gt;="&amp;$A273,'Aceite Virgen'!$B$6:$B$257,"&lt;="&amp;$B273)</f>
        <v>0</v>
      </c>
      <c r="QX273" s="4">
        <f>SUMIFS('Aceite Virgen'!QX$6:QX$257,'Aceite Virgen'!$A$6:$A$257,"&gt;="&amp;$A273,'Aceite Virgen'!$B$6:$B$257,"&lt;="&amp;$B273)</f>
        <v>7.8599999999999994</v>
      </c>
      <c r="QY273" s="4">
        <f>SUMIFS('Aceite Virgen'!QY$6:QY$257,'Aceite Virgen'!$A$6:$A$257,"&gt;="&amp;$A273,'Aceite Virgen'!$B$6:$B$257,"&lt;="&amp;$B273)</f>
        <v>10.91</v>
      </c>
      <c r="QZ273" s="4">
        <f>SUMIFS('Aceite Virgen'!QZ$6:QZ$257,'Aceite Virgen'!$A$6:$A$257,"&gt;="&amp;$A273,'Aceite Virgen'!$B$6:$B$257,"&lt;="&amp;$B273)</f>
        <v>9.07</v>
      </c>
      <c r="RA273" s="4">
        <f>SUMIFS('Aceite Virgen'!RA$6:RA$257,'Aceite Virgen'!$A$6:$A$257,"&gt;="&amp;$A273,'Aceite Virgen'!$B$6:$B$257,"&lt;="&amp;$B273)</f>
        <v>0.56000000000000005</v>
      </c>
      <c r="RE273" s="4">
        <f>SUMIFS('Aceite Virgen'!RE$6:RE$257,'Aceite Virgen'!$A$6:$A$257,"&gt;="&amp;$A273,'Aceite Virgen'!$B$6:$B$257,"&lt;="&amp;$B273)</f>
        <v>27.16</v>
      </c>
      <c r="RF273" s="4">
        <f>SUMIFS('Aceite Virgen'!RF$6:RF$257,'Aceite Virgen'!$A$6:$A$257,"&gt;="&amp;$A273,'Aceite Virgen'!$B$6:$B$257,"&lt;="&amp;$B273)</f>
        <v>1.47</v>
      </c>
      <c r="RG273" s="4">
        <f>SUMIFS('Aceite Virgen'!RG$6:RG$257,'Aceite Virgen'!$A$6:$A$257,"&gt;="&amp;$A273,'Aceite Virgen'!$B$6:$B$257,"&lt;="&amp;$B273)</f>
        <v>45.830000000000005</v>
      </c>
      <c r="RH273" s="4">
        <f>SUMIFS('Aceite Virgen'!RH$6:RH$257,'Aceite Virgen'!$A$6:$A$257,"&gt;="&amp;$A273,'Aceite Virgen'!$B$6:$B$257,"&lt;="&amp;$B273)</f>
        <v>4.7799999999999994</v>
      </c>
      <c r="RL273" s="4">
        <f>SUMIFS('Aceite Virgen'!RL$6:RL$257,'Aceite Virgen'!$A$6:$A$257,"&gt;="&amp;$A273,'Aceite Virgen'!$B$6:$B$257,"&lt;="&amp;$B273)</f>
        <v>27.98</v>
      </c>
      <c r="RM273" s="4">
        <f>SUMIFS('Aceite Virgen'!RM$6:RM$257,'Aceite Virgen'!$A$6:$A$257,"&gt;="&amp;$A273,'Aceite Virgen'!$B$6:$B$257,"&lt;="&amp;$B273)</f>
        <v>3.92</v>
      </c>
      <c r="RN273" s="4">
        <f>SUMIFS('Aceite Virgen'!RN$6:RN$257,'Aceite Virgen'!$A$6:$A$257,"&gt;="&amp;$A273,'Aceite Virgen'!$B$6:$B$257,"&lt;="&amp;$B273)</f>
        <v>37.33</v>
      </c>
      <c r="RO273" s="4">
        <f>SUMIFS('Aceite Virgen'!RO$6:RO$257,'Aceite Virgen'!$A$6:$A$257,"&gt;="&amp;$A273,'Aceite Virgen'!$B$6:$B$257,"&lt;="&amp;$B273)</f>
        <v>28.020000000000003</v>
      </c>
      <c r="RS273" s="69">
        <f>SUMIFS('Aceite Virgen'!RS$6:RS$257,'Aceite Virgen'!$A$6:$A$257,"&gt;="&amp;$A273,'Aceite Virgen'!$B$6:$B$257,"&lt;="&amp;$B273)</f>
        <v>20.310000000000002</v>
      </c>
      <c r="RT273" s="4">
        <f>SUMIFS('Aceite Virgen'!RT$6:RT$257,'Aceite Virgen'!$A$6:$A$257,"&gt;="&amp;$A273,'Aceite Virgen'!$B$6:$B$257,"&lt;="&amp;$B273)</f>
        <v>0</v>
      </c>
      <c r="RU273" s="4">
        <f>SUMIFS('Aceite Virgen'!RU$6:RU$257,'Aceite Virgen'!$A$6:$A$257,"&gt;="&amp;$A273,'Aceite Virgen'!$B$6:$B$257,"&lt;="&amp;$B273)</f>
        <v>28.51</v>
      </c>
      <c r="RV273" s="4">
        <f>SUMIFS('Aceite Virgen'!RV$6:RV$257,'Aceite Virgen'!$A$6:$A$257,"&gt;="&amp;$A273,'Aceite Virgen'!$B$6:$B$257,"&lt;="&amp;$B273)</f>
        <v>12.61</v>
      </c>
      <c r="RZ273" s="69">
        <f>SUMIFS('Aceite Virgen'!RZ$6:RZ$257,'Aceite Virgen'!$A$6:$A$257,"&gt;="&amp;$A273,'Aceite Virgen'!$B$6:$B$257,"&lt;="&amp;$B273)</f>
        <v>8.76</v>
      </c>
      <c r="SA273" s="4">
        <f>SUMIFS('Aceite Virgen'!SA$6:SA$257,'Aceite Virgen'!$A$6:$A$257,"&gt;="&amp;$A273,'Aceite Virgen'!$B$6:$B$257,"&lt;="&amp;$B273)</f>
        <v>19.579999999999998</v>
      </c>
      <c r="SB273" s="4">
        <f>SUMIFS('Aceite Virgen'!SB$6:SB$257,'Aceite Virgen'!$A$6:$A$257,"&gt;="&amp;$A273,'Aceite Virgen'!$B$6:$B$257,"&lt;="&amp;$B273)</f>
        <v>6.34</v>
      </c>
      <c r="SC273" s="4">
        <f>SUMIFS('Aceite Virgen'!SC$6:SC$257,'Aceite Virgen'!$A$6:$A$257,"&gt;="&amp;$A273,'Aceite Virgen'!$B$6:$B$257,"&lt;="&amp;$B273)</f>
        <v>9.129999999999999</v>
      </c>
      <c r="SG273" s="69">
        <f>SUMIFS('Aceite Virgen'!SG$6:SG$257,'Aceite Virgen'!$A$6:$A$257,"&gt;="&amp;$A273,'Aceite Virgen'!$B$6:$B$257,"&lt;="&amp;$B273)</f>
        <v>7.86</v>
      </c>
      <c r="SH273" s="4">
        <f>SUMIFS('Aceite Virgen'!SH$6:SH$257,'Aceite Virgen'!$A$6:$A$257,"&gt;="&amp;$A273,'Aceite Virgen'!$B$6:$B$257,"&lt;="&amp;$B273)</f>
        <v>18.09</v>
      </c>
      <c r="SI273" s="4">
        <f>SUMIFS('Aceite Virgen'!SI$6:SI$257,'Aceite Virgen'!$A$6:$A$257,"&gt;="&amp;$A273,'Aceite Virgen'!$B$6:$B$257,"&lt;="&amp;$B273)</f>
        <v>7.04</v>
      </c>
      <c r="SJ273" s="4">
        <f>SUMIFS('Aceite Virgen'!SJ$6:SJ$257,'Aceite Virgen'!$A$6:$A$257,"&gt;="&amp;$A273,'Aceite Virgen'!$B$6:$B$257,"&lt;="&amp;$B273)</f>
        <v>5.9399999999999995</v>
      </c>
      <c r="SN273" s="69">
        <f>SUMIFS('Aceite Virgen'!SN$6:SN$257,'Aceite Virgen'!$A$6:$A$257,"&gt;="&amp;$A273,'Aceite Virgen'!$B$6:$B$257,"&lt;="&amp;$B273)</f>
        <v>4.29</v>
      </c>
      <c r="SO273" s="4">
        <f>SUMIFS('Aceite Virgen'!SO$6:SO$257,'Aceite Virgen'!$A$6:$A$257,"&gt;="&amp;$A273,'Aceite Virgen'!$B$6:$B$257,"&lt;="&amp;$B273)</f>
        <v>14.34</v>
      </c>
      <c r="SP273" s="4">
        <f>SUMIFS('Aceite Virgen'!SP$6:SP$257,'Aceite Virgen'!$A$6:$A$257,"&gt;="&amp;$A273,'Aceite Virgen'!$B$6:$B$257,"&lt;="&amp;$B273)</f>
        <v>3.4899999999999998</v>
      </c>
      <c r="SQ273" s="4">
        <f>SUMIFS('Aceite Virgen'!SQ$6:SQ$257,'Aceite Virgen'!$A$6:$A$257,"&gt;="&amp;$A273,'Aceite Virgen'!$B$6:$B$257,"&lt;="&amp;$B273)</f>
        <v>0</v>
      </c>
      <c r="SU273" s="69">
        <f>SUMIFS('Aceite Virgen'!SU$6:SU$257,'Aceite Virgen'!$A$6:$A$257,"&gt;="&amp;$A273,'Aceite Virgen'!$B$6:$B$257,"&lt;="&amp;$B273)</f>
        <v>2.5</v>
      </c>
      <c r="SV273" s="4">
        <f>SUMIFS('Aceite Virgen'!SV$6:SV$257,'Aceite Virgen'!$A$6:$A$257,"&gt;="&amp;$A273,'Aceite Virgen'!$B$6:$B$257,"&lt;="&amp;$B273)</f>
        <v>7.75</v>
      </c>
      <c r="SW273" s="4">
        <f>SUMIFS('Aceite Virgen'!SW$6:SW$257,'Aceite Virgen'!$A$6:$A$257,"&gt;="&amp;$A273,'Aceite Virgen'!$B$6:$B$257,"&lt;="&amp;$B273)</f>
        <v>1.35</v>
      </c>
      <c r="SX273" s="4">
        <f>SUMIFS('Aceite Virgen'!SX$6:SX$257,'Aceite Virgen'!$A$6:$A$257,"&gt;="&amp;$A273,'Aceite Virgen'!$B$6:$B$257,"&lt;="&amp;$B273)</f>
        <v>1.31</v>
      </c>
      <c r="TB273" s="69">
        <f>SUMIFS('Aceite Virgen'!TB$6:TB$257,'Aceite Virgen'!$A$6:$A$257,"&gt;="&amp;$A273,'Aceite Virgen'!$B$6:$B$257,"&lt;="&amp;$B273)</f>
        <v>0</v>
      </c>
      <c r="TC273" s="4">
        <f>SUMIFS('Aceite Virgen'!TC$6:TC$257,'Aceite Virgen'!$A$6:$A$257,"&gt;="&amp;$A273,'Aceite Virgen'!$B$6:$B$257,"&lt;="&amp;$B273)</f>
        <v>0</v>
      </c>
      <c r="TD273" s="4">
        <f>SUMIFS('Aceite Virgen'!TD$6:TD$257,'Aceite Virgen'!$A$6:$A$257,"&gt;="&amp;$A273,'Aceite Virgen'!$B$6:$B$257,"&lt;="&amp;$B273)</f>
        <v>0</v>
      </c>
      <c r="TE273" s="4">
        <f>SUMIFS('Aceite Virgen'!TE$6:TE$257,'Aceite Virgen'!$A$6:$A$257,"&gt;="&amp;$A273,'Aceite Virgen'!$B$6:$B$257,"&lt;="&amp;$B273)</f>
        <v>0</v>
      </c>
      <c r="TI273" s="69">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9">
        <f>SUMIFS('Aceite Virgen'!TP$6:TP$257,'Aceite Virgen'!$A$6:$A$257,"&gt;="&amp;$A273,'Aceite Virgen'!$B$6:$B$257,"&lt;="&amp;$B273)</f>
        <v>0</v>
      </c>
      <c r="TQ273" s="4">
        <f>SUMIFS('Aceite Virgen'!TQ$6:TQ$257,'Aceite Virgen'!$A$6:$A$257,"&gt;="&amp;$A273,'Aceite Virgen'!$B$6:$B$257,"&lt;="&amp;$B273)</f>
        <v>0</v>
      </c>
      <c r="TR273" s="4">
        <f>SUMIFS('Aceite Virgen'!TR$6:TR$257,'Aceite Virgen'!$A$6:$A$257,"&gt;="&amp;$A273,'Aceite Virgen'!$B$6:$B$257,"&lt;="&amp;$B273)</f>
        <v>0</v>
      </c>
      <c r="TS273" s="4">
        <f>SUMIFS('Aceite Virgen'!TS$6:TS$257,'Aceite Virgen'!$A$6:$A$257,"&gt;="&amp;$A273,'Aceite Virgen'!$B$6:$B$257,"&lt;="&amp;$B273)</f>
        <v>0</v>
      </c>
      <c r="TW273" s="69">
        <f>SUMIFS('Aceite Virgen'!TW$6:TW$257,'Aceite Virgen'!$A$6:$A$257,"&gt;="&amp;$A273,'Aceite Virgen'!$B$6:$B$257,"&lt;="&amp;$B273)</f>
        <v>1.03</v>
      </c>
      <c r="TX273" s="4">
        <f>SUMIFS('Aceite Virgen'!TX$6:TX$257,'Aceite Virgen'!$A$6:$A$257,"&gt;="&amp;$A273,'Aceite Virgen'!$B$6:$B$257,"&lt;="&amp;$B273)</f>
        <v>1.04</v>
      </c>
      <c r="TY273" s="4">
        <f>SUMIFS('Aceite Virgen'!TY$6:TY$257,'Aceite Virgen'!$A$6:$A$257,"&gt;="&amp;$A273,'Aceite Virgen'!$B$6:$B$257,"&lt;="&amp;$B273)</f>
        <v>0</v>
      </c>
      <c r="TZ273" s="4">
        <f>SUMIFS('Aceite Virgen'!TZ$6:TZ$257,'Aceite Virgen'!$A$6:$A$257,"&gt;="&amp;$A273,'Aceite Virgen'!$B$6:$B$257,"&lt;="&amp;$B273)</f>
        <v>3.26</v>
      </c>
      <c r="UD273" s="69">
        <f>SUMIFS('Aceite Virgen'!UD$6:UD$257,'Aceite Virgen'!$A$6:$A$257,"&gt;="&amp;$A273,'Aceite Virgen'!$B$6:$B$257,"&lt;="&amp;$B273)</f>
        <v>1.23</v>
      </c>
      <c r="UE273" s="4">
        <f>SUMIFS('Aceite Virgen'!UE$6:UE$257,'Aceite Virgen'!$A$6:$A$257,"&gt;="&amp;$A273,'Aceite Virgen'!$B$6:$B$257,"&lt;="&amp;$B273)</f>
        <v>0</v>
      </c>
      <c r="UF273" s="4">
        <f>SUMIFS('Aceite Virgen'!UF$6:UF$257,'Aceite Virgen'!$A$6:$A$257,"&gt;="&amp;$A273,'Aceite Virgen'!$B$6:$B$257,"&lt;="&amp;$B273)</f>
        <v>0.67</v>
      </c>
      <c r="UG273" s="4">
        <f>SUMIFS('Aceite Virgen'!UG$6:UG$257,'Aceite Virgen'!$A$6:$A$257,"&gt;="&amp;$A273,'Aceite Virgen'!$B$6:$B$257,"&lt;="&amp;$B273)</f>
        <v>4.5999999999999996</v>
      </c>
      <c r="UK273" s="69">
        <f>SUMIFS('Aceite Virgen'!UK$6:UK$257,'Aceite Virgen'!$A$6:$A$257,"&gt;="&amp;$A273,'Aceite Virgen'!$B$6:$B$257,"&lt;="&amp;$B273)</f>
        <v>1.24</v>
      </c>
      <c r="UL273" s="4">
        <f>SUMIFS('Aceite Virgen'!UL$6:UL$257,'Aceite Virgen'!$A$6:$A$257,"&gt;="&amp;$A273,'Aceite Virgen'!$B$6:$B$257,"&lt;="&amp;$B273)</f>
        <v>4.3899999999999997</v>
      </c>
      <c r="UM273" s="4">
        <f>SUMIFS('Aceite Virgen'!UM$6:UM$257,'Aceite Virgen'!$A$6:$A$257,"&gt;="&amp;$A273,'Aceite Virgen'!$B$6:$B$257,"&lt;="&amp;$B273)</f>
        <v>0</v>
      </c>
      <c r="UN273" s="4">
        <f>SUMIFS('Aceite Virgen'!UN$6:UN$257,'Aceite Virgen'!$A$6:$A$257,"&gt;="&amp;$A273,'Aceite Virgen'!$B$6:$B$257,"&lt;="&amp;$B273)</f>
        <v>2.19</v>
      </c>
      <c r="UR273" s="69">
        <f>SUMIFS('Aceite Virgen'!UR$6:UR$257,'Aceite Virgen'!$A$6:$A$257,"&gt;="&amp;$A273,'Aceite Virgen'!$B$6:$B$257,"&lt;="&amp;$B273)</f>
        <v>0.35</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2.4900000000000002</v>
      </c>
      <c r="UY273" s="69">
        <f>SUMIFS('Aceite Virgen'!UY$6:UY$257,'Aceite Virgen'!$A$6:$A$257,"&gt;="&amp;$A273,'Aceite Virgen'!$B$6:$B$257,"&lt;="&amp;$B273)</f>
        <v>0</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0</v>
      </c>
      <c r="VF273" s="69">
        <f>SUMIFS('Aceite Virgen'!VF$6:VF$257,'Aceite Virgen'!$A$6:$A$257,"&gt;="&amp;$A273,'Aceite Virgen'!$B$6:$B$257,"&lt;="&amp;$B273)</f>
        <v>0.2</v>
      </c>
      <c r="VG273" s="4">
        <f>SUMIFS('Aceite Virgen'!VG$6:VG$257,'Aceite Virgen'!$A$6:$A$257,"&gt;="&amp;$A273,'Aceite Virgen'!$B$6:$B$257,"&lt;="&amp;$B273)</f>
        <v>0</v>
      </c>
      <c r="VH273" s="4">
        <f>SUMIFS('Aceite Virgen'!VH$6:VH$257,'Aceite Virgen'!$A$6:$A$257,"&gt;="&amp;$A273,'Aceite Virgen'!$B$6:$B$257,"&lt;="&amp;$B273)</f>
        <v>0.32</v>
      </c>
      <c r="VI273" s="4">
        <f>SUMIFS('Aceite Virgen'!VI$6:VI$257,'Aceite Virgen'!$A$6:$A$257,"&gt;="&amp;$A273,'Aceite Virgen'!$B$6:$B$257,"&lt;="&amp;$B273)</f>
        <v>0</v>
      </c>
      <c r="VM273" s="69">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9">
        <f>SUMIFS('Aceite Virgen'!VT$6:VT$257,'Aceite Virgen'!$A$6:$A$257,"&gt;="&amp;$A273,'Aceite Virgen'!$B$6:$B$257,"&lt;="&amp;$B273)</f>
        <v>0</v>
      </c>
      <c r="VU273" s="4">
        <f>SUMIFS('Aceite Virgen'!VU$6:VU$257,'Aceite Virgen'!$A$6:$A$257,"&gt;="&amp;$A273,'Aceite Virgen'!$B$6:$B$257,"&lt;="&amp;$B273)</f>
        <v>0</v>
      </c>
      <c r="VV273" s="4">
        <f>SUMIFS('Aceite Virgen'!VV$6:VV$257,'Aceite Virgen'!$A$6:$A$257,"&gt;="&amp;$A273,'Aceite Virgen'!$B$6:$B$257,"&lt;="&amp;$B273)</f>
        <v>0</v>
      </c>
      <c r="VW273" s="4">
        <f>SUMIFS('Aceite Virgen'!VW$6:VW$257,'Aceite Virgen'!$A$6:$A$257,"&gt;="&amp;$A273,'Aceite Virgen'!$B$6:$B$257,"&lt;="&amp;$B273)</f>
        <v>0</v>
      </c>
      <c r="WA273" s="69">
        <f>SUMIFS('Aceite Virgen'!WA$6:WA$257,'Aceite Virgen'!$A$6:$A$257,"&gt;="&amp;$A273,'Aceite Virgen'!$B$6:$B$257,"&lt;="&amp;$B273)</f>
        <v>0.23</v>
      </c>
      <c r="WB273" s="4">
        <f>SUMIFS('Aceite Virgen'!WB$6:WB$257,'Aceite Virgen'!$A$6:$A$257,"&gt;="&amp;$A273,'Aceite Virgen'!$B$6:$B$257,"&lt;="&amp;$B273)</f>
        <v>0</v>
      </c>
      <c r="WC273" s="4">
        <f>SUMIFS('Aceite Virgen'!WC$6:WC$257,'Aceite Virgen'!$A$6:$A$257,"&gt;="&amp;$A273,'Aceite Virgen'!$B$6:$B$257,"&lt;="&amp;$B273)</f>
        <v>0</v>
      </c>
      <c r="WD273" s="4">
        <f>SUMIFS('Aceite Virgen'!WD$6:WD$257,'Aceite Virgen'!$A$6:$A$257,"&gt;="&amp;$A273,'Aceite Virgen'!$B$6:$B$257,"&lt;="&amp;$B273)</f>
        <v>1.27</v>
      </c>
      <c r="WH273" s="69">
        <f>SUMIFS('Aceite Virgen'!WH$6:WH$257,'Aceite Virgen'!$A$6:$A$257,"&gt;="&amp;$A273,'Aceite Virgen'!$B$6:$B$257,"&lt;="&amp;$B273)</f>
        <v>0.56999999999999995</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0.79</v>
      </c>
      <c r="WO273" s="69">
        <f>SUMIFS('Aceite Virgen'!WO$6:WO$257,'Aceite Virgen'!$A$6:$A$257,"&gt;="&amp;$A273,'Aceite Virgen'!$B$6:$B$257,"&lt;="&amp;$B273)</f>
        <v>1</v>
      </c>
      <c r="WP273" s="4">
        <f>SUMIFS('Aceite Virgen'!WP$6:WP$257,'Aceite Virgen'!$A$6:$A$257,"&gt;="&amp;$A273,'Aceite Virgen'!$B$6:$B$257,"&lt;="&amp;$B273)</f>
        <v>0</v>
      </c>
      <c r="WQ273" s="4">
        <f>SUMIFS('Aceite Virgen'!WQ$6:WQ$257,'Aceite Virgen'!$A$6:$A$257,"&gt;="&amp;$A273,'Aceite Virgen'!$B$6:$B$257,"&lt;="&amp;$B273)</f>
        <v>0</v>
      </c>
      <c r="WR273" s="4">
        <f>SUMIFS('Aceite Virgen'!WR$6:WR$257,'Aceite Virgen'!$A$6:$A$257,"&gt;="&amp;$A273,'Aceite Virgen'!$B$6:$B$257,"&lt;="&amp;$B273)</f>
        <v>6.6</v>
      </c>
      <c r="WV273" s="69">
        <f>SUMIFS('Aceite Virgen'!WV$6:WV$257,'Aceite Virgen'!$A$6:$A$257,"&gt;="&amp;$A273,'Aceite Virgen'!$B$6:$B$257,"&lt;="&amp;$B273)</f>
        <v>1.96</v>
      </c>
      <c r="WW273" s="4">
        <f>SUMIFS('Aceite Virgen'!WW$6:WW$257,'Aceite Virgen'!$A$6:$A$257,"&gt;="&amp;$A273,'Aceite Virgen'!$B$6:$B$257,"&lt;="&amp;$B273)</f>
        <v>0</v>
      </c>
      <c r="WX273" s="4">
        <f>SUMIFS('Aceite Virgen'!WX$6:WX$257,'Aceite Virgen'!$A$6:$A$257,"&gt;="&amp;$A273,'Aceite Virgen'!$B$6:$B$257,"&lt;="&amp;$B273)</f>
        <v>1.2</v>
      </c>
      <c r="WY273" s="4">
        <f>SUMIFS('Aceite Virgen'!WY$6:WY$257,'Aceite Virgen'!$A$6:$A$257,"&gt;="&amp;$A273,'Aceite Virgen'!$B$6:$B$257,"&lt;="&amp;$B273)</f>
        <v>6.69</v>
      </c>
      <c r="XC273" s="69">
        <f>SUMIFS('Aceite Virgen'!XC$6:XC$257,'Aceite Virgen'!$A$6:$A$257,"&gt;="&amp;$A273,'Aceite Virgen'!$B$6:$B$257,"&lt;="&amp;$B273)</f>
        <v>0.7</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3.68</v>
      </c>
      <c r="XJ273" s="69">
        <f>SUMIFS('Aceite Virgen'!XJ$6:XJ$257,'Aceite Virgen'!$A$6:$A$257,"&gt;="&amp;$A273,'Aceite Virgen'!$B$6:$B$257,"&lt;="&amp;$B273)</f>
        <v>0.81</v>
      </c>
      <c r="XK273" s="4">
        <f>SUMIFS('Aceite Virgen'!XK$6:XK$257,'Aceite Virgen'!$A$6:$A$257,"&gt;="&amp;$A273,'Aceite Virgen'!$B$6:$B$257,"&lt;="&amp;$B273)</f>
        <v>4.1100000000000003</v>
      </c>
      <c r="XL273" s="4">
        <f>SUMIFS('Aceite Virgen'!XL$6:XL$257,'Aceite Virgen'!$A$6:$A$257,"&gt;="&amp;$A273,'Aceite Virgen'!$B$6:$B$257,"&lt;="&amp;$B273)</f>
        <v>0</v>
      </c>
      <c r="XM273" s="4">
        <f>SUMIFS('Aceite Virgen'!XM$6:XM$257,'Aceite Virgen'!$A$6:$A$257,"&gt;="&amp;$A273,'Aceite Virgen'!$B$6:$B$257,"&lt;="&amp;$B273)</f>
        <v>0</v>
      </c>
      <c r="XQ273" s="69">
        <f>SUMIFS('Aceite Virgen'!XQ$6:XQ$257,'Aceite Virgen'!$A$6:$A$257,"&gt;="&amp;$A273,'Aceite Virgen'!$B$6:$B$257,"&lt;="&amp;$B273)</f>
        <v>15.42</v>
      </c>
      <c r="XR273" s="4">
        <f>SUMIFS('Aceite Virgen'!XR$6:XR$257,'Aceite Virgen'!$A$6:$A$257,"&gt;="&amp;$A273,'Aceite Virgen'!$B$6:$B$257,"&lt;="&amp;$B273)</f>
        <v>10.28</v>
      </c>
      <c r="XS273" s="4">
        <f>SUMIFS('Aceite Virgen'!XS$6:XS$257,'Aceite Virgen'!$A$6:$A$257,"&gt;="&amp;$A273,'Aceite Virgen'!$B$6:$B$257,"&lt;="&amp;$B273)</f>
        <v>21.429999999999996</v>
      </c>
      <c r="XT273" s="4">
        <f>SUMIFS('Aceite Virgen'!XT$6:XT$257,'Aceite Virgen'!$A$6:$A$257,"&gt;="&amp;$A273,'Aceite Virgen'!$B$6:$B$257,"&lt;="&amp;$B273)</f>
        <v>0</v>
      </c>
      <c r="XX273" s="69">
        <f>SUMIFS('Aceite Virgen'!XX$6:XX$257,'Aceite Virgen'!$A$6:$A$257,"&gt;="&amp;$A273,'Aceite Virgen'!$B$6:$B$257,"&lt;="&amp;$B273)</f>
        <v>30.34</v>
      </c>
      <c r="XY273" s="4">
        <f>SUMIFS('Aceite Virgen'!XY$6:XY$257,'Aceite Virgen'!$A$6:$A$257,"&gt;="&amp;$A273,'Aceite Virgen'!$B$6:$B$257,"&lt;="&amp;$B273)</f>
        <v>8.8099999999999987</v>
      </c>
      <c r="XZ273" s="4">
        <f>SUMIFS('Aceite Virgen'!XZ$6:XZ$257,'Aceite Virgen'!$A$6:$A$257,"&gt;="&amp;$A273,'Aceite Virgen'!$B$6:$B$257,"&lt;="&amp;$B273)</f>
        <v>38.06</v>
      </c>
      <c r="YA273" s="4">
        <f>SUMIFS('Aceite Virgen'!YA$6:YA$257,'Aceite Virgen'!$A$6:$A$257,"&gt;="&amp;$A273,'Aceite Virgen'!$B$6:$B$257,"&lt;="&amp;$B273)</f>
        <v>26.86</v>
      </c>
      <c r="YE273" s="69">
        <f>SUMIFS('Aceite Virgen'!YE$6:YE$257,'Aceite Virgen'!$A$6:$A$257,"&gt;="&amp;$A273,'Aceite Virgen'!$B$6:$B$257,"&lt;="&amp;$B273)</f>
        <v>14.63</v>
      </c>
      <c r="YF273" s="4">
        <f>SUMIFS('Aceite Virgen'!YF$6:YF$257,'Aceite Virgen'!$A$6:$A$257,"&gt;="&amp;$A273,'Aceite Virgen'!$B$6:$B$257,"&lt;="&amp;$B273)</f>
        <v>23.200000000000003</v>
      </c>
      <c r="YG273" s="4">
        <f>SUMIFS('Aceite Virgen'!YG$6:YG$257,'Aceite Virgen'!$A$6:$A$257,"&gt;="&amp;$A273,'Aceite Virgen'!$B$6:$B$257,"&lt;="&amp;$B273)</f>
        <v>10.119999999999999</v>
      </c>
      <c r="YH273" s="4">
        <f>SUMIFS('Aceite Virgen'!YH$6:YH$257,'Aceite Virgen'!$A$6:$A$257,"&gt;="&amp;$A273,'Aceite Virgen'!$B$6:$B$257,"&lt;="&amp;$B273)</f>
        <v>21.25</v>
      </c>
      <c r="YL273" s="69">
        <f>SUMIFS('Aceite Virgen'!YL$6:YL$257,'Aceite Virgen'!$A$6:$A$257,"&gt;="&amp;$A273,'Aceite Virgen'!$B$6:$B$257,"&lt;="&amp;$B273)</f>
        <v>4.09</v>
      </c>
      <c r="YM273" s="4">
        <f>SUMIFS('Aceite Virgen'!YM$6:YM$257,'Aceite Virgen'!$A$6:$A$257,"&gt;="&amp;$A273,'Aceite Virgen'!$B$6:$B$257,"&lt;="&amp;$B273)</f>
        <v>10.050000000000001</v>
      </c>
      <c r="YN273" s="4">
        <f>SUMIFS('Aceite Virgen'!YN$6:YN$257,'Aceite Virgen'!$A$6:$A$257,"&gt;="&amp;$A273,'Aceite Virgen'!$B$6:$B$257,"&lt;="&amp;$B273)</f>
        <v>3.22</v>
      </c>
      <c r="YO273" s="4">
        <f>SUMIFS('Aceite Virgen'!YO$6:YO$257,'Aceite Virgen'!$A$6:$A$257,"&gt;="&amp;$A273,'Aceite Virgen'!$B$6:$B$257,"&lt;="&amp;$B273)</f>
        <v>3.54</v>
      </c>
      <c r="YP273" s="4">
        <f>SUMIFS('Aceite Virgen'!YP$6:YP$257,'Aceite Virgen'!$A$6:$A$257,"&gt;="&amp;$A273,'Aceite Virgen'!$B$6:$B$257,"&lt;="&amp;$B273)</f>
        <v>2.1800000000000002</v>
      </c>
      <c r="YS273" s="69">
        <f>SUMIFS('Aceite Virgen'!YS$6:YS$257,'Aceite Virgen'!$A$6:$A$257,"&gt;="&amp;$A273,'Aceite Virgen'!$B$6:$B$257,"&lt;="&amp;$B273)</f>
        <v>2.92</v>
      </c>
      <c r="YT273" s="4">
        <f>SUMIFS('Aceite Virgen'!YT$6:YT$257,'Aceite Virgen'!$A$6:$A$257,"&gt;="&amp;$A273,'Aceite Virgen'!$B$6:$B$257,"&lt;="&amp;$B273)</f>
        <v>2.74</v>
      </c>
      <c r="YU273" s="4">
        <f>SUMIFS('Aceite Virgen'!YU$6:YU$257,'Aceite Virgen'!$A$6:$A$257,"&gt;="&amp;$A273,'Aceite Virgen'!$B$6:$B$257,"&lt;="&amp;$B273)</f>
        <v>2.71</v>
      </c>
      <c r="YV273" s="4">
        <f>SUMIFS('Aceite Virgen'!YV$6:YV$257,'Aceite Virgen'!$A$6:$A$257,"&gt;="&amp;$A273,'Aceite Virgen'!$B$6:$B$257,"&lt;="&amp;$B273)</f>
        <v>1.59</v>
      </c>
      <c r="YW273" s="4">
        <f>SUMIFS('Aceite Virgen'!YW$6:YW$257,'Aceite Virgen'!$A$6:$A$257,"&gt;="&amp;$A273,'Aceite Virgen'!$B$6:$B$257,"&lt;="&amp;$B273)</f>
        <v>7.16</v>
      </c>
      <c r="YZ273" s="69">
        <f>SUMIFS('Aceite Virgen'!YZ$6:YZ$257,'Aceite Virgen'!$A$6:$A$257,"&gt;="&amp;$A273,'Aceite Virgen'!$B$6:$B$257,"&lt;="&amp;$B273)</f>
        <v>1.5</v>
      </c>
      <c r="ZA273" s="4">
        <f>SUMIFS('Aceite Virgen'!ZA$6:ZA$257,'Aceite Virgen'!$A$6:$A$257,"&gt;="&amp;$A273,'Aceite Virgen'!$B$6:$B$257,"&lt;="&amp;$B273)</f>
        <v>7.01</v>
      </c>
      <c r="ZB273" s="4">
        <f>SUMIFS('Aceite Virgen'!ZB$6:ZB$257,'Aceite Virgen'!$A$6:$A$257,"&gt;="&amp;$A273,'Aceite Virgen'!$B$6:$B$257,"&lt;="&amp;$B273)</f>
        <v>0.69</v>
      </c>
      <c r="ZC273" s="4">
        <f>SUMIFS('Aceite Virgen'!ZC$6:ZC$257,'Aceite Virgen'!$A$6:$A$257,"&gt;="&amp;$A273,'Aceite Virgen'!$B$6:$B$257,"&lt;="&amp;$B273)</f>
        <v>0</v>
      </c>
      <c r="ZD273" s="4">
        <f>SUMIFS('Aceite Virgen'!ZD$6:ZD$257,'Aceite Virgen'!$A$6:$A$257,"&gt;="&amp;$A273,'Aceite Virgen'!$B$6:$B$257,"&lt;="&amp;$B273)</f>
        <v>2.78</v>
      </c>
      <c r="ZG273" s="69">
        <f>SUMIFS('Aceite Virgen'!ZG$6:ZG$257,'Aceite Virgen'!$A$6:$A$257,"&gt;="&amp;$A273,'Aceite Virgen'!$B$6:$B$257,"&lt;="&amp;$B273)</f>
        <v>1.33</v>
      </c>
      <c r="ZH273" s="4">
        <f>SUMIFS('Aceite Virgen'!ZH$6:ZH$257,'Aceite Virgen'!$A$6:$A$257,"&gt;="&amp;$A273,'Aceite Virgen'!$B$6:$B$257,"&lt;="&amp;$B273)</f>
        <v>0</v>
      </c>
      <c r="ZI273" s="4">
        <f>SUMIFS('Aceite Virgen'!ZI$6:ZI$257,'Aceite Virgen'!$A$6:$A$257,"&gt;="&amp;$A273,'Aceite Virgen'!$B$6:$B$257,"&lt;="&amp;$B273)</f>
        <v>1.5799999999999998</v>
      </c>
      <c r="ZJ273" s="4">
        <f>SUMIFS('Aceite Virgen'!ZJ$6:ZJ$257,'Aceite Virgen'!$A$6:$A$257,"&gt;="&amp;$A273,'Aceite Virgen'!$B$6:$B$257,"&lt;="&amp;$B273)</f>
        <v>1.19</v>
      </c>
      <c r="ZK273" s="4">
        <f>SUMIFS('Aceite Virgen'!ZK$6:ZK$257,'Aceite Virgen'!$A$6:$A$257,"&gt;="&amp;$A273,'Aceite Virgen'!$B$6:$B$257,"&lt;="&amp;$B273)</f>
        <v>3.14</v>
      </c>
    </row>
    <row r="274" spans="1:687" x14ac:dyDescent="0.25">
      <c r="A274" s="9">
        <f>'TAM Aceite Virgen'!B22</f>
        <v>5.4</v>
      </c>
      <c r="B274" s="9">
        <f>'TAM Aceite Virgen'!C22</f>
        <v>5.6</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0.47</v>
      </c>
      <c r="L274" s="4">
        <f>SUMIFS('Aceite Virgen'!L$6:L$257,'Aceite Virgen'!$A$6:$A$257,"&gt;="&amp;$A274,'Aceite Virgen'!$B$6:$B$257,"&lt;="&amp;$B274)</f>
        <v>0</v>
      </c>
      <c r="M274" s="4">
        <f>SUMIFS('Aceite Virgen'!M$6:M$257,'Aceite Virgen'!$A$6:$A$257,"&gt;="&amp;$A274,'Aceite Virgen'!$B$6:$B$257,"&lt;="&amp;$B274)</f>
        <v>0.61</v>
      </c>
      <c r="N274" s="4">
        <f>SUMIFS('Aceite Virgen'!N$6:N$257,'Aceite Virgen'!$A$6:$A$257,"&gt;="&amp;$A274,'Aceite Virgen'!$B$6:$B$257,"&lt;="&amp;$B274)</f>
        <v>0</v>
      </c>
      <c r="O274" s="9"/>
      <c r="P274" s="9"/>
      <c r="Q274" s="9"/>
      <c r="R274" s="4">
        <f>SUMIFS('Aceite Virgen'!R$6:R$257,'Aceite Virgen'!$A$6:$A$257,"&gt;="&amp;$A274,'Aceite Virgen'!$B$6:$B$257,"&lt;="&amp;$B274)</f>
        <v>0</v>
      </c>
      <c r="S274" s="4">
        <f>SUMIFS('Aceite Virgen'!S$6:S$257,'Aceite Virgen'!$A$6:$A$257,"&gt;="&amp;$A274,'Aceite Virgen'!$B$6:$B$257,"&lt;="&amp;$B274)</f>
        <v>0</v>
      </c>
      <c r="T274" s="4">
        <f>SUMIFS('Aceite Virgen'!T$6:T$257,'Aceite Virgen'!$A$6:$A$257,"&gt;="&amp;$A274,'Aceite Virgen'!$B$6:$B$257,"&lt;="&amp;$B274)</f>
        <v>0</v>
      </c>
      <c r="U274" s="4">
        <f>SUMIFS('Aceite Virgen'!U$6:U$257,'Aceite Virgen'!$A$6:$A$257,"&gt;="&amp;$A274,'Aceite Virgen'!$B$6:$B$257,"&lt;="&amp;$B274)</f>
        <v>0</v>
      </c>
      <c r="V274" s="9"/>
      <c r="W274" s="9"/>
      <c r="X274" s="9"/>
      <c r="Y274" s="4">
        <f>SUMIFS('Aceite Virgen'!Y$6:Y$257,'Aceite Virgen'!$A$6:$A$257,"&gt;="&amp;$A274,'Aceite Virgen'!$B$6:$B$257,"&lt;="&amp;$B274)</f>
        <v>0</v>
      </c>
      <c r="Z274" s="4">
        <f>SUMIFS('Aceite Virgen'!Z$6:Z$257,'Aceite Virgen'!$A$6:$A$257,"&gt;="&amp;$A274,'Aceite Virgen'!$B$6:$B$257,"&lt;="&amp;$B274)</f>
        <v>0</v>
      </c>
      <c r="AA274" s="4">
        <f>SUMIFS('Aceite Virgen'!AA$6:AA$257,'Aceite Virgen'!$A$6:$A$257,"&gt;="&amp;$A274,'Aceite Virgen'!$B$6:$B$257,"&lt;="&amp;$B274)</f>
        <v>0</v>
      </c>
      <c r="AB274" s="4">
        <f>SUMIFS('Aceite Virgen'!AB$6:AB$257,'Aceite Virgen'!$A$6:$A$257,"&gt;="&amp;$A274,'Aceite Virgen'!$B$6:$B$257,"&lt;="&amp;$B274)</f>
        <v>0</v>
      </c>
      <c r="AC274" s="9"/>
      <c r="AD274" s="9"/>
      <c r="AE274" s="9"/>
      <c r="AF274" s="4">
        <f>SUMIFS('Aceite Virgen'!AF$6:AF$257,'Aceite Virgen'!$A$6:$A$257,"&gt;="&amp;$A274,'Aceite Virgen'!$B$6:$B$257,"&lt;="&amp;$B274)</f>
        <v>0.26</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0.04</v>
      </c>
      <c r="AN274" s="4">
        <f>SUMIFS('Aceite Virgen'!AN$6:AN$257,'Aceite Virgen'!$A$6:$A$257,"&gt;="&amp;$A274,'Aceite Virgen'!$B$6:$B$257,"&lt;="&amp;$B274)</f>
        <v>0</v>
      </c>
      <c r="AO274" s="4">
        <f>SUMIFS('Aceite Virgen'!AO$6:AO$257,'Aceite Virgen'!$A$6:$A$257,"&gt;="&amp;$A274,'Aceite Virgen'!$B$6:$B$257,"&lt;="&amp;$B274)</f>
        <v>0.05</v>
      </c>
      <c r="AP274" s="4">
        <f>SUMIFS('Aceite Virgen'!AP$6:AP$257,'Aceite Virgen'!$A$6:$A$257,"&gt;="&amp;$A274,'Aceite Virgen'!$B$6:$B$257,"&lt;="&amp;$B274)</f>
        <v>0</v>
      </c>
      <c r="AQ274" s="9"/>
      <c r="AR274" s="9"/>
      <c r="AT274" s="4">
        <f>SUMIFS('Aceite Virgen'!AT$6:AT$257,'Aceite Virgen'!$A$6:$A$257,"&gt;="&amp;$A274,'Aceite Virgen'!$B$6:$B$257,"&lt;="&amp;$B274)</f>
        <v>0.5</v>
      </c>
      <c r="AU274" s="4">
        <f>SUMIFS('Aceite Virgen'!AU$6:AU$257,'Aceite Virgen'!$A$6:$A$257,"&gt;="&amp;$A274,'Aceite Virgen'!$B$6:$B$257,"&lt;="&amp;$B274)</f>
        <v>0</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0.44</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0.03</v>
      </c>
      <c r="BI274" s="4">
        <f>SUMIFS('Aceite Virgen'!BI$6:BI$257,'Aceite Virgen'!$A$6:$A$257,"&gt;="&amp;$A274,'Aceite Virgen'!$B$6:$B$257,"&lt;="&amp;$B274)</f>
        <v>0</v>
      </c>
      <c r="BJ274" s="4">
        <f>SUMIFS('Aceite Virgen'!BJ$6:BJ$257,'Aceite Virgen'!$A$6:$A$257,"&gt;="&amp;$A274,'Aceite Virgen'!$B$6:$B$257,"&lt;="&amp;$B274)</f>
        <v>0.04</v>
      </c>
      <c r="BK274" s="4">
        <f>SUMIFS('Aceite Virgen'!BK$6:BK$257,'Aceite Virgen'!$A$6:$A$257,"&gt;="&amp;$A274,'Aceite Virgen'!$B$6:$B$257,"&lt;="&amp;$B274)</f>
        <v>0</v>
      </c>
      <c r="BO274" s="4">
        <f>SUMIFS('Aceite Virgen'!BO$6:BO$257,'Aceite Virgen'!$A$6:$A$257,"&gt;="&amp;$A274,'Aceite Virgen'!$B$6:$B$257,"&lt;="&amp;$B274)</f>
        <v>0.75</v>
      </c>
      <c r="BP274" s="4">
        <f>SUMIFS('Aceite Virgen'!BP$6:BP$257,'Aceite Virgen'!$A$6:$A$257,"&gt;="&amp;$A274,'Aceite Virgen'!$B$6:$B$257,"&lt;="&amp;$B274)</f>
        <v>0</v>
      </c>
      <c r="BQ274" s="4">
        <f>SUMIFS('Aceite Virgen'!BQ$6:BQ$257,'Aceite Virgen'!$A$6:$A$257,"&gt;="&amp;$A274,'Aceite Virgen'!$B$6:$B$257,"&lt;="&amp;$B274)</f>
        <v>0.03</v>
      </c>
      <c r="BR274" s="4">
        <f>SUMIFS('Aceite Virgen'!BR$6:BR$257,'Aceite Virgen'!$A$6:$A$257,"&gt;="&amp;$A274,'Aceite Virgen'!$B$6:$B$257,"&lt;="&amp;$B274)</f>
        <v>0</v>
      </c>
      <c r="BV274" s="4">
        <f>SUMIFS('Aceite Virgen'!BV$6:BV$257,'Aceite Virgen'!$A$6:$A$257,"&gt;="&amp;$A274,'Aceite Virgen'!$B$6:$B$257,"&lt;="&amp;$B274)</f>
        <v>0.27</v>
      </c>
      <c r="BW274" s="4">
        <f>SUMIFS('Aceite Virgen'!BW$6:BW$257,'Aceite Virgen'!$A$6:$A$257,"&gt;="&amp;$A274,'Aceite Virgen'!$B$6:$B$257,"&lt;="&amp;$B274)</f>
        <v>0</v>
      </c>
      <c r="BX274" s="4">
        <f>SUMIFS('Aceite Virgen'!BX$6:BX$257,'Aceite Virgen'!$A$6:$A$257,"&gt;="&amp;$A274,'Aceite Virgen'!$B$6:$B$257,"&lt;="&amp;$B274)</f>
        <v>0.06</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0</v>
      </c>
      <c r="CK274" s="4">
        <f>SUMIFS('Aceite Virgen'!CK$6:CK$257,'Aceite Virgen'!$A$6:$A$257,"&gt;="&amp;$A274,'Aceite Virgen'!$B$6:$B$257,"&lt;="&amp;$B274)</f>
        <v>0</v>
      </c>
      <c r="CL274" s="4">
        <f>SUMIFS('Aceite Virgen'!CL$6:CL$257,'Aceite Virgen'!$A$6:$A$257,"&gt;="&amp;$A274,'Aceite Virgen'!$B$6:$B$257,"&lt;="&amp;$B274)</f>
        <v>0</v>
      </c>
      <c r="CM274" s="4">
        <f>SUMIFS('Aceite Virgen'!CM$6:CM$257,'Aceite Virgen'!$A$6:$A$257,"&gt;="&amp;$A274,'Aceite Virgen'!$B$6:$B$257,"&lt;="&amp;$B274)</f>
        <v>0</v>
      </c>
      <c r="CQ274" s="4">
        <f>SUMIFS('Aceite Virgen'!CQ$6:CQ$257,'Aceite Virgen'!$A$6:$A$257,"&gt;="&amp;$A274,'Aceite Virgen'!$B$6:$B$257,"&lt;="&amp;$B274)</f>
        <v>0.74</v>
      </c>
      <c r="CR274" s="4">
        <f>SUMIFS('Aceite Virgen'!CR$6:CR$257,'Aceite Virgen'!$A$6:$A$257,"&gt;="&amp;$A274,'Aceite Virgen'!$B$6:$B$257,"&lt;="&amp;$B274)</f>
        <v>2.72</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1.44</v>
      </c>
      <c r="CY274" s="4">
        <f>SUMIFS('Aceite Virgen'!CY$6:CY$257,'Aceite Virgen'!$A$6:$A$257,"&gt;="&amp;$A274,'Aceite Virgen'!$B$6:$B$257,"&lt;="&amp;$B274)</f>
        <v>8.6900000000000013</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1.19</v>
      </c>
      <c r="DF274" s="4">
        <f>SUMIFS('Aceite Virgen'!DF$6:DF$257,'Aceite Virgen'!$A$6:$A$257,"&gt;="&amp;$A274,'Aceite Virgen'!$B$6:$B$257,"&lt;="&amp;$B274)</f>
        <v>4.78</v>
      </c>
      <c r="DG274" s="4">
        <f>SUMIFS('Aceite Virgen'!DG$6:DG$257,'Aceite Virgen'!$A$6:$A$257,"&gt;="&amp;$A274,'Aceite Virgen'!$B$6:$B$257,"&lt;="&amp;$B274)</f>
        <v>0.2</v>
      </c>
      <c r="DH274" s="4">
        <f>SUMIFS('Aceite Virgen'!DH$6:DH$257,'Aceite Virgen'!$A$6:$A$257,"&gt;="&amp;$A274,'Aceite Virgen'!$B$6:$B$257,"&lt;="&amp;$B274)</f>
        <v>0</v>
      </c>
      <c r="DL274" s="4">
        <f>SUMIFS('Aceite Virgen'!DL$6:DL$257,'Aceite Virgen'!$A$6:$A$257,"&gt;="&amp;$A274,'Aceite Virgen'!$B$6:$B$257,"&lt;="&amp;$B274)</f>
        <v>0.96</v>
      </c>
      <c r="DM274" s="4">
        <f>SUMIFS('Aceite Virgen'!DM$6:DM$257,'Aceite Virgen'!$A$6:$A$257,"&gt;="&amp;$A274,'Aceite Virgen'!$B$6:$B$257,"&lt;="&amp;$B274)</f>
        <v>0.72</v>
      </c>
      <c r="DN274" s="4">
        <f>SUMIFS('Aceite Virgen'!DN$6:DN$257,'Aceite Virgen'!$A$6:$A$257,"&gt;="&amp;$A274,'Aceite Virgen'!$B$6:$B$257,"&lt;="&amp;$B274)</f>
        <v>1.17</v>
      </c>
      <c r="DO274" s="4">
        <f>SUMIFS('Aceite Virgen'!DO$6:DO$257,'Aceite Virgen'!$A$6:$A$257,"&gt;="&amp;$A274,'Aceite Virgen'!$B$6:$B$257,"&lt;="&amp;$B274)</f>
        <v>0</v>
      </c>
      <c r="DS274" s="4">
        <f>SUMIFS('Aceite Virgen'!DS$6:DS$257,'Aceite Virgen'!$A$6:$A$257,"&gt;="&amp;$A274,'Aceite Virgen'!$B$6:$B$257,"&lt;="&amp;$B274)</f>
        <v>0.13</v>
      </c>
      <c r="DT274" s="4">
        <f>SUMIFS('Aceite Virgen'!DT$6:DT$257,'Aceite Virgen'!$A$6:$A$257,"&gt;="&amp;$A274,'Aceite Virgen'!$B$6:$B$257,"&lt;="&amp;$B274)</f>
        <v>1.0900000000000001</v>
      </c>
      <c r="DU274" s="4">
        <f>SUMIFS('Aceite Virgen'!DU$6:DU$257,'Aceite Virgen'!$A$6:$A$257,"&gt;="&amp;$A274,'Aceite Virgen'!$B$6:$B$257,"&lt;="&amp;$B274)</f>
        <v>0</v>
      </c>
      <c r="DV274" s="4">
        <f>SUMIFS('Aceite Virgen'!DV$6:DV$257,'Aceite Virgen'!$A$6:$A$257,"&gt;="&amp;$A274,'Aceite Virgen'!$B$6:$B$257,"&lt;="&amp;$B274)</f>
        <v>0</v>
      </c>
      <c r="DZ274" s="4">
        <f>SUMIFS('Aceite Virgen'!DZ$6:DZ$257,'Aceite Virgen'!$A$6:$A$257,"&gt;="&amp;$A274,'Aceite Virgen'!$B$6:$B$257,"&lt;="&amp;$B274)</f>
        <v>1.81</v>
      </c>
      <c r="EA274" s="4">
        <f>SUMIFS('Aceite Virgen'!EA$6:EA$257,'Aceite Virgen'!$A$6:$A$257,"&gt;="&amp;$A274,'Aceite Virgen'!$B$6:$B$257,"&lt;="&amp;$B274)</f>
        <v>7.42</v>
      </c>
      <c r="EB274" s="4">
        <f>SUMIFS('Aceite Virgen'!EB$6:EB$257,'Aceite Virgen'!$A$6:$A$257,"&gt;="&amp;$A274,'Aceite Virgen'!$B$6:$B$257,"&lt;="&amp;$B274)</f>
        <v>0.94</v>
      </c>
      <c r="EC274" s="4">
        <f>SUMIFS('Aceite Virgen'!EC$6:EC$257,'Aceite Virgen'!$A$6:$A$257,"&gt;="&amp;$A274,'Aceite Virgen'!$B$6:$B$257,"&lt;="&amp;$B274)</f>
        <v>0</v>
      </c>
      <c r="EG274" s="4">
        <f>SUMIFS('Aceite Virgen'!EG$6:EG$257,'Aceite Virgen'!$A$6:$A$257,"&gt;="&amp;$A274,'Aceite Virgen'!$B$6:$B$257,"&lt;="&amp;$B274)</f>
        <v>0.27</v>
      </c>
      <c r="EH274" s="4">
        <f>SUMIFS('Aceite Virgen'!EH$6:EH$257,'Aceite Virgen'!$A$6:$A$257,"&gt;="&amp;$A274,'Aceite Virgen'!$B$6:$B$257,"&lt;="&amp;$B274)</f>
        <v>1.18</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0.75</v>
      </c>
      <c r="EO274" s="4">
        <f>SUMIFS('Aceite Virgen'!EO$6:EO$257,'Aceite Virgen'!$A$6:$A$257,"&gt;="&amp;$A274,'Aceite Virgen'!$B$6:$B$257,"&lt;="&amp;$B274)</f>
        <v>0.99</v>
      </c>
      <c r="EP274" s="4">
        <f>SUMIFS('Aceite Virgen'!EP$6:EP$257,'Aceite Virgen'!$A$6:$A$257,"&gt;="&amp;$A274,'Aceite Virgen'!$B$6:$B$257,"&lt;="&amp;$B274)</f>
        <v>0.39</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0.85</v>
      </c>
      <c r="GL274" s="4">
        <f>SUMIFS('Aceite Virgen'!GL$6:GL$257,'Aceite Virgen'!$A$6:$A$257,"&gt;="&amp;$A274,'Aceite Virgen'!$B$6:$B$257,"&lt;="&amp;$B274)</f>
        <v>0.75</v>
      </c>
      <c r="GM274" s="4">
        <f>SUMIFS('Aceite Virgen'!GM$6:GM$257,'Aceite Virgen'!$A$6:$A$257,"&gt;="&amp;$A274,'Aceite Virgen'!$B$6:$B$257,"&lt;="&amp;$B274)</f>
        <v>1.06</v>
      </c>
      <c r="GN274" s="4">
        <f>SUMIFS('Aceite Virgen'!GN$6:GN$257,'Aceite Virgen'!$A$6:$A$257,"&gt;="&amp;$A274,'Aceite Virgen'!$B$6:$B$257,"&lt;="&amp;$B274)</f>
        <v>0</v>
      </c>
      <c r="GR274" s="4">
        <f>SUMIFS('Aceite Virgen'!GR$6:GR$257,'Aceite Virgen'!$A$6:$A$257,"&gt;="&amp;$A274,'Aceite Virgen'!$B$6:$B$257,"&lt;="&amp;$B274)</f>
        <v>0</v>
      </c>
      <c r="GS274" s="4">
        <f>SUMIFS('Aceite Virgen'!GS$6:GS$257,'Aceite Virgen'!$A$6:$A$257,"&gt;="&amp;$A274,'Aceite Virgen'!$B$6:$B$257,"&lt;="&amp;$B274)</f>
        <v>0</v>
      </c>
      <c r="GT274" s="4">
        <f>SUMIFS('Aceite Virgen'!GT$6:GT$257,'Aceite Virgen'!$A$6:$A$257,"&gt;="&amp;$A274,'Aceite Virgen'!$B$6:$B$257,"&lt;="&amp;$B274)</f>
        <v>0</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v>
      </c>
      <c r="HG274" s="4">
        <f>SUMIFS('Aceite Virgen'!HG$6:HG$257,'Aceite Virgen'!$A$6:$A$257,"&gt;="&amp;$A274,'Aceite Virgen'!$B$6:$B$257,"&lt;="&amp;$B274)</f>
        <v>0</v>
      </c>
      <c r="HH274" s="4">
        <f>SUMIFS('Aceite Virgen'!HH$6:HH$257,'Aceite Virgen'!$A$6:$A$257,"&gt;="&amp;$A274,'Aceite Virgen'!$B$6:$B$257,"&lt;="&amp;$B274)</f>
        <v>0</v>
      </c>
      <c r="HI274" s="4">
        <f>SUMIFS('Aceite Virgen'!HI$6:HI$257,'Aceite Virgen'!$A$6:$A$257,"&gt;="&amp;$A274,'Aceite Virgen'!$B$6:$B$257,"&lt;="&amp;$B274)</f>
        <v>0</v>
      </c>
      <c r="HM274" s="4">
        <f>SUMIFS('Aceite Virgen'!HM$6:HM$257,'Aceite Virgen'!$A$6:$A$257,"&gt;="&amp;$A274,'Aceite Virgen'!$B$6:$B$257,"&lt;="&amp;$B274)</f>
        <v>0</v>
      </c>
      <c r="HN274" s="4">
        <f>SUMIFS('Aceite Virgen'!HN$6:HN$257,'Aceite Virgen'!$A$6:$A$257,"&gt;="&amp;$A274,'Aceite Virgen'!$B$6:$B$257,"&lt;="&amp;$B274)</f>
        <v>0</v>
      </c>
      <c r="HO274" s="4">
        <f>SUMIFS('Aceite Virgen'!HO$6:HO$257,'Aceite Virgen'!$A$6:$A$257,"&gt;="&amp;$A274,'Aceite Virgen'!$B$6:$B$257,"&lt;="&amp;$B274)</f>
        <v>0</v>
      </c>
      <c r="HP274" s="4">
        <f>SUMIFS('Aceite Virgen'!HP$6:HP$257,'Aceite Virgen'!$A$6:$A$257,"&gt;="&amp;$A274,'Aceite Virgen'!$B$6:$B$257,"&lt;="&amp;$B274)</f>
        <v>0</v>
      </c>
      <c r="HT274" s="4">
        <f>SUMIFS('Aceite Virgen'!HT$6:HT$257,'Aceite Virgen'!$A$6:$A$257,"&gt;="&amp;$A274,'Aceite Virgen'!$B$6:$B$257,"&lt;="&amp;$B274)</f>
        <v>0</v>
      </c>
      <c r="HU274" s="4">
        <f>SUMIFS('Aceite Virgen'!HU$6:HU$257,'Aceite Virgen'!$A$6:$A$257,"&gt;="&amp;$A274,'Aceite Virgen'!$B$6:$B$257,"&lt;="&amp;$B274)</f>
        <v>0</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0.61</v>
      </c>
      <c r="IB274" s="4">
        <f>SUMIFS('Aceite Virgen'!IB$6:IB$257,'Aceite Virgen'!$A$6:$A$257,"&gt;="&amp;$A274,'Aceite Virgen'!$B$6:$B$257,"&lt;="&amp;$B274)</f>
        <v>0</v>
      </c>
      <c r="IC274" s="4">
        <f>SUMIFS('Aceite Virgen'!IC$6:IC$257,'Aceite Virgen'!$A$6:$A$257,"&gt;="&amp;$A274,'Aceite Virgen'!$B$6:$B$257,"&lt;="&amp;$B274)</f>
        <v>0.99</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0.16</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0.54</v>
      </c>
      <c r="KM274" s="4">
        <f>SUMIFS('Aceite Virgen'!KM$6:KM$257,'Aceite Virgen'!$A$6:$A$257,"&gt;="&amp;$A274,'Aceite Virgen'!$B$6:$B$257,"&lt;="&amp;$B274)</f>
        <v>0</v>
      </c>
      <c r="KN274" s="4">
        <f>SUMIFS('Aceite Virgen'!KN$6:KN$257,'Aceite Virgen'!$A$6:$A$257,"&gt;="&amp;$A274,'Aceite Virgen'!$B$6:$B$257,"&lt;="&amp;$B274)</f>
        <v>0.87</v>
      </c>
      <c r="KO274" s="4">
        <f>SUMIFS('Aceite Virgen'!KO$6:KO$257,'Aceite Virgen'!$A$6:$A$257,"&gt;="&amp;$A274,'Aceite Virgen'!$B$6:$B$257,"&lt;="&amp;$B274)</f>
        <v>0</v>
      </c>
      <c r="KS274" s="4">
        <f>SUMIFS('Aceite Virgen'!KS$6:KS$257,'Aceite Virgen'!$A$6:$A$257,"&gt;="&amp;$A274,'Aceite Virgen'!$B$6:$B$257,"&lt;="&amp;$B274)</f>
        <v>0.12</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0.42</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0.44</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2.99</v>
      </c>
      <c r="LN274" s="4">
        <f>SUMIFS('Aceite Virgen'!LN$6:LN$257,'Aceite Virgen'!$A$6:$A$257,"&gt;="&amp;$A274,'Aceite Virgen'!$B$6:$B$257,"&lt;="&amp;$B274)</f>
        <v>0</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1.19</v>
      </c>
      <c r="MQ274" s="4">
        <f>SUMIFS('Aceite Virgen'!MQ$6:MQ$257,'Aceite Virgen'!$A$6:$A$257,"&gt;="&amp;$A274,'Aceite Virgen'!$B$6:$B$257,"&lt;="&amp;$B274)</f>
        <v>0</v>
      </c>
      <c r="MR274" s="4">
        <f>SUMIFS('Aceite Virgen'!MR$6:MR$257,'Aceite Virgen'!$A$6:$A$257,"&gt;="&amp;$A274,'Aceite Virgen'!$B$6:$B$257,"&lt;="&amp;$B274)</f>
        <v>1.78</v>
      </c>
      <c r="MS274" s="4">
        <f>SUMIFS('Aceite Virgen'!MS$6:MS$257,'Aceite Virgen'!$A$6:$A$257,"&gt;="&amp;$A274,'Aceite Virgen'!$B$6:$B$257,"&lt;="&amp;$B274)</f>
        <v>0</v>
      </c>
      <c r="MW274" s="4">
        <f>SUMIFS('Aceite Virgen'!MW$6:MW$257,'Aceite Virgen'!$A$6:$A$257,"&gt;="&amp;$A274,'Aceite Virgen'!$B$6:$B$257,"&lt;="&amp;$B274)</f>
        <v>0.41</v>
      </c>
      <c r="MX274" s="4">
        <f>SUMIFS('Aceite Virgen'!MX$6:MX$257,'Aceite Virgen'!$A$6:$A$257,"&gt;="&amp;$A274,'Aceite Virgen'!$B$6:$B$257,"&lt;="&amp;$B274)</f>
        <v>0</v>
      </c>
      <c r="MY274" s="4">
        <f>SUMIFS('Aceite Virgen'!MY$6:MY$257,'Aceite Virgen'!$A$6:$A$257,"&gt;="&amp;$A274,'Aceite Virgen'!$B$6:$B$257,"&lt;="&amp;$B274)</f>
        <v>0.63</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0.82</v>
      </c>
      <c r="NS274" s="4">
        <f>SUMIFS('Aceite Virgen'!NS$6:NS$257,'Aceite Virgen'!$A$6:$A$257,"&gt;="&amp;$A274,'Aceite Virgen'!$B$6:$B$257,"&lt;="&amp;$B274)</f>
        <v>4.99</v>
      </c>
      <c r="NT274" s="4">
        <f>SUMIFS('Aceite Virgen'!NT$6:NT$257,'Aceite Virgen'!$A$6:$A$257,"&gt;="&amp;$A274,'Aceite Virgen'!$B$6:$B$257,"&lt;="&amp;$B274)</f>
        <v>0</v>
      </c>
      <c r="NU274" s="4">
        <f>SUMIFS('Aceite Virgen'!NU$6:NU$257,'Aceite Virgen'!$A$6:$A$257,"&gt;="&amp;$A274,'Aceite Virgen'!$B$6:$B$257,"&lt;="&amp;$B274)</f>
        <v>0</v>
      </c>
      <c r="NY274" s="4">
        <f>SUMIFS('Aceite Virgen'!NY$6:NY$257,'Aceite Virgen'!$A$6:$A$257,"&gt;="&amp;$A274,'Aceite Virgen'!$B$6:$B$257,"&lt;="&amp;$B274)</f>
        <v>0.17</v>
      </c>
      <c r="NZ274" s="4">
        <f>SUMIFS('Aceite Virgen'!NZ$6:NZ$257,'Aceite Virgen'!$A$6:$A$257,"&gt;="&amp;$A274,'Aceite Virgen'!$B$6:$B$257,"&lt;="&amp;$B274)</f>
        <v>1</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0.36</v>
      </c>
      <c r="OG274" s="4">
        <f>SUMIFS('Aceite Virgen'!OG$6:OG$257,'Aceite Virgen'!$A$6:$A$257,"&gt;="&amp;$A274,'Aceite Virgen'!$B$6:$B$257,"&lt;="&amp;$B274)</f>
        <v>1.19</v>
      </c>
      <c r="OH274" s="4">
        <f>SUMIFS('Aceite Virgen'!OH$6:OH$257,'Aceite Virgen'!$A$6:$A$257,"&gt;="&amp;$A274,'Aceite Virgen'!$B$6:$B$257,"&lt;="&amp;$B274)</f>
        <v>0.24</v>
      </c>
      <c r="OI274" s="4">
        <f>SUMIFS('Aceite Virgen'!OI$6:OI$257,'Aceite Virgen'!$A$6:$A$257,"&gt;="&amp;$A274,'Aceite Virgen'!$B$6:$B$257,"&lt;="&amp;$B274)</f>
        <v>0</v>
      </c>
      <c r="OM274" s="4">
        <f>SUMIFS('Aceite Virgen'!OM$6:OM$257,'Aceite Virgen'!$A$6:$A$257,"&gt;="&amp;$A274,'Aceite Virgen'!$B$6:$B$257,"&lt;="&amp;$B274)</f>
        <v>1.8299999999999998</v>
      </c>
      <c r="ON274" s="4">
        <f>SUMIFS('Aceite Virgen'!ON$6:ON$257,'Aceite Virgen'!$A$6:$A$257,"&gt;="&amp;$A274,'Aceite Virgen'!$B$6:$B$257,"&lt;="&amp;$B274)</f>
        <v>10.65</v>
      </c>
      <c r="OO274" s="4">
        <f>SUMIFS('Aceite Virgen'!OO$6:OO$257,'Aceite Virgen'!$A$6:$A$257,"&gt;="&amp;$A274,'Aceite Virgen'!$B$6:$B$257,"&lt;="&amp;$B274)</f>
        <v>0</v>
      </c>
      <c r="OP274" s="4">
        <f>SUMIFS('Aceite Virgen'!OP$6:OP$257,'Aceite Virgen'!$A$6:$A$257,"&gt;="&amp;$A274,'Aceite Virgen'!$B$6:$B$257,"&lt;="&amp;$B274)</f>
        <v>0</v>
      </c>
      <c r="OT274" s="4">
        <f>SUMIFS('Aceite Virgen'!OT$6:OT$257,'Aceite Virgen'!$A$6:$A$257,"&gt;="&amp;$A274,'Aceite Virgen'!$B$6:$B$257,"&lt;="&amp;$B274)</f>
        <v>0.92</v>
      </c>
      <c r="OU274" s="4">
        <f>SUMIFS('Aceite Virgen'!OU$6:OU$257,'Aceite Virgen'!$A$6:$A$257,"&gt;="&amp;$A274,'Aceite Virgen'!$B$6:$B$257,"&lt;="&amp;$B274)</f>
        <v>1.75</v>
      </c>
      <c r="OV274" s="4">
        <f>SUMIFS('Aceite Virgen'!OV$6:OV$257,'Aceite Virgen'!$A$6:$A$257,"&gt;="&amp;$A274,'Aceite Virgen'!$B$6:$B$257,"&lt;="&amp;$B274)</f>
        <v>1.07</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0</v>
      </c>
      <c r="PI274" s="4">
        <f>SUMIFS('Aceite Virgen'!PI$6:PI$257,'Aceite Virgen'!$A$6:$A$257,"&gt;="&amp;$A274,'Aceite Virgen'!$B$6:$B$257,"&lt;="&amp;$B274)</f>
        <v>0</v>
      </c>
      <c r="PJ274" s="4">
        <f>SUMIFS('Aceite Virgen'!PJ$6:PJ$257,'Aceite Virgen'!$A$6:$A$257,"&gt;="&amp;$A274,'Aceite Virgen'!$B$6:$B$257,"&lt;="&amp;$B274)</f>
        <v>0</v>
      </c>
      <c r="PK274" s="4">
        <f>SUMIFS('Aceite Virgen'!PK$6:PK$257,'Aceite Virgen'!$A$6:$A$257,"&gt;="&amp;$A274,'Aceite Virgen'!$B$6:$B$257,"&lt;="&amp;$B274)</f>
        <v>0</v>
      </c>
      <c r="PO274" s="4">
        <f>SUMIFS('Aceite Virgen'!PO$6:PO$257,'Aceite Virgen'!$A$6:$A$257,"&gt;="&amp;$A274,'Aceite Virgen'!$B$6:$B$257,"&lt;="&amp;$B274)</f>
        <v>0.22</v>
      </c>
      <c r="PP274" s="4">
        <f>SUMIFS('Aceite Virgen'!PP$6:PP$257,'Aceite Virgen'!$A$6:$A$257,"&gt;="&amp;$A274,'Aceite Virgen'!$B$6:$B$257,"&lt;="&amp;$B274)</f>
        <v>0</v>
      </c>
      <c r="PQ274" s="4">
        <f>SUMIFS('Aceite Virgen'!PQ$6:PQ$257,'Aceite Virgen'!$A$6:$A$257,"&gt;="&amp;$A274,'Aceite Virgen'!$B$6:$B$257,"&lt;="&amp;$B274)</f>
        <v>0.4</v>
      </c>
      <c r="PR274" s="4">
        <f>SUMIFS('Aceite Virgen'!PR$6:PR$257,'Aceite Virgen'!$A$6:$A$257,"&gt;="&amp;$A274,'Aceite Virgen'!$B$6:$B$257,"&lt;="&amp;$B274)</f>
        <v>0</v>
      </c>
      <c r="PV274" s="4">
        <f>SUMIFS('Aceite Virgen'!PV$6:PV$257,'Aceite Virgen'!$A$6:$A$257,"&gt;="&amp;$A274,'Aceite Virgen'!$B$6:$B$257,"&lt;="&amp;$B274)</f>
        <v>0</v>
      </c>
      <c r="PW274" s="4">
        <f>SUMIFS('Aceite Virgen'!PW$6:PW$257,'Aceite Virgen'!$A$6:$A$257,"&gt;="&amp;$A274,'Aceite Virgen'!$B$6:$B$257,"&lt;="&amp;$B274)</f>
        <v>0</v>
      </c>
      <c r="PX274" s="4">
        <f>SUMIFS('Aceite Virgen'!PX$6:PX$257,'Aceite Virgen'!$A$6:$A$257,"&gt;="&amp;$A274,'Aceite Virgen'!$B$6:$B$257,"&lt;="&amp;$B274)</f>
        <v>0</v>
      </c>
      <c r="PY274" s="4">
        <f>SUMIFS('Aceite Virgen'!PY$6:PY$257,'Aceite Virgen'!$A$6:$A$257,"&gt;="&amp;$A274,'Aceite Virgen'!$B$6:$B$257,"&lt;="&amp;$B274)</f>
        <v>0</v>
      </c>
      <c r="QC274" s="4">
        <f>SUMIFS('Aceite Virgen'!QC$6:QC$257,'Aceite Virgen'!$A$6:$A$257,"&gt;="&amp;$A274,'Aceite Virgen'!$B$6:$B$257,"&lt;="&amp;$B274)</f>
        <v>0</v>
      </c>
      <c r="QD274" s="4">
        <f>SUMIFS('Aceite Virgen'!QD$6:QD$257,'Aceite Virgen'!$A$6:$A$257,"&gt;="&amp;$A274,'Aceite Virgen'!$B$6:$B$257,"&lt;="&amp;$B274)</f>
        <v>0</v>
      </c>
      <c r="QE274" s="4">
        <f>SUMIFS('Aceite Virgen'!QE$6:QE$257,'Aceite Virgen'!$A$6:$A$257,"&gt;="&amp;$A274,'Aceite Virgen'!$B$6:$B$257,"&lt;="&amp;$B274)</f>
        <v>0</v>
      </c>
      <c r="QF274" s="4">
        <f>SUMIFS('Aceite Virgen'!QF$6:QF$257,'Aceite Virgen'!$A$6:$A$257,"&gt;="&amp;$A274,'Aceite Virgen'!$B$6:$B$257,"&lt;="&amp;$B274)</f>
        <v>0</v>
      </c>
      <c r="QJ274" s="4">
        <f>SUMIFS('Aceite Virgen'!QJ$6:QJ$257,'Aceite Virgen'!$A$6:$A$257,"&gt;="&amp;$A274,'Aceite Virgen'!$B$6:$B$257,"&lt;="&amp;$B274)</f>
        <v>0.33999999999999997</v>
      </c>
      <c r="QK274" s="4">
        <f>SUMIFS('Aceite Virgen'!QK$6:QK$257,'Aceite Virgen'!$A$6:$A$257,"&gt;="&amp;$A274,'Aceite Virgen'!$B$6:$B$257,"&lt;="&amp;$B274)</f>
        <v>0</v>
      </c>
      <c r="QL274" s="4">
        <f>SUMIFS('Aceite Virgen'!QL$6:QL$257,'Aceite Virgen'!$A$6:$A$257,"&gt;="&amp;$A274,'Aceite Virgen'!$B$6:$B$257,"&lt;="&amp;$B274)</f>
        <v>0.34</v>
      </c>
      <c r="QM274" s="4">
        <f>SUMIFS('Aceite Virgen'!QM$6:QM$257,'Aceite Virgen'!$A$6:$A$257,"&gt;="&amp;$A274,'Aceite Virgen'!$B$6:$B$257,"&lt;="&amp;$B274)</f>
        <v>0.76</v>
      </c>
      <c r="QQ274" s="4">
        <f>SUMIFS('Aceite Virgen'!QQ$6:QQ$257,'Aceite Virgen'!$A$6:$A$257,"&gt;="&amp;$A274,'Aceite Virgen'!$B$6:$B$257,"&lt;="&amp;$B274)</f>
        <v>1.03</v>
      </c>
      <c r="QR274" s="4">
        <f>SUMIFS('Aceite Virgen'!QR$6:QR$257,'Aceite Virgen'!$A$6:$A$257,"&gt;="&amp;$A274,'Aceite Virgen'!$B$6:$B$257,"&lt;="&amp;$B274)</f>
        <v>0</v>
      </c>
      <c r="QS274" s="4">
        <f>SUMIFS('Aceite Virgen'!QS$6:QS$257,'Aceite Virgen'!$A$6:$A$257,"&gt;="&amp;$A274,'Aceite Virgen'!$B$6:$B$257,"&lt;="&amp;$B274)</f>
        <v>1.37</v>
      </c>
      <c r="QT274" s="4">
        <f>SUMIFS('Aceite Virgen'!QT$6:QT$257,'Aceite Virgen'!$A$6:$A$257,"&gt;="&amp;$A274,'Aceite Virgen'!$B$6:$B$257,"&lt;="&amp;$B274)</f>
        <v>0.98</v>
      </c>
      <c r="QX274" s="4">
        <f>SUMIFS('Aceite Virgen'!QX$6:QX$257,'Aceite Virgen'!$A$6:$A$257,"&gt;="&amp;$A274,'Aceite Virgen'!$B$6:$B$257,"&lt;="&amp;$B274)</f>
        <v>6.48</v>
      </c>
      <c r="QY274" s="4">
        <f>SUMIFS('Aceite Virgen'!QY$6:QY$257,'Aceite Virgen'!$A$6:$A$257,"&gt;="&amp;$A274,'Aceite Virgen'!$B$6:$B$257,"&lt;="&amp;$B274)</f>
        <v>5.47</v>
      </c>
      <c r="QZ274" s="4">
        <f>SUMIFS('Aceite Virgen'!QZ$6:QZ$257,'Aceite Virgen'!$A$6:$A$257,"&gt;="&amp;$A274,'Aceite Virgen'!$B$6:$B$257,"&lt;="&amp;$B274)</f>
        <v>8.5399999999999991</v>
      </c>
      <c r="RA274" s="4">
        <f>SUMIFS('Aceite Virgen'!RA$6:RA$257,'Aceite Virgen'!$A$6:$A$257,"&gt;="&amp;$A274,'Aceite Virgen'!$B$6:$B$257,"&lt;="&amp;$B274)</f>
        <v>0</v>
      </c>
      <c r="RE274" s="4">
        <f>SUMIFS('Aceite Virgen'!RE$6:RE$257,'Aceite Virgen'!$A$6:$A$257,"&gt;="&amp;$A274,'Aceite Virgen'!$B$6:$B$257,"&lt;="&amp;$B274)</f>
        <v>0.85000000000000009</v>
      </c>
      <c r="RF274" s="4">
        <f>SUMIFS('Aceite Virgen'!RF$6:RF$257,'Aceite Virgen'!$A$6:$A$257,"&gt;="&amp;$A274,'Aceite Virgen'!$B$6:$B$257,"&lt;="&amp;$B274)</f>
        <v>0</v>
      </c>
      <c r="RG274" s="4">
        <f>SUMIFS('Aceite Virgen'!RG$6:RG$257,'Aceite Virgen'!$A$6:$A$257,"&gt;="&amp;$A274,'Aceite Virgen'!$B$6:$B$257,"&lt;="&amp;$B274)</f>
        <v>1.24</v>
      </c>
      <c r="RH274" s="4">
        <f>SUMIFS('Aceite Virgen'!RH$6:RH$257,'Aceite Virgen'!$A$6:$A$257,"&gt;="&amp;$A274,'Aceite Virgen'!$B$6:$B$257,"&lt;="&amp;$B274)</f>
        <v>0.63</v>
      </c>
      <c r="RL274" s="4">
        <f>SUMIFS('Aceite Virgen'!RL$6:RL$257,'Aceite Virgen'!$A$6:$A$257,"&gt;="&amp;$A274,'Aceite Virgen'!$B$6:$B$257,"&lt;="&amp;$B274)</f>
        <v>4.42</v>
      </c>
      <c r="RM274" s="4">
        <f>SUMIFS('Aceite Virgen'!RM$6:RM$257,'Aceite Virgen'!$A$6:$A$257,"&gt;="&amp;$A274,'Aceite Virgen'!$B$6:$B$257,"&lt;="&amp;$B274)</f>
        <v>7.72</v>
      </c>
      <c r="RN274" s="4">
        <f>SUMIFS('Aceite Virgen'!RN$6:RN$257,'Aceite Virgen'!$A$6:$A$257,"&gt;="&amp;$A274,'Aceite Virgen'!$B$6:$B$257,"&lt;="&amp;$B274)</f>
        <v>3.08</v>
      </c>
      <c r="RO274" s="4">
        <f>SUMIFS('Aceite Virgen'!RO$6:RO$257,'Aceite Virgen'!$A$6:$A$257,"&gt;="&amp;$A274,'Aceite Virgen'!$B$6:$B$257,"&lt;="&amp;$B274)</f>
        <v>3.91</v>
      </c>
      <c r="RS274" s="69">
        <f>SUMIFS('Aceite Virgen'!RS$6:RS$257,'Aceite Virgen'!$A$6:$A$257,"&gt;="&amp;$A274,'Aceite Virgen'!$B$6:$B$257,"&lt;="&amp;$B274)</f>
        <v>18.7</v>
      </c>
      <c r="RT274" s="4">
        <f>SUMIFS('Aceite Virgen'!RT$6:RT$257,'Aceite Virgen'!$A$6:$A$257,"&gt;="&amp;$A274,'Aceite Virgen'!$B$6:$B$257,"&lt;="&amp;$B274)</f>
        <v>9.7099999999999991</v>
      </c>
      <c r="RU274" s="4">
        <f>SUMIFS('Aceite Virgen'!RU$6:RU$257,'Aceite Virgen'!$A$6:$A$257,"&gt;="&amp;$A274,'Aceite Virgen'!$B$6:$B$257,"&lt;="&amp;$B274)</f>
        <v>20.47</v>
      </c>
      <c r="RV274" s="4">
        <f>SUMIFS('Aceite Virgen'!RV$6:RV$257,'Aceite Virgen'!$A$6:$A$257,"&gt;="&amp;$A274,'Aceite Virgen'!$B$6:$B$257,"&lt;="&amp;$B274)</f>
        <v>23.12</v>
      </c>
      <c r="RZ274" s="69">
        <f>SUMIFS('Aceite Virgen'!RZ$6:RZ$257,'Aceite Virgen'!$A$6:$A$257,"&gt;="&amp;$A274,'Aceite Virgen'!$B$6:$B$257,"&lt;="&amp;$B274)</f>
        <v>58.79</v>
      </c>
      <c r="SA274" s="4">
        <f>SUMIFS('Aceite Virgen'!SA$6:SA$257,'Aceite Virgen'!$A$6:$A$257,"&gt;="&amp;$A274,'Aceite Virgen'!$B$6:$B$257,"&lt;="&amp;$B274)</f>
        <v>12.11</v>
      </c>
      <c r="SB274" s="4">
        <f>SUMIFS('Aceite Virgen'!SB$6:SB$257,'Aceite Virgen'!$A$6:$A$257,"&gt;="&amp;$A274,'Aceite Virgen'!$B$6:$B$257,"&lt;="&amp;$B274)</f>
        <v>72.19</v>
      </c>
      <c r="SC274" s="4">
        <f>SUMIFS('Aceite Virgen'!SC$6:SC$257,'Aceite Virgen'!$A$6:$A$257,"&gt;="&amp;$A274,'Aceite Virgen'!$B$6:$B$257,"&lt;="&amp;$B274)</f>
        <v>52.95</v>
      </c>
      <c r="SG274" s="69">
        <f>SUMIFS('Aceite Virgen'!SG$6:SG$257,'Aceite Virgen'!$A$6:$A$257,"&gt;="&amp;$A274,'Aceite Virgen'!$B$6:$B$257,"&lt;="&amp;$B274)</f>
        <v>23.6</v>
      </c>
      <c r="SH274" s="4">
        <f>SUMIFS('Aceite Virgen'!SH$6:SH$257,'Aceite Virgen'!$A$6:$A$257,"&gt;="&amp;$A274,'Aceite Virgen'!$B$6:$B$257,"&lt;="&amp;$B274)</f>
        <v>7.95</v>
      </c>
      <c r="SI274" s="4">
        <f>SUMIFS('Aceite Virgen'!SI$6:SI$257,'Aceite Virgen'!$A$6:$A$257,"&gt;="&amp;$A274,'Aceite Virgen'!$B$6:$B$257,"&lt;="&amp;$B274)</f>
        <v>32.369999999999997</v>
      </c>
      <c r="SJ274" s="4">
        <f>SUMIFS('Aceite Virgen'!SJ$6:SJ$257,'Aceite Virgen'!$A$6:$A$257,"&gt;="&amp;$A274,'Aceite Virgen'!$B$6:$B$257,"&lt;="&amp;$B274)</f>
        <v>4.7699999999999996</v>
      </c>
      <c r="SN274" s="69">
        <f>SUMIFS('Aceite Virgen'!SN$6:SN$257,'Aceite Virgen'!$A$6:$A$257,"&gt;="&amp;$A274,'Aceite Virgen'!$B$6:$B$257,"&lt;="&amp;$B274)</f>
        <v>4.92</v>
      </c>
      <c r="SO274" s="4">
        <f>SUMIFS('Aceite Virgen'!SO$6:SO$257,'Aceite Virgen'!$A$6:$A$257,"&gt;="&amp;$A274,'Aceite Virgen'!$B$6:$B$257,"&lt;="&amp;$B274)</f>
        <v>6.9499999999999993</v>
      </c>
      <c r="SP274" s="4">
        <f>SUMIFS('Aceite Virgen'!SP$6:SP$257,'Aceite Virgen'!$A$6:$A$257,"&gt;="&amp;$A274,'Aceite Virgen'!$B$6:$B$257,"&lt;="&amp;$B274)</f>
        <v>3.5700000000000003</v>
      </c>
      <c r="SQ274" s="4">
        <f>SUMIFS('Aceite Virgen'!SQ$6:SQ$257,'Aceite Virgen'!$A$6:$A$257,"&gt;="&amp;$A274,'Aceite Virgen'!$B$6:$B$257,"&lt;="&amp;$B274)</f>
        <v>1.78</v>
      </c>
      <c r="SU274" s="69">
        <f>SUMIFS('Aceite Virgen'!SU$6:SU$257,'Aceite Virgen'!$A$6:$A$257,"&gt;="&amp;$A274,'Aceite Virgen'!$B$6:$B$257,"&lt;="&amp;$B274)</f>
        <v>1.18</v>
      </c>
      <c r="SV274" s="4">
        <f>SUMIFS('Aceite Virgen'!SV$6:SV$257,'Aceite Virgen'!$A$6:$A$257,"&gt;="&amp;$A274,'Aceite Virgen'!$B$6:$B$257,"&lt;="&amp;$B274)</f>
        <v>0</v>
      </c>
      <c r="SW274" s="4">
        <f>SUMIFS('Aceite Virgen'!SW$6:SW$257,'Aceite Virgen'!$A$6:$A$257,"&gt;="&amp;$A274,'Aceite Virgen'!$B$6:$B$257,"&lt;="&amp;$B274)</f>
        <v>0.41</v>
      </c>
      <c r="SX274" s="4">
        <f>SUMIFS('Aceite Virgen'!SX$6:SX$257,'Aceite Virgen'!$A$6:$A$257,"&gt;="&amp;$A274,'Aceite Virgen'!$B$6:$B$257,"&lt;="&amp;$B274)</f>
        <v>0</v>
      </c>
      <c r="TB274" s="69">
        <f>SUMIFS('Aceite Virgen'!TB$6:TB$257,'Aceite Virgen'!$A$6:$A$257,"&gt;="&amp;$A274,'Aceite Virgen'!$B$6:$B$257,"&lt;="&amp;$B274)</f>
        <v>0.72</v>
      </c>
      <c r="TC274" s="4">
        <f>SUMIFS('Aceite Virgen'!TC$6:TC$257,'Aceite Virgen'!$A$6:$A$257,"&gt;="&amp;$A274,'Aceite Virgen'!$B$6:$B$257,"&lt;="&amp;$B274)</f>
        <v>1.41</v>
      </c>
      <c r="TD274" s="4">
        <f>SUMIFS('Aceite Virgen'!TD$6:TD$257,'Aceite Virgen'!$A$6:$A$257,"&gt;="&amp;$A274,'Aceite Virgen'!$B$6:$B$257,"&lt;="&amp;$B274)</f>
        <v>0.53</v>
      </c>
      <c r="TE274" s="4">
        <f>SUMIFS('Aceite Virgen'!TE$6:TE$257,'Aceite Virgen'!$A$6:$A$257,"&gt;="&amp;$A274,'Aceite Virgen'!$B$6:$B$257,"&lt;="&amp;$B274)</f>
        <v>0.95</v>
      </c>
      <c r="TI274" s="69">
        <f>SUMIFS('Aceite Virgen'!TI$6:TI$257,'Aceite Virgen'!$A$6:$A$257,"&gt;="&amp;$A274,'Aceite Virgen'!$B$6:$B$257,"&lt;="&amp;$B274)</f>
        <v>0.56000000000000005</v>
      </c>
      <c r="TJ274" s="4">
        <f>SUMIFS('Aceite Virgen'!TJ$6:TJ$257,'Aceite Virgen'!$A$6:$A$257,"&gt;="&amp;$A274,'Aceite Virgen'!$B$6:$B$257,"&lt;="&amp;$B274)</f>
        <v>1.43</v>
      </c>
      <c r="TK274" s="4">
        <f>SUMIFS('Aceite Virgen'!TK$6:TK$257,'Aceite Virgen'!$A$6:$A$257,"&gt;="&amp;$A274,'Aceite Virgen'!$B$6:$B$257,"&lt;="&amp;$B274)</f>
        <v>0.43</v>
      </c>
      <c r="TL274" s="4">
        <f>SUMIFS('Aceite Virgen'!TL$6:TL$257,'Aceite Virgen'!$A$6:$A$257,"&gt;="&amp;$A274,'Aceite Virgen'!$B$6:$B$257,"&lt;="&amp;$B274)</f>
        <v>0</v>
      </c>
      <c r="TP274" s="69">
        <f>SUMIFS('Aceite Virgen'!TP$6:TP$257,'Aceite Virgen'!$A$6:$A$257,"&gt;="&amp;$A274,'Aceite Virgen'!$B$6:$B$257,"&lt;="&amp;$B274)</f>
        <v>0.2</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9">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9">
        <f>SUMIFS('Aceite Virgen'!UD$6:UD$257,'Aceite Virgen'!$A$6:$A$257,"&gt;="&amp;$A274,'Aceite Virgen'!$B$6:$B$257,"&lt;="&amp;$B274)</f>
        <v>0.66</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9">
        <f>SUMIFS('Aceite Virgen'!UK$6:UK$257,'Aceite Virgen'!$A$6:$A$257,"&gt;="&amp;$A274,'Aceite Virgen'!$B$6:$B$257,"&lt;="&amp;$B274)</f>
        <v>0.18</v>
      </c>
      <c r="UL274" s="4">
        <f>SUMIFS('Aceite Virgen'!UL$6:UL$257,'Aceite Virgen'!$A$6:$A$257,"&gt;="&amp;$A274,'Aceite Virgen'!$B$6:$B$257,"&lt;="&amp;$B274)</f>
        <v>0</v>
      </c>
      <c r="UM274" s="4">
        <f>SUMIFS('Aceite Virgen'!UM$6:UM$257,'Aceite Virgen'!$A$6:$A$257,"&gt;="&amp;$A274,'Aceite Virgen'!$B$6:$B$257,"&lt;="&amp;$B274)</f>
        <v>0.32</v>
      </c>
      <c r="UN274" s="4">
        <f>SUMIFS('Aceite Virgen'!UN$6:UN$257,'Aceite Virgen'!$A$6:$A$257,"&gt;="&amp;$A274,'Aceite Virgen'!$B$6:$B$257,"&lt;="&amp;$B274)</f>
        <v>0</v>
      </c>
      <c r="UR274" s="69">
        <f>SUMIFS('Aceite Virgen'!UR$6:UR$257,'Aceite Virgen'!$A$6:$A$257,"&gt;="&amp;$A274,'Aceite Virgen'!$B$6:$B$257,"&lt;="&amp;$B274)</f>
        <v>0.39</v>
      </c>
      <c r="US274" s="4">
        <f>SUMIFS('Aceite Virgen'!US$6:US$257,'Aceite Virgen'!$A$6:$A$257,"&gt;="&amp;$A274,'Aceite Virgen'!$B$6:$B$257,"&lt;="&amp;$B274)</f>
        <v>1.72</v>
      </c>
      <c r="UT274" s="4">
        <f>SUMIFS('Aceite Virgen'!UT$6:UT$257,'Aceite Virgen'!$A$6:$A$257,"&gt;="&amp;$A274,'Aceite Virgen'!$B$6:$B$257,"&lt;="&amp;$B274)</f>
        <v>0</v>
      </c>
      <c r="UU274" s="4">
        <f>SUMIFS('Aceite Virgen'!UU$6:UU$257,'Aceite Virgen'!$A$6:$A$257,"&gt;="&amp;$A274,'Aceite Virgen'!$B$6:$B$257,"&lt;="&amp;$B274)</f>
        <v>0</v>
      </c>
      <c r="UY274" s="69">
        <f>SUMIFS('Aceite Virgen'!UY$6:UY$257,'Aceite Virgen'!$A$6:$A$257,"&gt;="&amp;$A274,'Aceite Virgen'!$B$6:$B$257,"&lt;="&amp;$B274)</f>
        <v>0</v>
      </c>
      <c r="UZ274" s="4">
        <f>SUMIFS('Aceite Virgen'!UZ$6:UZ$257,'Aceite Virgen'!$A$6:$A$257,"&gt;="&amp;$A274,'Aceite Virgen'!$B$6:$B$257,"&lt;="&amp;$B274)</f>
        <v>0</v>
      </c>
      <c r="VA274" s="4">
        <f>SUMIFS('Aceite Virgen'!VA$6:VA$257,'Aceite Virgen'!$A$6:$A$257,"&gt;="&amp;$A274,'Aceite Virgen'!$B$6:$B$257,"&lt;="&amp;$B274)</f>
        <v>0</v>
      </c>
      <c r="VB274" s="4">
        <f>SUMIFS('Aceite Virgen'!VB$6:VB$257,'Aceite Virgen'!$A$6:$A$257,"&gt;="&amp;$A274,'Aceite Virgen'!$B$6:$B$257,"&lt;="&amp;$B274)</f>
        <v>0</v>
      </c>
      <c r="VF274" s="69">
        <f>SUMIFS('Aceite Virgen'!VF$6:VF$257,'Aceite Virgen'!$A$6:$A$257,"&gt;="&amp;$A274,'Aceite Virgen'!$B$6:$B$257,"&lt;="&amp;$B274)</f>
        <v>0.44</v>
      </c>
      <c r="VG274" s="4">
        <f>SUMIFS('Aceite Virgen'!VG$6:VG$257,'Aceite Virgen'!$A$6:$A$257,"&gt;="&amp;$A274,'Aceite Virgen'!$B$6:$B$257,"&lt;="&amp;$B274)</f>
        <v>3.88</v>
      </c>
      <c r="VH274" s="4">
        <f>SUMIFS('Aceite Virgen'!VH$6:VH$257,'Aceite Virgen'!$A$6:$A$257,"&gt;="&amp;$A274,'Aceite Virgen'!$B$6:$B$257,"&lt;="&amp;$B274)</f>
        <v>0</v>
      </c>
      <c r="VI274" s="4">
        <f>SUMIFS('Aceite Virgen'!VI$6:VI$257,'Aceite Virgen'!$A$6:$A$257,"&gt;="&amp;$A274,'Aceite Virgen'!$B$6:$B$257,"&lt;="&amp;$B274)</f>
        <v>0</v>
      </c>
      <c r="VM274" s="69">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9">
        <f>SUMIFS('Aceite Virgen'!VT$6:VT$257,'Aceite Virgen'!$A$6:$A$257,"&gt;="&amp;$A274,'Aceite Virgen'!$B$6:$B$257,"&lt;="&amp;$B274)</f>
        <v>1.92</v>
      </c>
      <c r="VU274" s="4">
        <f>SUMIFS('Aceite Virgen'!VU$6:VU$257,'Aceite Virgen'!$A$6:$A$257,"&gt;="&amp;$A274,'Aceite Virgen'!$B$6:$B$257,"&lt;="&amp;$B274)</f>
        <v>0</v>
      </c>
      <c r="VV274" s="4">
        <f>SUMIFS('Aceite Virgen'!VV$6:VV$257,'Aceite Virgen'!$A$6:$A$257,"&gt;="&amp;$A274,'Aceite Virgen'!$B$6:$B$257,"&lt;="&amp;$B274)</f>
        <v>0.88</v>
      </c>
      <c r="VW274" s="4">
        <f>SUMIFS('Aceite Virgen'!VW$6:VW$257,'Aceite Virgen'!$A$6:$A$257,"&gt;="&amp;$A274,'Aceite Virgen'!$B$6:$B$257,"&lt;="&amp;$B274)</f>
        <v>4.2300000000000004</v>
      </c>
      <c r="WA274" s="69">
        <f>SUMIFS('Aceite Virgen'!WA$6:WA$257,'Aceite Virgen'!$A$6:$A$257,"&gt;="&amp;$A274,'Aceite Virgen'!$B$6:$B$257,"&lt;="&amp;$B274)</f>
        <v>0.3</v>
      </c>
      <c r="WB274" s="4">
        <f>SUMIFS('Aceite Virgen'!WB$6:WB$257,'Aceite Virgen'!$A$6:$A$257,"&gt;="&amp;$A274,'Aceite Virgen'!$B$6:$B$257,"&lt;="&amp;$B274)</f>
        <v>0</v>
      </c>
      <c r="WC274" s="4">
        <f>SUMIFS('Aceite Virgen'!WC$6:WC$257,'Aceite Virgen'!$A$6:$A$257,"&gt;="&amp;$A274,'Aceite Virgen'!$B$6:$B$257,"&lt;="&amp;$B274)</f>
        <v>0.44</v>
      </c>
      <c r="WD274" s="4">
        <f>SUMIFS('Aceite Virgen'!WD$6:WD$257,'Aceite Virgen'!$A$6:$A$257,"&gt;="&amp;$A274,'Aceite Virgen'!$B$6:$B$257,"&lt;="&amp;$B274)</f>
        <v>0</v>
      </c>
      <c r="WH274" s="69">
        <f>SUMIFS('Aceite Virgen'!WH$6:WH$257,'Aceite Virgen'!$A$6:$A$257,"&gt;="&amp;$A274,'Aceite Virgen'!$B$6:$B$257,"&lt;="&amp;$B274)</f>
        <v>0</v>
      </c>
      <c r="WI274" s="4">
        <f>SUMIFS('Aceite Virgen'!WI$6:WI$257,'Aceite Virgen'!$A$6:$A$257,"&gt;="&amp;$A274,'Aceite Virgen'!$B$6:$B$257,"&lt;="&amp;$B274)</f>
        <v>0</v>
      </c>
      <c r="WJ274" s="4">
        <f>SUMIFS('Aceite Virgen'!WJ$6:WJ$257,'Aceite Virgen'!$A$6:$A$257,"&gt;="&amp;$A274,'Aceite Virgen'!$B$6:$B$257,"&lt;="&amp;$B274)</f>
        <v>0</v>
      </c>
      <c r="WK274" s="4">
        <f>SUMIFS('Aceite Virgen'!WK$6:WK$257,'Aceite Virgen'!$A$6:$A$257,"&gt;="&amp;$A274,'Aceite Virgen'!$B$6:$B$257,"&lt;="&amp;$B274)</f>
        <v>0</v>
      </c>
      <c r="WO274" s="69">
        <f>SUMIFS('Aceite Virgen'!WO$6:WO$257,'Aceite Virgen'!$A$6:$A$257,"&gt;="&amp;$A274,'Aceite Virgen'!$B$6:$B$257,"&lt;="&amp;$B274)</f>
        <v>1.01</v>
      </c>
      <c r="WP274" s="4">
        <f>SUMIFS('Aceite Virgen'!WP$6:WP$257,'Aceite Virgen'!$A$6:$A$257,"&gt;="&amp;$A274,'Aceite Virgen'!$B$6:$B$257,"&lt;="&amp;$B274)</f>
        <v>3.15</v>
      </c>
      <c r="WQ274" s="4">
        <f>SUMIFS('Aceite Virgen'!WQ$6:WQ$257,'Aceite Virgen'!$A$6:$A$257,"&gt;="&amp;$A274,'Aceite Virgen'!$B$6:$B$257,"&lt;="&amp;$B274)</f>
        <v>0.49</v>
      </c>
      <c r="WR274" s="4">
        <f>SUMIFS('Aceite Virgen'!WR$6:WR$257,'Aceite Virgen'!$A$6:$A$257,"&gt;="&amp;$A274,'Aceite Virgen'!$B$6:$B$257,"&lt;="&amp;$B274)</f>
        <v>0</v>
      </c>
      <c r="WV274" s="69">
        <f>SUMIFS('Aceite Virgen'!WV$6:WV$257,'Aceite Virgen'!$A$6:$A$257,"&gt;="&amp;$A274,'Aceite Virgen'!$B$6:$B$257,"&lt;="&amp;$B274)</f>
        <v>0.19</v>
      </c>
      <c r="WW274" s="4">
        <f>SUMIFS('Aceite Virgen'!WW$6:WW$257,'Aceite Virgen'!$A$6:$A$257,"&gt;="&amp;$A274,'Aceite Virgen'!$B$6:$B$257,"&lt;="&amp;$B274)</f>
        <v>0.69</v>
      </c>
      <c r="WX274" s="4">
        <f>SUMIFS('Aceite Virgen'!WX$6:WX$257,'Aceite Virgen'!$A$6:$A$257,"&gt;="&amp;$A274,'Aceite Virgen'!$B$6:$B$257,"&lt;="&amp;$B274)</f>
        <v>0.14000000000000001</v>
      </c>
      <c r="WY274" s="4">
        <f>SUMIFS('Aceite Virgen'!WY$6:WY$257,'Aceite Virgen'!$A$6:$A$257,"&gt;="&amp;$A274,'Aceite Virgen'!$B$6:$B$257,"&lt;="&amp;$B274)</f>
        <v>0</v>
      </c>
      <c r="XC274" s="69">
        <f>SUMIFS('Aceite Virgen'!XC$6:XC$257,'Aceite Virgen'!$A$6:$A$257,"&gt;="&amp;$A274,'Aceite Virgen'!$B$6:$B$257,"&lt;="&amp;$B274)</f>
        <v>0</v>
      </c>
      <c r="XD274" s="4">
        <f>SUMIFS('Aceite Virgen'!XD$6:XD$257,'Aceite Virgen'!$A$6:$A$257,"&gt;="&amp;$A274,'Aceite Virgen'!$B$6:$B$257,"&lt;="&amp;$B274)</f>
        <v>0</v>
      </c>
      <c r="XE274" s="4">
        <f>SUMIFS('Aceite Virgen'!XE$6:XE$257,'Aceite Virgen'!$A$6:$A$257,"&gt;="&amp;$A274,'Aceite Virgen'!$B$6:$B$257,"&lt;="&amp;$B274)</f>
        <v>0</v>
      </c>
      <c r="XF274" s="4">
        <f>SUMIFS('Aceite Virgen'!XF$6:XF$257,'Aceite Virgen'!$A$6:$A$257,"&gt;="&amp;$A274,'Aceite Virgen'!$B$6:$B$257,"&lt;="&amp;$B274)</f>
        <v>0</v>
      </c>
      <c r="XJ274" s="69">
        <f>SUMIFS('Aceite Virgen'!XJ$6:XJ$257,'Aceite Virgen'!$A$6:$A$257,"&gt;="&amp;$A274,'Aceite Virgen'!$B$6:$B$257,"&lt;="&amp;$B274)</f>
        <v>3.57</v>
      </c>
      <c r="XK274" s="4">
        <f>SUMIFS('Aceite Virgen'!XK$6:XK$257,'Aceite Virgen'!$A$6:$A$257,"&gt;="&amp;$A274,'Aceite Virgen'!$B$6:$B$257,"&lt;="&amp;$B274)</f>
        <v>14.48</v>
      </c>
      <c r="XL274" s="4">
        <f>SUMIFS('Aceite Virgen'!XL$6:XL$257,'Aceite Virgen'!$A$6:$A$257,"&gt;="&amp;$A274,'Aceite Virgen'!$B$6:$B$257,"&lt;="&amp;$B274)</f>
        <v>1.32</v>
      </c>
      <c r="XM274" s="4">
        <f>SUMIFS('Aceite Virgen'!XM$6:XM$257,'Aceite Virgen'!$A$6:$A$257,"&gt;="&amp;$A274,'Aceite Virgen'!$B$6:$B$257,"&lt;="&amp;$B274)</f>
        <v>0</v>
      </c>
      <c r="XQ274" s="69">
        <f>SUMIFS('Aceite Virgen'!XQ$6:XQ$257,'Aceite Virgen'!$A$6:$A$257,"&gt;="&amp;$A274,'Aceite Virgen'!$B$6:$B$257,"&lt;="&amp;$B274)</f>
        <v>44.120000000000005</v>
      </c>
      <c r="XR274" s="4">
        <f>SUMIFS('Aceite Virgen'!XR$6:XR$257,'Aceite Virgen'!$A$6:$A$257,"&gt;="&amp;$A274,'Aceite Virgen'!$B$6:$B$257,"&lt;="&amp;$B274)</f>
        <v>33.42</v>
      </c>
      <c r="XS274" s="4">
        <f>SUMIFS('Aceite Virgen'!XS$6:XS$257,'Aceite Virgen'!$A$6:$A$257,"&gt;="&amp;$A274,'Aceite Virgen'!$B$6:$B$257,"&lt;="&amp;$B274)</f>
        <v>46.53</v>
      </c>
      <c r="XT274" s="4">
        <f>SUMIFS('Aceite Virgen'!XT$6:XT$257,'Aceite Virgen'!$A$6:$A$257,"&gt;="&amp;$A274,'Aceite Virgen'!$B$6:$B$257,"&lt;="&amp;$B274)</f>
        <v>53.11</v>
      </c>
      <c r="XX274" s="69">
        <f>SUMIFS('Aceite Virgen'!XX$6:XX$257,'Aceite Virgen'!$A$6:$A$257,"&gt;="&amp;$A274,'Aceite Virgen'!$B$6:$B$257,"&lt;="&amp;$B274)</f>
        <v>12.219999999999999</v>
      </c>
      <c r="XY274" s="4">
        <f>SUMIFS('Aceite Virgen'!XY$6:XY$257,'Aceite Virgen'!$A$6:$A$257,"&gt;="&amp;$A274,'Aceite Virgen'!$B$6:$B$257,"&lt;="&amp;$B274)</f>
        <v>1.78</v>
      </c>
      <c r="XZ274" s="4">
        <f>SUMIFS('Aceite Virgen'!XZ$6:XZ$257,'Aceite Virgen'!$A$6:$A$257,"&gt;="&amp;$A274,'Aceite Virgen'!$B$6:$B$257,"&lt;="&amp;$B274)</f>
        <v>7.82</v>
      </c>
      <c r="YA274" s="4">
        <f>SUMIFS('Aceite Virgen'!YA$6:YA$257,'Aceite Virgen'!$A$6:$A$257,"&gt;="&amp;$A274,'Aceite Virgen'!$B$6:$B$257,"&lt;="&amp;$B274)</f>
        <v>38.21</v>
      </c>
      <c r="YE274" s="69">
        <f>SUMIFS('Aceite Virgen'!YE$6:YE$257,'Aceite Virgen'!$A$6:$A$257,"&gt;="&amp;$A274,'Aceite Virgen'!$B$6:$B$257,"&lt;="&amp;$B274)</f>
        <v>3.8599999999999994</v>
      </c>
      <c r="YF274" s="4">
        <f>SUMIFS('Aceite Virgen'!YF$6:YF$257,'Aceite Virgen'!$A$6:$A$257,"&gt;="&amp;$A274,'Aceite Virgen'!$B$6:$B$257,"&lt;="&amp;$B274)</f>
        <v>0</v>
      </c>
      <c r="YG274" s="4">
        <f>SUMIFS('Aceite Virgen'!YG$6:YG$257,'Aceite Virgen'!$A$6:$A$257,"&gt;="&amp;$A274,'Aceite Virgen'!$B$6:$B$257,"&lt;="&amp;$B274)</f>
        <v>2.7399999999999998</v>
      </c>
      <c r="YH274" s="4">
        <f>SUMIFS('Aceite Virgen'!YH$6:YH$257,'Aceite Virgen'!$A$6:$A$257,"&gt;="&amp;$A274,'Aceite Virgen'!$B$6:$B$257,"&lt;="&amp;$B274)</f>
        <v>7.71</v>
      </c>
      <c r="YL274" s="69">
        <f>SUMIFS('Aceite Virgen'!YL$6:YL$257,'Aceite Virgen'!$A$6:$A$257,"&gt;="&amp;$A274,'Aceite Virgen'!$B$6:$B$257,"&lt;="&amp;$B274)</f>
        <v>0.82000000000000006</v>
      </c>
      <c r="YM274" s="4">
        <f>SUMIFS('Aceite Virgen'!YM$6:YM$257,'Aceite Virgen'!$A$6:$A$257,"&gt;="&amp;$A274,'Aceite Virgen'!$B$6:$B$257,"&lt;="&amp;$B274)</f>
        <v>0</v>
      </c>
      <c r="YN274" s="4">
        <f>SUMIFS('Aceite Virgen'!YN$6:YN$257,'Aceite Virgen'!$A$6:$A$257,"&gt;="&amp;$A274,'Aceite Virgen'!$B$6:$B$257,"&lt;="&amp;$B274)</f>
        <v>0.96000000000000008</v>
      </c>
      <c r="YO274" s="4">
        <f>SUMIFS('Aceite Virgen'!YO$6:YO$257,'Aceite Virgen'!$A$6:$A$257,"&gt;="&amp;$A274,'Aceite Virgen'!$B$6:$B$257,"&lt;="&amp;$B274)</f>
        <v>0.83000000000000007</v>
      </c>
      <c r="YP274" s="4">
        <f>SUMIFS('Aceite Virgen'!YP$6:YP$257,'Aceite Virgen'!$A$6:$A$257,"&gt;="&amp;$A274,'Aceite Virgen'!$B$6:$B$257,"&lt;="&amp;$B274)</f>
        <v>1.38</v>
      </c>
      <c r="YS274" s="69">
        <f>SUMIFS('Aceite Virgen'!YS$6:YS$257,'Aceite Virgen'!$A$6:$A$257,"&gt;="&amp;$A274,'Aceite Virgen'!$B$6:$B$257,"&lt;="&amp;$B274)</f>
        <v>1.67</v>
      </c>
      <c r="YT274" s="4">
        <f>SUMIFS('Aceite Virgen'!YT$6:YT$257,'Aceite Virgen'!$A$6:$A$257,"&gt;="&amp;$A274,'Aceite Virgen'!$B$6:$B$257,"&lt;="&amp;$B274)</f>
        <v>3.73</v>
      </c>
      <c r="YU274" s="4">
        <f>SUMIFS('Aceite Virgen'!YU$6:YU$257,'Aceite Virgen'!$A$6:$A$257,"&gt;="&amp;$A274,'Aceite Virgen'!$B$6:$B$257,"&lt;="&amp;$B274)</f>
        <v>1.38</v>
      </c>
      <c r="YV274" s="4">
        <f>SUMIFS('Aceite Virgen'!YV$6:YV$257,'Aceite Virgen'!$A$6:$A$257,"&gt;="&amp;$A274,'Aceite Virgen'!$B$6:$B$257,"&lt;="&amp;$B274)</f>
        <v>1.73</v>
      </c>
      <c r="YW274" s="4">
        <f>SUMIFS('Aceite Virgen'!YW$6:YW$257,'Aceite Virgen'!$A$6:$A$257,"&gt;="&amp;$A274,'Aceite Virgen'!$B$6:$B$257,"&lt;="&amp;$B274)</f>
        <v>0</v>
      </c>
      <c r="YZ274" s="69">
        <f>SUMIFS('Aceite Virgen'!YZ$6:YZ$257,'Aceite Virgen'!$A$6:$A$257,"&gt;="&amp;$A274,'Aceite Virgen'!$B$6:$B$257,"&lt;="&amp;$B274)</f>
        <v>0.36</v>
      </c>
      <c r="ZA274" s="4">
        <f>SUMIFS('Aceite Virgen'!ZA$6:ZA$257,'Aceite Virgen'!$A$6:$A$257,"&gt;="&amp;$A274,'Aceite Virgen'!$B$6:$B$257,"&lt;="&amp;$B274)</f>
        <v>0</v>
      </c>
      <c r="ZB274" s="4">
        <f>SUMIFS('Aceite Virgen'!ZB$6:ZB$257,'Aceite Virgen'!$A$6:$A$257,"&gt;="&amp;$A274,'Aceite Virgen'!$B$6:$B$257,"&lt;="&amp;$B274)</f>
        <v>0.42</v>
      </c>
      <c r="ZC274" s="4">
        <f>SUMIFS('Aceite Virgen'!ZC$6:ZC$257,'Aceite Virgen'!$A$6:$A$257,"&gt;="&amp;$A274,'Aceite Virgen'!$B$6:$B$257,"&lt;="&amp;$B274)</f>
        <v>0</v>
      </c>
      <c r="ZD274" s="4">
        <f>SUMIFS('Aceite Virgen'!ZD$6:ZD$257,'Aceite Virgen'!$A$6:$A$257,"&gt;="&amp;$A274,'Aceite Virgen'!$B$6:$B$257,"&lt;="&amp;$B274)</f>
        <v>1.72</v>
      </c>
      <c r="ZG274" s="69">
        <f>SUMIFS('Aceite Virgen'!ZG$6:ZG$257,'Aceite Virgen'!$A$6:$A$257,"&gt;="&amp;$A274,'Aceite Virgen'!$B$6:$B$257,"&lt;="&amp;$B274)</f>
        <v>0</v>
      </c>
      <c r="ZH274" s="4">
        <f>SUMIFS('Aceite Virgen'!ZH$6:ZH$257,'Aceite Virgen'!$A$6:$A$257,"&gt;="&amp;$A274,'Aceite Virgen'!$B$6:$B$257,"&lt;="&amp;$B274)</f>
        <v>0</v>
      </c>
      <c r="ZI274" s="4">
        <f>SUMIFS('Aceite Virgen'!ZI$6:ZI$257,'Aceite Virgen'!$A$6:$A$257,"&gt;="&amp;$A274,'Aceite Virgen'!$B$6:$B$257,"&lt;="&amp;$B274)</f>
        <v>0</v>
      </c>
      <c r="ZJ274" s="4">
        <f>SUMIFS('Aceite Virgen'!ZJ$6:ZJ$257,'Aceite Virgen'!$A$6:$A$257,"&gt;="&amp;$A274,'Aceite Virgen'!$B$6:$B$257,"&lt;="&amp;$B274)</f>
        <v>0</v>
      </c>
      <c r="ZK274" s="4">
        <f>SUMIFS('Aceite Virgen'!ZK$6:ZK$257,'Aceite Virgen'!$A$6:$A$257,"&gt;="&amp;$A274,'Aceite Virgen'!$B$6:$B$257,"&lt;="&amp;$B274)</f>
        <v>0</v>
      </c>
    </row>
    <row r="275" spans="1:687" x14ac:dyDescent="0.25">
      <c r="A275" s="9">
        <f>'TAM Aceite Virgen'!B23</f>
        <v>5.6</v>
      </c>
      <c r="B275" s="9">
        <f>'TAM Aceite Virgen'!C23</f>
        <v>5.8</v>
      </c>
      <c r="C275" s="9"/>
      <c r="D275" s="4">
        <f>SUMIFS('Aceite Virgen'!D$6:D$257,'Aceite Virgen'!$A$6:$A$257,"&gt;="&amp;$A275,'Aceite Virgen'!$B$6:$B$257,"&lt;="&amp;$B275)</f>
        <v>0.57999999999999996</v>
      </c>
      <c r="E275" s="4">
        <f>SUMIFS('Aceite Virgen'!E$6:E$257,'Aceite Virgen'!$A$6:$A$257,"&gt;="&amp;$A275,'Aceite Virgen'!$B$6:$B$257,"&lt;="&amp;$B275)</f>
        <v>0</v>
      </c>
      <c r="F275" s="4">
        <f>SUMIFS('Aceite Virgen'!F$6:F$257,'Aceite Virgen'!$A$6:$A$257,"&gt;="&amp;$A275,'Aceite Virgen'!$B$6:$B$257,"&lt;="&amp;$B275)</f>
        <v>0.6</v>
      </c>
      <c r="G275" s="4">
        <f>SUMIFS('Aceite Virgen'!G$6:G$257,'Aceite Virgen'!$A$6:$A$257,"&gt;="&amp;$A275,'Aceite Virgen'!$B$6:$B$257,"&lt;="&amp;$B275)</f>
        <v>1.63</v>
      </c>
      <c r="H275" s="9"/>
      <c r="I275" s="9"/>
      <c r="J275" s="9"/>
      <c r="K275" s="4">
        <f>SUMIFS('Aceite Virgen'!K$6:K$257,'Aceite Virgen'!$A$6:$A$257,"&gt;="&amp;$A275,'Aceite Virgen'!$B$6:$B$257,"&lt;="&amp;$B275)</f>
        <v>0.76</v>
      </c>
      <c r="L275" s="4">
        <f>SUMIFS('Aceite Virgen'!L$6:L$257,'Aceite Virgen'!$A$6:$A$257,"&gt;="&amp;$A275,'Aceite Virgen'!$B$6:$B$257,"&lt;="&amp;$B275)</f>
        <v>0</v>
      </c>
      <c r="M275" s="4">
        <f>SUMIFS('Aceite Virgen'!M$6:M$257,'Aceite Virgen'!$A$6:$A$257,"&gt;="&amp;$A275,'Aceite Virgen'!$B$6:$B$257,"&lt;="&amp;$B275)</f>
        <v>0.84</v>
      </c>
      <c r="N275" s="4">
        <f>SUMIFS('Aceite Virgen'!N$6:N$257,'Aceite Virgen'!$A$6:$A$257,"&gt;="&amp;$A275,'Aceite Virgen'!$B$6:$B$257,"&lt;="&amp;$B275)</f>
        <v>2.02</v>
      </c>
      <c r="O275" s="9"/>
      <c r="P275" s="9"/>
      <c r="Q275" s="9"/>
      <c r="R275" s="4">
        <f>SUMIFS('Aceite Virgen'!R$6:R$257,'Aceite Virgen'!$A$6:$A$257,"&gt;="&amp;$A275,'Aceite Virgen'!$B$6:$B$257,"&lt;="&amp;$B275)</f>
        <v>0.47</v>
      </c>
      <c r="S275" s="4">
        <f>SUMIFS('Aceite Virgen'!S$6:S$257,'Aceite Virgen'!$A$6:$A$257,"&gt;="&amp;$A275,'Aceite Virgen'!$B$6:$B$257,"&lt;="&amp;$B275)</f>
        <v>0</v>
      </c>
      <c r="T275" s="4">
        <f>SUMIFS('Aceite Virgen'!T$6:T$257,'Aceite Virgen'!$A$6:$A$257,"&gt;="&amp;$A275,'Aceite Virgen'!$B$6:$B$257,"&lt;="&amp;$B275)</f>
        <v>0.13</v>
      </c>
      <c r="U275" s="4">
        <f>SUMIFS('Aceite Virgen'!U$6:U$257,'Aceite Virgen'!$A$6:$A$257,"&gt;="&amp;$A275,'Aceite Virgen'!$B$6:$B$257,"&lt;="&amp;$B275)</f>
        <v>4.5</v>
      </c>
      <c r="V275" s="9"/>
      <c r="W275" s="9"/>
      <c r="X275" s="9"/>
      <c r="Y275" s="4">
        <f>SUMIFS('Aceite Virgen'!Y$6:Y$257,'Aceite Virgen'!$A$6:$A$257,"&gt;="&amp;$A275,'Aceite Virgen'!$B$6:$B$257,"&lt;="&amp;$B275)</f>
        <v>0.3</v>
      </c>
      <c r="Z275" s="4">
        <f>SUMIFS('Aceite Virgen'!Z$6:Z$257,'Aceite Virgen'!$A$6:$A$257,"&gt;="&amp;$A275,'Aceite Virgen'!$B$6:$B$257,"&lt;="&amp;$B275)</f>
        <v>0.35</v>
      </c>
      <c r="AA275" s="4">
        <f>SUMIFS('Aceite Virgen'!AA$6:AA$257,'Aceite Virgen'!$A$6:$A$257,"&gt;="&amp;$A275,'Aceite Virgen'!$B$6:$B$257,"&lt;="&amp;$B275)</f>
        <v>0.19</v>
      </c>
      <c r="AB275" s="4">
        <f>SUMIFS('Aceite Virgen'!AB$6:AB$257,'Aceite Virgen'!$A$6:$A$257,"&gt;="&amp;$A275,'Aceite Virgen'!$B$6:$B$257,"&lt;="&amp;$B275)</f>
        <v>1.39</v>
      </c>
      <c r="AC275" s="9"/>
      <c r="AD275" s="9"/>
      <c r="AE275" s="9"/>
      <c r="AF275" s="4">
        <f>SUMIFS('Aceite Virgen'!AF$6:AF$257,'Aceite Virgen'!$A$6:$A$257,"&gt;="&amp;$A275,'Aceite Virgen'!$B$6:$B$257,"&lt;="&amp;$B275)</f>
        <v>0.03</v>
      </c>
      <c r="AG275" s="4">
        <f>SUMIFS('Aceite Virgen'!AG$6:AG$257,'Aceite Virgen'!$A$6:$A$257,"&gt;="&amp;$A275,'Aceite Virgen'!$B$6:$B$257,"&lt;="&amp;$B275)</f>
        <v>0</v>
      </c>
      <c r="AH275" s="4">
        <f>SUMIFS('Aceite Virgen'!AH$6:AH$257,'Aceite Virgen'!$A$6:$A$257,"&gt;="&amp;$A275,'Aceite Virgen'!$B$6:$B$257,"&lt;="&amp;$B275)</f>
        <v>0.04</v>
      </c>
      <c r="AI275" s="4">
        <f>SUMIFS('Aceite Virgen'!AI$6:AI$257,'Aceite Virgen'!$A$6:$A$257,"&gt;="&amp;$A275,'Aceite Virgen'!$B$6:$B$257,"&lt;="&amp;$B275)</f>
        <v>0</v>
      </c>
      <c r="AJ275" s="9"/>
      <c r="AK275" s="9"/>
      <c r="AL275" s="9"/>
      <c r="AM275" s="4">
        <f>SUMIFS('Aceite Virgen'!AM$6:AM$257,'Aceite Virgen'!$A$6:$A$257,"&gt;="&amp;$A275,'Aceite Virgen'!$B$6:$B$257,"&lt;="&amp;$B275)</f>
        <v>0</v>
      </c>
      <c r="AN275" s="4">
        <f>SUMIFS('Aceite Virgen'!AN$6:AN$257,'Aceite Virgen'!$A$6:$A$257,"&gt;="&amp;$A275,'Aceite Virgen'!$B$6:$B$257,"&lt;="&amp;$B275)</f>
        <v>0</v>
      </c>
      <c r="AO275" s="4">
        <f>SUMIFS('Aceite Virgen'!AO$6:AO$257,'Aceite Virgen'!$A$6:$A$257,"&gt;="&amp;$A275,'Aceite Virgen'!$B$6:$B$257,"&lt;="&amp;$B275)</f>
        <v>0</v>
      </c>
      <c r="AP275" s="4">
        <f>SUMIFS('Aceite Virgen'!AP$6:AP$257,'Aceite Virgen'!$A$6:$A$257,"&gt;="&amp;$A275,'Aceite Virgen'!$B$6:$B$257,"&lt;="&amp;$B275)</f>
        <v>0</v>
      </c>
      <c r="AQ275" s="9"/>
      <c r="AR275" s="9"/>
      <c r="AT275" s="4">
        <f>SUMIFS('Aceite Virgen'!AT$6:AT$257,'Aceite Virgen'!$A$6:$A$257,"&gt;="&amp;$A275,'Aceite Virgen'!$B$6:$B$257,"&lt;="&amp;$B275)</f>
        <v>0</v>
      </c>
      <c r="AU275" s="4">
        <f>SUMIFS('Aceite Virgen'!AU$6:AU$257,'Aceite Virgen'!$A$6:$A$257,"&gt;="&amp;$A275,'Aceite Virgen'!$B$6:$B$257,"&lt;="&amp;$B275)</f>
        <v>0</v>
      </c>
      <c r="AV275" s="4">
        <f>SUMIFS('Aceite Virgen'!AV$6:AV$257,'Aceite Virgen'!$A$6:$A$257,"&gt;="&amp;$A275,'Aceite Virgen'!$B$6:$B$257,"&lt;="&amp;$B275)</f>
        <v>0</v>
      </c>
      <c r="AW275" s="4">
        <f>SUMIFS('Aceite Virgen'!AW$6:AW$257,'Aceite Virgen'!$A$6:$A$257,"&gt;="&amp;$A275,'Aceite Virgen'!$B$6:$B$257,"&lt;="&amp;$B275)</f>
        <v>0</v>
      </c>
      <c r="BA275" s="4">
        <f>SUMIFS('Aceite Virgen'!BA$6:BA$257,'Aceite Virgen'!$A$6:$A$257,"&gt;="&amp;A275,'Aceite Virgen'!$B$6:$B$257,"&lt;="&amp;B275)</f>
        <v>0.69</v>
      </c>
      <c r="BB275" s="4">
        <f>SUMIFS('Aceite Virgen'!BB$6:BB$257,'Aceite Virgen'!$A$6:$A$257,"&gt;="&amp;$A275,'Aceite Virgen'!$B$6:$B$257,"&lt;="&amp;$B275)</f>
        <v>3.28</v>
      </c>
      <c r="BC275" s="4">
        <f>SUMIFS('Aceite Virgen'!BC$6:BC$257,'Aceite Virgen'!$A$6:$A$257,"&gt;="&amp;$A275,'Aceite Virgen'!$B$6:$B$257,"&lt;="&amp;$B275)</f>
        <v>0</v>
      </c>
      <c r="BD275" s="4">
        <f>SUMIFS('Aceite Virgen'!BD$6:BD$257,'Aceite Virgen'!$A$6:$A$257,"&gt;="&amp;$A275,'Aceite Virgen'!$B$6:$B$257,"&lt;="&amp;$B275)</f>
        <v>0</v>
      </c>
      <c r="BH275" s="4">
        <f>SUMIFS('Aceite Virgen'!BH$6:BH$257,'Aceite Virgen'!$A$6:$A$257,"&gt;="&amp;$A275,'Aceite Virgen'!$B$6:$B$257,"&lt;="&amp;$B275)</f>
        <v>0.06</v>
      </c>
      <c r="BI275" s="4">
        <f>SUMIFS('Aceite Virgen'!BI$6:BI$257,'Aceite Virgen'!$A$6:$A$257,"&gt;="&amp;$A275,'Aceite Virgen'!$B$6:$B$257,"&lt;="&amp;$B275)</f>
        <v>0.76</v>
      </c>
      <c r="BJ275" s="4">
        <f>SUMIFS('Aceite Virgen'!BJ$6:BJ$257,'Aceite Virgen'!$A$6:$A$257,"&gt;="&amp;$A275,'Aceite Virgen'!$B$6:$B$257,"&lt;="&amp;$B275)</f>
        <v>0</v>
      </c>
      <c r="BK275" s="4">
        <f>SUMIFS('Aceite Virgen'!BK$6:BK$257,'Aceite Virgen'!$A$6:$A$257,"&gt;="&amp;$A275,'Aceite Virgen'!$B$6:$B$257,"&lt;="&amp;$B275)</f>
        <v>0</v>
      </c>
      <c r="BO275" s="4">
        <f>SUMIFS('Aceite Virgen'!BO$6:BO$257,'Aceite Virgen'!$A$6:$A$257,"&gt;="&amp;$A275,'Aceite Virgen'!$B$6:$B$257,"&lt;="&amp;$B275)</f>
        <v>0.5</v>
      </c>
      <c r="BP275" s="4">
        <f>SUMIFS('Aceite Virgen'!BP$6:BP$257,'Aceite Virgen'!$A$6:$A$257,"&gt;="&amp;$A275,'Aceite Virgen'!$B$6:$B$257,"&lt;="&amp;$B275)</f>
        <v>2.29</v>
      </c>
      <c r="BQ275" s="4">
        <f>SUMIFS('Aceite Virgen'!BQ$6:BQ$257,'Aceite Virgen'!$A$6:$A$257,"&gt;="&amp;$A275,'Aceite Virgen'!$B$6:$B$257,"&lt;="&amp;$B275)</f>
        <v>0.43</v>
      </c>
      <c r="BR275" s="4">
        <f>SUMIFS('Aceite Virgen'!BR$6:BR$257,'Aceite Virgen'!$A$6:$A$257,"&gt;="&amp;$A275,'Aceite Virgen'!$B$6:$B$257,"&lt;="&amp;$B275)</f>
        <v>0</v>
      </c>
      <c r="BV275" s="4">
        <f>SUMIFS('Aceite Virgen'!BV$6:BV$257,'Aceite Virgen'!$A$6:$A$257,"&gt;="&amp;$A275,'Aceite Virgen'!$B$6:$B$257,"&lt;="&amp;$B275)</f>
        <v>0.65999999999999992</v>
      </c>
      <c r="BW275" s="4">
        <f>SUMIFS('Aceite Virgen'!BW$6:BW$257,'Aceite Virgen'!$A$6:$A$257,"&gt;="&amp;$A275,'Aceite Virgen'!$B$6:$B$257,"&lt;="&amp;$B275)</f>
        <v>5.65</v>
      </c>
      <c r="BX275" s="4">
        <f>SUMIFS('Aceite Virgen'!BX$6:BX$257,'Aceite Virgen'!$A$6:$A$257,"&gt;="&amp;$A275,'Aceite Virgen'!$B$6:$B$257,"&lt;="&amp;$B275)</f>
        <v>0.03</v>
      </c>
      <c r="BY275" s="4">
        <f>SUMIFS('Aceite Virgen'!BY$6:BY$257,'Aceite Virgen'!$A$6:$A$257,"&gt;="&amp;$A275,'Aceite Virgen'!$B$6:$B$257,"&lt;="&amp;$B275)</f>
        <v>0</v>
      </c>
      <c r="CC275" s="4">
        <f>SUMIFS('Aceite Virgen'!CC$6:CC$257,'Aceite Virgen'!$A$6:$A$257,"&gt;="&amp;$A275,'Aceite Virgen'!$B$6:$B$257,"&lt;="&amp;$B275)</f>
        <v>2.29</v>
      </c>
      <c r="CD275" s="4">
        <f>SUMIFS('Aceite Virgen'!CD$6:CD$257,'Aceite Virgen'!$A$6:$A$257,"&gt;="&amp;$A275,'Aceite Virgen'!$B$6:$B$257,"&lt;="&amp;$B275)</f>
        <v>9.36</v>
      </c>
      <c r="CE275" s="4">
        <f>SUMIFS('Aceite Virgen'!CE$6:CE$257,'Aceite Virgen'!$A$6:$A$257,"&gt;="&amp;$A275,'Aceite Virgen'!$B$6:$B$257,"&lt;="&amp;$B275)</f>
        <v>0.82</v>
      </c>
      <c r="CF275" s="4">
        <f>SUMIFS('Aceite Virgen'!CF$6:CF$257,'Aceite Virgen'!$A$6:$A$257,"&gt;="&amp;$A275,'Aceite Virgen'!$B$6:$B$257,"&lt;="&amp;$B275)</f>
        <v>6.18</v>
      </c>
      <c r="CJ275" s="4">
        <f>SUMIFS('Aceite Virgen'!CJ$6:CJ$257,'Aceite Virgen'!$A$6:$A$257,"&gt;="&amp;$A275,'Aceite Virgen'!$B$6:$B$257,"&lt;="&amp;$B275)</f>
        <v>1.06</v>
      </c>
      <c r="CK275" s="4">
        <f>SUMIFS('Aceite Virgen'!CK$6:CK$257,'Aceite Virgen'!$A$6:$A$257,"&gt;="&amp;$A275,'Aceite Virgen'!$B$6:$B$257,"&lt;="&amp;$B275)</f>
        <v>5.32</v>
      </c>
      <c r="CL275" s="4">
        <f>SUMIFS('Aceite Virgen'!CL$6:CL$257,'Aceite Virgen'!$A$6:$A$257,"&gt;="&amp;$A275,'Aceite Virgen'!$B$6:$B$257,"&lt;="&amp;$B275)</f>
        <v>0.35</v>
      </c>
      <c r="CM275" s="4">
        <f>SUMIFS('Aceite Virgen'!CM$6:CM$257,'Aceite Virgen'!$A$6:$A$257,"&gt;="&amp;$A275,'Aceite Virgen'!$B$6:$B$257,"&lt;="&amp;$B275)</f>
        <v>0</v>
      </c>
      <c r="CQ275" s="4">
        <f>SUMIFS('Aceite Virgen'!CQ$6:CQ$257,'Aceite Virgen'!$A$6:$A$257,"&gt;="&amp;$A275,'Aceite Virgen'!$B$6:$B$257,"&lt;="&amp;$B275)</f>
        <v>2.2000000000000002</v>
      </c>
      <c r="CR275" s="4">
        <f>SUMIFS('Aceite Virgen'!CR$6:CR$257,'Aceite Virgen'!$A$6:$A$257,"&gt;="&amp;$A275,'Aceite Virgen'!$B$6:$B$257,"&lt;="&amp;$B275)</f>
        <v>11.94</v>
      </c>
      <c r="CS275" s="4">
        <f>SUMIFS('Aceite Virgen'!CS$6:CS$257,'Aceite Virgen'!$A$6:$A$257,"&gt;="&amp;$A275,'Aceite Virgen'!$B$6:$B$257,"&lt;="&amp;$B275)</f>
        <v>1.25</v>
      </c>
      <c r="CT275" s="4">
        <f>SUMIFS('Aceite Virgen'!CT$6:CT$257,'Aceite Virgen'!$A$6:$A$257,"&gt;="&amp;$A275,'Aceite Virgen'!$B$6:$B$257,"&lt;="&amp;$B275)</f>
        <v>0</v>
      </c>
      <c r="CX275" s="4">
        <f>SUMIFS('Aceite Virgen'!CX$6:CX$257,'Aceite Virgen'!$A$6:$A$257,"&gt;="&amp;$A275,'Aceite Virgen'!$B$6:$B$257,"&lt;="&amp;$B275)</f>
        <v>0.63</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0.79</v>
      </c>
      <c r="DF275" s="4">
        <f>SUMIFS('Aceite Virgen'!DF$6:DF$257,'Aceite Virgen'!$A$6:$A$257,"&gt;="&amp;$A275,'Aceite Virgen'!$B$6:$B$257,"&lt;="&amp;$B275)</f>
        <v>0</v>
      </c>
      <c r="DG275" s="4">
        <f>SUMIFS('Aceite Virgen'!DG$6:DG$257,'Aceite Virgen'!$A$6:$A$257,"&gt;="&amp;$A275,'Aceite Virgen'!$B$6:$B$257,"&lt;="&amp;$B275)</f>
        <v>0.32999999999999996</v>
      </c>
      <c r="DH275" s="4">
        <f>SUMIFS('Aceite Virgen'!DH$6:DH$257,'Aceite Virgen'!$A$6:$A$257,"&gt;="&amp;$A275,'Aceite Virgen'!$B$6:$B$257,"&lt;="&amp;$B275)</f>
        <v>0</v>
      </c>
      <c r="DL275" s="4">
        <f>SUMIFS('Aceite Virgen'!DL$6:DL$257,'Aceite Virgen'!$A$6:$A$257,"&gt;="&amp;$A275,'Aceite Virgen'!$B$6:$B$257,"&lt;="&amp;$B275)</f>
        <v>0.84000000000000008</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v>
      </c>
      <c r="EH275" s="4">
        <f>SUMIFS('Aceite Virgen'!EH$6:EH$257,'Aceite Virgen'!$A$6:$A$257,"&gt;="&amp;$A275,'Aceite Virgen'!$B$6:$B$257,"&lt;="&amp;$B275)</f>
        <v>0</v>
      </c>
      <c r="EI275" s="4">
        <f>SUMIFS('Aceite Virgen'!EI$6:EI$257,'Aceite Virgen'!$A$6:$A$257,"&gt;="&amp;$A275,'Aceite Virgen'!$B$6:$B$257,"&lt;="&amp;$B275)</f>
        <v>0</v>
      </c>
      <c r="EJ275" s="4">
        <f>SUMIFS('Aceite Virgen'!EJ$6:EJ$257,'Aceite Virgen'!$A$6:$A$257,"&gt;="&amp;$A275,'Aceite Virgen'!$B$6:$B$257,"&lt;="&amp;$B275)</f>
        <v>0</v>
      </c>
      <c r="EN275" s="4">
        <f>SUMIFS('Aceite Virgen'!EN$6:EN$257,'Aceite Virgen'!$A$6:$A$257,"&gt;="&amp;$A275,'Aceite Virgen'!$B$6:$B$257,"&lt;="&amp;$B275)</f>
        <v>0</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0</v>
      </c>
      <c r="EV275" s="4">
        <f>SUMIFS('Aceite Virgen'!EV$6:EV$257,'Aceite Virgen'!$A$6:$A$257,"&gt;="&amp;$A275,'Aceite Virgen'!$B$6:$B$257,"&lt;="&amp;$B275)</f>
        <v>0</v>
      </c>
      <c r="EW275" s="4">
        <f>SUMIFS('Aceite Virgen'!EW$6:EW$257,'Aceite Virgen'!$A$6:$A$257,"&gt;="&amp;$A275,'Aceite Virgen'!$B$6:$B$257,"&lt;="&amp;$B275)</f>
        <v>0</v>
      </c>
      <c r="EX275" s="4">
        <f>SUMIFS('Aceite Virgen'!EX$6:EX$257,'Aceite Virgen'!$A$6:$A$257,"&gt;="&amp;$A275,'Aceite Virgen'!$B$6:$B$257,"&lt;="&amp;$B275)</f>
        <v>0</v>
      </c>
      <c r="FB275" s="4">
        <f>SUMIFS('Aceite Virgen'!FB$6:FB$257,'Aceite Virgen'!$A$6:$A$257,"&gt;="&amp;$A275,'Aceite Virgen'!$B$6:$B$257,"&lt;="&amp;$B275)</f>
        <v>0.64</v>
      </c>
      <c r="FC275" s="4">
        <f>SUMIFS('Aceite Virgen'!FC$6:FC$257,'Aceite Virgen'!$A$6:$A$257,"&gt;="&amp;$A275,'Aceite Virgen'!$B$6:$B$257,"&lt;="&amp;$B275)</f>
        <v>0</v>
      </c>
      <c r="FD275" s="4">
        <f>SUMIFS('Aceite Virgen'!FD$6:FD$257,'Aceite Virgen'!$A$6:$A$257,"&gt;="&amp;$A275,'Aceite Virgen'!$B$6:$B$257,"&lt;="&amp;$B275)</f>
        <v>0.96</v>
      </c>
      <c r="FE275" s="4">
        <f>SUMIFS('Aceite Virgen'!FE$6:FE$257,'Aceite Virgen'!$A$6:$A$257,"&gt;="&amp;$A275,'Aceite Virgen'!$B$6:$B$257,"&lt;="&amp;$B275)</f>
        <v>0</v>
      </c>
      <c r="FI275" s="4">
        <f>SUMIFS('Aceite Virgen'!FI$6:FI$257,'Aceite Virgen'!$A$6:$A$257,"&gt;="&amp;$A275,'Aceite Virgen'!$B$6:$B$257,"&lt;="&amp;$B275)</f>
        <v>0</v>
      </c>
      <c r="FJ275" s="4">
        <f>SUMIFS('Aceite Virgen'!FJ$6:FJ$257,'Aceite Virgen'!$A$6:$A$257,"&gt;="&amp;$A275,'Aceite Virgen'!$B$6:$B$257,"&lt;="&amp;$B275)</f>
        <v>0</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0.29000000000000004</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0.51</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0.36</v>
      </c>
      <c r="JY275" s="4">
        <f>SUMIFS('Aceite Virgen'!JY$6:JY$257,'Aceite Virgen'!$A$6:$A$257,"&gt;="&amp;$A275,'Aceite Virgen'!$B$6:$B$257,"&lt;="&amp;$B275)</f>
        <v>0</v>
      </c>
      <c r="JZ275" s="4">
        <f>SUMIFS('Aceite Virgen'!JZ$6:JZ$257,'Aceite Virgen'!$A$6:$A$257,"&gt;="&amp;$A275,'Aceite Virgen'!$B$6:$B$257,"&lt;="&amp;$B275)</f>
        <v>0.56999999999999995</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v>
      </c>
      <c r="LH275" s="4">
        <f>SUMIFS('Aceite Virgen'!LH$6:LH$257,'Aceite Virgen'!$A$6:$A$257,"&gt;="&amp;$A275,'Aceite Virgen'!$B$6:$B$257,"&lt;="&amp;$B275)</f>
        <v>0</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0.21</v>
      </c>
      <c r="MQ275" s="4">
        <f>SUMIFS('Aceite Virgen'!MQ$6:MQ$257,'Aceite Virgen'!$A$6:$A$257,"&gt;="&amp;$A275,'Aceite Virgen'!$B$6:$B$257,"&lt;="&amp;$B275)</f>
        <v>1.29</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0.28000000000000003</v>
      </c>
      <c r="MX275" s="4">
        <f>SUMIFS('Aceite Virgen'!MX$6:MX$257,'Aceite Virgen'!$A$6:$A$257,"&gt;="&amp;$A275,'Aceite Virgen'!$B$6:$B$257,"&lt;="&amp;$B275)</f>
        <v>2.33</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0.69</v>
      </c>
      <c r="NE275" s="4">
        <f>SUMIFS('Aceite Virgen'!NE$6:NE$257,'Aceite Virgen'!$A$6:$A$257,"&gt;="&amp;$A275,'Aceite Virgen'!$B$6:$B$257,"&lt;="&amp;$B275)</f>
        <v>4.29</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0.37</v>
      </c>
      <c r="NS275" s="4">
        <f>SUMIFS('Aceite Virgen'!NS$6:NS$257,'Aceite Virgen'!$A$6:$A$257,"&gt;="&amp;$A275,'Aceite Virgen'!$B$6:$B$257,"&lt;="&amp;$B275)</f>
        <v>2.2400000000000002</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v>
      </c>
      <c r="OG275" s="4">
        <f>SUMIFS('Aceite Virgen'!OG$6:OG$257,'Aceite Virgen'!$A$6:$A$257,"&gt;="&amp;$A275,'Aceite Virgen'!$B$6:$B$257,"&lt;="&amp;$B275)</f>
        <v>0</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0.74</v>
      </c>
      <c r="ON275" s="4">
        <f>SUMIFS('Aceite Virgen'!ON$6:ON$257,'Aceite Virgen'!$A$6:$A$257,"&gt;="&amp;$A275,'Aceite Virgen'!$B$6:$B$257,"&lt;="&amp;$B275)</f>
        <v>0.44</v>
      </c>
      <c r="OO275" s="4">
        <f>SUMIFS('Aceite Virgen'!OO$6:OO$257,'Aceite Virgen'!$A$6:$A$257,"&gt;="&amp;$A275,'Aceite Virgen'!$B$6:$B$257,"&lt;="&amp;$B275)</f>
        <v>0.91</v>
      </c>
      <c r="OP275" s="4">
        <f>SUMIFS('Aceite Virgen'!OP$6:OP$257,'Aceite Virgen'!$A$6:$A$257,"&gt;="&amp;$A275,'Aceite Virgen'!$B$6:$B$257,"&lt;="&amp;$B275)</f>
        <v>0</v>
      </c>
      <c r="OT275" s="4">
        <f>SUMIFS('Aceite Virgen'!OT$6:OT$257,'Aceite Virgen'!$A$6:$A$257,"&gt;="&amp;$A275,'Aceite Virgen'!$B$6:$B$257,"&lt;="&amp;$B275)</f>
        <v>3.42</v>
      </c>
      <c r="OU275" s="4">
        <f>SUMIFS('Aceite Virgen'!OU$6:OU$257,'Aceite Virgen'!$A$6:$A$257,"&gt;="&amp;$A275,'Aceite Virgen'!$B$6:$B$257,"&lt;="&amp;$B275)</f>
        <v>13.06</v>
      </c>
      <c r="OV275" s="4">
        <f>SUMIFS('Aceite Virgen'!OV$6:OV$257,'Aceite Virgen'!$A$6:$A$257,"&gt;="&amp;$A275,'Aceite Virgen'!$B$6:$B$257,"&lt;="&amp;$B275)</f>
        <v>1.93</v>
      </c>
      <c r="OW275" s="4">
        <f>SUMIFS('Aceite Virgen'!OW$6:OW$257,'Aceite Virgen'!$A$6:$A$257,"&gt;="&amp;$A275,'Aceite Virgen'!$B$6:$B$257,"&lt;="&amp;$B275)</f>
        <v>0</v>
      </c>
      <c r="PA275" s="4">
        <f>SUMIFS('Aceite Virgen'!PA$6:PA$257,'Aceite Virgen'!$A$6:$A$257,"&gt;="&amp;$A275,'Aceite Virgen'!$B$6:$B$257,"&lt;="&amp;$B275)</f>
        <v>0.41</v>
      </c>
      <c r="PB275" s="4">
        <f>SUMIFS('Aceite Virgen'!PB$6:PB$257,'Aceite Virgen'!$A$6:$A$257,"&gt;="&amp;$A275,'Aceite Virgen'!$B$6:$B$257,"&lt;="&amp;$B275)</f>
        <v>1.99</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v>
      </c>
      <c r="PI275" s="4">
        <f>SUMIFS('Aceite Virgen'!PI$6:PI$257,'Aceite Virgen'!$A$6:$A$257,"&gt;="&amp;$A275,'Aceite Virgen'!$B$6:$B$257,"&lt;="&amp;$B275)</f>
        <v>0</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0.47</v>
      </c>
      <c r="PP275" s="4">
        <f>SUMIFS('Aceite Virgen'!PP$6:PP$257,'Aceite Virgen'!$A$6:$A$257,"&gt;="&amp;$A275,'Aceite Virgen'!$B$6:$B$257,"&lt;="&amp;$B275)</f>
        <v>2.85</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v>
      </c>
      <c r="QD275" s="4">
        <f>SUMIFS('Aceite Virgen'!QD$6:QD$257,'Aceite Virgen'!$A$6:$A$257,"&gt;="&amp;$A275,'Aceite Virgen'!$B$6:$B$257,"&lt;="&amp;$B275)</f>
        <v>0</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1.52</v>
      </c>
      <c r="QK275" s="4">
        <f>SUMIFS('Aceite Virgen'!QK$6:QK$257,'Aceite Virgen'!$A$6:$A$257,"&gt;="&amp;$A275,'Aceite Virgen'!$B$6:$B$257,"&lt;="&amp;$B275)</f>
        <v>0</v>
      </c>
      <c r="QL275" s="4">
        <f>SUMIFS('Aceite Virgen'!QL$6:QL$257,'Aceite Virgen'!$A$6:$A$257,"&gt;="&amp;$A275,'Aceite Virgen'!$B$6:$B$257,"&lt;="&amp;$B275)</f>
        <v>1.87</v>
      </c>
      <c r="QM275" s="4">
        <f>SUMIFS('Aceite Virgen'!QM$6:QM$257,'Aceite Virgen'!$A$6:$A$257,"&gt;="&amp;$A275,'Aceite Virgen'!$B$6:$B$257,"&lt;="&amp;$B275)</f>
        <v>2.61</v>
      </c>
      <c r="QQ275" s="4">
        <f>SUMIFS('Aceite Virgen'!QQ$6:QQ$257,'Aceite Virgen'!$A$6:$A$257,"&gt;="&amp;$A275,'Aceite Virgen'!$B$6:$B$257,"&lt;="&amp;$B275)</f>
        <v>0.92999999999999994</v>
      </c>
      <c r="QR275" s="4">
        <f>SUMIFS('Aceite Virgen'!QR$6:QR$257,'Aceite Virgen'!$A$6:$A$257,"&gt;="&amp;$A275,'Aceite Virgen'!$B$6:$B$257,"&lt;="&amp;$B275)</f>
        <v>0</v>
      </c>
      <c r="QS275" s="4">
        <f>SUMIFS('Aceite Virgen'!QS$6:QS$257,'Aceite Virgen'!$A$6:$A$257,"&gt;="&amp;$A275,'Aceite Virgen'!$B$6:$B$257,"&lt;="&amp;$B275)</f>
        <v>1.01</v>
      </c>
      <c r="QT275" s="4">
        <f>SUMIFS('Aceite Virgen'!QT$6:QT$257,'Aceite Virgen'!$A$6:$A$257,"&gt;="&amp;$A275,'Aceite Virgen'!$B$6:$B$257,"&lt;="&amp;$B275)</f>
        <v>0</v>
      </c>
      <c r="QX275" s="4">
        <f>SUMIFS('Aceite Virgen'!QX$6:QX$257,'Aceite Virgen'!$A$6:$A$257,"&gt;="&amp;$A275,'Aceite Virgen'!$B$6:$B$257,"&lt;="&amp;$B275)</f>
        <v>1.57</v>
      </c>
      <c r="QY275" s="4">
        <f>SUMIFS('Aceite Virgen'!QY$6:QY$257,'Aceite Virgen'!$A$6:$A$257,"&gt;="&amp;$A275,'Aceite Virgen'!$B$6:$B$257,"&lt;="&amp;$B275)</f>
        <v>0</v>
      </c>
      <c r="QZ275" s="4">
        <f>SUMIFS('Aceite Virgen'!QZ$6:QZ$257,'Aceite Virgen'!$A$6:$A$257,"&gt;="&amp;$A275,'Aceite Virgen'!$B$6:$B$257,"&lt;="&amp;$B275)</f>
        <v>1.1099999999999999</v>
      </c>
      <c r="RA275" s="4">
        <f>SUMIFS('Aceite Virgen'!RA$6:RA$257,'Aceite Virgen'!$A$6:$A$257,"&gt;="&amp;$A275,'Aceite Virgen'!$B$6:$B$257,"&lt;="&amp;$B275)</f>
        <v>0</v>
      </c>
      <c r="RE275" s="4">
        <f>SUMIFS('Aceite Virgen'!RE$6:RE$257,'Aceite Virgen'!$A$6:$A$257,"&gt;="&amp;$A275,'Aceite Virgen'!$B$6:$B$257,"&lt;="&amp;$B275)</f>
        <v>4.4499999999999993</v>
      </c>
      <c r="RF275" s="4">
        <f>SUMIFS('Aceite Virgen'!RF$6:RF$257,'Aceite Virgen'!$A$6:$A$257,"&gt;="&amp;$A275,'Aceite Virgen'!$B$6:$B$257,"&lt;="&amp;$B275)</f>
        <v>5.9</v>
      </c>
      <c r="RG275" s="4">
        <f>SUMIFS('Aceite Virgen'!RG$6:RG$257,'Aceite Virgen'!$A$6:$A$257,"&gt;="&amp;$A275,'Aceite Virgen'!$B$6:$B$257,"&lt;="&amp;$B275)</f>
        <v>5.16</v>
      </c>
      <c r="RH275" s="4">
        <f>SUMIFS('Aceite Virgen'!RH$6:RH$257,'Aceite Virgen'!$A$6:$A$257,"&gt;="&amp;$A275,'Aceite Virgen'!$B$6:$B$257,"&lt;="&amp;$B275)</f>
        <v>2.91</v>
      </c>
      <c r="RL275" s="4">
        <f>SUMIFS('Aceite Virgen'!RL$6:RL$257,'Aceite Virgen'!$A$6:$A$257,"&gt;="&amp;$A275,'Aceite Virgen'!$B$6:$B$257,"&lt;="&amp;$B275)</f>
        <v>2.16</v>
      </c>
      <c r="RM275" s="4">
        <f>SUMIFS('Aceite Virgen'!RM$6:RM$257,'Aceite Virgen'!$A$6:$A$257,"&gt;="&amp;$A275,'Aceite Virgen'!$B$6:$B$257,"&lt;="&amp;$B275)</f>
        <v>4.32</v>
      </c>
      <c r="RN275" s="4">
        <f>SUMIFS('Aceite Virgen'!RN$6:RN$257,'Aceite Virgen'!$A$6:$A$257,"&gt;="&amp;$A275,'Aceite Virgen'!$B$6:$B$257,"&lt;="&amp;$B275)</f>
        <v>2.19</v>
      </c>
      <c r="RO275" s="4">
        <f>SUMIFS('Aceite Virgen'!RO$6:RO$257,'Aceite Virgen'!$A$6:$A$257,"&gt;="&amp;$A275,'Aceite Virgen'!$B$6:$B$257,"&lt;="&amp;$B275)</f>
        <v>0.96</v>
      </c>
      <c r="RS275" s="69">
        <f>SUMIFS('Aceite Virgen'!RS$6:RS$257,'Aceite Virgen'!$A$6:$A$257,"&gt;="&amp;$A275,'Aceite Virgen'!$B$6:$B$257,"&lt;="&amp;$B275)</f>
        <v>6.01</v>
      </c>
      <c r="RT275" s="4">
        <f>SUMIFS('Aceite Virgen'!RT$6:RT$257,'Aceite Virgen'!$A$6:$A$257,"&gt;="&amp;$A275,'Aceite Virgen'!$B$6:$B$257,"&lt;="&amp;$B275)</f>
        <v>10.690000000000001</v>
      </c>
      <c r="RU275" s="4">
        <f>SUMIFS('Aceite Virgen'!RU$6:RU$257,'Aceite Virgen'!$A$6:$A$257,"&gt;="&amp;$A275,'Aceite Virgen'!$B$6:$B$257,"&lt;="&amp;$B275)</f>
        <v>6.52</v>
      </c>
      <c r="RV275" s="4">
        <f>SUMIFS('Aceite Virgen'!RV$6:RV$257,'Aceite Virgen'!$A$6:$A$257,"&gt;="&amp;$A275,'Aceite Virgen'!$B$6:$B$257,"&lt;="&amp;$B275)</f>
        <v>0</v>
      </c>
      <c r="RZ275" s="69">
        <f>SUMIFS('Aceite Virgen'!RZ$6:RZ$257,'Aceite Virgen'!$A$6:$A$257,"&gt;="&amp;$A275,'Aceite Virgen'!$B$6:$B$257,"&lt;="&amp;$B275)</f>
        <v>4.62</v>
      </c>
      <c r="SA275" s="4">
        <f>SUMIFS('Aceite Virgen'!SA$6:SA$257,'Aceite Virgen'!$A$6:$A$257,"&gt;="&amp;$A275,'Aceite Virgen'!$B$6:$B$257,"&lt;="&amp;$B275)</f>
        <v>3.23</v>
      </c>
      <c r="SB275" s="4">
        <f>SUMIFS('Aceite Virgen'!SB$6:SB$257,'Aceite Virgen'!$A$6:$A$257,"&gt;="&amp;$A275,'Aceite Virgen'!$B$6:$B$257,"&lt;="&amp;$B275)</f>
        <v>3.46</v>
      </c>
      <c r="SC275" s="4">
        <f>SUMIFS('Aceite Virgen'!SC$6:SC$257,'Aceite Virgen'!$A$6:$A$257,"&gt;="&amp;$A275,'Aceite Virgen'!$B$6:$B$257,"&lt;="&amp;$B275)</f>
        <v>9.3699999999999992</v>
      </c>
      <c r="SG275" s="69">
        <f>SUMIFS('Aceite Virgen'!SG$6:SG$257,'Aceite Virgen'!$A$6:$A$257,"&gt;="&amp;$A275,'Aceite Virgen'!$B$6:$B$257,"&lt;="&amp;$B275)</f>
        <v>18.809999999999999</v>
      </c>
      <c r="SH275" s="4">
        <f>SUMIFS('Aceite Virgen'!SH$6:SH$257,'Aceite Virgen'!$A$6:$A$257,"&gt;="&amp;$A275,'Aceite Virgen'!$B$6:$B$257,"&lt;="&amp;$B275)</f>
        <v>3.71</v>
      </c>
      <c r="SI275" s="4">
        <f>SUMIFS('Aceite Virgen'!SI$6:SI$257,'Aceite Virgen'!$A$6:$A$257,"&gt;="&amp;$A275,'Aceite Virgen'!$B$6:$B$257,"&lt;="&amp;$B275)</f>
        <v>18.420000000000002</v>
      </c>
      <c r="SJ275" s="4">
        <f>SUMIFS('Aceite Virgen'!SJ$6:SJ$257,'Aceite Virgen'!$A$6:$A$257,"&gt;="&amp;$A275,'Aceite Virgen'!$B$6:$B$257,"&lt;="&amp;$B275)</f>
        <v>31.68</v>
      </c>
      <c r="SN275" s="69">
        <f>SUMIFS('Aceite Virgen'!SN$6:SN$257,'Aceite Virgen'!$A$6:$A$257,"&gt;="&amp;$A275,'Aceite Virgen'!$B$6:$B$257,"&lt;="&amp;$B275)</f>
        <v>20.39</v>
      </c>
      <c r="SO275" s="4">
        <f>SUMIFS('Aceite Virgen'!SO$6:SO$257,'Aceite Virgen'!$A$6:$A$257,"&gt;="&amp;$A275,'Aceite Virgen'!$B$6:$B$257,"&lt;="&amp;$B275)</f>
        <v>5.87</v>
      </c>
      <c r="SP275" s="4">
        <f>SUMIFS('Aceite Virgen'!SP$6:SP$257,'Aceite Virgen'!$A$6:$A$257,"&gt;="&amp;$A275,'Aceite Virgen'!$B$6:$B$257,"&lt;="&amp;$B275)</f>
        <v>26.62</v>
      </c>
      <c r="SQ275" s="4">
        <f>SUMIFS('Aceite Virgen'!SQ$6:SQ$257,'Aceite Virgen'!$A$6:$A$257,"&gt;="&amp;$A275,'Aceite Virgen'!$B$6:$B$257,"&lt;="&amp;$B275)</f>
        <v>12.67</v>
      </c>
      <c r="SU275" s="69">
        <f>SUMIFS('Aceite Virgen'!SU$6:SU$257,'Aceite Virgen'!$A$6:$A$257,"&gt;="&amp;$A275,'Aceite Virgen'!$B$6:$B$257,"&lt;="&amp;$B275)</f>
        <v>10.51</v>
      </c>
      <c r="SV275" s="4">
        <f>SUMIFS('Aceite Virgen'!SV$6:SV$257,'Aceite Virgen'!$A$6:$A$257,"&gt;="&amp;$A275,'Aceite Virgen'!$B$6:$B$257,"&lt;="&amp;$B275)</f>
        <v>22.84</v>
      </c>
      <c r="SW275" s="4">
        <f>SUMIFS('Aceite Virgen'!SW$6:SW$257,'Aceite Virgen'!$A$6:$A$257,"&gt;="&amp;$A275,'Aceite Virgen'!$B$6:$B$257,"&lt;="&amp;$B275)</f>
        <v>10.36</v>
      </c>
      <c r="SX275" s="4">
        <f>SUMIFS('Aceite Virgen'!SX$6:SX$257,'Aceite Virgen'!$A$6:$A$257,"&gt;="&amp;$A275,'Aceite Virgen'!$B$6:$B$257,"&lt;="&amp;$B275)</f>
        <v>0</v>
      </c>
      <c r="TB275" s="69">
        <f>SUMIFS('Aceite Virgen'!TB$6:TB$257,'Aceite Virgen'!$A$6:$A$257,"&gt;="&amp;$A275,'Aceite Virgen'!$B$6:$B$257,"&lt;="&amp;$B275)</f>
        <v>0.85</v>
      </c>
      <c r="TC275" s="4">
        <f>SUMIFS('Aceite Virgen'!TC$6:TC$257,'Aceite Virgen'!$A$6:$A$257,"&gt;="&amp;$A275,'Aceite Virgen'!$B$6:$B$257,"&lt;="&amp;$B275)</f>
        <v>4.58</v>
      </c>
      <c r="TD275" s="4">
        <f>SUMIFS('Aceite Virgen'!TD$6:TD$257,'Aceite Virgen'!$A$6:$A$257,"&gt;="&amp;$A275,'Aceite Virgen'!$B$6:$B$257,"&lt;="&amp;$B275)</f>
        <v>0.32</v>
      </c>
      <c r="TE275" s="4">
        <f>SUMIFS('Aceite Virgen'!TE$6:TE$257,'Aceite Virgen'!$A$6:$A$257,"&gt;="&amp;$A275,'Aceite Virgen'!$B$6:$B$257,"&lt;="&amp;$B275)</f>
        <v>0</v>
      </c>
      <c r="TI275" s="69">
        <f>SUMIFS('Aceite Virgen'!TI$6:TI$257,'Aceite Virgen'!$A$6:$A$257,"&gt;="&amp;$A275,'Aceite Virgen'!$B$6:$B$257,"&lt;="&amp;$B275)</f>
        <v>0</v>
      </c>
      <c r="TJ275" s="4">
        <f>SUMIFS('Aceite Virgen'!TJ$6:TJ$257,'Aceite Virgen'!$A$6:$A$257,"&gt;="&amp;$A275,'Aceite Virgen'!$B$6:$B$257,"&lt;="&amp;$B275)</f>
        <v>0</v>
      </c>
      <c r="TK275" s="4">
        <f>SUMIFS('Aceite Virgen'!TK$6:TK$257,'Aceite Virgen'!$A$6:$A$257,"&gt;="&amp;$A275,'Aceite Virgen'!$B$6:$B$257,"&lt;="&amp;$B275)</f>
        <v>0</v>
      </c>
      <c r="TL275" s="4">
        <f>SUMIFS('Aceite Virgen'!TL$6:TL$257,'Aceite Virgen'!$A$6:$A$257,"&gt;="&amp;$A275,'Aceite Virgen'!$B$6:$B$257,"&lt;="&amp;$B275)</f>
        <v>0</v>
      </c>
      <c r="TP275" s="69">
        <f>SUMIFS('Aceite Virgen'!TP$6:TP$257,'Aceite Virgen'!$A$6:$A$257,"&gt;="&amp;$A275,'Aceite Virgen'!$B$6:$B$257,"&lt;="&amp;$B275)</f>
        <v>0.42000000000000004</v>
      </c>
      <c r="TQ275" s="4">
        <f>SUMIFS('Aceite Virgen'!TQ$6:TQ$257,'Aceite Virgen'!$A$6:$A$257,"&gt;="&amp;$A275,'Aceite Virgen'!$B$6:$B$257,"&lt;="&amp;$B275)</f>
        <v>0</v>
      </c>
      <c r="TR275" s="4">
        <f>SUMIFS('Aceite Virgen'!TR$6:TR$257,'Aceite Virgen'!$A$6:$A$257,"&gt;="&amp;$A275,'Aceite Virgen'!$B$6:$B$257,"&lt;="&amp;$B275)</f>
        <v>0.69</v>
      </c>
      <c r="TS275" s="4">
        <f>SUMIFS('Aceite Virgen'!TS$6:TS$257,'Aceite Virgen'!$A$6:$A$257,"&gt;="&amp;$A275,'Aceite Virgen'!$B$6:$B$257,"&lt;="&amp;$B275)</f>
        <v>0</v>
      </c>
      <c r="TW275" s="69">
        <f>SUMIFS('Aceite Virgen'!TW$6:TW$257,'Aceite Virgen'!$A$6:$A$257,"&gt;="&amp;$A275,'Aceite Virgen'!$B$6:$B$257,"&lt;="&amp;$B275)</f>
        <v>0.52</v>
      </c>
      <c r="TX275" s="4">
        <f>SUMIFS('Aceite Virgen'!TX$6:TX$257,'Aceite Virgen'!$A$6:$A$257,"&gt;="&amp;$A275,'Aceite Virgen'!$B$6:$B$257,"&lt;="&amp;$B275)</f>
        <v>0</v>
      </c>
      <c r="TY275" s="4">
        <f>SUMIFS('Aceite Virgen'!TY$6:TY$257,'Aceite Virgen'!$A$6:$A$257,"&gt;="&amp;$A275,'Aceite Virgen'!$B$6:$B$257,"&lt;="&amp;$B275)</f>
        <v>0.81</v>
      </c>
      <c r="TZ275" s="4">
        <f>SUMIFS('Aceite Virgen'!TZ$6:TZ$257,'Aceite Virgen'!$A$6:$A$257,"&gt;="&amp;$A275,'Aceite Virgen'!$B$6:$B$257,"&lt;="&amp;$B275)</f>
        <v>0</v>
      </c>
      <c r="UD275" s="69">
        <f>SUMIFS('Aceite Virgen'!UD$6:UD$257,'Aceite Virgen'!$A$6:$A$257,"&gt;="&amp;$A275,'Aceite Virgen'!$B$6:$B$257,"&lt;="&amp;$B275)</f>
        <v>0.3</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9">
        <f>SUMIFS('Aceite Virgen'!UK$6:UK$257,'Aceite Virgen'!$A$6:$A$257,"&gt;="&amp;$A275,'Aceite Virgen'!$B$6:$B$257,"&lt;="&amp;$B275)</f>
        <v>0</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0</v>
      </c>
      <c r="UR275" s="69">
        <f>SUMIFS('Aceite Virgen'!UR$6:UR$257,'Aceite Virgen'!$A$6:$A$257,"&gt;="&amp;$A275,'Aceite Virgen'!$B$6:$B$257,"&lt;="&amp;$B275)</f>
        <v>0.87</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6.22</v>
      </c>
      <c r="UY275" s="69">
        <f>SUMIFS('Aceite Virgen'!UY$6:UY$257,'Aceite Virgen'!$A$6:$A$257,"&gt;="&amp;$A275,'Aceite Virgen'!$B$6:$B$257,"&lt;="&amp;$B275)</f>
        <v>0</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0</v>
      </c>
      <c r="VF275" s="69">
        <f>SUMIFS('Aceite Virgen'!VF$6:VF$257,'Aceite Virgen'!$A$6:$A$257,"&gt;="&amp;$A275,'Aceite Virgen'!$B$6:$B$257,"&lt;="&amp;$B275)</f>
        <v>0.57999999999999996</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2.73</v>
      </c>
      <c r="VM275" s="69">
        <f>SUMIFS('Aceite Virgen'!VM$6:VM$257,'Aceite Virgen'!$A$6:$A$257,"&gt;="&amp;$A275,'Aceite Virgen'!$B$6:$B$257,"&lt;="&amp;$B275)</f>
        <v>0.63</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2.95</v>
      </c>
      <c r="VT275" s="69">
        <f>SUMIFS('Aceite Virgen'!VT$6:VT$257,'Aceite Virgen'!$A$6:$A$257,"&gt;="&amp;$A275,'Aceite Virgen'!$B$6:$B$257,"&lt;="&amp;$B275)</f>
        <v>0</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0</v>
      </c>
      <c r="WA275" s="69">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9">
        <f>SUMIFS('Aceite Virgen'!WH$6:WH$257,'Aceite Virgen'!$A$6:$A$257,"&gt;="&amp;$A275,'Aceite Virgen'!$B$6:$B$257,"&lt;="&amp;$B275)</f>
        <v>0</v>
      </c>
      <c r="WI275" s="4">
        <f>SUMIFS('Aceite Virgen'!WI$6:WI$257,'Aceite Virgen'!$A$6:$A$257,"&gt;="&amp;$A275,'Aceite Virgen'!$B$6:$B$257,"&lt;="&amp;$B275)</f>
        <v>0</v>
      </c>
      <c r="WJ275" s="4">
        <f>SUMIFS('Aceite Virgen'!WJ$6:WJ$257,'Aceite Virgen'!$A$6:$A$257,"&gt;="&amp;$A275,'Aceite Virgen'!$B$6:$B$257,"&lt;="&amp;$B275)</f>
        <v>0</v>
      </c>
      <c r="WK275" s="4">
        <f>SUMIFS('Aceite Virgen'!WK$6:WK$257,'Aceite Virgen'!$A$6:$A$257,"&gt;="&amp;$A275,'Aceite Virgen'!$B$6:$B$257,"&lt;="&amp;$B275)</f>
        <v>0</v>
      </c>
      <c r="WO275" s="69">
        <f>SUMIFS('Aceite Virgen'!WO$6:WO$257,'Aceite Virgen'!$A$6:$A$257,"&gt;="&amp;$A275,'Aceite Virgen'!$B$6:$B$257,"&lt;="&amp;$B275)</f>
        <v>0</v>
      </c>
      <c r="WP275" s="4">
        <f>SUMIFS('Aceite Virgen'!WP$6:WP$257,'Aceite Virgen'!$A$6:$A$257,"&gt;="&amp;$A275,'Aceite Virgen'!$B$6:$B$257,"&lt;="&amp;$B275)</f>
        <v>0</v>
      </c>
      <c r="WQ275" s="4">
        <f>SUMIFS('Aceite Virgen'!WQ$6:WQ$257,'Aceite Virgen'!$A$6:$A$257,"&gt;="&amp;$A275,'Aceite Virgen'!$B$6:$B$257,"&lt;="&amp;$B275)</f>
        <v>0</v>
      </c>
      <c r="WR275" s="4">
        <f>SUMIFS('Aceite Virgen'!WR$6:WR$257,'Aceite Virgen'!$A$6:$A$257,"&gt;="&amp;$A275,'Aceite Virgen'!$B$6:$B$257,"&lt;="&amp;$B275)</f>
        <v>0</v>
      </c>
      <c r="WV275" s="69">
        <f>SUMIFS('Aceite Virgen'!WV$6:WV$257,'Aceite Virgen'!$A$6:$A$257,"&gt;="&amp;$A275,'Aceite Virgen'!$B$6:$B$257,"&lt;="&amp;$B275)</f>
        <v>0.08</v>
      </c>
      <c r="WW275" s="4">
        <f>SUMIFS('Aceite Virgen'!WW$6:WW$257,'Aceite Virgen'!$A$6:$A$257,"&gt;="&amp;$A275,'Aceite Virgen'!$B$6:$B$257,"&lt;="&amp;$B275)</f>
        <v>0</v>
      </c>
      <c r="WX275" s="4">
        <f>SUMIFS('Aceite Virgen'!WX$6:WX$257,'Aceite Virgen'!$A$6:$A$257,"&gt;="&amp;$A275,'Aceite Virgen'!$B$6:$B$257,"&lt;="&amp;$B275)</f>
        <v>0.12</v>
      </c>
      <c r="WY275" s="4">
        <f>SUMIFS('Aceite Virgen'!WY$6:WY$257,'Aceite Virgen'!$A$6:$A$257,"&gt;="&amp;$A275,'Aceite Virgen'!$B$6:$B$257,"&lt;="&amp;$B275)</f>
        <v>0</v>
      </c>
      <c r="XC275" s="69">
        <f>SUMIFS('Aceite Virgen'!XC$6:XC$257,'Aceite Virgen'!$A$6:$A$257,"&gt;="&amp;$A275,'Aceite Virgen'!$B$6:$B$257,"&lt;="&amp;$B275)</f>
        <v>0.11</v>
      </c>
      <c r="XD275" s="4">
        <f>SUMIFS('Aceite Virgen'!XD$6:XD$257,'Aceite Virgen'!$A$6:$A$257,"&gt;="&amp;$A275,'Aceite Virgen'!$B$6:$B$257,"&lt;="&amp;$B275)</f>
        <v>0</v>
      </c>
      <c r="XE275" s="4">
        <f>SUMIFS('Aceite Virgen'!XE$6:XE$257,'Aceite Virgen'!$A$6:$A$257,"&gt;="&amp;$A275,'Aceite Virgen'!$B$6:$B$257,"&lt;="&amp;$B275)</f>
        <v>0.18</v>
      </c>
      <c r="XF275" s="4">
        <f>SUMIFS('Aceite Virgen'!XF$6:XF$257,'Aceite Virgen'!$A$6:$A$257,"&gt;="&amp;$A275,'Aceite Virgen'!$B$6:$B$257,"&lt;="&amp;$B275)</f>
        <v>0</v>
      </c>
      <c r="XJ275" s="69">
        <f>SUMIFS('Aceite Virgen'!XJ$6:XJ$257,'Aceite Virgen'!$A$6:$A$257,"&gt;="&amp;$A275,'Aceite Virgen'!$B$6:$B$257,"&lt;="&amp;$B275)</f>
        <v>0</v>
      </c>
      <c r="XK275" s="4">
        <f>SUMIFS('Aceite Virgen'!XK$6:XK$257,'Aceite Virgen'!$A$6:$A$257,"&gt;="&amp;$A275,'Aceite Virgen'!$B$6:$B$257,"&lt;="&amp;$B275)</f>
        <v>0</v>
      </c>
      <c r="XL275" s="4">
        <f>SUMIFS('Aceite Virgen'!XL$6:XL$257,'Aceite Virgen'!$A$6:$A$257,"&gt;="&amp;$A275,'Aceite Virgen'!$B$6:$B$257,"&lt;="&amp;$B275)</f>
        <v>0</v>
      </c>
      <c r="XM275" s="4">
        <f>SUMIFS('Aceite Virgen'!XM$6:XM$257,'Aceite Virgen'!$A$6:$A$257,"&gt;="&amp;$A275,'Aceite Virgen'!$B$6:$B$257,"&lt;="&amp;$B275)</f>
        <v>0</v>
      </c>
      <c r="XQ275" s="69">
        <f>SUMIFS('Aceite Virgen'!XQ$6:XQ$257,'Aceite Virgen'!$A$6:$A$257,"&gt;="&amp;$A275,'Aceite Virgen'!$B$6:$B$257,"&lt;="&amp;$B275)</f>
        <v>0.11</v>
      </c>
      <c r="XR275" s="4">
        <f>SUMIFS('Aceite Virgen'!XR$6:XR$257,'Aceite Virgen'!$A$6:$A$257,"&gt;="&amp;$A275,'Aceite Virgen'!$B$6:$B$257,"&lt;="&amp;$B275)</f>
        <v>0</v>
      </c>
      <c r="XS275" s="4">
        <f>SUMIFS('Aceite Virgen'!XS$6:XS$257,'Aceite Virgen'!$A$6:$A$257,"&gt;="&amp;$A275,'Aceite Virgen'!$B$6:$B$257,"&lt;="&amp;$B275)</f>
        <v>0.18</v>
      </c>
      <c r="XT275" s="4">
        <f>SUMIFS('Aceite Virgen'!XT$6:XT$257,'Aceite Virgen'!$A$6:$A$257,"&gt;="&amp;$A275,'Aceite Virgen'!$B$6:$B$257,"&lt;="&amp;$B275)</f>
        <v>0</v>
      </c>
      <c r="XX275" s="69">
        <f>SUMIFS('Aceite Virgen'!XX$6:XX$257,'Aceite Virgen'!$A$6:$A$257,"&gt;="&amp;$A275,'Aceite Virgen'!$B$6:$B$257,"&lt;="&amp;$B275)</f>
        <v>0.14000000000000001</v>
      </c>
      <c r="XY275" s="4">
        <f>SUMIFS('Aceite Virgen'!XY$6:XY$257,'Aceite Virgen'!$A$6:$A$257,"&gt;="&amp;$A275,'Aceite Virgen'!$B$6:$B$257,"&lt;="&amp;$B275)</f>
        <v>0</v>
      </c>
      <c r="XZ275" s="4">
        <f>SUMIFS('Aceite Virgen'!XZ$6:XZ$257,'Aceite Virgen'!$A$6:$A$257,"&gt;="&amp;$A275,'Aceite Virgen'!$B$6:$B$257,"&lt;="&amp;$B275)</f>
        <v>0.21</v>
      </c>
      <c r="YA275" s="4">
        <f>SUMIFS('Aceite Virgen'!YA$6:YA$257,'Aceite Virgen'!$A$6:$A$257,"&gt;="&amp;$A275,'Aceite Virgen'!$B$6:$B$257,"&lt;="&amp;$B275)</f>
        <v>0</v>
      </c>
      <c r="YE275" s="69">
        <f>SUMIFS('Aceite Virgen'!YE$6:YE$257,'Aceite Virgen'!$A$6:$A$257,"&gt;="&amp;$A275,'Aceite Virgen'!$B$6:$B$257,"&lt;="&amp;$B275)</f>
        <v>1.66</v>
      </c>
      <c r="YF275" s="4">
        <f>SUMIFS('Aceite Virgen'!YF$6:YF$257,'Aceite Virgen'!$A$6:$A$257,"&gt;="&amp;$A275,'Aceite Virgen'!$B$6:$B$257,"&lt;="&amp;$B275)</f>
        <v>0</v>
      </c>
      <c r="YG275" s="4">
        <f>SUMIFS('Aceite Virgen'!YG$6:YG$257,'Aceite Virgen'!$A$6:$A$257,"&gt;="&amp;$A275,'Aceite Virgen'!$B$6:$B$257,"&lt;="&amp;$B275)</f>
        <v>0.68</v>
      </c>
      <c r="YH275" s="4">
        <f>SUMIFS('Aceite Virgen'!YH$6:YH$257,'Aceite Virgen'!$A$6:$A$257,"&gt;="&amp;$A275,'Aceite Virgen'!$B$6:$B$257,"&lt;="&amp;$B275)</f>
        <v>5.63</v>
      </c>
      <c r="YL275" s="69">
        <f>SUMIFS('Aceite Virgen'!YL$6:YL$257,'Aceite Virgen'!$A$6:$A$257,"&gt;="&amp;$A275,'Aceite Virgen'!$B$6:$B$257,"&lt;="&amp;$B275)</f>
        <v>1.9899999999999998</v>
      </c>
      <c r="YM275" s="4">
        <f>SUMIFS('Aceite Virgen'!YM$6:YM$257,'Aceite Virgen'!$A$6:$A$257,"&gt;="&amp;$A275,'Aceite Virgen'!$B$6:$B$257,"&lt;="&amp;$B275)</f>
        <v>0</v>
      </c>
      <c r="YN275" s="4">
        <f>SUMIFS('Aceite Virgen'!YN$6:YN$257,'Aceite Virgen'!$A$6:$A$257,"&gt;="&amp;$A275,'Aceite Virgen'!$B$6:$B$257,"&lt;="&amp;$B275)</f>
        <v>2.34</v>
      </c>
      <c r="YO275" s="4">
        <f>SUMIFS('Aceite Virgen'!YO$6:YO$257,'Aceite Virgen'!$A$6:$A$257,"&gt;="&amp;$A275,'Aceite Virgen'!$B$6:$B$257,"&lt;="&amp;$B275)</f>
        <v>1.29</v>
      </c>
      <c r="YP275" s="4">
        <f>SUMIFS('Aceite Virgen'!YP$6:YP$257,'Aceite Virgen'!$A$6:$A$257,"&gt;="&amp;$A275,'Aceite Virgen'!$B$6:$B$257,"&lt;="&amp;$B275)</f>
        <v>5.64</v>
      </c>
      <c r="YS275" s="69">
        <f>SUMIFS('Aceite Virgen'!YS$6:YS$257,'Aceite Virgen'!$A$6:$A$257,"&gt;="&amp;$A275,'Aceite Virgen'!$B$6:$B$257,"&lt;="&amp;$B275)</f>
        <v>0</v>
      </c>
      <c r="YT275" s="4">
        <f>SUMIFS('Aceite Virgen'!YT$6:YT$257,'Aceite Virgen'!$A$6:$A$257,"&gt;="&amp;$A275,'Aceite Virgen'!$B$6:$B$257,"&lt;="&amp;$B275)</f>
        <v>0</v>
      </c>
      <c r="YU275" s="4">
        <f>SUMIFS('Aceite Virgen'!YU$6:YU$257,'Aceite Virgen'!$A$6:$A$257,"&gt;="&amp;$A275,'Aceite Virgen'!$B$6:$B$257,"&lt;="&amp;$B275)</f>
        <v>0</v>
      </c>
      <c r="YV275" s="4">
        <f>SUMIFS('Aceite Virgen'!YV$6:YV$257,'Aceite Virgen'!$A$6:$A$257,"&gt;="&amp;$A275,'Aceite Virgen'!$B$6:$B$257,"&lt;="&amp;$B275)</f>
        <v>0</v>
      </c>
      <c r="YW275" s="4">
        <f>SUMIFS('Aceite Virgen'!YW$6:YW$257,'Aceite Virgen'!$A$6:$A$257,"&gt;="&amp;$A275,'Aceite Virgen'!$B$6:$B$257,"&lt;="&amp;$B275)</f>
        <v>0</v>
      </c>
      <c r="YZ275" s="69">
        <f>SUMIFS('Aceite Virgen'!YZ$6:YZ$257,'Aceite Virgen'!$A$6:$A$257,"&gt;="&amp;$A275,'Aceite Virgen'!$B$6:$B$257,"&lt;="&amp;$B275)</f>
        <v>0</v>
      </c>
      <c r="ZA275" s="4">
        <f>SUMIFS('Aceite Virgen'!ZA$6:ZA$257,'Aceite Virgen'!$A$6:$A$257,"&gt;="&amp;$A275,'Aceite Virgen'!$B$6:$B$257,"&lt;="&amp;$B275)</f>
        <v>0</v>
      </c>
      <c r="ZB275" s="4">
        <f>SUMIFS('Aceite Virgen'!ZB$6:ZB$257,'Aceite Virgen'!$A$6:$A$257,"&gt;="&amp;$A275,'Aceite Virgen'!$B$6:$B$257,"&lt;="&amp;$B275)</f>
        <v>0</v>
      </c>
      <c r="ZC275" s="4">
        <f>SUMIFS('Aceite Virgen'!ZC$6:ZC$257,'Aceite Virgen'!$A$6:$A$257,"&gt;="&amp;$A275,'Aceite Virgen'!$B$6:$B$257,"&lt;="&amp;$B275)</f>
        <v>0</v>
      </c>
      <c r="ZD275" s="4">
        <f>SUMIFS('Aceite Virgen'!ZD$6:ZD$257,'Aceite Virgen'!$A$6:$A$257,"&gt;="&amp;$A275,'Aceite Virgen'!$B$6:$B$257,"&lt;="&amp;$B275)</f>
        <v>0</v>
      </c>
      <c r="ZG275" s="69">
        <f>SUMIFS('Aceite Virgen'!ZG$6:ZG$257,'Aceite Virgen'!$A$6:$A$257,"&gt;="&amp;$A275,'Aceite Virgen'!$B$6:$B$257,"&lt;="&amp;$B275)</f>
        <v>1.26</v>
      </c>
      <c r="ZH275" s="4">
        <f>SUMIFS('Aceite Virgen'!ZH$6:ZH$257,'Aceite Virgen'!$A$6:$A$257,"&gt;="&amp;$A275,'Aceite Virgen'!$B$6:$B$257,"&lt;="&amp;$B275)</f>
        <v>9.3000000000000007</v>
      </c>
      <c r="ZI275" s="4">
        <f>SUMIFS('Aceite Virgen'!ZI$6:ZI$257,'Aceite Virgen'!$A$6:$A$257,"&gt;="&amp;$A275,'Aceite Virgen'!$B$6:$B$257,"&lt;="&amp;$B275)</f>
        <v>0</v>
      </c>
      <c r="ZJ275" s="4">
        <f>SUMIFS('Aceite Virgen'!ZJ$6:ZJ$257,'Aceite Virgen'!$A$6:$A$257,"&gt;="&amp;$A275,'Aceite Virgen'!$B$6:$B$257,"&lt;="&amp;$B275)</f>
        <v>0</v>
      </c>
      <c r="ZK275" s="4">
        <f>SUMIFS('Aceite Virgen'!ZK$6:ZK$257,'Aceite Virgen'!$A$6:$A$257,"&gt;="&amp;$A275,'Aceite Virgen'!$B$6:$B$257,"&lt;="&amp;$B275)</f>
        <v>0</v>
      </c>
    </row>
    <row r="276" spans="1:687" x14ac:dyDescent="0.25">
      <c r="A276" s="9">
        <f>'TAM Aceite Virgen'!B24</f>
        <v>5.8</v>
      </c>
      <c r="B276" s="9">
        <f>'TAM Aceite Virgen'!C24</f>
        <v>6</v>
      </c>
      <c r="C276" s="9"/>
      <c r="D276" s="4">
        <f>SUMIFS('Aceite Virgen'!D$6:D$257,'Aceite Virgen'!$A$6:$A$257,"&gt;="&amp;$A276,'Aceite Virgen'!$B$6:$B$257,"&lt;="&amp;$B276)</f>
        <v>2.11</v>
      </c>
      <c r="E276" s="4">
        <f>SUMIFS('Aceite Virgen'!E$6:E$257,'Aceite Virgen'!$A$6:$A$257,"&gt;="&amp;$A276,'Aceite Virgen'!$B$6:$B$257,"&lt;="&amp;$B276)</f>
        <v>15.41</v>
      </c>
      <c r="F276" s="4">
        <f>SUMIFS('Aceite Virgen'!F$6:F$257,'Aceite Virgen'!$A$6:$A$257,"&gt;="&amp;$A276,'Aceite Virgen'!$B$6:$B$257,"&lt;="&amp;$B276)</f>
        <v>0.23</v>
      </c>
      <c r="G276" s="4">
        <f>SUMIFS('Aceite Virgen'!G$6:G$257,'Aceite Virgen'!$A$6:$A$257,"&gt;="&amp;$A276,'Aceite Virgen'!$B$6:$B$257,"&lt;="&amp;$B276)</f>
        <v>0</v>
      </c>
      <c r="H276" s="9"/>
      <c r="I276" s="9"/>
      <c r="J276" s="9"/>
      <c r="K276" s="4">
        <f>SUMIFS('Aceite Virgen'!K$6:K$257,'Aceite Virgen'!$A$6:$A$257,"&gt;="&amp;$A276,'Aceite Virgen'!$B$6:$B$257,"&lt;="&amp;$B276)</f>
        <v>6.4</v>
      </c>
      <c r="L276" s="4">
        <f>SUMIFS('Aceite Virgen'!L$6:L$257,'Aceite Virgen'!$A$6:$A$257,"&gt;="&amp;$A276,'Aceite Virgen'!$B$6:$B$257,"&lt;="&amp;$B276)</f>
        <v>34.85</v>
      </c>
      <c r="M276" s="4">
        <f>SUMIFS('Aceite Virgen'!M$6:M$257,'Aceite Virgen'!$A$6:$A$257,"&gt;="&amp;$A276,'Aceite Virgen'!$B$6:$B$257,"&lt;="&amp;$B276)</f>
        <v>1.27</v>
      </c>
      <c r="N276" s="4">
        <f>SUMIFS('Aceite Virgen'!N$6:N$257,'Aceite Virgen'!$A$6:$A$257,"&gt;="&amp;$A276,'Aceite Virgen'!$B$6:$B$257,"&lt;="&amp;$B276)</f>
        <v>4.66</v>
      </c>
      <c r="O276" s="9"/>
      <c r="P276" s="9"/>
      <c r="Q276" s="9"/>
      <c r="R276" s="4">
        <f>SUMIFS('Aceite Virgen'!R$6:R$257,'Aceite Virgen'!$A$6:$A$257,"&gt;="&amp;$A276,'Aceite Virgen'!$B$6:$B$257,"&lt;="&amp;$B276)</f>
        <v>7.9499999999999993</v>
      </c>
      <c r="S276" s="4">
        <f>SUMIFS('Aceite Virgen'!S$6:S$257,'Aceite Virgen'!$A$6:$A$257,"&gt;="&amp;$A276,'Aceite Virgen'!$B$6:$B$257,"&lt;="&amp;$B276)</f>
        <v>30.6</v>
      </c>
      <c r="T276" s="4">
        <f>SUMIFS('Aceite Virgen'!T$6:T$257,'Aceite Virgen'!$A$6:$A$257,"&gt;="&amp;$A276,'Aceite Virgen'!$B$6:$B$257,"&lt;="&amp;$B276)</f>
        <v>4.26</v>
      </c>
      <c r="U276" s="4">
        <f>SUMIFS('Aceite Virgen'!U$6:U$257,'Aceite Virgen'!$A$6:$A$257,"&gt;="&amp;$A276,'Aceite Virgen'!$B$6:$B$257,"&lt;="&amp;$B276)</f>
        <v>0</v>
      </c>
      <c r="V276" s="9"/>
      <c r="W276" s="9"/>
      <c r="X276" s="9"/>
      <c r="Y276" s="4">
        <f>SUMIFS('Aceite Virgen'!Y$6:Y$257,'Aceite Virgen'!$A$6:$A$257,"&gt;="&amp;$A276,'Aceite Virgen'!$B$6:$B$257,"&lt;="&amp;$B276)</f>
        <v>3.7299999999999995</v>
      </c>
      <c r="Z276" s="4">
        <f>SUMIFS('Aceite Virgen'!Z$6:Z$257,'Aceite Virgen'!$A$6:$A$257,"&gt;="&amp;$A276,'Aceite Virgen'!$B$6:$B$257,"&lt;="&amp;$B276)</f>
        <v>10.36</v>
      </c>
      <c r="AA276" s="4">
        <f>SUMIFS('Aceite Virgen'!AA$6:AA$257,'Aceite Virgen'!$A$6:$A$257,"&gt;="&amp;$A276,'Aceite Virgen'!$B$6:$B$257,"&lt;="&amp;$B276)</f>
        <v>2.67</v>
      </c>
      <c r="AB276" s="4">
        <f>SUMIFS('Aceite Virgen'!AB$6:AB$257,'Aceite Virgen'!$A$6:$A$257,"&gt;="&amp;$A276,'Aceite Virgen'!$B$6:$B$257,"&lt;="&amp;$B276)</f>
        <v>0</v>
      </c>
      <c r="AC276" s="9"/>
      <c r="AD276" s="9"/>
      <c r="AE276" s="9"/>
      <c r="AF276" s="4">
        <f>SUMIFS('Aceite Virgen'!AF$6:AF$257,'Aceite Virgen'!$A$6:$A$257,"&gt;="&amp;$A276,'Aceite Virgen'!$B$6:$B$257,"&lt;="&amp;$B276)</f>
        <v>3.33</v>
      </c>
      <c r="AG276" s="4">
        <f>SUMIFS('Aceite Virgen'!AG$6:AG$257,'Aceite Virgen'!$A$6:$A$257,"&gt;="&amp;$A276,'Aceite Virgen'!$B$6:$B$257,"&lt;="&amp;$B276)</f>
        <v>25.37</v>
      </c>
      <c r="AH276" s="4">
        <f>SUMIFS('Aceite Virgen'!AH$6:AH$257,'Aceite Virgen'!$A$6:$A$257,"&gt;="&amp;$A276,'Aceite Virgen'!$B$6:$B$257,"&lt;="&amp;$B276)</f>
        <v>1.1600000000000001</v>
      </c>
      <c r="AI276" s="4">
        <f>SUMIFS('Aceite Virgen'!AI$6:AI$257,'Aceite Virgen'!$A$6:$A$257,"&gt;="&amp;$A276,'Aceite Virgen'!$B$6:$B$257,"&lt;="&amp;$B276)</f>
        <v>0</v>
      </c>
      <c r="AJ276" s="9"/>
      <c r="AK276" s="9"/>
      <c r="AL276" s="9"/>
      <c r="AM276" s="4">
        <f>SUMIFS('Aceite Virgen'!AM$6:AM$257,'Aceite Virgen'!$A$6:$A$257,"&gt;="&amp;$A276,'Aceite Virgen'!$B$6:$B$257,"&lt;="&amp;$B276)</f>
        <v>2.31</v>
      </c>
      <c r="AN276" s="4">
        <f>SUMIFS('Aceite Virgen'!AN$6:AN$257,'Aceite Virgen'!$A$6:$A$257,"&gt;="&amp;$A276,'Aceite Virgen'!$B$6:$B$257,"&lt;="&amp;$B276)</f>
        <v>10.77</v>
      </c>
      <c r="AO276" s="4">
        <f>SUMIFS('Aceite Virgen'!AO$6:AO$257,'Aceite Virgen'!$A$6:$A$257,"&gt;="&amp;$A276,'Aceite Virgen'!$B$6:$B$257,"&lt;="&amp;$B276)</f>
        <v>1.3599999999999999</v>
      </c>
      <c r="AP276" s="4">
        <f>SUMIFS('Aceite Virgen'!AP$6:AP$257,'Aceite Virgen'!$A$6:$A$257,"&gt;="&amp;$A276,'Aceite Virgen'!$B$6:$B$257,"&lt;="&amp;$B276)</f>
        <v>0</v>
      </c>
      <c r="AQ276" s="9"/>
      <c r="AR276" s="9"/>
      <c r="AT276" s="4">
        <f>SUMIFS('Aceite Virgen'!AT$6:AT$257,'Aceite Virgen'!$A$6:$A$257,"&gt;="&amp;$A276,'Aceite Virgen'!$B$6:$B$257,"&lt;="&amp;$B276)</f>
        <v>1.48</v>
      </c>
      <c r="AU276" s="4">
        <f>SUMIFS('Aceite Virgen'!AU$6:AU$257,'Aceite Virgen'!$A$6:$A$257,"&gt;="&amp;$A276,'Aceite Virgen'!$B$6:$B$257,"&lt;="&amp;$B276)</f>
        <v>9.33</v>
      </c>
      <c r="AV276" s="4">
        <f>SUMIFS('Aceite Virgen'!AV$6:AV$257,'Aceite Virgen'!$A$6:$A$257,"&gt;="&amp;$A276,'Aceite Virgen'!$B$6:$B$257,"&lt;="&amp;$B276)</f>
        <v>0.38</v>
      </c>
      <c r="AW276" s="4">
        <f>SUMIFS('Aceite Virgen'!AW$6:AW$257,'Aceite Virgen'!$A$6:$A$257,"&gt;="&amp;$A276,'Aceite Virgen'!$B$6:$B$257,"&lt;="&amp;$B276)</f>
        <v>0</v>
      </c>
      <c r="BA276" s="4">
        <f>SUMIFS('Aceite Virgen'!BA$6:BA$257,'Aceite Virgen'!$A$6:$A$257,"&gt;="&amp;A276,'Aceite Virgen'!$B$6:$B$257,"&lt;="&amp;B276)</f>
        <v>0.35</v>
      </c>
      <c r="BB276" s="4">
        <f>SUMIFS('Aceite Virgen'!BB$6:BB$257,'Aceite Virgen'!$A$6:$A$257,"&gt;="&amp;$A276,'Aceite Virgen'!$B$6:$B$257,"&lt;="&amp;$B276)</f>
        <v>0.41</v>
      </c>
      <c r="BC276" s="4">
        <f>SUMIFS('Aceite Virgen'!BC$6:BC$257,'Aceite Virgen'!$A$6:$A$257,"&gt;="&amp;$A276,'Aceite Virgen'!$B$6:$B$257,"&lt;="&amp;$B276)</f>
        <v>0.3</v>
      </c>
      <c r="BD276" s="4">
        <f>SUMIFS('Aceite Virgen'!BD$6:BD$257,'Aceite Virgen'!$A$6:$A$257,"&gt;="&amp;$A276,'Aceite Virgen'!$B$6:$B$257,"&lt;="&amp;$B276)</f>
        <v>0</v>
      </c>
      <c r="BH276" s="4">
        <f>SUMIFS('Aceite Virgen'!BH$6:BH$257,'Aceite Virgen'!$A$6:$A$257,"&gt;="&amp;$A276,'Aceite Virgen'!$B$6:$B$257,"&lt;="&amp;$B276)</f>
        <v>0.7</v>
      </c>
      <c r="BI276" s="4">
        <f>SUMIFS('Aceite Virgen'!BI$6:BI$257,'Aceite Virgen'!$A$6:$A$257,"&gt;="&amp;$A276,'Aceite Virgen'!$B$6:$B$257,"&lt;="&amp;$B276)</f>
        <v>5.99</v>
      </c>
      <c r="BJ276" s="4">
        <f>SUMIFS('Aceite Virgen'!BJ$6:BJ$257,'Aceite Virgen'!$A$6:$A$257,"&gt;="&amp;$A276,'Aceite Virgen'!$B$6:$B$257,"&lt;="&amp;$B276)</f>
        <v>0.16</v>
      </c>
      <c r="BK276" s="4">
        <f>SUMIFS('Aceite Virgen'!BK$6:BK$257,'Aceite Virgen'!$A$6:$A$257,"&gt;="&amp;$A276,'Aceite Virgen'!$B$6:$B$257,"&lt;="&amp;$B276)</f>
        <v>0</v>
      </c>
      <c r="BO276" s="4">
        <f>SUMIFS('Aceite Virgen'!BO$6:BO$257,'Aceite Virgen'!$A$6:$A$257,"&gt;="&amp;$A276,'Aceite Virgen'!$B$6:$B$257,"&lt;="&amp;$B276)</f>
        <v>0.16</v>
      </c>
      <c r="BP276" s="4">
        <f>SUMIFS('Aceite Virgen'!BP$6:BP$257,'Aceite Virgen'!$A$6:$A$257,"&gt;="&amp;$A276,'Aceite Virgen'!$B$6:$B$257,"&lt;="&amp;$B276)</f>
        <v>0</v>
      </c>
      <c r="BQ276" s="4">
        <f>SUMIFS('Aceite Virgen'!BQ$6:BQ$257,'Aceite Virgen'!$A$6:$A$257,"&gt;="&amp;$A276,'Aceite Virgen'!$B$6:$B$257,"&lt;="&amp;$B276)</f>
        <v>0.19</v>
      </c>
      <c r="BR276" s="4">
        <f>SUMIFS('Aceite Virgen'!BR$6:BR$257,'Aceite Virgen'!$A$6:$A$257,"&gt;="&amp;$A276,'Aceite Virgen'!$B$6:$B$257,"&lt;="&amp;$B276)</f>
        <v>0</v>
      </c>
      <c r="BV276" s="4">
        <f>SUMIFS('Aceite Virgen'!BV$6:BV$257,'Aceite Virgen'!$A$6:$A$257,"&gt;="&amp;$A276,'Aceite Virgen'!$B$6:$B$257,"&lt;="&amp;$B276)</f>
        <v>1.3</v>
      </c>
      <c r="BW276" s="4">
        <f>SUMIFS('Aceite Virgen'!BW$6:BW$257,'Aceite Virgen'!$A$6:$A$257,"&gt;="&amp;$A276,'Aceite Virgen'!$B$6:$B$257,"&lt;="&amp;$B276)</f>
        <v>0.43</v>
      </c>
      <c r="BX276" s="4">
        <f>SUMIFS('Aceite Virgen'!BX$6:BX$257,'Aceite Virgen'!$A$6:$A$257,"&gt;="&amp;$A276,'Aceite Virgen'!$B$6:$B$257,"&lt;="&amp;$B276)</f>
        <v>1.55</v>
      </c>
      <c r="BY276" s="4">
        <f>SUMIFS('Aceite Virgen'!BY$6:BY$257,'Aceite Virgen'!$A$6:$A$257,"&gt;="&amp;$A276,'Aceite Virgen'!$B$6:$B$257,"&lt;="&amp;$B276)</f>
        <v>0</v>
      </c>
      <c r="CC276" s="4">
        <f>SUMIFS('Aceite Virgen'!CC$6:CC$257,'Aceite Virgen'!$A$6:$A$257,"&gt;="&amp;$A276,'Aceite Virgen'!$B$6:$B$257,"&lt;="&amp;$B276)</f>
        <v>1.4100000000000001</v>
      </c>
      <c r="CD276" s="4">
        <f>SUMIFS('Aceite Virgen'!CD$6:CD$257,'Aceite Virgen'!$A$6:$A$257,"&gt;="&amp;$A276,'Aceite Virgen'!$B$6:$B$257,"&lt;="&amp;$B276)</f>
        <v>1.78</v>
      </c>
      <c r="CE276" s="4">
        <f>SUMIFS('Aceite Virgen'!CE$6:CE$257,'Aceite Virgen'!$A$6:$A$257,"&gt;="&amp;$A276,'Aceite Virgen'!$B$6:$B$257,"&lt;="&amp;$B276)</f>
        <v>1.07</v>
      </c>
      <c r="CF276" s="4">
        <f>SUMIFS('Aceite Virgen'!CF$6:CF$257,'Aceite Virgen'!$A$6:$A$257,"&gt;="&amp;$A276,'Aceite Virgen'!$B$6:$B$257,"&lt;="&amp;$B276)</f>
        <v>0</v>
      </c>
      <c r="CJ276" s="4">
        <f>SUMIFS('Aceite Virgen'!CJ$6:CJ$257,'Aceite Virgen'!$A$6:$A$257,"&gt;="&amp;$A276,'Aceite Virgen'!$B$6:$B$257,"&lt;="&amp;$B276)</f>
        <v>0.05</v>
      </c>
      <c r="CK276" s="4">
        <f>SUMIFS('Aceite Virgen'!CK$6:CK$257,'Aceite Virgen'!$A$6:$A$257,"&gt;="&amp;$A276,'Aceite Virgen'!$B$6:$B$257,"&lt;="&amp;$B276)</f>
        <v>0.56000000000000005</v>
      </c>
      <c r="CL276" s="4">
        <f>SUMIFS('Aceite Virgen'!CL$6:CL$257,'Aceite Virgen'!$A$6:$A$257,"&gt;="&amp;$A276,'Aceite Virgen'!$B$6:$B$257,"&lt;="&amp;$B276)</f>
        <v>0</v>
      </c>
      <c r="CM276" s="4">
        <f>SUMIFS('Aceite Virgen'!CM$6:CM$257,'Aceite Virgen'!$A$6:$A$257,"&gt;="&amp;$A276,'Aceite Virgen'!$B$6:$B$257,"&lt;="&amp;$B276)</f>
        <v>0</v>
      </c>
      <c r="CQ276" s="4">
        <f>SUMIFS('Aceite Virgen'!CQ$6:CQ$257,'Aceite Virgen'!$A$6:$A$257,"&gt;="&amp;$A276,'Aceite Virgen'!$B$6:$B$257,"&lt;="&amp;$B276)</f>
        <v>0.98</v>
      </c>
      <c r="CR276" s="4">
        <f>SUMIFS('Aceite Virgen'!CR$6:CR$257,'Aceite Virgen'!$A$6:$A$257,"&gt;="&amp;$A276,'Aceite Virgen'!$B$6:$B$257,"&lt;="&amp;$B276)</f>
        <v>0</v>
      </c>
      <c r="CS276" s="4">
        <f>SUMIFS('Aceite Virgen'!CS$6:CS$257,'Aceite Virgen'!$A$6:$A$257,"&gt;="&amp;$A276,'Aceite Virgen'!$B$6:$B$257,"&lt;="&amp;$B276)</f>
        <v>0.09</v>
      </c>
      <c r="CT276" s="4">
        <f>SUMIFS('Aceite Virgen'!CT$6:CT$257,'Aceite Virgen'!$A$6:$A$257,"&gt;="&amp;$A276,'Aceite Virgen'!$B$6:$B$257,"&lt;="&amp;$B276)</f>
        <v>0</v>
      </c>
      <c r="CX276" s="4">
        <f>SUMIFS('Aceite Virgen'!CX$6:CX$257,'Aceite Virgen'!$A$6:$A$257,"&gt;="&amp;$A276,'Aceite Virgen'!$B$6:$B$257,"&lt;="&amp;$B276)</f>
        <v>0</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0</v>
      </c>
      <c r="DF276" s="4">
        <f>SUMIFS('Aceite Virgen'!DF$6:DF$257,'Aceite Virgen'!$A$6:$A$257,"&gt;="&amp;$A276,'Aceite Virgen'!$B$6:$B$257,"&lt;="&amp;$B276)</f>
        <v>0</v>
      </c>
      <c r="DG276" s="4">
        <f>SUMIFS('Aceite Virgen'!DG$6:DG$257,'Aceite Virgen'!$A$6:$A$257,"&gt;="&amp;$A276,'Aceite Virgen'!$B$6:$B$257,"&lt;="&amp;$B276)</f>
        <v>0</v>
      </c>
      <c r="DH276" s="4">
        <f>SUMIFS('Aceite Virgen'!DH$6:DH$257,'Aceite Virgen'!$A$6:$A$257,"&gt;="&amp;$A276,'Aceite Virgen'!$B$6:$B$257,"&lt;="&amp;$B276)</f>
        <v>0</v>
      </c>
      <c r="DL276" s="4">
        <f>SUMIFS('Aceite Virgen'!DL$6:DL$257,'Aceite Virgen'!$A$6:$A$257,"&gt;="&amp;$A276,'Aceite Virgen'!$B$6:$B$257,"&lt;="&amp;$B276)</f>
        <v>1.3</v>
      </c>
      <c r="DM276" s="4">
        <f>SUMIFS('Aceite Virgen'!DM$6:DM$257,'Aceite Virgen'!$A$6:$A$257,"&gt;="&amp;$A276,'Aceite Virgen'!$B$6:$B$257,"&lt;="&amp;$B276)</f>
        <v>4.7300000000000004</v>
      </c>
      <c r="DN276" s="4">
        <f>SUMIFS('Aceite Virgen'!DN$6:DN$257,'Aceite Virgen'!$A$6:$A$257,"&gt;="&amp;$A276,'Aceite Virgen'!$B$6:$B$257,"&lt;="&amp;$B276)</f>
        <v>0.72</v>
      </c>
      <c r="DO276" s="4">
        <f>SUMIFS('Aceite Virgen'!DO$6:DO$257,'Aceite Virgen'!$A$6:$A$257,"&gt;="&amp;$A276,'Aceite Virgen'!$B$6:$B$257,"&lt;="&amp;$B276)</f>
        <v>0</v>
      </c>
      <c r="DS276" s="4">
        <f>SUMIFS('Aceite Virgen'!DS$6:DS$257,'Aceite Virgen'!$A$6:$A$257,"&gt;="&amp;$A276,'Aceite Virgen'!$B$6:$B$257,"&lt;="&amp;$B276)</f>
        <v>0</v>
      </c>
      <c r="DT276" s="4">
        <f>SUMIFS('Aceite Virgen'!DT$6:DT$257,'Aceite Virgen'!$A$6:$A$257,"&gt;="&amp;$A276,'Aceite Virgen'!$B$6:$B$257,"&lt;="&amp;$B276)</f>
        <v>0</v>
      </c>
      <c r="DU276" s="4">
        <f>SUMIFS('Aceite Virgen'!DU$6:DU$257,'Aceite Virgen'!$A$6:$A$257,"&gt;="&amp;$A276,'Aceite Virgen'!$B$6:$B$257,"&lt;="&amp;$B276)</f>
        <v>0</v>
      </c>
      <c r="DV276" s="4">
        <f>SUMIFS('Aceite Virgen'!DV$6:DV$257,'Aceite Virgen'!$A$6:$A$257,"&gt;="&amp;$A276,'Aceite Virgen'!$B$6:$B$257,"&lt;="&amp;$B276)</f>
        <v>0</v>
      </c>
      <c r="DZ276" s="4">
        <f>SUMIFS('Aceite Virgen'!DZ$6:DZ$257,'Aceite Virgen'!$A$6:$A$257,"&gt;="&amp;$A276,'Aceite Virgen'!$B$6:$B$257,"&lt;="&amp;$B276)</f>
        <v>0.89</v>
      </c>
      <c r="EA276" s="4">
        <f>SUMIFS('Aceite Virgen'!EA$6:EA$257,'Aceite Virgen'!$A$6:$A$257,"&gt;="&amp;$A276,'Aceite Virgen'!$B$6:$B$257,"&lt;="&amp;$B276)</f>
        <v>1.05</v>
      </c>
      <c r="EB276" s="4">
        <f>SUMIFS('Aceite Virgen'!EB$6:EB$257,'Aceite Virgen'!$A$6:$A$257,"&gt;="&amp;$A276,'Aceite Virgen'!$B$6:$B$257,"&lt;="&amp;$B276)</f>
        <v>1</v>
      </c>
      <c r="EC276" s="4">
        <f>SUMIFS('Aceite Virgen'!EC$6:EC$257,'Aceite Virgen'!$A$6:$A$257,"&gt;="&amp;$A276,'Aceite Virgen'!$B$6:$B$257,"&lt;="&amp;$B276)</f>
        <v>0</v>
      </c>
      <c r="EG276" s="4">
        <f>SUMIFS('Aceite Virgen'!EG$6:EG$257,'Aceite Virgen'!$A$6:$A$257,"&gt;="&amp;$A276,'Aceite Virgen'!$B$6:$B$257,"&lt;="&amp;$B276)</f>
        <v>0.39</v>
      </c>
      <c r="EH276" s="4">
        <f>SUMIFS('Aceite Virgen'!EH$6:EH$257,'Aceite Virgen'!$A$6:$A$257,"&gt;="&amp;$A276,'Aceite Virgen'!$B$6:$B$257,"&lt;="&amp;$B276)</f>
        <v>0</v>
      </c>
      <c r="EI276" s="4">
        <f>SUMIFS('Aceite Virgen'!EI$6:EI$257,'Aceite Virgen'!$A$6:$A$257,"&gt;="&amp;$A276,'Aceite Virgen'!$B$6:$B$257,"&lt;="&amp;$B276)</f>
        <v>0.59</v>
      </c>
      <c r="EJ276" s="4">
        <f>SUMIFS('Aceite Virgen'!EJ$6:EJ$257,'Aceite Virgen'!$A$6:$A$257,"&gt;="&amp;$A276,'Aceite Virgen'!$B$6:$B$257,"&lt;="&amp;$B276)</f>
        <v>0</v>
      </c>
      <c r="EN276" s="4">
        <f>SUMIFS('Aceite Virgen'!EN$6:EN$257,'Aceite Virgen'!$A$6:$A$257,"&gt;="&amp;$A276,'Aceite Virgen'!$B$6:$B$257,"&lt;="&amp;$B276)</f>
        <v>0</v>
      </c>
      <c r="EO276" s="4">
        <f>SUMIFS('Aceite Virgen'!EO$6:EO$257,'Aceite Virgen'!$A$6:$A$257,"&gt;="&amp;$A276,'Aceite Virgen'!$B$6:$B$257,"&lt;="&amp;$B276)</f>
        <v>0</v>
      </c>
      <c r="EP276" s="4">
        <f>SUMIFS('Aceite Virgen'!EP$6:EP$257,'Aceite Virgen'!$A$6:$A$257,"&gt;="&amp;$A276,'Aceite Virgen'!$B$6:$B$257,"&lt;="&amp;$B276)</f>
        <v>0</v>
      </c>
      <c r="EQ276" s="4">
        <f>SUMIFS('Aceite Virgen'!EQ$6:EQ$257,'Aceite Virgen'!$A$6:$A$257,"&gt;="&amp;$A276,'Aceite Virgen'!$B$6:$B$257,"&lt;="&amp;$B276)</f>
        <v>0</v>
      </c>
      <c r="EU276" s="4">
        <f>SUMIFS('Aceite Virgen'!EU$6:EU$257,'Aceite Virgen'!$A$6:$A$257,"&gt;="&amp;$A276,'Aceite Virgen'!$B$6:$B$257,"&lt;="&amp;$B276)</f>
        <v>0</v>
      </c>
      <c r="EV276" s="4">
        <f>SUMIFS('Aceite Virgen'!EV$6:EV$257,'Aceite Virgen'!$A$6:$A$257,"&gt;="&amp;$A276,'Aceite Virgen'!$B$6:$B$257,"&lt;="&amp;$B276)</f>
        <v>0</v>
      </c>
      <c r="EW276" s="4">
        <f>SUMIFS('Aceite Virgen'!EW$6:EW$257,'Aceite Virgen'!$A$6:$A$257,"&gt;="&amp;$A276,'Aceite Virgen'!$B$6:$B$257,"&lt;="&amp;$B276)</f>
        <v>0</v>
      </c>
      <c r="EX276" s="4">
        <f>SUMIFS('Aceite Virgen'!EX$6:EX$257,'Aceite Virgen'!$A$6:$A$257,"&gt;="&amp;$A276,'Aceite Virgen'!$B$6:$B$257,"&lt;="&amp;$B276)</f>
        <v>0</v>
      </c>
      <c r="FB276" s="4">
        <f>SUMIFS('Aceite Virgen'!FB$6:FB$257,'Aceite Virgen'!$A$6:$A$257,"&gt;="&amp;$A276,'Aceite Virgen'!$B$6:$B$257,"&lt;="&amp;$B276)</f>
        <v>0.83</v>
      </c>
      <c r="FC276" s="4">
        <f>SUMIFS('Aceite Virgen'!FC$6:FC$257,'Aceite Virgen'!$A$6:$A$257,"&gt;="&amp;$A276,'Aceite Virgen'!$B$6:$B$257,"&lt;="&amp;$B276)</f>
        <v>4.1399999999999997</v>
      </c>
      <c r="FD276" s="4">
        <f>SUMIFS('Aceite Virgen'!FD$6:FD$257,'Aceite Virgen'!$A$6:$A$257,"&gt;="&amp;$A276,'Aceite Virgen'!$B$6:$B$257,"&lt;="&amp;$B276)</f>
        <v>0.13</v>
      </c>
      <c r="FE276" s="4">
        <f>SUMIFS('Aceite Virgen'!FE$6:FE$257,'Aceite Virgen'!$A$6:$A$257,"&gt;="&amp;$A276,'Aceite Virgen'!$B$6:$B$257,"&lt;="&amp;$B276)</f>
        <v>0</v>
      </c>
      <c r="FI276" s="4">
        <f>SUMIFS('Aceite Virgen'!FI$6:FI$257,'Aceite Virgen'!$A$6:$A$257,"&gt;="&amp;$A276,'Aceite Virgen'!$B$6:$B$257,"&lt;="&amp;$B276)</f>
        <v>0</v>
      </c>
      <c r="FJ276" s="4">
        <f>SUMIFS('Aceite Virgen'!FJ$6:FJ$257,'Aceite Virgen'!$A$6:$A$257,"&gt;="&amp;$A276,'Aceite Virgen'!$B$6:$B$257,"&lt;="&amp;$B276)</f>
        <v>0</v>
      </c>
      <c r="FK276" s="4">
        <f>SUMIFS('Aceite Virgen'!FK$6:FK$257,'Aceite Virgen'!$A$6:$A$257,"&gt;="&amp;$A276,'Aceite Virgen'!$B$6:$B$257,"&lt;="&amp;$B276)</f>
        <v>0</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v>
      </c>
      <c r="GL276" s="4">
        <f>SUMIFS('Aceite Virgen'!GL$6:GL$257,'Aceite Virgen'!$A$6:$A$257,"&gt;="&amp;$A276,'Aceite Virgen'!$B$6:$B$257,"&lt;="&amp;$B276)</f>
        <v>0</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0.78</v>
      </c>
      <c r="HG276" s="4">
        <f>SUMIFS('Aceite Virgen'!HG$6:HG$257,'Aceite Virgen'!$A$6:$A$257,"&gt;="&amp;$A276,'Aceite Virgen'!$B$6:$B$257,"&lt;="&amp;$B276)</f>
        <v>0</v>
      </c>
      <c r="HH276" s="4">
        <f>SUMIFS('Aceite Virgen'!HH$6:HH$257,'Aceite Virgen'!$A$6:$A$257,"&gt;="&amp;$A276,'Aceite Virgen'!$B$6:$B$257,"&lt;="&amp;$B276)</f>
        <v>1.0900000000000001</v>
      </c>
      <c r="HI276" s="4">
        <f>SUMIFS('Aceite Virgen'!HI$6:HI$257,'Aceite Virgen'!$A$6:$A$257,"&gt;="&amp;$A276,'Aceite Virgen'!$B$6:$B$257,"&lt;="&amp;$B276)</f>
        <v>0</v>
      </c>
      <c r="HM276" s="4">
        <f>SUMIFS('Aceite Virgen'!HM$6:HM$257,'Aceite Virgen'!$A$6:$A$257,"&gt;="&amp;$A276,'Aceite Virgen'!$B$6:$B$257,"&lt;="&amp;$B276)</f>
        <v>2.37</v>
      </c>
      <c r="HN276" s="4">
        <f>SUMIFS('Aceite Virgen'!HN$6:HN$257,'Aceite Virgen'!$A$6:$A$257,"&gt;="&amp;$A276,'Aceite Virgen'!$B$6:$B$257,"&lt;="&amp;$B276)</f>
        <v>1.81</v>
      </c>
      <c r="HO276" s="4">
        <f>SUMIFS('Aceite Virgen'!HO$6:HO$257,'Aceite Virgen'!$A$6:$A$257,"&gt;="&amp;$A276,'Aceite Virgen'!$B$6:$B$257,"&lt;="&amp;$B276)</f>
        <v>3.08</v>
      </c>
      <c r="HP276" s="4">
        <f>SUMIFS('Aceite Virgen'!HP$6:HP$257,'Aceite Virgen'!$A$6:$A$257,"&gt;="&amp;$A276,'Aceite Virgen'!$B$6:$B$257,"&lt;="&amp;$B276)</f>
        <v>0</v>
      </c>
      <c r="HT276" s="4">
        <f>SUMIFS('Aceite Virgen'!HT$6:HT$257,'Aceite Virgen'!$A$6:$A$257,"&gt;="&amp;$A276,'Aceite Virgen'!$B$6:$B$257,"&lt;="&amp;$B276)</f>
        <v>0.59</v>
      </c>
      <c r="HU276" s="4">
        <f>SUMIFS('Aceite Virgen'!HU$6:HU$257,'Aceite Virgen'!$A$6:$A$257,"&gt;="&amp;$A276,'Aceite Virgen'!$B$6:$B$257,"&lt;="&amp;$B276)</f>
        <v>0</v>
      </c>
      <c r="HV276" s="4">
        <f>SUMIFS('Aceite Virgen'!HV$6:HV$257,'Aceite Virgen'!$A$6:$A$257,"&gt;="&amp;$A276,'Aceite Virgen'!$B$6:$B$257,"&lt;="&amp;$B276)</f>
        <v>0.9</v>
      </c>
      <c r="HW276" s="4">
        <f>SUMIFS('Aceite Virgen'!HW$6:HW$257,'Aceite Virgen'!$A$6:$A$257,"&gt;="&amp;$A276,'Aceite Virgen'!$B$6:$B$257,"&lt;="&amp;$B276)</f>
        <v>0</v>
      </c>
      <c r="IA276" s="4">
        <f>SUMIFS('Aceite Virgen'!IA$6:IA$257,'Aceite Virgen'!$A$6:$A$257,"&gt;="&amp;$A276,'Aceite Virgen'!$B$6:$B$257,"&lt;="&amp;$B276)</f>
        <v>0.33</v>
      </c>
      <c r="IB276" s="4">
        <f>SUMIFS('Aceite Virgen'!IB$6:IB$257,'Aceite Virgen'!$A$6:$A$257,"&gt;="&amp;$A276,'Aceite Virgen'!$B$6:$B$257,"&lt;="&amp;$B276)</f>
        <v>1.72</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0.17</v>
      </c>
      <c r="II276" s="4">
        <f>SUMIFS('Aceite Virgen'!II$6:II$257,'Aceite Virgen'!$A$6:$A$257,"&gt;="&amp;$A276,'Aceite Virgen'!$B$6:$B$257,"&lt;="&amp;$B276)</f>
        <v>0</v>
      </c>
      <c r="IJ276" s="4">
        <f>SUMIFS('Aceite Virgen'!IJ$6:IJ$257,'Aceite Virgen'!$A$6:$A$257,"&gt;="&amp;$A276,'Aceite Virgen'!$B$6:$B$257,"&lt;="&amp;$B276)</f>
        <v>0.24</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0.8</v>
      </c>
      <c r="JK276" s="4">
        <f>SUMIFS('Aceite Virgen'!JK$6:JK$257,'Aceite Virgen'!$A$6:$A$257,"&gt;="&amp;$A276,'Aceite Virgen'!$B$6:$B$257,"&lt;="&amp;$B276)</f>
        <v>3.33</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0.64</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0.28000000000000003</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0.23</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1.59</v>
      </c>
      <c r="MW276" s="4">
        <f>SUMIFS('Aceite Virgen'!MW$6:MW$257,'Aceite Virgen'!$A$6:$A$257,"&gt;="&amp;$A276,'Aceite Virgen'!$B$6:$B$257,"&lt;="&amp;$B276)</f>
        <v>0.51</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0.9</v>
      </c>
      <c r="NE276" s="4">
        <f>SUMIFS('Aceite Virgen'!NE$6:NE$257,'Aceite Virgen'!$A$6:$A$257,"&gt;="&amp;$A276,'Aceite Virgen'!$B$6:$B$257,"&lt;="&amp;$B276)</f>
        <v>1.99</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0</v>
      </c>
      <c r="NY276" s="4">
        <f>SUMIFS('Aceite Virgen'!NY$6:NY$257,'Aceite Virgen'!$A$6:$A$257,"&gt;="&amp;$A276,'Aceite Virgen'!$B$6:$B$257,"&lt;="&amp;$B276)</f>
        <v>4.0199999999999996</v>
      </c>
      <c r="NZ276" s="4">
        <f>SUMIFS('Aceite Virgen'!NZ$6:NZ$257,'Aceite Virgen'!$A$6:$A$257,"&gt;="&amp;$A276,'Aceite Virgen'!$B$6:$B$257,"&lt;="&amp;$B276)</f>
        <v>6.38</v>
      </c>
      <c r="OA276" s="4">
        <f>SUMIFS('Aceite Virgen'!OA$6:OA$257,'Aceite Virgen'!$A$6:$A$257,"&gt;="&amp;$A276,'Aceite Virgen'!$B$6:$B$257,"&lt;="&amp;$B276)</f>
        <v>5.23</v>
      </c>
      <c r="OB276" s="4">
        <f>SUMIFS('Aceite Virgen'!OB$6:OB$257,'Aceite Virgen'!$A$6:$A$257,"&gt;="&amp;$A276,'Aceite Virgen'!$B$6:$B$257,"&lt;="&amp;$B276)</f>
        <v>0</v>
      </c>
      <c r="OF276" s="4">
        <f>SUMIFS('Aceite Virgen'!OF$6:OF$257,'Aceite Virgen'!$A$6:$A$257,"&gt;="&amp;$A276,'Aceite Virgen'!$B$6:$B$257,"&lt;="&amp;$B276)</f>
        <v>4.63</v>
      </c>
      <c r="OG276" s="4">
        <f>SUMIFS('Aceite Virgen'!OG$6:OG$257,'Aceite Virgen'!$A$6:$A$257,"&gt;="&amp;$A276,'Aceite Virgen'!$B$6:$B$257,"&lt;="&amp;$B276)</f>
        <v>25.6</v>
      </c>
      <c r="OH276" s="4">
        <f>SUMIFS('Aceite Virgen'!OH$6:OH$257,'Aceite Virgen'!$A$6:$A$257,"&gt;="&amp;$A276,'Aceite Virgen'!$B$6:$B$257,"&lt;="&amp;$B276)</f>
        <v>0.28000000000000003</v>
      </c>
      <c r="OI276" s="4">
        <f>SUMIFS('Aceite Virgen'!OI$6:OI$257,'Aceite Virgen'!$A$6:$A$257,"&gt;="&amp;$A276,'Aceite Virgen'!$B$6:$B$257,"&lt;="&amp;$B276)</f>
        <v>0</v>
      </c>
      <c r="OM276" s="4">
        <f>SUMIFS('Aceite Virgen'!OM$6:OM$257,'Aceite Virgen'!$A$6:$A$257,"&gt;="&amp;$A276,'Aceite Virgen'!$B$6:$B$257,"&lt;="&amp;$B276)</f>
        <v>1.0900000000000001</v>
      </c>
      <c r="ON276" s="4">
        <f>SUMIFS('Aceite Virgen'!ON$6:ON$257,'Aceite Virgen'!$A$6:$A$257,"&gt;="&amp;$A276,'Aceite Virgen'!$B$6:$B$257,"&lt;="&amp;$B276)</f>
        <v>1.1599999999999999</v>
      </c>
      <c r="OO276" s="4">
        <f>SUMIFS('Aceite Virgen'!OO$6:OO$257,'Aceite Virgen'!$A$6:$A$257,"&gt;="&amp;$A276,'Aceite Virgen'!$B$6:$B$257,"&lt;="&amp;$B276)</f>
        <v>1.3</v>
      </c>
      <c r="OP276" s="4">
        <f>SUMIFS('Aceite Virgen'!OP$6:OP$257,'Aceite Virgen'!$A$6:$A$257,"&gt;="&amp;$A276,'Aceite Virgen'!$B$6:$B$257,"&lt;="&amp;$B276)</f>
        <v>0</v>
      </c>
      <c r="OT276" s="4">
        <f>SUMIFS('Aceite Virgen'!OT$6:OT$257,'Aceite Virgen'!$A$6:$A$257,"&gt;="&amp;$A276,'Aceite Virgen'!$B$6:$B$257,"&lt;="&amp;$B276)</f>
        <v>0</v>
      </c>
      <c r="OU276" s="4">
        <f>SUMIFS('Aceite Virgen'!OU$6:OU$257,'Aceite Virgen'!$A$6:$A$257,"&gt;="&amp;$A276,'Aceite Virgen'!$B$6:$B$257,"&lt;="&amp;$B276)</f>
        <v>0</v>
      </c>
      <c r="OV276" s="4">
        <f>SUMIFS('Aceite Virgen'!OV$6:OV$257,'Aceite Virgen'!$A$6:$A$257,"&gt;="&amp;$A276,'Aceite Virgen'!$B$6:$B$257,"&lt;="&amp;$B276)</f>
        <v>0</v>
      </c>
      <c r="OW276" s="4">
        <f>SUMIFS('Aceite Virgen'!OW$6:OW$257,'Aceite Virgen'!$A$6:$A$257,"&gt;="&amp;$A276,'Aceite Virgen'!$B$6:$B$257,"&lt;="&amp;$B276)</f>
        <v>0</v>
      </c>
      <c r="PA276" s="4">
        <f>SUMIFS('Aceite Virgen'!PA$6:PA$257,'Aceite Virgen'!$A$6:$A$257,"&gt;="&amp;$A276,'Aceite Virgen'!$B$6:$B$257,"&lt;="&amp;$B276)</f>
        <v>3.27</v>
      </c>
      <c r="PB276" s="4">
        <f>SUMIFS('Aceite Virgen'!PB$6:PB$257,'Aceite Virgen'!$A$6:$A$257,"&gt;="&amp;$A276,'Aceite Virgen'!$B$6:$B$257,"&lt;="&amp;$B276)</f>
        <v>15.95</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0.39</v>
      </c>
      <c r="PI276" s="4">
        <f>SUMIFS('Aceite Virgen'!PI$6:PI$257,'Aceite Virgen'!$A$6:$A$257,"&gt;="&amp;$A276,'Aceite Virgen'!$B$6:$B$257,"&lt;="&amp;$B276)</f>
        <v>2.0699999999999998</v>
      </c>
      <c r="PJ276" s="4">
        <f>SUMIFS('Aceite Virgen'!PJ$6:PJ$257,'Aceite Virgen'!$A$6:$A$257,"&gt;="&amp;$A276,'Aceite Virgen'!$B$6:$B$257,"&lt;="&amp;$B276)</f>
        <v>0</v>
      </c>
      <c r="PK276" s="4">
        <f>SUMIFS('Aceite Virgen'!PK$6:PK$257,'Aceite Virgen'!$A$6:$A$257,"&gt;="&amp;$A276,'Aceite Virgen'!$B$6:$B$257,"&lt;="&amp;$B276)</f>
        <v>0</v>
      </c>
      <c r="PO276" s="4">
        <f>SUMIFS('Aceite Virgen'!PO$6:PO$257,'Aceite Virgen'!$A$6:$A$257,"&gt;="&amp;$A276,'Aceite Virgen'!$B$6:$B$257,"&lt;="&amp;$B276)</f>
        <v>0</v>
      </c>
      <c r="PP276" s="4">
        <f>SUMIFS('Aceite Virgen'!PP$6:PP$257,'Aceite Virgen'!$A$6:$A$257,"&gt;="&amp;$A276,'Aceite Virgen'!$B$6:$B$257,"&lt;="&amp;$B276)</f>
        <v>0</v>
      </c>
      <c r="PQ276" s="4">
        <f>SUMIFS('Aceite Virgen'!PQ$6:PQ$257,'Aceite Virgen'!$A$6:$A$257,"&gt;="&amp;$A276,'Aceite Virgen'!$B$6:$B$257,"&lt;="&amp;$B276)</f>
        <v>0</v>
      </c>
      <c r="PR276" s="4">
        <f>SUMIFS('Aceite Virgen'!PR$6:PR$257,'Aceite Virgen'!$A$6:$A$257,"&gt;="&amp;$A276,'Aceite Virgen'!$B$6:$B$257,"&lt;="&amp;$B276)</f>
        <v>0</v>
      </c>
      <c r="PV276" s="4">
        <f>SUMIFS('Aceite Virgen'!PV$6:PV$257,'Aceite Virgen'!$A$6:$A$257,"&gt;="&amp;$A276,'Aceite Virgen'!$B$6:$B$257,"&lt;="&amp;$B276)</f>
        <v>1.52</v>
      </c>
      <c r="PW276" s="4">
        <f>SUMIFS('Aceite Virgen'!PW$6:PW$257,'Aceite Virgen'!$A$6:$A$257,"&gt;="&amp;$A276,'Aceite Virgen'!$B$6:$B$257,"&lt;="&amp;$B276)</f>
        <v>7.79</v>
      </c>
      <c r="PX276" s="4">
        <f>SUMIFS('Aceite Virgen'!PX$6:PX$257,'Aceite Virgen'!$A$6:$A$257,"&gt;="&amp;$A276,'Aceite Virgen'!$B$6:$B$257,"&lt;="&amp;$B276)</f>
        <v>0.38</v>
      </c>
      <c r="PY276" s="4">
        <f>SUMIFS('Aceite Virgen'!PY$6:PY$257,'Aceite Virgen'!$A$6:$A$257,"&gt;="&amp;$A276,'Aceite Virgen'!$B$6:$B$257,"&lt;="&amp;$B276)</f>
        <v>0</v>
      </c>
      <c r="QC276" s="4">
        <f>SUMIFS('Aceite Virgen'!QC$6:QC$257,'Aceite Virgen'!$A$6:$A$257,"&gt;="&amp;$A276,'Aceite Virgen'!$B$6:$B$257,"&lt;="&amp;$B276)</f>
        <v>3.42</v>
      </c>
      <c r="QD276" s="4">
        <f>SUMIFS('Aceite Virgen'!QD$6:QD$257,'Aceite Virgen'!$A$6:$A$257,"&gt;="&amp;$A276,'Aceite Virgen'!$B$6:$B$257,"&lt;="&amp;$B276)</f>
        <v>11.77</v>
      </c>
      <c r="QE276" s="4">
        <f>SUMIFS('Aceite Virgen'!QE$6:QE$257,'Aceite Virgen'!$A$6:$A$257,"&gt;="&amp;$A276,'Aceite Virgen'!$B$6:$B$257,"&lt;="&amp;$B276)</f>
        <v>1.38</v>
      </c>
      <c r="QF276" s="4">
        <f>SUMIFS('Aceite Virgen'!QF$6:QF$257,'Aceite Virgen'!$A$6:$A$257,"&gt;="&amp;$A276,'Aceite Virgen'!$B$6:$B$257,"&lt;="&amp;$B276)</f>
        <v>1.32</v>
      </c>
      <c r="QJ276" s="4">
        <f>SUMIFS('Aceite Virgen'!QJ$6:QJ$257,'Aceite Virgen'!$A$6:$A$257,"&gt;="&amp;$A276,'Aceite Virgen'!$B$6:$B$257,"&lt;="&amp;$B276)</f>
        <v>0.67</v>
      </c>
      <c r="QK276" s="4">
        <f>SUMIFS('Aceite Virgen'!QK$6:QK$257,'Aceite Virgen'!$A$6:$A$257,"&gt;="&amp;$A276,'Aceite Virgen'!$B$6:$B$257,"&lt;="&amp;$B276)</f>
        <v>2.9299999999999997</v>
      </c>
      <c r="QL276" s="4">
        <f>SUMIFS('Aceite Virgen'!QL$6:QL$257,'Aceite Virgen'!$A$6:$A$257,"&gt;="&amp;$A276,'Aceite Virgen'!$B$6:$B$257,"&lt;="&amp;$B276)</f>
        <v>0</v>
      </c>
      <c r="QM276" s="4">
        <f>SUMIFS('Aceite Virgen'!QM$6:QM$257,'Aceite Virgen'!$A$6:$A$257,"&gt;="&amp;$A276,'Aceite Virgen'!$B$6:$B$257,"&lt;="&amp;$B276)</f>
        <v>0</v>
      </c>
      <c r="QQ276" s="4">
        <f>SUMIFS('Aceite Virgen'!QQ$6:QQ$257,'Aceite Virgen'!$A$6:$A$257,"&gt;="&amp;$A276,'Aceite Virgen'!$B$6:$B$257,"&lt;="&amp;$B276)</f>
        <v>0.44</v>
      </c>
      <c r="QR276" s="4">
        <f>SUMIFS('Aceite Virgen'!QR$6:QR$257,'Aceite Virgen'!$A$6:$A$257,"&gt;="&amp;$A276,'Aceite Virgen'!$B$6:$B$257,"&lt;="&amp;$B276)</f>
        <v>0</v>
      </c>
      <c r="QS276" s="4">
        <f>SUMIFS('Aceite Virgen'!QS$6:QS$257,'Aceite Virgen'!$A$6:$A$257,"&gt;="&amp;$A276,'Aceite Virgen'!$B$6:$B$257,"&lt;="&amp;$B276)</f>
        <v>0.31</v>
      </c>
      <c r="QT276" s="4">
        <f>SUMIFS('Aceite Virgen'!QT$6:QT$257,'Aceite Virgen'!$A$6:$A$257,"&gt;="&amp;$A276,'Aceite Virgen'!$B$6:$B$257,"&lt;="&amp;$B276)</f>
        <v>1.47</v>
      </c>
      <c r="QX276" s="4">
        <f>SUMIFS('Aceite Virgen'!QX$6:QX$257,'Aceite Virgen'!$A$6:$A$257,"&gt;="&amp;$A276,'Aceite Virgen'!$B$6:$B$257,"&lt;="&amp;$B276)</f>
        <v>0.48</v>
      </c>
      <c r="QY276" s="4">
        <f>SUMIFS('Aceite Virgen'!QY$6:QY$257,'Aceite Virgen'!$A$6:$A$257,"&gt;="&amp;$A276,'Aceite Virgen'!$B$6:$B$257,"&lt;="&amp;$B276)</f>
        <v>0</v>
      </c>
      <c r="QZ276" s="4">
        <f>SUMIFS('Aceite Virgen'!QZ$6:QZ$257,'Aceite Virgen'!$A$6:$A$257,"&gt;="&amp;$A276,'Aceite Virgen'!$B$6:$B$257,"&lt;="&amp;$B276)</f>
        <v>0.81</v>
      </c>
      <c r="RA276" s="4">
        <f>SUMIFS('Aceite Virgen'!RA$6:RA$257,'Aceite Virgen'!$A$6:$A$257,"&gt;="&amp;$A276,'Aceite Virgen'!$B$6:$B$257,"&lt;="&amp;$B276)</f>
        <v>0</v>
      </c>
      <c r="RE276" s="4">
        <f>SUMIFS('Aceite Virgen'!RE$6:RE$257,'Aceite Virgen'!$A$6:$A$257,"&gt;="&amp;$A276,'Aceite Virgen'!$B$6:$B$257,"&lt;="&amp;$B276)</f>
        <v>0.44</v>
      </c>
      <c r="RF276" s="4">
        <f>SUMIFS('Aceite Virgen'!RF$6:RF$257,'Aceite Virgen'!$A$6:$A$257,"&gt;="&amp;$A276,'Aceite Virgen'!$B$6:$B$257,"&lt;="&amp;$B276)</f>
        <v>0.77</v>
      </c>
      <c r="RG276" s="4">
        <f>SUMIFS('Aceite Virgen'!RG$6:RG$257,'Aceite Virgen'!$A$6:$A$257,"&gt;="&amp;$A276,'Aceite Virgen'!$B$6:$B$257,"&lt;="&amp;$B276)</f>
        <v>0.57999999999999996</v>
      </c>
      <c r="RH276" s="4">
        <f>SUMIFS('Aceite Virgen'!RH$6:RH$257,'Aceite Virgen'!$A$6:$A$257,"&gt;="&amp;$A276,'Aceite Virgen'!$B$6:$B$257,"&lt;="&amp;$B276)</f>
        <v>0</v>
      </c>
      <c r="RL276" s="4">
        <f>SUMIFS('Aceite Virgen'!RL$6:RL$257,'Aceite Virgen'!$A$6:$A$257,"&gt;="&amp;$A276,'Aceite Virgen'!$B$6:$B$257,"&lt;="&amp;$B276)</f>
        <v>3.1399999999999997</v>
      </c>
      <c r="RM276" s="4">
        <f>SUMIFS('Aceite Virgen'!RM$6:RM$257,'Aceite Virgen'!$A$6:$A$257,"&gt;="&amp;$A276,'Aceite Virgen'!$B$6:$B$257,"&lt;="&amp;$B276)</f>
        <v>1.34</v>
      </c>
      <c r="RN276" s="4">
        <f>SUMIFS('Aceite Virgen'!RN$6:RN$257,'Aceite Virgen'!$A$6:$A$257,"&gt;="&amp;$A276,'Aceite Virgen'!$B$6:$B$257,"&lt;="&amp;$B276)</f>
        <v>2.1799999999999997</v>
      </c>
      <c r="RO276" s="4">
        <f>SUMIFS('Aceite Virgen'!RO$6:RO$257,'Aceite Virgen'!$A$6:$A$257,"&gt;="&amp;$A276,'Aceite Virgen'!$B$6:$B$257,"&lt;="&amp;$B276)</f>
        <v>6.82</v>
      </c>
      <c r="RS276" s="69">
        <f>SUMIFS('Aceite Virgen'!RS$6:RS$257,'Aceite Virgen'!$A$6:$A$257,"&gt;="&amp;$A276,'Aceite Virgen'!$B$6:$B$257,"&lt;="&amp;$B276)</f>
        <v>3.17</v>
      </c>
      <c r="RT276" s="4">
        <f>SUMIFS('Aceite Virgen'!RT$6:RT$257,'Aceite Virgen'!$A$6:$A$257,"&gt;="&amp;$A276,'Aceite Virgen'!$B$6:$B$257,"&lt;="&amp;$B276)</f>
        <v>2.3199999999999998</v>
      </c>
      <c r="RU276" s="4">
        <f>SUMIFS('Aceite Virgen'!RU$6:RU$257,'Aceite Virgen'!$A$6:$A$257,"&gt;="&amp;$A276,'Aceite Virgen'!$B$6:$B$257,"&lt;="&amp;$B276)</f>
        <v>2.6</v>
      </c>
      <c r="RV276" s="4">
        <f>SUMIFS('Aceite Virgen'!RV$6:RV$257,'Aceite Virgen'!$A$6:$A$257,"&gt;="&amp;$A276,'Aceite Virgen'!$B$6:$B$257,"&lt;="&amp;$B276)</f>
        <v>7.45</v>
      </c>
      <c r="RZ276" s="69">
        <f>SUMIFS('Aceite Virgen'!RZ$6:RZ$257,'Aceite Virgen'!$A$6:$A$257,"&gt;="&amp;$A276,'Aceite Virgen'!$B$6:$B$257,"&lt;="&amp;$B276)</f>
        <v>4.07</v>
      </c>
      <c r="SA276" s="4">
        <f>SUMIFS('Aceite Virgen'!SA$6:SA$257,'Aceite Virgen'!$A$6:$A$257,"&gt;="&amp;$A276,'Aceite Virgen'!$B$6:$B$257,"&lt;="&amp;$B276)</f>
        <v>10.120000000000001</v>
      </c>
      <c r="SB276" s="4">
        <f>SUMIFS('Aceite Virgen'!SB$6:SB$257,'Aceite Virgen'!$A$6:$A$257,"&gt;="&amp;$A276,'Aceite Virgen'!$B$6:$B$257,"&lt;="&amp;$B276)</f>
        <v>3.92</v>
      </c>
      <c r="SC276" s="4">
        <f>SUMIFS('Aceite Virgen'!SC$6:SC$257,'Aceite Virgen'!$A$6:$A$257,"&gt;="&amp;$A276,'Aceite Virgen'!$B$6:$B$257,"&lt;="&amp;$B276)</f>
        <v>0</v>
      </c>
      <c r="SG276" s="69">
        <f>SUMIFS('Aceite Virgen'!SG$6:SG$257,'Aceite Virgen'!$A$6:$A$257,"&gt;="&amp;$A276,'Aceite Virgen'!$B$6:$B$257,"&lt;="&amp;$B276)</f>
        <v>24.26</v>
      </c>
      <c r="SH276" s="4">
        <f>SUMIFS('Aceite Virgen'!SH$6:SH$257,'Aceite Virgen'!$A$6:$A$257,"&gt;="&amp;$A276,'Aceite Virgen'!$B$6:$B$257,"&lt;="&amp;$B276)</f>
        <v>11.530000000000001</v>
      </c>
      <c r="SI276" s="4">
        <f>SUMIFS('Aceite Virgen'!SI$6:SI$257,'Aceite Virgen'!$A$6:$A$257,"&gt;="&amp;$A276,'Aceite Virgen'!$B$6:$B$257,"&lt;="&amp;$B276)</f>
        <v>27.41</v>
      </c>
      <c r="SJ276" s="4">
        <f>SUMIFS('Aceite Virgen'!SJ$6:SJ$257,'Aceite Virgen'!$A$6:$A$257,"&gt;="&amp;$A276,'Aceite Virgen'!$B$6:$B$257,"&lt;="&amp;$B276)</f>
        <v>18.28</v>
      </c>
      <c r="SN276" s="69">
        <f>SUMIFS('Aceite Virgen'!SN$6:SN$257,'Aceite Virgen'!$A$6:$A$257,"&gt;="&amp;$A276,'Aceite Virgen'!$B$6:$B$257,"&lt;="&amp;$B276)</f>
        <v>47.67</v>
      </c>
      <c r="SO276" s="4">
        <f>SUMIFS('Aceite Virgen'!SO$6:SO$257,'Aceite Virgen'!$A$6:$A$257,"&gt;="&amp;$A276,'Aceite Virgen'!$B$6:$B$257,"&lt;="&amp;$B276)</f>
        <v>15.740000000000002</v>
      </c>
      <c r="SP276" s="4">
        <f>SUMIFS('Aceite Virgen'!SP$6:SP$257,'Aceite Virgen'!$A$6:$A$257,"&gt;="&amp;$A276,'Aceite Virgen'!$B$6:$B$257,"&lt;="&amp;$B276)</f>
        <v>55.97</v>
      </c>
      <c r="SQ276" s="4">
        <f>SUMIFS('Aceite Virgen'!SQ$6:SQ$257,'Aceite Virgen'!$A$6:$A$257,"&gt;="&amp;$A276,'Aceite Virgen'!$B$6:$B$257,"&lt;="&amp;$B276)</f>
        <v>58.87</v>
      </c>
      <c r="SU276" s="69">
        <f>SUMIFS('Aceite Virgen'!SU$6:SU$257,'Aceite Virgen'!$A$6:$A$257,"&gt;="&amp;$A276,'Aceite Virgen'!$B$6:$B$257,"&lt;="&amp;$B276)</f>
        <v>25.810000000000002</v>
      </c>
      <c r="SV276" s="4">
        <f>SUMIFS('Aceite Virgen'!SV$6:SV$257,'Aceite Virgen'!$A$6:$A$257,"&gt;="&amp;$A276,'Aceite Virgen'!$B$6:$B$257,"&lt;="&amp;$B276)</f>
        <v>22.560000000000002</v>
      </c>
      <c r="SW276" s="4">
        <f>SUMIFS('Aceite Virgen'!SW$6:SW$257,'Aceite Virgen'!$A$6:$A$257,"&gt;="&amp;$A276,'Aceite Virgen'!$B$6:$B$257,"&lt;="&amp;$B276)</f>
        <v>24.080000000000002</v>
      </c>
      <c r="SX276" s="4">
        <f>SUMIFS('Aceite Virgen'!SX$6:SX$257,'Aceite Virgen'!$A$6:$A$257,"&gt;="&amp;$A276,'Aceite Virgen'!$B$6:$B$257,"&lt;="&amp;$B276)</f>
        <v>36.440000000000005</v>
      </c>
      <c r="TB276" s="69">
        <f>SUMIFS('Aceite Virgen'!TB$6:TB$257,'Aceite Virgen'!$A$6:$A$257,"&gt;="&amp;$A276,'Aceite Virgen'!$B$6:$B$257,"&lt;="&amp;$B276)</f>
        <v>7.75</v>
      </c>
      <c r="TC276" s="4">
        <f>SUMIFS('Aceite Virgen'!TC$6:TC$257,'Aceite Virgen'!$A$6:$A$257,"&gt;="&amp;$A276,'Aceite Virgen'!$B$6:$B$257,"&lt;="&amp;$B276)</f>
        <v>15.27</v>
      </c>
      <c r="TD276" s="4">
        <f>SUMIFS('Aceite Virgen'!TD$6:TD$257,'Aceite Virgen'!$A$6:$A$257,"&gt;="&amp;$A276,'Aceite Virgen'!$B$6:$B$257,"&lt;="&amp;$B276)</f>
        <v>7.42</v>
      </c>
      <c r="TE276" s="4">
        <f>SUMIFS('Aceite Virgen'!TE$6:TE$257,'Aceite Virgen'!$A$6:$A$257,"&gt;="&amp;$A276,'Aceite Virgen'!$B$6:$B$257,"&lt;="&amp;$B276)</f>
        <v>2.91</v>
      </c>
      <c r="TI276" s="69">
        <f>SUMIFS('Aceite Virgen'!TI$6:TI$257,'Aceite Virgen'!$A$6:$A$257,"&gt;="&amp;$A276,'Aceite Virgen'!$B$6:$B$257,"&lt;="&amp;$B276)</f>
        <v>1.7799999999999998</v>
      </c>
      <c r="TJ276" s="4">
        <f>SUMIFS('Aceite Virgen'!TJ$6:TJ$257,'Aceite Virgen'!$A$6:$A$257,"&gt;="&amp;$A276,'Aceite Virgen'!$B$6:$B$257,"&lt;="&amp;$B276)</f>
        <v>1.33</v>
      </c>
      <c r="TK276" s="4">
        <f>SUMIFS('Aceite Virgen'!TK$6:TK$257,'Aceite Virgen'!$A$6:$A$257,"&gt;="&amp;$A276,'Aceite Virgen'!$B$6:$B$257,"&lt;="&amp;$B276)</f>
        <v>2.2199999999999998</v>
      </c>
      <c r="TL276" s="4">
        <f>SUMIFS('Aceite Virgen'!TL$6:TL$257,'Aceite Virgen'!$A$6:$A$257,"&gt;="&amp;$A276,'Aceite Virgen'!$B$6:$B$257,"&lt;="&amp;$B276)</f>
        <v>1.44</v>
      </c>
      <c r="TP276" s="69">
        <f>SUMIFS('Aceite Virgen'!TP$6:TP$257,'Aceite Virgen'!$A$6:$A$257,"&gt;="&amp;$A276,'Aceite Virgen'!$B$6:$B$257,"&lt;="&amp;$B276)</f>
        <v>0.25</v>
      </c>
      <c r="TQ276" s="4">
        <f>SUMIFS('Aceite Virgen'!TQ$6:TQ$257,'Aceite Virgen'!$A$6:$A$257,"&gt;="&amp;$A276,'Aceite Virgen'!$B$6:$B$257,"&lt;="&amp;$B276)</f>
        <v>0</v>
      </c>
      <c r="TR276" s="4">
        <f>SUMIFS('Aceite Virgen'!TR$6:TR$257,'Aceite Virgen'!$A$6:$A$257,"&gt;="&amp;$A276,'Aceite Virgen'!$B$6:$B$257,"&lt;="&amp;$B276)</f>
        <v>0.4</v>
      </c>
      <c r="TS276" s="4">
        <f>SUMIFS('Aceite Virgen'!TS$6:TS$257,'Aceite Virgen'!$A$6:$A$257,"&gt;="&amp;$A276,'Aceite Virgen'!$B$6:$B$257,"&lt;="&amp;$B276)</f>
        <v>0</v>
      </c>
      <c r="TW276" s="69">
        <f>SUMIFS('Aceite Virgen'!TW$6:TW$257,'Aceite Virgen'!$A$6:$A$257,"&gt;="&amp;$A276,'Aceite Virgen'!$B$6:$B$257,"&lt;="&amp;$B276)</f>
        <v>0.68</v>
      </c>
      <c r="TX276" s="4">
        <f>SUMIFS('Aceite Virgen'!TX$6:TX$257,'Aceite Virgen'!$A$6:$A$257,"&gt;="&amp;$A276,'Aceite Virgen'!$B$6:$B$257,"&lt;="&amp;$B276)</f>
        <v>0</v>
      </c>
      <c r="TY276" s="4">
        <f>SUMIFS('Aceite Virgen'!TY$6:TY$257,'Aceite Virgen'!$A$6:$A$257,"&gt;="&amp;$A276,'Aceite Virgen'!$B$6:$B$257,"&lt;="&amp;$B276)</f>
        <v>1.06</v>
      </c>
      <c r="TZ276" s="4">
        <f>SUMIFS('Aceite Virgen'!TZ$6:TZ$257,'Aceite Virgen'!$A$6:$A$257,"&gt;="&amp;$A276,'Aceite Virgen'!$B$6:$B$257,"&lt;="&amp;$B276)</f>
        <v>0</v>
      </c>
      <c r="UD276" s="69">
        <f>SUMIFS('Aceite Virgen'!UD$6:UD$257,'Aceite Virgen'!$A$6:$A$257,"&gt;="&amp;$A276,'Aceite Virgen'!$B$6:$B$257,"&lt;="&amp;$B276)</f>
        <v>0.65999999999999992</v>
      </c>
      <c r="UE276" s="4">
        <f>SUMIFS('Aceite Virgen'!UE$6:UE$257,'Aceite Virgen'!$A$6:$A$257,"&gt;="&amp;$A276,'Aceite Virgen'!$B$6:$B$257,"&lt;="&amp;$B276)</f>
        <v>0</v>
      </c>
      <c r="UF276" s="4">
        <f>SUMIFS('Aceite Virgen'!UF$6:UF$257,'Aceite Virgen'!$A$6:$A$257,"&gt;="&amp;$A276,'Aceite Virgen'!$B$6:$B$257,"&lt;="&amp;$B276)</f>
        <v>0.46</v>
      </c>
      <c r="UG276" s="4">
        <f>SUMIFS('Aceite Virgen'!UG$6:UG$257,'Aceite Virgen'!$A$6:$A$257,"&gt;="&amp;$A276,'Aceite Virgen'!$B$6:$B$257,"&lt;="&amp;$B276)</f>
        <v>0</v>
      </c>
      <c r="UK276" s="69">
        <f>SUMIFS('Aceite Virgen'!UK$6:UK$257,'Aceite Virgen'!$A$6:$A$257,"&gt;="&amp;$A276,'Aceite Virgen'!$B$6:$B$257,"&lt;="&amp;$B276)</f>
        <v>0.17</v>
      </c>
      <c r="UL276" s="4">
        <f>SUMIFS('Aceite Virgen'!UL$6:UL$257,'Aceite Virgen'!$A$6:$A$257,"&gt;="&amp;$A276,'Aceite Virgen'!$B$6:$B$257,"&lt;="&amp;$B276)</f>
        <v>0</v>
      </c>
      <c r="UM276" s="4">
        <f>SUMIFS('Aceite Virgen'!UM$6:UM$257,'Aceite Virgen'!$A$6:$A$257,"&gt;="&amp;$A276,'Aceite Virgen'!$B$6:$B$257,"&lt;="&amp;$B276)</f>
        <v>0.31</v>
      </c>
      <c r="UN276" s="4">
        <f>SUMIFS('Aceite Virgen'!UN$6:UN$257,'Aceite Virgen'!$A$6:$A$257,"&gt;="&amp;$A276,'Aceite Virgen'!$B$6:$B$257,"&lt;="&amp;$B276)</f>
        <v>0</v>
      </c>
      <c r="UR276" s="69">
        <f>SUMIFS('Aceite Virgen'!UR$6:UR$257,'Aceite Virgen'!$A$6:$A$257,"&gt;="&amp;$A276,'Aceite Virgen'!$B$6:$B$257,"&lt;="&amp;$B276)</f>
        <v>0.28000000000000003</v>
      </c>
      <c r="US276" s="4">
        <f>SUMIFS('Aceite Virgen'!US$6:US$257,'Aceite Virgen'!$A$6:$A$257,"&gt;="&amp;$A276,'Aceite Virgen'!$B$6:$B$257,"&lt;="&amp;$B276)</f>
        <v>0</v>
      </c>
      <c r="UT276" s="4">
        <f>SUMIFS('Aceite Virgen'!UT$6:UT$257,'Aceite Virgen'!$A$6:$A$257,"&gt;="&amp;$A276,'Aceite Virgen'!$B$6:$B$257,"&lt;="&amp;$B276)</f>
        <v>0.21</v>
      </c>
      <c r="UU276" s="4">
        <f>SUMIFS('Aceite Virgen'!UU$6:UU$257,'Aceite Virgen'!$A$6:$A$257,"&gt;="&amp;$A276,'Aceite Virgen'!$B$6:$B$257,"&lt;="&amp;$B276)</f>
        <v>1.18</v>
      </c>
      <c r="UY276" s="69">
        <f>SUMIFS('Aceite Virgen'!UY$6:UY$257,'Aceite Virgen'!$A$6:$A$257,"&gt;="&amp;$A276,'Aceite Virgen'!$B$6:$B$257,"&lt;="&amp;$B276)</f>
        <v>0</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0</v>
      </c>
      <c r="VF276" s="69">
        <f>SUMIFS('Aceite Virgen'!VF$6:VF$257,'Aceite Virgen'!$A$6:$A$257,"&gt;="&amp;$A276,'Aceite Virgen'!$B$6:$B$257,"&lt;="&amp;$B276)</f>
        <v>0</v>
      </c>
      <c r="VG276" s="4">
        <f>SUMIFS('Aceite Virgen'!VG$6:VG$257,'Aceite Virgen'!$A$6:$A$257,"&gt;="&amp;$A276,'Aceite Virgen'!$B$6:$B$257,"&lt;="&amp;$B276)</f>
        <v>0</v>
      </c>
      <c r="VH276" s="4">
        <f>SUMIFS('Aceite Virgen'!VH$6:VH$257,'Aceite Virgen'!$A$6:$A$257,"&gt;="&amp;$A276,'Aceite Virgen'!$B$6:$B$257,"&lt;="&amp;$B276)</f>
        <v>0</v>
      </c>
      <c r="VI276" s="4">
        <f>SUMIFS('Aceite Virgen'!VI$6:VI$257,'Aceite Virgen'!$A$6:$A$257,"&gt;="&amp;$A276,'Aceite Virgen'!$B$6:$B$257,"&lt;="&amp;$B276)</f>
        <v>0</v>
      </c>
      <c r="VM276" s="69">
        <f>SUMIFS('Aceite Virgen'!VM$6:VM$257,'Aceite Virgen'!$A$6:$A$257,"&gt;="&amp;$A276,'Aceite Virgen'!$B$6:$B$257,"&lt;="&amp;$B276)</f>
        <v>0.25</v>
      </c>
      <c r="VN276" s="4">
        <f>SUMIFS('Aceite Virgen'!VN$6:VN$257,'Aceite Virgen'!$A$6:$A$257,"&gt;="&amp;$A276,'Aceite Virgen'!$B$6:$B$257,"&lt;="&amp;$B276)</f>
        <v>0</v>
      </c>
      <c r="VO276" s="4">
        <f>SUMIFS('Aceite Virgen'!VO$6:VO$257,'Aceite Virgen'!$A$6:$A$257,"&gt;="&amp;$A276,'Aceite Virgen'!$B$6:$B$257,"&lt;="&amp;$B276)</f>
        <v>0.42</v>
      </c>
      <c r="VP276" s="4">
        <f>SUMIFS('Aceite Virgen'!VP$6:VP$257,'Aceite Virgen'!$A$6:$A$257,"&gt;="&amp;$A276,'Aceite Virgen'!$B$6:$B$257,"&lt;="&amp;$B276)</f>
        <v>0</v>
      </c>
      <c r="VT276" s="69">
        <f>SUMIFS('Aceite Virgen'!VT$6:VT$257,'Aceite Virgen'!$A$6:$A$257,"&gt;="&amp;$A276,'Aceite Virgen'!$B$6:$B$257,"&lt;="&amp;$B276)</f>
        <v>0</v>
      </c>
      <c r="VU276" s="4">
        <f>SUMIFS('Aceite Virgen'!VU$6:VU$257,'Aceite Virgen'!$A$6:$A$257,"&gt;="&amp;$A276,'Aceite Virgen'!$B$6:$B$257,"&lt;="&amp;$B276)</f>
        <v>0</v>
      </c>
      <c r="VV276" s="4">
        <f>SUMIFS('Aceite Virgen'!VV$6:VV$257,'Aceite Virgen'!$A$6:$A$257,"&gt;="&amp;$A276,'Aceite Virgen'!$B$6:$B$257,"&lt;="&amp;$B276)</f>
        <v>0</v>
      </c>
      <c r="VW276" s="4">
        <f>SUMIFS('Aceite Virgen'!VW$6:VW$257,'Aceite Virgen'!$A$6:$A$257,"&gt;="&amp;$A276,'Aceite Virgen'!$B$6:$B$257,"&lt;="&amp;$B276)</f>
        <v>0</v>
      </c>
      <c r="WA276" s="69">
        <f>SUMIFS('Aceite Virgen'!WA$6:WA$257,'Aceite Virgen'!$A$6:$A$257,"&gt;="&amp;$A276,'Aceite Virgen'!$B$6:$B$257,"&lt;="&amp;$B276)</f>
        <v>0</v>
      </c>
      <c r="WB276" s="4">
        <f>SUMIFS('Aceite Virgen'!WB$6:WB$257,'Aceite Virgen'!$A$6:$A$257,"&gt;="&amp;$A276,'Aceite Virgen'!$B$6:$B$257,"&lt;="&amp;$B276)</f>
        <v>0</v>
      </c>
      <c r="WC276" s="4">
        <f>SUMIFS('Aceite Virgen'!WC$6:WC$257,'Aceite Virgen'!$A$6:$A$257,"&gt;="&amp;$A276,'Aceite Virgen'!$B$6:$B$257,"&lt;="&amp;$B276)</f>
        <v>0</v>
      </c>
      <c r="WD276" s="4">
        <f>SUMIFS('Aceite Virgen'!WD$6:WD$257,'Aceite Virgen'!$A$6:$A$257,"&gt;="&amp;$A276,'Aceite Virgen'!$B$6:$B$257,"&lt;="&amp;$B276)</f>
        <v>0</v>
      </c>
      <c r="WH276" s="69">
        <f>SUMIFS('Aceite Virgen'!WH$6:WH$257,'Aceite Virgen'!$A$6:$A$257,"&gt;="&amp;$A276,'Aceite Virgen'!$B$6:$B$257,"&lt;="&amp;$B276)</f>
        <v>0</v>
      </c>
      <c r="WI276" s="4">
        <f>SUMIFS('Aceite Virgen'!WI$6:WI$257,'Aceite Virgen'!$A$6:$A$257,"&gt;="&amp;$A276,'Aceite Virgen'!$B$6:$B$257,"&lt;="&amp;$B276)</f>
        <v>0</v>
      </c>
      <c r="WJ276" s="4">
        <f>SUMIFS('Aceite Virgen'!WJ$6:WJ$257,'Aceite Virgen'!$A$6:$A$257,"&gt;="&amp;$A276,'Aceite Virgen'!$B$6:$B$257,"&lt;="&amp;$B276)</f>
        <v>0</v>
      </c>
      <c r="WK276" s="4">
        <f>SUMIFS('Aceite Virgen'!WK$6:WK$257,'Aceite Virgen'!$A$6:$A$257,"&gt;="&amp;$A276,'Aceite Virgen'!$B$6:$B$257,"&lt;="&amp;$B276)</f>
        <v>0</v>
      </c>
      <c r="WO276" s="69">
        <f>SUMIFS('Aceite Virgen'!WO$6:WO$257,'Aceite Virgen'!$A$6:$A$257,"&gt;="&amp;$A276,'Aceite Virgen'!$B$6:$B$257,"&lt;="&amp;$B276)</f>
        <v>0</v>
      </c>
      <c r="WP276" s="4">
        <f>SUMIFS('Aceite Virgen'!WP$6:WP$257,'Aceite Virgen'!$A$6:$A$257,"&gt;="&amp;$A276,'Aceite Virgen'!$B$6:$B$257,"&lt;="&amp;$B276)</f>
        <v>0</v>
      </c>
      <c r="WQ276" s="4">
        <f>SUMIFS('Aceite Virgen'!WQ$6:WQ$257,'Aceite Virgen'!$A$6:$A$257,"&gt;="&amp;$A276,'Aceite Virgen'!$B$6:$B$257,"&lt;="&amp;$B276)</f>
        <v>0</v>
      </c>
      <c r="WR276" s="4">
        <f>SUMIFS('Aceite Virgen'!WR$6:WR$257,'Aceite Virgen'!$A$6:$A$257,"&gt;="&amp;$A276,'Aceite Virgen'!$B$6:$B$257,"&lt;="&amp;$B276)</f>
        <v>0</v>
      </c>
      <c r="WV276" s="69">
        <f>SUMIFS('Aceite Virgen'!WV$6:WV$257,'Aceite Virgen'!$A$6:$A$257,"&gt;="&amp;$A276,'Aceite Virgen'!$B$6:$B$257,"&lt;="&amp;$B276)</f>
        <v>0.22</v>
      </c>
      <c r="WW276" s="4">
        <f>SUMIFS('Aceite Virgen'!WW$6:WW$257,'Aceite Virgen'!$A$6:$A$257,"&gt;="&amp;$A276,'Aceite Virgen'!$B$6:$B$257,"&lt;="&amp;$B276)</f>
        <v>0</v>
      </c>
      <c r="WX276" s="4">
        <f>SUMIFS('Aceite Virgen'!WX$6:WX$257,'Aceite Virgen'!$A$6:$A$257,"&gt;="&amp;$A276,'Aceite Virgen'!$B$6:$B$257,"&lt;="&amp;$B276)</f>
        <v>0.35</v>
      </c>
      <c r="WY276" s="4">
        <f>SUMIFS('Aceite Virgen'!WY$6:WY$257,'Aceite Virgen'!$A$6:$A$257,"&gt;="&amp;$A276,'Aceite Virgen'!$B$6:$B$257,"&lt;="&amp;$B276)</f>
        <v>0</v>
      </c>
      <c r="XC276" s="69">
        <f>SUMIFS('Aceite Virgen'!XC$6:XC$257,'Aceite Virgen'!$A$6:$A$257,"&gt;="&amp;$A276,'Aceite Virgen'!$B$6:$B$257,"&lt;="&amp;$B276)</f>
        <v>11.48</v>
      </c>
      <c r="XD276" s="4">
        <f>SUMIFS('Aceite Virgen'!XD$6:XD$257,'Aceite Virgen'!$A$6:$A$257,"&gt;="&amp;$A276,'Aceite Virgen'!$B$6:$B$257,"&lt;="&amp;$B276)</f>
        <v>3.64</v>
      </c>
      <c r="XE276" s="4">
        <f>SUMIFS('Aceite Virgen'!XE$6:XE$257,'Aceite Virgen'!$A$6:$A$257,"&gt;="&amp;$A276,'Aceite Virgen'!$B$6:$B$257,"&lt;="&amp;$B276)</f>
        <v>16.93</v>
      </c>
      <c r="XF276" s="4">
        <f>SUMIFS('Aceite Virgen'!XF$6:XF$257,'Aceite Virgen'!$A$6:$A$257,"&gt;="&amp;$A276,'Aceite Virgen'!$B$6:$B$257,"&lt;="&amp;$B276)</f>
        <v>1.49</v>
      </c>
      <c r="XJ276" s="69">
        <f>SUMIFS('Aceite Virgen'!XJ$6:XJ$257,'Aceite Virgen'!$A$6:$A$257,"&gt;="&amp;$A276,'Aceite Virgen'!$B$6:$B$257,"&lt;="&amp;$B276)</f>
        <v>24.72</v>
      </c>
      <c r="XK276" s="4">
        <f>SUMIFS('Aceite Virgen'!XK$6:XK$257,'Aceite Virgen'!$A$6:$A$257,"&gt;="&amp;$A276,'Aceite Virgen'!$B$6:$B$257,"&lt;="&amp;$B276)</f>
        <v>13.280000000000001</v>
      </c>
      <c r="XL276" s="4">
        <f>SUMIFS('Aceite Virgen'!XL$6:XL$257,'Aceite Virgen'!$A$6:$A$257,"&gt;="&amp;$A276,'Aceite Virgen'!$B$6:$B$257,"&lt;="&amp;$B276)</f>
        <v>33.68</v>
      </c>
      <c r="XM276" s="4">
        <f>SUMIFS('Aceite Virgen'!XM$6:XM$257,'Aceite Virgen'!$A$6:$A$257,"&gt;="&amp;$A276,'Aceite Virgen'!$B$6:$B$257,"&lt;="&amp;$B276)</f>
        <v>15.49</v>
      </c>
      <c r="XQ276" s="69">
        <f>SUMIFS('Aceite Virgen'!XQ$6:XQ$257,'Aceite Virgen'!$A$6:$A$257,"&gt;="&amp;$A276,'Aceite Virgen'!$B$6:$B$257,"&lt;="&amp;$B276)</f>
        <v>7.02</v>
      </c>
      <c r="XR276" s="4">
        <f>SUMIFS('Aceite Virgen'!XR$6:XR$257,'Aceite Virgen'!$A$6:$A$257,"&gt;="&amp;$A276,'Aceite Virgen'!$B$6:$B$257,"&lt;="&amp;$B276)</f>
        <v>3</v>
      </c>
      <c r="XS276" s="4">
        <f>SUMIFS('Aceite Virgen'!XS$6:XS$257,'Aceite Virgen'!$A$6:$A$257,"&gt;="&amp;$A276,'Aceite Virgen'!$B$6:$B$257,"&lt;="&amp;$B276)</f>
        <v>10.23</v>
      </c>
      <c r="XT276" s="4">
        <f>SUMIFS('Aceite Virgen'!XT$6:XT$257,'Aceite Virgen'!$A$6:$A$257,"&gt;="&amp;$A276,'Aceite Virgen'!$B$6:$B$257,"&lt;="&amp;$B276)</f>
        <v>0</v>
      </c>
      <c r="XX276" s="69">
        <f>SUMIFS('Aceite Virgen'!XX$6:XX$257,'Aceite Virgen'!$A$6:$A$257,"&gt;="&amp;$A276,'Aceite Virgen'!$B$6:$B$257,"&lt;="&amp;$B276)</f>
        <v>7.15</v>
      </c>
      <c r="XY276" s="4">
        <f>SUMIFS('Aceite Virgen'!XY$6:XY$257,'Aceite Virgen'!$A$6:$A$257,"&gt;="&amp;$A276,'Aceite Virgen'!$B$6:$B$257,"&lt;="&amp;$B276)</f>
        <v>1.61</v>
      </c>
      <c r="XZ276" s="4">
        <f>SUMIFS('Aceite Virgen'!XZ$6:XZ$257,'Aceite Virgen'!$A$6:$A$257,"&gt;="&amp;$A276,'Aceite Virgen'!$B$6:$B$257,"&lt;="&amp;$B276)</f>
        <v>8.17</v>
      </c>
      <c r="YA276" s="4">
        <f>SUMIFS('Aceite Virgen'!YA$6:YA$257,'Aceite Virgen'!$A$6:$A$257,"&gt;="&amp;$A276,'Aceite Virgen'!$B$6:$B$257,"&lt;="&amp;$B276)</f>
        <v>6.31</v>
      </c>
      <c r="YE276" s="69">
        <f>SUMIFS('Aceite Virgen'!YE$6:YE$257,'Aceite Virgen'!$A$6:$A$257,"&gt;="&amp;$A276,'Aceite Virgen'!$B$6:$B$257,"&lt;="&amp;$B276)</f>
        <v>4.4399999999999995</v>
      </c>
      <c r="YF276" s="4">
        <f>SUMIFS('Aceite Virgen'!YF$6:YF$257,'Aceite Virgen'!$A$6:$A$257,"&gt;="&amp;$A276,'Aceite Virgen'!$B$6:$B$257,"&lt;="&amp;$B276)</f>
        <v>7.38</v>
      </c>
      <c r="YG276" s="4">
        <f>SUMIFS('Aceite Virgen'!YG$6:YG$257,'Aceite Virgen'!$A$6:$A$257,"&gt;="&amp;$A276,'Aceite Virgen'!$B$6:$B$257,"&lt;="&amp;$B276)</f>
        <v>5.67</v>
      </c>
      <c r="YH276" s="4">
        <f>SUMIFS('Aceite Virgen'!YH$6:YH$257,'Aceite Virgen'!$A$6:$A$257,"&gt;="&amp;$A276,'Aceite Virgen'!$B$6:$B$257,"&lt;="&amp;$B276)</f>
        <v>0</v>
      </c>
      <c r="YL276" s="69">
        <f>SUMIFS('Aceite Virgen'!YL$6:YL$257,'Aceite Virgen'!$A$6:$A$257,"&gt;="&amp;$A276,'Aceite Virgen'!$B$6:$B$257,"&lt;="&amp;$B276)</f>
        <v>3.38</v>
      </c>
      <c r="YM276" s="4">
        <f>SUMIFS('Aceite Virgen'!YM$6:YM$257,'Aceite Virgen'!$A$6:$A$257,"&gt;="&amp;$A276,'Aceite Virgen'!$B$6:$B$257,"&lt;="&amp;$B276)</f>
        <v>8.0299999999999994</v>
      </c>
      <c r="YN276" s="4">
        <f>SUMIFS('Aceite Virgen'!YN$6:YN$257,'Aceite Virgen'!$A$6:$A$257,"&gt;="&amp;$A276,'Aceite Virgen'!$B$6:$B$257,"&lt;="&amp;$B276)</f>
        <v>2.77</v>
      </c>
      <c r="YO276" s="4">
        <f>SUMIFS('Aceite Virgen'!YO$6:YO$257,'Aceite Virgen'!$A$6:$A$257,"&gt;="&amp;$A276,'Aceite Virgen'!$B$6:$B$257,"&lt;="&amp;$B276)</f>
        <v>3.6500000000000004</v>
      </c>
      <c r="YP276" s="4">
        <f>SUMIFS('Aceite Virgen'!YP$6:YP$257,'Aceite Virgen'!$A$6:$A$257,"&gt;="&amp;$A276,'Aceite Virgen'!$B$6:$B$257,"&lt;="&amp;$B276)</f>
        <v>0</v>
      </c>
      <c r="YS276" s="69">
        <f>SUMIFS('Aceite Virgen'!YS$6:YS$257,'Aceite Virgen'!$A$6:$A$257,"&gt;="&amp;$A276,'Aceite Virgen'!$B$6:$B$257,"&lt;="&amp;$B276)</f>
        <v>1.36</v>
      </c>
      <c r="YT276" s="4">
        <f>SUMIFS('Aceite Virgen'!YT$6:YT$257,'Aceite Virgen'!$A$6:$A$257,"&gt;="&amp;$A276,'Aceite Virgen'!$B$6:$B$257,"&lt;="&amp;$B276)</f>
        <v>0</v>
      </c>
      <c r="YU276" s="4">
        <f>SUMIFS('Aceite Virgen'!YU$6:YU$257,'Aceite Virgen'!$A$6:$A$257,"&gt;="&amp;$A276,'Aceite Virgen'!$B$6:$B$257,"&lt;="&amp;$B276)</f>
        <v>1.61</v>
      </c>
      <c r="YV276" s="4">
        <f>SUMIFS('Aceite Virgen'!YV$6:YV$257,'Aceite Virgen'!$A$6:$A$257,"&gt;="&amp;$A276,'Aceite Virgen'!$B$6:$B$257,"&lt;="&amp;$B276)</f>
        <v>2.02</v>
      </c>
      <c r="YW276" s="4">
        <f>SUMIFS('Aceite Virgen'!YW$6:YW$257,'Aceite Virgen'!$A$6:$A$257,"&gt;="&amp;$A276,'Aceite Virgen'!$B$6:$B$257,"&lt;="&amp;$B276)</f>
        <v>0</v>
      </c>
      <c r="YZ276" s="69">
        <f>SUMIFS('Aceite Virgen'!YZ$6:YZ$257,'Aceite Virgen'!$A$6:$A$257,"&gt;="&amp;$A276,'Aceite Virgen'!$B$6:$B$257,"&lt;="&amp;$B276)</f>
        <v>0.28999999999999998</v>
      </c>
      <c r="ZA276" s="4">
        <f>SUMIFS('Aceite Virgen'!ZA$6:ZA$257,'Aceite Virgen'!$A$6:$A$257,"&gt;="&amp;$A276,'Aceite Virgen'!$B$6:$B$257,"&lt;="&amp;$B276)</f>
        <v>2.48</v>
      </c>
      <c r="ZB276" s="4">
        <f>SUMIFS('Aceite Virgen'!ZB$6:ZB$257,'Aceite Virgen'!$A$6:$A$257,"&gt;="&amp;$A276,'Aceite Virgen'!$B$6:$B$257,"&lt;="&amp;$B276)</f>
        <v>0</v>
      </c>
      <c r="ZC276" s="4">
        <f>SUMIFS('Aceite Virgen'!ZC$6:ZC$257,'Aceite Virgen'!$A$6:$A$257,"&gt;="&amp;$A276,'Aceite Virgen'!$B$6:$B$257,"&lt;="&amp;$B276)</f>
        <v>0</v>
      </c>
      <c r="ZD276" s="4">
        <f>SUMIFS('Aceite Virgen'!ZD$6:ZD$257,'Aceite Virgen'!$A$6:$A$257,"&gt;="&amp;$A276,'Aceite Virgen'!$B$6:$B$257,"&lt;="&amp;$B276)</f>
        <v>0</v>
      </c>
      <c r="ZG276" s="69">
        <f>SUMIFS('Aceite Virgen'!ZG$6:ZG$257,'Aceite Virgen'!$A$6:$A$257,"&gt;="&amp;$A276,'Aceite Virgen'!$B$6:$B$257,"&lt;="&amp;$B276)</f>
        <v>0</v>
      </c>
      <c r="ZH276" s="4">
        <f>SUMIFS('Aceite Virgen'!ZH$6:ZH$257,'Aceite Virgen'!$A$6:$A$257,"&gt;="&amp;$A276,'Aceite Virgen'!$B$6:$B$257,"&lt;="&amp;$B276)</f>
        <v>0</v>
      </c>
      <c r="ZI276" s="4">
        <f>SUMIFS('Aceite Virgen'!ZI$6:ZI$257,'Aceite Virgen'!$A$6:$A$257,"&gt;="&amp;$A276,'Aceite Virgen'!$B$6:$B$257,"&lt;="&amp;$B276)</f>
        <v>0</v>
      </c>
      <c r="ZJ276" s="4">
        <f>SUMIFS('Aceite Virgen'!ZJ$6:ZJ$257,'Aceite Virgen'!$A$6:$A$257,"&gt;="&amp;$A276,'Aceite Virgen'!$B$6:$B$257,"&lt;="&amp;$B276)</f>
        <v>0</v>
      </c>
      <c r="ZK276" s="4">
        <f>SUMIFS('Aceite Virgen'!ZK$6:ZK$257,'Aceite Virgen'!$A$6:$A$257,"&gt;="&amp;$A276,'Aceite Virgen'!$B$6:$B$257,"&lt;="&amp;$B276)</f>
        <v>0</v>
      </c>
    </row>
    <row r="277" spans="1:687" x14ac:dyDescent="0.25">
      <c r="A277" s="9">
        <f>'TAM Aceite Virgen'!B25</f>
        <v>6</v>
      </c>
      <c r="B277" s="9">
        <f>'TAM Aceite Virgen'!C25</f>
        <v>6.2</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v>
      </c>
      <c r="L277" s="4">
        <f>SUMIFS('Aceite Virgen'!L$6:L$257,'Aceite Virgen'!$A$6:$A$257,"&gt;="&amp;$A277,'Aceite Virgen'!$B$6:$B$257,"&lt;="&amp;$B277)</f>
        <v>0</v>
      </c>
      <c r="M277" s="4">
        <f>SUMIFS('Aceite Virgen'!M$6:M$257,'Aceite Virgen'!$A$6:$A$257,"&gt;="&amp;$A277,'Aceite Virgen'!$B$6:$B$257,"&lt;="&amp;$B277)</f>
        <v>0</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0</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0</v>
      </c>
      <c r="AC277" s="9"/>
      <c r="AD277" s="9"/>
      <c r="AE277" s="9"/>
      <c r="AF277" s="4">
        <f>SUMIFS('Aceite Virgen'!AF$6:AF$257,'Aceite Virgen'!$A$6:$A$257,"&gt;="&amp;$A277,'Aceite Virgen'!$B$6:$B$257,"&lt;="&amp;$B277)</f>
        <v>0</v>
      </c>
      <c r="AG277" s="4">
        <f>SUMIFS('Aceite Virgen'!AG$6:AG$257,'Aceite Virgen'!$A$6:$A$257,"&gt;="&amp;$A277,'Aceite Virgen'!$B$6:$B$257,"&lt;="&amp;$B277)</f>
        <v>0</v>
      </c>
      <c r="AH277" s="4">
        <f>SUMIFS('Aceite Virgen'!AH$6:AH$257,'Aceite Virgen'!$A$6:$A$257,"&gt;="&amp;$A277,'Aceite Virgen'!$B$6:$B$257,"&lt;="&amp;$B277)</f>
        <v>0</v>
      </c>
      <c r="AI277" s="4">
        <f>SUMIFS('Aceite Virgen'!AI$6:AI$257,'Aceite Virgen'!$A$6:$A$257,"&gt;="&amp;$A277,'Aceite Virgen'!$B$6:$B$257,"&lt;="&amp;$B277)</f>
        <v>0</v>
      </c>
      <c r="AJ277" s="9"/>
      <c r="AK277" s="9"/>
      <c r="AL277" s="9"/>
      <c r="AM277" s="4">
        <f>SUMIFS('Aceite Virgen'!AM$6:AM$257,'Aceite Virgen'!$A$6:$A$257,"&gt;="&amp;$A277,'Aceite Virgen'!$B$6:$B$257,"&lt;="&amp;$B277)</f>
        <v>0</v>
      </c>
      <c r="AN277" s="4">
        <f>SUMIFS('Aceite Virgen'!AN$6:AN$257,'Aceite Virgen'!$A$6:$A$257,"&gt;="&amp;$A277,'Aceite Virgen'!$B$6:$B$257,"&lt;="&amp;$B277)</f>
        <v>0</v>
      </c>
      <c r="AO277" s="4">
        <f>SUMIFS('Aceite Virgen'!AO$6:AO$257,'Aceite Virgen'!$A$6:$A$257,"&gt;="&amp;$A277,'Aceite Virgen'!$B$6:$B$257,"&lt;="&amp;$B277)</f>
        <v>0</v>
      </c>
      <c r="AP277" s="4">
        <f>SUMIFS('Aceite Virgen'!AP$6:AP$257,'Aceite Virgen'!$A$6:$A$257,"&gt;="&amp;$A277,'Aceite Virgen'!$B$6:$B$257,"&lt;="&amp;$B277)</f>
        <v>0</v>
      </c>
      <c r="AQ277" s="9"/>
      <c r="AR277" s="9"/>
      <c r="AT277" s="4">
        <f>SUMIFS('Aceite Virgen'!AT$6:AT$257,'Aceite Virgen'!$A$6:$A$257,"&gt;="&amp;$A277,'Aceite Virgen'!$B$6:$B$257,"&lt;="&amp;$B277)</f>
        <v>0.35</v>
      </c>
      <c r="AU277" s="4">
        <f>SUMIFS('Aceite Virgen'!AU$6:AU$257,'Aceite Virgen'!$A$6:$A$257,"&gt;="&amp;$A277,'Aceite Virgen'!$B$6:$B$257,"&lt;="&amp;$B277)</f>
        <v>3.38</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v>
      </c>
      <c r="BI277" s="4">
        <f>SUMIFS('Aceite Virgen'!BI$6:BI$257,'Aceite Virgen'!$A$6:$A$257,"&gt;="&amp;$A277,'Aceite Virgen'!$B$6:$B$257,"&lt;="&amp;$B277)</f>
        <v>0</v>
      </c>
      <c r="BJ277" s="4">
        <f>SUMIFS('Aceite Virgen'!BJ$6:BJ$257,'Aceite Virgen'!$A$6:$A$257,"&gt;="&amp;$A277,'Aceite Virgen'!$B$6:$B$257,"&lt;="&amp;$B277)</f>
        <v>0</v>
      </c>
      <c r="BK277" s="4">
        <f>SUMIFS('Aceite Virgen'!BK$6:BK$257,'Aceite Virgen'!$A$6:$A$257,"&gt;="&amp;$A277,'Aceite Virgen'!$B$6:$B$257,"&lt;="&amp;$B277)</f>
        <v>0</v>
      </c>
      <c r="BO277" s="4">
        <f>SUMIFS('Aceite Virgen'!BO$6:BO$257,'Aceite Virgen'!$A$6:$A$257,"&gt;="&amp;$A277,'Aceite Virgen'!$B$6:$B$257,"&lt;="&amp;$B277)</f>
        <v>0.22</v>
      </c>
      <c r="BP277" s="4">
        <f>SUMIFS('Aceite Virgen'!BP$6:BP$257,'Aceite Virgen'!$A$6:$A$257,"&gt;="&amp;$A277,'Aceite Virgen'!$B$6:$B$257,"&lt;="&amp;$B277)</f>
        <v>0</v>
      </c>
      <c r="BQ277" s="4">
        <f>SUMIFS('Aceite Virgen'!BQ$6:BQ$257,'Aceite Virgen'!$A$6:$A$257,"&gt;="&amp;$A277,'Aceite Virgen'!$B$6:$B$257,"&lt;="&amp;$B277)</f>
        <v>0.25</v>
      </c>
      <c r="BR277" s="4">
        <f>SUMIFS('Aceite Virgen'!BR$6:BR$257,'Aceite Virgen'!$A$6:$A$257,"&gt;="&amp;$A277,'Aceite Virgen'!$B$6:$B$257,"&lt;="&amp;$B277)</f>
        <v>0</v>
      </c>
      <c r="BV277" s="4">
        <f>SUMIFS('Aceite Virgen'!BV$6:BV$257,'Aceite Virgen'!$A$6:$A$257,"&gt;="&amp;$A277,'Aceite Virgen'!$B$6:$B$257,"&lt;="&amp;$B277)</f>
        <v>0</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7.0000000000000007E-2</v>
      </c>
      <c r="CK277" s="4">
        <f>SUMIFS('Aceite Virgen'!CK$6:CK$257,'Aceite Virgen'!$A$6:$A$257,"&gt;="&amp;$A277,'Aceite Virgen'!$B$6:$B$257,"&lt;="&amp;$B277)</f>
        <v>0.73</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0.27</v>
      </c>
      <c r="DF277" s="4">
        <f>SUMIFS('Aceite Virgen'!DF$6:DF$257,'Aceite Virgen'!$A$6:$A$257,"&gt;="&amp;$A277,'Aceite Virgen'!$B$6:$B$257,"&lt;="&amp;$B277)</f>
        <v>0</v>
      </c>
      <c r="DG277" s="4">
        <f>SUMIFS('Aceite Virgen'!DG$6:DG$257,'Aceite Virgen'!$A$6:$A$257,"&gt;="&amp;$A277,'Aceite Virgen'!$B$6:$B$257,"&lt;="&amp;$B277)</f>
        <v>0.39</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0.18</v>
      </c>
      <c r="DT277" s="4">
        <f>SUMIFS('Aceite Virgen'!DT$6:DT$257,'Aceite Virgen'!$A$6:$A$257,"&gt;="&amp;$A277,'Aceite Virgen'!$B$6:$B$257,"&lt;="&amp;$B277)</f>
        <v>0</v>
      </c>
      <c r="DU277" s="4">
        <f>SUMIFS('Aceite Virgen'!DU$6:DU$257,'Aceite Virgen'!$A$6:$A$257,"&gt;="&amp;$A277,'Aceite Virgen'!$B$6:$B$257,"&lt;="&amp;$B277)</f>
        <v>0.24</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0</v>
      </c>
      <c r="EH277" s="4">
        <f>SUMIFS('Aceite Virgen'!EH$6:EH$257,'Aceite Virgen'!$A$6:$A$257,"&gt;="&amp;$A277,'Aceite Virgen'!$B$6:$B$257,"&lt;="&amp;$B277)</f>
        <v>0</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v>
      </c>
      <c r="FJ277" s="4">
        <f>SUMIFS('Aceite Virgen'!FJ$6:FJ$257,'Aceite Virgen'!$A$6:$A$257,"&gt;="&amp;$A277,'Aceite Virgen'!$B$6:$B$257,"&lt;="&amp;$B277)</f>
        <v>0</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0.67</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0.12</v>
      </c>
      <c r="IP277" s="4">
        <f>SUMIFS('Aceite Virgen'!IP$6:IP$257,'Aceite Virgen'!$A$6:$A$257,"&gt;="&amp;$A277,'Aceite Virgen'!$B$6:$B$257,"&lt;="&amp;$B277)</f>
        <v>0</v>
      </c>
      <c r="IQ277" s="4">
        <f>SUMIFS('Aceite Virgen'!IQ$6:IQ$257,'Aceite Virgen'!$A$6:$A$257,"&gt;="&amp;$A277,'Aceite Virgen'!$B$6:$B$257,"&lt;="&amp;$B277)</f>
        <v>0.17</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0.45</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0.25</v>
      </c>
      <c r="NZ277" s="4">
        <f>SUMIFS('Aceite Virgen'!NZ$6:NZ$257,'Aceite Virgen'!$A$6:$A$257,"&gt;="&amp;$A277,'Aceite Virgen'!$B$6:$B$257,"&lt;="&amp;$B277)</f>
        <v>0</v>
      </c>
      <c r="OA277" s="4">
        <f>SUMIFS('Aceite Virgen'!OA$6:OA$257,'Aceite Virgen'!$A$6:$A$257,"&gt;="&amp;$A277,'Aceite Virgen'!$B$6:$B$257,"&lt;="&amp;$B277)</f>
        <v>0.44</v>
      </c>
      <c r="OB277" s="4">
        <f>SUMIFS('Aceite Virgen'!OB$6:OB$257,'Aceite Virgen'!$A$6:$A$257,"&gt;="&amp;$A277,'Aceite Virgen'!$B$6:$B$257,"&lt;="&amp;$B277)</f>
        <v>0</v>
      </c>
      <c r="OF277" s="4">
        <f>SUMIFS('Aceite Virgen'!OF$6:OF$257,'Aceite Virgen'!$A$6:$A$257,"&gt;="&amp;$A277,'Aceite Virgen'!$B$6:$B$257,"&lt;="&amp;$B277)</f>
        <v>0.23</v>
      </c>
      <c r="OG277" s="4">
        <f>SUMIFS('Aceite Virgen'!OG$6:OG$257,'Aceite Virgen'!$A$6:$A$257,"&gt;="&amp;$A277,'Aceite Virgen'!$B$6:$B$257,"&lt;="&amp;$B277)</f>
        <v>0</v>
      </c>
      <c r="OH277" s="4">
        <f>SUMIFS('Aceite Virgen'!OH$6:OH$257,'Aceite Virgen'!$A$6:$A$257,"&gt;="&amp;$A277,'Aceite Virgen'!$B$6:$B$257,"&lt;="&amp;$B277)</f>
        <v>0.38</v>
      </c>
      <c r="OI277" s="4">
        <f>SUMIFS('Aceite Virgen'!OI$6:OI$257,'Aceite Virgen'!$A$6:$A$257,"&gt;="&amp;$A277,'Aceite Virgen'!$B$6:$B$257,"&lt;="&amp;$B277)</f>
        <v>0</v>
      </c>
      <c r="OM277" s="4">
        <f>SUMIFS('Aceite Virgen'!OM$6:OM$257,'Aceite Virgen'!$A$6:$A$257,"&gt;="&amp;$A277,'Aceite Virgen'!$B$6:$B$257,"&lt;="&amp;$B277)</f>
        <v>0.41</v>
      </c>
      <c r="ON277" s="4">
        <f>SUMIFS('Aceite Virgen'!ON$6:ON$257,'Aceite Virgen'!$A$6:$A$257,"&gt;="&amp;$A277,'Aceite Virgen'!$B$6:$B$257,"&lt;="&amp;$B277)</f>
        <v>0</v>
      </c>
      <c r="OO277" s="4">
        <f>SUMIFS('Aceite Virgen'!OO$6:OO$257,'Aceite Virgen'!$A$6:$A$257,"&gt;="&amp;$A277,'Aceite Virgen'!$B$6:$B$257,"&lt;="&amp;$B277)</f>
        <v>0.65</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0.84</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1.25</v>
      </c>
      <c r="PI277" s="4">
        <f>SUMIFS('Aceite Virgen'!PI$6:PI$257,'Aceite Virgen'!$A$6:$A$257,"&gt;="&amp;$A277,'Aceite Virgen'!$B$6:$B$257,"&lt;="&amp;$B277)</f>
        <v>3.98</v>
      </c>
      <c r="PJ277" s="4">
        <f>SUMIFS('Aceite Virgen'!PJ$6:PJ$257,'Aceite Virgen'!$A$6:$A$257,"&gt;="&amp;$A277,'Aceite Virgen'!$B$6:$B$257,"&lt;="&amp;$B277)</f>
        <v>0.51</v>
      </c>
      <c r="PK277" s="4">
        <f>SUMIFS('Aceite Virgen'!PK$6:PK$257,'Aceite Virgen'!$A$6:$A$257,"&gt;="&amp;$A277,'Aceite Virgen'!$B$6:$B$257,"&lt;="&amp;$B277)</f>
        <v>0</v>
      </c>
      <c r="PO277" s="4">
        <f>SUMIFS('Aceite Virgen'!PO$6:PO$257,'Aceite Virgen'!$A$6:$A$257,"&gt;="&amp;$A277,'Aceite Virgen'!$B$6:$B$257,"&lt;="&amp;$B277)</f>
        <v>2.16</v>
      </c>
      <c r="PP277" s="4">
        <f>SUMIFS('Aceite Virgen'!PP$6:PP$257,'Aceite Virgen'!$A$6:$A$257,"&gt;="&amp;$A277,'Aceite Virgen'!$B$6:$B$257,"&lt;="&amp;$B277)</f>
        <v>1.1599999999999999</v>
      </c>
      <c r="PQ277" s="4">
        <f>SUMIFS('Aceite Virgen'!PQ$6:PQ$257,'Aceite Virgen'!$A$6:$A$257,"&gt;="&amp;$A277,'Aceite Virgen'!$B$6:$B$257,"&lt;="&amp;$B277)</f>
        <v>3.5</v>
      </c>
      <c r="PR277" s="4">
        <f>SUMIFS('Aceite Virgen'!PR$6:PR$257,'Aceite Virgen'!$A$6:$A$257,"&gt;="&amp;$A277,'Aceite Virgen'!$B$6:$B$257,"&lt;="&amp;$B277)</f>
        <v>0</v>
      </c>
      <c r="PV277" s="4">
        <f>SUMIFS('Aceite Virgen'!PV$6:PV$257,'Aceite Virgen'!$A$6:$A$257,"&gt;="&amp;$A277,'Aceite Virgen'!$B$6:$B$257,"&lt;="&amp;$B277)</f>
        <v>1.29</v>
      </c>
      <c r="PW277" s="4">
        <f>SUMIFS('Aceite Virgen'!PW$6:PW$257,'Aceite Virgen'!$A$6:$A$257,"&gt;="&amp;$A277,'Aceite Virgen'!$B$6:$B$257,"&lt;="&amp;$B277)</f>
        <v>4.45</v>
      </c>
      <c r="PX277" s="4">
        <f>SUMIFS('Aceite Virgen'!PX$6:PX$257,'Aceite Virgen'!$A$6:$A$257,"&gt;="&amp;$A277,'Aceite Virgen'!$B$6:$B$257,"&lt;="&amp;$B277)</f>
        <v>0.96</v>
      </c>
      <c r="PY277" s="4">
        <f>SUMIFS('Aceite Virgen'!PY$6:PY$257,'Aceite Virgen'!$A$6:$A$257,"&gt;="&amp;$A277,'Aceite Virgen'!$B$6:$B$257,"&lt;="&amp;$B277)</f>
        <v>0</v>
      </c>
      <c r="QC277" s="4">
        <f>SUMIFS('Aceite Virgen'!QC$6:QC$257,'Aceite Virgen'!$A$6:$A$257,"&gt;="&amp;$A277,'Aceite Virgen'!$B$6:$B$257,"&lt;="&amp;$B277)</f>
        <v>5.63</v>
      </c>
      <c r="QD277" s="4">
        <f>SUMIFS('Aceite Virgen'!QD$6:QD$257,'Aceite Virgen'!$A$6:$A$257,"&gt;="&amp;$A277,'Aceite Virgen'!$B$6:$B$257,"&lt;="&amp;$B277)</f>
        <v>14.77</v>
      </c>
      <c r="QE277" s="4">
        <f>SUMIFS('Aceite Virgen'!QE$6:QE$257,'Aceite Virgen'!$A$6:$A$257,"&gt;="&amp;$A277,'Aceite Virgen'!$B$6:$B$257,"&lt;="&amp;$B277)</f>
        <v>3.39</v>
      </c>
      <c r="QF277" s="4">
        <f>SUMIFS('Aceite Virgen'!QF$6:QF$257,'Aceite Virgen'!$A$6:$A$257,"&gt;="&amp;$A277,'Aceite Virgen'!$B$6:$B$257,"&lt;="&amp;$B277)</f>
        <v>1.24</v>
      </c>
      <c r="QJ277" s="4">
        <f>SUMIFS('Aceite Virgen'!QJ$6:QJ$257,'Aceite Virgen'!$A$6:$A$257,"&gt;="&amp;$A277,'Aceite Virgen'!$B$6:$B$257,"&lt;="&amp;$B277)</f>
        <v>6.1899999999999995</v>
      </c>
      <c r="QK277" s="4">
        <f>SUMIFS('Aceite Virgen'!QK$6:QK$257,'Aceite Virgen'!$A$6:$A$257,"&gt;="&amp;$A277,'Aceite Virgen'!$B$6:$B$257,"&lt;="&amp;$B277)</f>
        <v>17.850000000000001</v>
      </c>
      <c r="QL277" s="4">
        <f>SUMIFS('Aceite Virgen'!QL$6:QL$257,'Aceite Virgen'!$A$6:$A$257,"&gt;="&amp;$A277,'Aceite Virgen'!$B$6:$B$257,"&lt;="&amp;$B277)</f>
        <v>3.88</v>
      </c>
      <c r="QM277" s="4">
        <f>SUMIFS('Aceite Virgen'!QM$6:QM$257,'Aceite Virgen'!$A$6:$A$257,"&gt;="&amp;$A277,'Aceite Virgen'!$B$6:$B$257,"&lt;="&amp;$B277)</f>
        <v>0</v>
      </c>
      <c r="QQ277" s="4">
        <f>SUMIFS('Aceite Virgen'!QQ$6:QQ$257,'Aceite Virgen'!$A$6:$A$257,"&gt;="&amp;$A277,'Aceite Virgen'!$B$6:$B$257,"&lt;="&amp;$B277)</f>
        <v>1.71</v>
      </c>
      <c r="QR277" s="4">
        <f>SUMIFS('Aceite Virgen'!QR$6:QR$257,'Aceite Virgen'!$A$6:$A$257,"&gt;="&amp;$A277,'Aceite Virgen'!$B$6:$B$257,"&lt;="&amp;$B277)</f>
        <v>4.45</v>
      </c>
      <c r="QS277" s="4">
        <f>SUMIFS('Aceite Virgen'!QS$6:QS$257,'Aceite Virgen'!$A$6:$A$257,"&gt;="&amp;$A277,'Aceite Virgen'!$B$6:$B$257,"&lt;="&amp;$B277)</f>
        <v>0</v>
      </c>
      <c r="QT277" s="4">
        <f>SUMIFS('Aceite Virgen'!QT$6:QT$257,'Aceite Virgen'!$A$6:$A$257,"&gt;="&amp;$A277,'Aceite Virgen'!$B$6:$B$257,"&lt;="&amp;$B277)</f>
        <v>0</v>
      </c>
      <c r="QX277" s="4">
        <f>SUMIFS('Aceite Virgen'!QX$6:QX$257,'Aceite Virgen'!$A$6:$A$257,"&gt;="&amp;$A277,'Aceite Virgen'!$B$6:$B$257,"&lt;="&amp;$B277)</f>
        <v>0.33</v>
      </c>
      <c r="QY277" s="4">
        <f>SUMIFS('Aceite Virgen'!QY$6:QY$257,'Aceite Virgen'!$A$6:$A$257,"&gt;="&amp;$A277,'Aceite Virgen'!$B$6:$B$257,"&lt;="&amp;$B277)</f>
        <v>1.96</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0.57999999999999996</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0.56000000000000005</v>
      </c>
      <c r="RM277" s="4">
        <f>SUMIFS('Aceite Virgen'!RM$6:RM$257,'Aceite Virgen'!$A$6:$A$257,"&gt;="&amp;$A277,'Aceite Virgen'!$B$6:$B$257,"&lt;="&amp;$B277)</f>
        <v>3.24</v>
      </c>
      <c r="RN277" s="4">
        <f>SUMIFS('Aceite Virgen'!RN$6:RN$257,'Aceite Virgen'!$A$6:$A$257,"&gt;="&amp;$A277,'Aceite Virgen'!$B$6:$B$257,"&lt;="&amp;$B277)</f>
        <v>0</v>
      </c>
      <c r="RO277" s="4">
        <f>SUMIFS('Aceite Virgen'!RO$6:RO$257,'Aceite Virgen'!$A$6:$A$257,"&gt;="&amp;$A277,'Aceite Virgen'!$B$6:$B$257,"&lt;="&amp;$B277)</f>
        <v>0</v>
      </c>
      <c r="RS277" s="69">
        <f>SUMIFS('Aceite Virgen'!RS$6:RS$257,'Aceite Virgen'!$A$6:$A$257,"&gt;="&amp;$A277,'Aceite Virgen'!$B$6:$B$257,"&lt;="&amp;$B277)</f>
        <v>0.33</v>
      </c>
      <c r="RT277" s="4">
        <f>SUMIFS('Aceite Virgen'!RT$6:RT$257,'Aceite Virgen'!$A$6:$A$257,"&gt;="&amp;$A277,'Aceite Virgen'!$B$6:$B$257,"&lt;="&amp;$B277)</f>
        <v>1.89</v>
      </c>
      <c r="RU277" s="4">
        <f>SUMIFS('Aceite Virgen'!RU$6:RU$257,'Aceite Virgen'!$A$6:$A$257,"&gt;="&amp;$A277,'Aceite Virgen'!$B$6:$B$257,"&lt;="&amp;$B277)</f>
        <v>0</v>
      </c>
      <c r="RV277" s="4">
        <f>SUMIFS('Aceite Virgen'!RV$6:RV$257,'Aceite Virgen'!$A$6:$A$257,"&gt;="&amp;$A277,'Aceite Virgen'!$B$6:$B$257,"&lt;="&amp;$B277)</f>
        <v>0</v>
      </c>
      <c r="RZ277" s="69">
        <f>SUMIFS('Aceite Virgen'!RZ$6:RZ$257,'Aceite Virgen'!$A$6:$A$257,"&gt;="&amp;$A277,'Aceite Virgen'!$B$6:$B$257,"&lt;="&amp;$B277)</f>
        <v>2.06</v>
      </c>
      <c r="SA277" s="4">
        <f>SUMIFS('Aceite Virgen'!SA$6:SA$257,'Aceite Virgen'!$A$6:$A$257,"&gt;="&amp;$A277,'Aceite Virgen'!$B$6:$B$257,"&lt;="&amp;$B277)</f>
        <v>1.28</v>
      </c>
      <c r="SB277" s="4">
        <f>SUMIFS('Aceite Virgen'!SB$6:SB$257,'Aceite Virgen'!$A$6:$A$257,"&gt;="&amp;$A277,'Aceite Virgen'!$B$6:$B$257,"&lt;="&amp;$B277)</f>
        <v>0.65</v>
      </c>
      <c r="SC277" s="4">
        <f>SUMIFS('Aceite Virgen'!SC$6:SC$257,'Aceite Virgen'!$A$6:$A$257,"&gt;="&amp;$A277,'Aceite Virgen'!$B$6:$B$257,"&lt;="&amp;$B277)</f>
        <v>4.9800000000000004</v>
      </c>
      <c r="SG277" s="69">
        <f>SUMIFS('Aceite Virgen'!SG$6:SG$257,'Aceite Virgen'!$A$6:$A$257,"&gt;="&amp;$A277,'Aceite Virgen'!$B$6:$B$257,"&lt;="&amp;$B277)</f>
        <v>0.43</v>
      </c>
      <c r="SH277" s="4">
        <f>SUMIFS('Aceite Virgen'!SH$6:SH$257,'Aceite Virgen'!$A$6:$A$257,"&gt;="&amp;$A277,'Aceite Virgen'!$B$6:$B$257,"&lt;="&amp;$B277)</f>
        <v>0</v>
      </c>
      <c r="SI277" s="4">
        <f>SUMIFS('Aceite Virgen'!SI$6:SI$257,'Aceite Virgen'!$A$6:$A$257,"&gt;="&amp;$A277,'Aceite Virgen'!$B$6:$B$257,"&lt;="&amp;$B277)</f>
        <v>0.64</v>
      </c>
      <c r="SJ277" s="4">
        <f>SUMIFS('Aceite Virgen'!SJ$6:SJ$257,'Aceite Virgen'!$A$6:$A$257,"&gt;="&amp;$A277,'Aceite Virgen'!$B$6:$B$257,"&lt;="&amp;$B277)</f>
        <v>0</v>
      </c>
      <c r="SN277" s="69">
        <f>SUMIFS('Aceite Virgen'!SN$6:SN$257,'Aceite Virgen'!$A$6:$A$257,"&gt;="&amp;$A277,'Aceite Virgen'!$B$6:$B$257,"&lt;="&amp;$B277)</f>
        <v>1.18</v>
      </c>
      <c r="SO277" s="4">
        <f>SUMIFS('Aceite Virgen'!SO$6:SO$257,'Aceite Virgen'!$A$6:$A$257,"&gt;="&amp;$A277,'Aceite Virgen'!$B$6:$B$257,"&lt;="&amp;$B277)</f>
        <v>1.52</v>
      </c>
      <c r="SP277" s="4">
        <f>SUMIFS('Aceite Virgen'!SP$6:SP$257,'Aceite Virgen'!$A$6:$A$257,"&gt;="&amp;$A277,'Aceite Virgen'!$B$6:$B$257,"&lt;="&amp;$B277)</f>
        <v>0.19</v>
      </c>
      <c r="SQ277" s="4">
        <f>SUMIFS('Aceite Virgen'!SQ$6:SQ$257,'Aceite Virgen'!$A$6:$A$257,"&gt;="&amp;$A277,'Aceite Virgen'!$B$6:$B$257,"&lt;="&amp;$B277)</f>
        <v>0</v>
      </c>
      <c r="SU277" s="69">
        <f>SUMIFS('Aceite Virgen'!SU$6:SU$257,'Aceite Virgen'!$A$6:$A$257,"&gt;="&amp;$A277,'Aceite Virgen'!$B$6:$B$257,"&lt;="&amp;$B277)</f>
        <v>1.3599999999999999</v>
      </c>
      <c r="SV277" s="4">
        <f>SUMIFS('Aceite Virgen'!SV$6:SV$257,'Aceite Virgen'!$A$6:$A$257,"&gt;="&amp;$A277,'Aceite Virgen'!$B$6:$B$257,"&lt;="&amp;$B277)</f>
        <v>0</v>
      </c>
      <c r="SW277" s="4">
        <f>SUMIFS('Aceite Virgen'!SW$6:SW$257,'Aceite Virgen'!$A$6:$A$257,"&gt;="&amp;$A277,'Aceite Virgen'!$B$6:$B$257,"&lt;="&amp;$B277)</f>
        <v>1.85</v>
      </c>
      <c r="SX277" s="4">
        <f>SUMIFS('Aceite Virgen'!SX$6:SX$257,'Aceite Virgen'!$A$6:$A$257,"&gt;="&amp;$A277,'Aceite Virgen'!$B$6:$B$257,"&lt;="&amp;$B277)</f>
        <v>1.1100000000000001</v>
      </c>
      <c r="TB277" s="69">
        <f>SUMIFS('Aceite Virgen'!TB$6:TB$257,'Aceite Virgen'!$A$6:$A$257,"&gt;="&amp;$A277,'Aceite Virgen'!$B$6:$B$257,"&lt;="&amp;$B277)</f>
        <v>4.5199999999999996</v>
      </c>
      <c r="TC277" s="4">
        <f>SUMIFS('Aceite Virgen'!TC$6:TC$257,'Aceite Virgen'!$A$6:$A$257,"&gt;="&amp;$A277,'Aceite Virgen'!$B$6:$B$257,"&lt;="&amp;$B277)</f>
        <v>2.37</v>
      </c>
      <c r="TD277" s="4">
        <f>SUMIFS('Aceite Virgen'!TD$6:TD$257,'Aceite Virgen'!$A$6:$A$257,"&gt;="&amp;$A277,'Aceite Virgen'!$B$6:$B$257,"&lt;="&amp;$B277)</f>
        <v>5.29</v>
      </c>
      <c r="TE277" s="4">
        <f>SUMIFS('Aceite Virgen'!TE$6:TE$257,'Aceite Virgen'!$A$6:$A$257,"&gt;="&amp;$A277,'Aceite Virgen'!$B$6:$B$257,"&lt;="&amp;$B277)</f>
        <v>3.77</v>
      </c>
      <c r="TI277" s="69">
        <f>SUMIFS('Aceite Virgen'!TI$6:TI$257,'Aceite Virgen'!$A$6:$A$257,"&gt;="&amp;$A277,'Aceite Virgen'!$B$6:$B$257,"&lt;="&amp;$B277)</f>
        <v>10.58</v>
      </c>
      <c r="TJ277" s="4">
        <f>SUMIFS('Aceite Virgen'!TJ$6:TJ$257,'Aceite Virgen'!$A$6:$A$257,"&gt;="&amp;$A277,'Aceite Virgen'!$B$6:$B$257,"&lt;="&amp;$B277)</f>
        <v>0.91</v>
      </c>
      <c r="TK277" s="4">
        <f>SUMIFS('Aceite Virgen'!TK$6:TK$257,'Aceite Virgen'!$A$6:$A$257,"&gt;="&amp;$A277,'Aceite Virgen'!$B$6:$B$257,"&lt;="&amp;$B277)</f>
        <v>15.3</v>
      </c>
      <c r="TL277" s="4">
        <f>SUMIFS('Aceite Virgen'!TL$6:TL$257,'Aceite Virgen'!$A$6:$A$257,"&gt;="&amp;$A277,'Aceite Virgen'!$B$6:$B$257,"&lt;="&amp;$B277)</f>
        <v>7.78</v>
      </c>
      <c r="TP277" s="69">
        <f>SUMIFS('Aceite Virgen'!TP$6:TP$257,'Aceite Virgen'!$A$6:$A$257,"&gt;="&amp;$A277,'Aceite Virgen'!$B$6:$B$257,"&lt;="&amp;$B277)</f>
        <v>8.09</v>
      </c>
      <c r="TQ277" s="4">
        <f>SUMIFS('Aceite Virgen'!TQ$6:TQ$257,'Aceite Virgen'!$A$6:$A$257,"&gt;="&amp;$A277,'Aceite Virgen'!$B$6:$B$257,"&lt;="&amp;$B277)</f>
        <v>1.55</v>
      </c>
      <c r="TR277" s="4">
        <f>SUMIFS('Aceite Virgen'!TR$6:TR$257,'Aceite Virgen'!$A$6:$A$257,"&gt;="&amp;$A277,'Aceite Virgen'!$B$6:$B$257,"&lt;="&amp;$B277)</f>
        <v>10.02</v>
      </c>
      <c r="TS277" s="4">
        <f>SUMIFS('Aceite Virgen'!TS$6:TS$257,'Aceite Virgen'!$A$6:$A$257,"&gt;="&amp;$A277,'Aceite Virgen'!$B$6:$B$257,"&lt;="&amp;$B277)</f>
        <v>9.0500000000000007</v>
      </c>
      <c r="TW277" s="69">
        <f>SUMIFS('Aceite Virgen'!TW$6:TW$257,'Aceite Virgen'!$A$6:$A$257,"&gt;="&amp;$A277,'Aceite Virgen'!$B$6:$B$257,"&lt;="&amp;$B277)</f>
        <v>7.77</v>
      </c>
      <c r="TX277" s="4">
        <f>SUMIFS('Aceite Virgen'!TX$6:TX$257,'Aceite Virgen'!$A$6:$A$257,"&gt;="&amp;$A277,'Aceite Virgen'!$B$6:$B$257,"&lt;="&amp;$B277)</f>
        <v>2.52</v>
      </c>
      <c r="TY277" s="4">
        <f>SUMIFS('Aceite Virgen'!TY$6:TY$257,'Aceite Virgen'!$A$6:$A$257,"&gt;="&amp;$A277,'Aceite Virgen'!$B$6:$B$257,"&lt;="&amp;$B277)</f>
        <v>10.4</v>
      </c>
      <c r="TZ277" s="4">
        <f>SUMIFS('Aceite Virgen'!TZ$6:TZ$257,'Aceite Virgen'!$A$6:$A$257,"&gt;="&amp;$A277,'Aceite Virgen'!$B$6:$B$257,"&lt;="&amp;$B277)</f>
        <v>4.2699999999999996</v>
      </c>
      <c r="UD277" s="69">
        <f>SUMIFS('Aceite Virgen'!UD$6:UD$257,'Aceite Virgen'!$A$6:$A$257,"&gt;="&amp;$A277,'Aceite Virgen'!$B$6:$B$257,"&lt;="&amp;$B277)</f>
        <v>2.11</v>
      </c>
      <c r="UE277" s="4">
        <f>SUMIFS('Aceite Virgen'!UE$6:UE$257,'Aceite Virgen'!$A$6:$A$257,"&gt;="&amp;$A277,'Aceite Virgen'!$B$6:$B$257,"&lt;="&amp;$B277)</f>
        <v>4.04</v>
      </c>
      <c r="UF277" s="4">
        <f>SUMIFS('Aceite Virgen'!UF$6:UF$257,'Aceite Virgen'!$A$6:$A$257,"&gt;="&amp;$A277,'Aceite Virgen'!$B$6:$B$257,"&lt;="&amp;$B277)</f>
        <v>0.84</v>
      </c>
      <c r="UG277" s="4">
        <f>SUMIFS('Aceite Virgen'!UG$6:UG$257,'Aceite Virgen'!$A$6:$A$257,"&gt;="&amp;$A277,'Aceite Virgen'!$B$6:$B$257,"&lt;="&amp;$B277)</f>
        <v>3.77</v>
      </c>
      <c r="UK277" s="69">
        <f>SUMIFS('Aceite Virgen'!UK$6:UK$257,'Aceite Virgen'!$A$6:$A$257,"&gt;="&amp;$A277,'Aceite Virgen'!$B$6:$B$257,"&lt;="&amp;$B277)</f>
        <v>1.62</v>
      </c>
      <c r="UL277" s="4">
        <f>SUMIFS('Aceite Virgen'!UL$6:UL$257,'Aceite Virgen'!$A$6:$A$257,"&gt;="&amp;$A277,'Aceite Virgen'!$B$6:$B$257,"&lt;="&amp;$B277)</f>
        <v>0</v>
      </c>
      <c r="UM277" s="4">
        <f>SUMIFS('Aceite Virgen'!UM$6:UM$257,'Aceite Virgen'!$A$6:$A$257,"&gt;="&amp;$A277,'Aceite Virgen'!$B$6:$B$257,"&lt;="&amp;$B277)</f>
        <v>1.66</v>
      </c>
      <c r="UN277" s="4">
        <f>SUMIFS('Aceite Virgen'!UN$6:UN$257,'Aceite Virgen'!$A$6:$A$257,"&gt;="&amp;$A277,'Aceite Virgen'!$B$6:$B$257,"&lt;="&amp;$B277)</f>
        <v>3.15</v>
      </c>
      <c r="UR277" s="69">
        <f>SUMIFS('Aceite Virgen'!UR$6:UR$257,'Aceite Virgen'!$A$6:$A$257,"&gt;="&amp;$A277,'Aceite Virgen'!$B$6:$B$257,"&lt;="&amp;$B277)</f>
        <v>2.34</v>
      </c>
      <c r="US277" s="4">
        <f>SUMIFS('Aceite Virgen'!US$6:US$257,'Aceite Virgen'!$A$6:$A$257,"&gt;="&amp;$A277,'Aceite Virgen'!$B$6:$B$257,"&lt;="&amp;$B277)</f>
        <v>0</v>
      </c>
      <c r="UT277" s="4">
        <f>SUMIFS('Aceite Virgen'!UT$6:UT$257,'Aceite Virgen'!$A$6:$A$257,"&gt;="&amp;$A277,'Aceite Virgen'!$B$6:$B$257,"&lt;="&amp;$B277)</f>
        <v>3.07</v>
      </c>
      <c r="UU277" s="4">
        <f>SUMIFS('Aceite Virgen'!UU$6:UU$257,'Aceite Virgen'!$A$6:$A$257,"&gt;="&amp;$A277,'Aceite Virgen'!$B$6:$B$257,"&lt;="&amp;$B277)</f>
        <v>3.83</v>
      </c>
      <c r="UY277" s="69">
        <f>SUMIFS('Aceite Virgen'!UY$6:UY$257,'Aceite Virgen'!$A$6:$A$257,"&gt;="&amp;$A277,'Aceite Virgen'!$B$6:$B$257,"&lt;="&amp;$B277)</f>
        <v>0.61</v>
      </c>
      <c r="UZ277" s="4">
        <f>SUMIFS('Aceite Virgen'!UZ$6:UZ$257,'Aceite Virgen'!$A$6:$A$257,"&gt;="&amp;$A277,'Aceite Virgen'!$B$6:$B$257,"&lt;="&amp;$B277)</f>
        <v>0</v>
      </c>
      <c r="VA277" s="4">
        <f>SUMIFS('Aceite Virgen'!VA$6:VA$257,'Aceite Virgen'!$A$6:$A$257,"&gt;="&amp;$A277,'Aceite Virgen'!$B$6:$B$257,"&lt;="&amp;$B277)</f>
        <v>0</v>
      </c>
      <c r="VB277" s="4">
        <f>SUMIFS('Aceite Virgen'!VB$6:VB$257,'Aceite Virgen'!$A$6:$A$257,"&gt;="&amp;$A277,'Aceite Virgen'!$B$6:$B$257,"&lt;="&amp;$B277)</f>
        <v>4.34</v>
      </c>
      <c r="VF277" s="69">
        <f>SUMIFS('Aceite Virgen'!VF$6:VF$257,'Aceite Virgen'!$A$6:$A$257,"&gt;="&amp;$A277,'Aceite Virgen'!$B$6:$B$257,"&lt;="&amp;$B277)</f>
        <v>1.91</v>
      </c>
      <c r="VG277" s="4">
        <f>SUMIFS('Aceite Virgen'!VG$6:VG$257,'Aceite Virgen'!$A$6:$A$257,"&gt;="&amp;$A277,'Aceite Virgen'!$B$6:$B$257,"&lt;="&amp;$B277)</f>
        <v>0.99</v>
      </c>
      <c r="VH277" s="4">
        <f>SUMIFS('Aceite Virgen'!VH$6:VH$257,'Aceite Virgen'!$A$6:$A$257,"&gt;="&amp;$A277,'Aceite Virgen'!$B$6:$B$257,"&lt;="&amp;$B277)</f>
        <v>2.0499999999999998</v>
      </c>
      <c r="VI277" s="4">
        <f>SUMIFS('Aceite Virgen'!VI$6:VI$257,'Aceite Virgen'!$A$6:$A$257,"&gt;="&amp;$A277,'Aceite Virgen'!$B$6:$B$257,"&lt;="&amp;$B277)</f>
        <v>2.2999999999999998</v>
      </c>
      <c r="VM277" s="69">
        <f>SUMIFS('Aceite Virgen'!VM$6:VM$257,'Aceite Virgen'!$A$6:$A$257,"&gt;="&amp;$A277,'Aceite Virgen'!$B$6:$B$257,"&lt;="&amp;$B277)</f>
        <v>0.83</v>
      </c>
      <c r="VN277" s="4">
        <f>SUMIFS('Aceite Virgen'!VN$6:VN$257,'Aceite Virgen'!$A$6:$A$257,"&gt;="&amp;$A277,'Aceite Virgen'!$B$6:$B$257,"&lt;="&amp;$B277)</f>
        <v>0</v>
      </c>
      <c r="VO277" s="4">
        <f>SUMIFS('Aceite Virgen'!VO$6:VO$257,'Aceite Virgen'!$A$6:$A$257,"&gt;="&amp;$A277,'Aceite Virgen'!$B$6:$B$257,"&lt;="&amp;$B277)</f>
        <v>0.51</v>
      </c>
      <c r="VP277" s="4">
        <f>SUMIFS('Aceite Virgen'!VP$6:VP$257,'Aceite Virgen'!$A$6:$A$257,"&gt;="&amp;$A277,'Aceite Virgen'!$B$6:$B$257,"&lt;="&amp;$B277)</f>
        <v>2.4700000000000002</v>
      </c>
      <c r="VT277" s="69">
        <f>SUMIFS('Aceite Virgen'!VT$6:VT$257,'Aceite Virgen'!$A$6:$A$257,"&gt;="&amp;$A277,'Aceite Virgen'!$B$6:$B$257,"&lt;="&amp;$B277)</f>
        <v>1</v>
      </c>
      <c r="VU277" s="4">
        <f>SUMIFS('Aceite Virgen'!VU$6:VU$257,'Aceite Virgen'!$A$6:$A$257,"&gt;="&amp;$A277,'Aceite Virgen'!$B$6:$B$257,"&lt;="&amp;$B277)</f>
        <v>4.5</v>
      </c>
      <c r="VV277" s="4">
        <f>SUMIFS('Aceite Virgen'!VV$6:VV$257,'Aceite Virgen'!$A$6:$A$257,"&gt;="&amp;$A277,'Aceite Virgen'!$B$6:$B$257,"&lt;="&amp;$B277)</f>
        <v>0.34</v>
      </c>
      <c r="VW277" s="4">
        <f>SUMIFS('Aceite Virgen'!VW$6:VW$257,'Aceite Virgen'!$A$6:$A$257,"&gt;="&amp;$A277,'Aceite Virgen'!$B$6:$B$257,"&lt;="&amp;$B277)</f>
        <v>0</v>
      </c>
      <c r="WA277" s="69">
        <f>SUMIFS('Aceite Virgen'!WA$6:WA$257,'Aceite Virgen'!$A$6:$A$257,"&gt;="&amp;$A277,'Aceite Virgen'!$B$6:$B$257,"&lt;="&amp;$B277)</f>
        <v>1.91</v>
      </c>
      <c r="WB277" s="4">
        <f>SUMIFS('Aceite Virgen'!WB$6:WB$257,'Aceite Virgen'!$A$6:$A$257,"&gt;="&amp;$A277,'Aceite Virgen'!$B$6:$B$257,"&lt;="&amp;$B277)</f>
        <v>0</v>
      </c>
      <c r="WC277" s="4">
        <f>SUMIFS('Aceite Virgen'!WC$6:WC$257,'Aceite Virgen'!$A$6:$A$257,"&gt;="&amp;$A277,'Aceite Virgen'!$B$6:$B$257,"&lt;="&amp;$B277)</f>
        <v>1.93</v>
      </c>
      <c r="WD277" s="4">
        <f>SUMIFS('Aceite Virgen'!WD$6:WD$257,'Aceite Virgen'!$A$6:$A$257,"&gt;="&amp;$A277,'Aceite Virgen'!$B$6:$B$257,"&lt;="&amp;$B277)</f>
        <v>3.4</v>
      </c>
      <c r="WH277" s="69">
        <f>SUMIFS('Aceite Virgen'!WH$6:WH$257,'Aceite Virgen'!$A$6:$A$257,"&gt;="&amp;$A277,'Aceite Virgen'!$B$6:$B$257,"&lt;="&amp;$B277)</f>
        <v>0.85</v>
      </c>
      <c r="WI277" s="4">
        <f>SUMIFS('Aceite Virgen'!WI$6:WI$257,'Aceite Virgen'!$A$6:$A$257,"&gt;="&amp;$A277,'Aceite Virgen'!$B$6:$B$257,"&lt;="&amp;$B277)</f>
        <v>0</v>
      </c>
      <c r="WJ277" s="4">
        <f>SUMIFS('Aceite Virgen'!WJ$6:WJ$257,'Aceite Virgen'!$A$6:$A$257,"&gt;="&amp;$A277,'Aceite Virgen'!$B$6:$B$257,"&lt;="&amp;$B277)</f>
        <v>0.81</v>
      </c>
      <c r="WK277" s="4">
        <f>SUMIFS('Aceite Virgen'!WK$6:WK$257,'Aceite Virgen'!$A$6:$A$257,"&gt;="&amp;$A277,'Aceite Virgen'!$B$6:$B$257,"&lt;="&amp;$B277)</f>
        <v>1.61</v>
      </c>
      <c r="WO277" s="69">
        <f>SUMIFS('Aceite Virgen'!WO$6:WO$257,'Aceite Virgen'!$A$6:$A$257,"&gt;="&amp;$A277,'Aceite Virgen'!$B$6:$B$257,"&lt;="&amp;$B277)</f>
        <v>2.25</v>
      </c>
      <c r="WP277" s="4">
        <f>SUMIFS('Aceite Virgen'!WP$6:WP$257,'Aceite Virgen'!$A$6:$A$257,"&gt;="&amp;$A277,'Aceite Virgen'!$B$6:$B$257,"&lt;="&amp;$B277)</f>
        <v>0.67</v>
      </c>
      <c r="WQ277" s="4">
        <f>SUMIFS('Aceite Virgen'!WQ$6:WQ$257,'Aceite Virgen'!$A$6:$A$257,"&gt;="&amp;$A277,'Aceite Virgen'!$B$6:$B$257,"&lt;="&amp;$B277)</f>
        <v>1.92</v>
      </c>
      <c r="WR277" s="4">
        <f>SUMIFS('Aceite Virgen'!WR$6:WR$257,'Aceite Virgen'!$A$6:$A$257,"&gt;="&amp;$A277,'Aceite Virgen'!$B$6:$B$257,"&lt;="&amp;$B277)</f>
        <v>3.74</v>
      </c>
      <c r="WV277" s="69">
        <f>SUMIFS('Aceite Virgen'!WV$6:WV$257,'Aceite Virgen'!$A$6:$A$257,"&gt;="&amp;$A277,'Aceite Virgen'!$B$6:$B$257,"&lt;="&amp;$B277)</f>
        <v>0.91</v>
      </c>
      <c r="WW277" s="4">
        <f>SUMIFS('Aceite Virgen'!WW$6:WW$257,'Aceite Virgen'!$A$6:$A$257,"&gt;="&amp;$A277,'Aceite Virgen'!$B$6:$B$257,"&lt;="&amp;$B277)</f>
        <v>0</v>
      </c>
      <c r="WX277" s="4">
        <f>SUMIFS('Aceite Virgen'!WX$6:WX$257,'Aceite Virgen'!$A$6:$A$257,"&gt;="&amp;$A277,'Aceite Virgen'!$B$6:$B$257,"&lt;="&amp;$B277)</f>
        <v>0.43</v>
      </c>
      <c r="WY277" s="4">
        <f>SUMIFS('Aceite Virgen'!WY$6:WY$257,'Aceite Virgen'!$A$6:$A$257,"&gt;="&amp;$A277,'Aceite Virgen'!$B$6:$B$257,"&lt;="&amp;$B277)</f>
        <v>0.8</v>
      </c>
      <c r="XC277" s="69">
        <f>SUMIFS('Aceite Virgen'!XC$6:XC$257,'Aceite Virgen'!$A$6:$A$257,"&gt;="&amp;$A277,'Aceite Virgen'!$B$6:$B$257,"&lt;="&amp;$B277)</f>
        <v>1.36</v>
      </c>
      <c r="XD277" s="4">
        <f>SUMIFS('Aceite Virgen'!XD$6:XD$257,'Aceite Virgen'!$A$6:$A$257,"&gt;="&amp;$A277,'Aceite Virgen'!$B$6:$B$257,"&lt;="&amp;$B277)</f>
        <v>0</v>
      </c>
      <c r="XE277" s="4">
        <f>SUMIFS('Aceite Virgen'!XE$6:XE$257,'Aceite Virgen'!$A$6:$A$257,"&gt;="&amp;$A277,'Aceite Virgen'!$B$6:$B$257,"&lt;="&amp;$B277)</f>
        <v>1.71</v>
      </c>
      <c r="XF277" s="4">
        <f>SUMIFS('Aceite Virgen'!XF$6:XF$257,'Aceite Virgen'!$A$6:$A$257,"&gt;="&amp;$A277,'Aceite Virgen'!$B$6:$B$257,"&lt;="&amp;$B277)</f>
        <v>1.64</v>
      </c>
      <c r="XJ277" s="69">
        <f>SUMIFS('Aceite Virgen'!XJ$6:XJ$257,'Aceite Virgen'!$A$6:$A$257,"&gt;="&amp;$A277,'Aceite Virgen'!$B$6:$B$257,"&lt;="&amp;$B277)</f>
        <v>0.19</v>
      </c>
      <c r="XK277" s="4">
        <f>SUMIFS('Aceite Virgen'!XK$6:XK$257,'Aceite Virgen'!$A$6:$A$257,"&gt;="&amp;$A277,'Aceite Virgen'!$B$6:$B$257,"&lt;="&amp;$B277)</f>
        <v>0.94</v>
      </c>
      <c r="XL277" s="4">
        <f>SUMIFS('Aceite Virgen'!XL$6:XL$257,'Aceite Virgen'!$A$6:$A$257,"&gt;="&amp;$A277,'Aceite Virgen'!$B$6:$B$257,"&lt;="&amp;$B277)</f>
        <v>0</v>
      </c>
      <c r="XM277" s="4">
        <f>SUMIFS('Aceite Virgen'!XM$6:XM$257,'Aceite Virgen'!$A$6:$A$257,"&gt;="&amp;$A277,'Aceite Virgen'!$B$6:$B$257,"&lt;="&amp;$B277)</f>
        <v>0</v>
      </c>
      <c r="XQ277" s="69">
        <f>SUMIFS('Aceite Virgen'!XQ$6:XQ$257,'Aceite Virgen'!$A$6:$A$257,"&gt;="&amp;$A277,'Aceite Virgen'!$B$6:$B$257,"&lt;="&amp;$B277)</f>
        <v>1.87</v>
      </c>
      <c r="XR277" s="4">
        <f>SUMIFS('Aceite Virgen'!XR$6:XR$257,'Aceite Virgen'!$A$6:$A$257,"&gt;="&amp;$A277,'Aceite Virgen'!$B$6:$B$257,"&lt;="&amp;$B277)</f>
        <v>2.84</v>
      </c>
      <c r="XS277" s="4">
        <f>SUMIFS('Aceite Virgen'!XS$6:XS$257,'Aceite Virgen'!$A$6:$A$257,"&gt;="&amp;$A277,'Aceite Virgen'!$B$6:$B$257,"&lt;="&amp;$B277)</f>
        <v>1.55</v>
      </c>
      <c r="XT277" s="4">
        <f>SUMIFS('Aceite Virgen'!XT$6:XT$257,'Aceite Virgen'!$A$6:$A$257,"&gt;="&amp;$A277,'Aceite Virgen'!$B$6:$B$257,"&lt;="&amp;$B277)</f>
        <v>2.4900000000000002</v>
      </c>
      <c r="XX277" s="69">
        <f>SUMIFS('Aceite Virgen'!XX$6:XX$257,'Aceite Virgen'!$A$6:$A$257,"&gt;="&amp;$A277,'Aceite Virgen'!$B$6:$B$257,"&lt;="&amp;$B277)</f>
        <v>0.8</v>
      </c>
      <c r="XY277" s="4">
        <f>SUMIFS('Aceite Virgen'!XY$6:XY$257,'Aceite Virgen'!$A$6:$A$257,"&gt;="&amp;$A277,'Aceite Virgen'!$B$6:$B$257,"&lt;="&amp;$B277)</f>
        <v>0</v>
      </c>
      <c r="XZ277" s="4">
        <f>SUMIFS('Aceite Virgen'!XZ$6:XZ$257,'Aceite Virgen'!$A$6:$A$257,"&gt;="&amp;$A277,'Aceite Virgen'!$B$6:$B$257,"&lt;="&amp;$B277)</f>
        <v>1.25</v>
      </c>
      <c r="YA277" s="4">
        <f>SUMIFS('Aceite Virgen'!YA$6:YA$257,'Aceite Virgen'!$A$6:$A$257,"&gt;="&amp;$A277,'Aceite Virgen'!$B$6:$B$257,"&lt;="&amp;$B277)</f>
        <v>0</v>
      </c>
      <c r="YE277" s="69">
        <f>SUMIFS('Aceite Virgen'!YE$6:YE$257,'Aceite Virgen'!$A$6:$A$257,"&gt;="&amp;$A277,'Aceite Virgen'!$B$6:$B$257,"&lt;="&amp;$B277)</f>
        <v>0.77</v>
      </c>
      <c r="YF277" s="4">
        <f>SUMIFS('Aceite Virgen'!YF$6:YF$257,'Aceite Virgen'!$A$6:$A$257,"&gt;="&amp;$A277,'Aceite Virgen'!$B$6:$B$257,"&lt;="&amp;$B277)</f>
        <v>0</v>
      </c>
      <c r="YG277" s="4">
        <f>SUMIFS('Aceite Virgen'!YG$6:YG$257,'Aceite Virgen'!$A$6:$A$257,"&gt;="&amp;$A277,'Aceite Virgen'!$B$6:$B$257,"&lt;="&amp;$B277)</f>
        <v>1.06</v>
      </c>
      <c r="YH277" s="4">
        <f>SUMIFS('Aceite Virgen'!YH$6:YH$257,'Aceite Virgen'!$A$6:$A$257,"&gt;="&amp;$A277,'Aceite Virgen'!$B$6:$B$257,"&lt;="&amp;$B277)</f>
        <v>0</v>
      </c>
      <c r="YL277" s="69">
        <f>SUMIFS('Aceite Virgen'!YL$6:YL$257,'Aceite Virgen'!$A$6:$A$257,"&gt;="&amp;$A277,'Aceite Virgen'!$B$6:$B$257,"&lt;="&amp;$B277)</f>
        <v>0.39</v>
      </c>
      <c r="YM277" s="4">
        <f>SUMIFS('Aceite Virgen'!YM$6:YM$257,'Aceite Virgen'!$A$6:$A$257,"&gt;="&amp;$A277,'Aceite Virgen'!$B$6:$B$257,"&lt;="&amp;$B277)</f>
        <v>0</v>
      </c>
      <c r="YN277" s="4">
        <f>SUMIFS('Aceite Virgen'!YN$6:YN$257,'Aceite Virgen'!$A$6:$A$257,"&gt;="&amp;$A277,'Aceite Virgen'!$B$6:$B$257,"&lt;="&amp;$B277)</f>
        <v>0.45</v>
      </c>
      <c r="YO277" s="4">
        <f>SUMIFS('Aceite Virgen'!YO$6:YO$257,'Aceite Virgen'!$A$6:$A$257,"&gt;="&amp;$A277,'Aceite Virgen'!$B$6:$B$257,"&lt;="&amp;$B277)</f>
        <v>0.6</v>
      </c>
      <c r="YP277" s="4">
        <f>SUMIFS('Aceite Virgen'!YP$6:YP$257,'Aceite Virgen'!$A$6:$A$257,"&gt;="&amp;$A277,'Aceite Virgen'!$B$6:$B$257,"&lt;="&amp;$B277)</f>
        <v>0</v>
      </c>
      <c r="YS277" s="69">
        <f>SUMIFS('Aceite Virgen'!YS$6:YS$257,'Aceite Virgen'!$A$6:$A$257,"&gt;="&amp;$A277,'Aceite Virgen'!$B$6:$B$257,"&lt;="&amp;$B277)</f>
        <v>0.9</v>
      </c>
      <c r="YT277" s="4">
        <f>SUMIFS('Aceite Virgen'!YT$6:YT$257,'Aceite Virgen'!$A$6:$A$257,"&gt;="&amp;$A277,'Aceite Virgen'!$B$6:$B$257,"&lt;="&amp;$B277)</f>
        <v>0</v>
      </c>
      <c r="YU277" s="4">
        <f>SUMIFS('Aceite Virgen'!YU$6:YU$257,'Aceite Virgen'!$A$6:$A$257,"&gt;="&amp;$A277,'Aceite Virgen'!$B$6:$B$257,"&lt;="&amp;$B277)</f>
        <v>1.07</v>
      </c>
      <c r="YV277" s="4">
        <f>SUMIFS('Aceite Virgen'!YV$6:YV$257,'Aceite Virgen'!$A$6:$A$257,"&gt;="&amp;$A277,'Aceite Virgen'!$B$6:$B$257,"&lt;="&amp;$B277)</f>
        <v>0.63</v>
      </c>
      <c r="YW277" s="4">
        <f>SUMIFS('Aceite Virgen'!YW$6:YW$257,'Aceite Virgen'!$A$6:$A$257,"&gt;="&amp;$A277,'Aceite Virgen'!$B$6:$B$257,"&lt;="&amp;$B277)</f>
        <v>2.81</v>
      </c>
      <c r="YZ277" s="69">
        <f>SUMIFS('Aceite Virgen'!YZ$6:YZ$257,'Aceite Virgen'!$A$6:$A$257,"&gt;="&amp;$A277,'Aceite Virgen'!$B$6:$B$257,"&lt;="&amp;$B277)</f>
        <v>0.73</v>
      </c>
      <c r="ZA277" s="4">
        <f>SUMIFS('Aceite Virgen'!ZA$6:ZA$257,'Aceite Virgen'!$A$6:$A$257,"&gt;="&amp;$A277,'Aceite Virgen'!$B$6:$B$257,"&lt;="&amp;$B277)</f>
        <v>2.34</v>
      </c>
      <c r="ZB277" s="4">
        <f>SUMIFS('Aceite Virgen'!ZB$6:ZB$257,'Aceite Virgen'!$A$6:$A$257,"&gt;="&amp;$A277,'Aceite Virgen'!$B$6:$B$257,"&lt;="&amp;$B277)</f>
        <v>0.53</v>
      </c>
      <c r="ZC277" s="4">
        <f>SUMIFS('Aceite Virgen'!ZC$6:ZC$257,'Aceite Virgen'!$A$6:$A$257,"&gt;="&amp;$A277,'Aceite Virgen'!$B$6:$B$257,"&lt;="&amp;$B277)</f>
        <v>0</v>
      </c>
      <c r="ZD277" s="4">
        <f>SUMIFS('Aceite Virgen'!ZD$6:ZD$257,'Aceite Virgen'!$A$6:$A$257,"&gt;="&amp;$A277,'Aceite Virgen'!$B$6:$B$257,"&lt;="&amp;$B277)</f>
        <v>2.15</v>
      </c>
      <c r="ZG277" s="69">
        <f>SUMIFS('Aceite Virgen'!ZG$6:ZG$257,'Aceite Virgen'!$A$6:$A$257,"&gt;="&amp;$A277,'Aceite Virgen'!$B$6:$B$257,"&lt;="&amp;$B277)</f>
        <v>0.94</v>
      </c>
      <c r="ZH277" s="4">
        <f>SUMIFS('Aceite Virgen'!ZH$6:ZH$257,'Aceite Virgen'!$A$6:$A$257,"&gt;="&amp;$A277,'Aceite Virgen'!$B$6:$B$257,"&lt;="&amp;$B277)</f>
        <v>0</v>
      </c>
      <c r="ZI277" s="4">
        <f>SUMIFS('Aceite Virgen'!ZI$6:ZI$257,'Aceite Virgen'!$A$6:$A$257,"&gt;="&amp;$A277,'Aceite Virgen'!$B$6:$B$257,"&lt;="&amp;$B277)</f>
        <v>1.1100000000000001</v>
      </c>
      <c r="ZJ277" s="4">
        <f>SUMIFS('Aceite Virgen'!ZJ$6:ZJ$257,'Aceite Virgen'!$A$6:$A$257,"&gt;="&amp;$A277,'Aceite Virgen'!$B$6:$B$257,"&lt;="&amp;$B277)</f>
        <v>0.44</v>
      </c>
      <c r="ZK277" s="4">
        <f>SUMIFS('Aceite Virgen'!ZK$6:ZK$257,'Aceite Virgen'!$A$6:$A$257,"&gt;="&amp;$A277,'Aceite Virgen'!$B$6:$B$257,"&lt;="&amp;$B277)</f>
        <v>3.77</v>
      </c>
    </row>
    <row r="278" spans="1:687" x14ac:dyDescent="0.25">
      <c r="A278" s="9">
        <f>'TAM Aceite Virgen'!B26</f>
        <v>6.2</v>
      </c>
      <c r="B278" s="9">
        <f>'TAM Aceite Virgen'!C26</f>
        <v>6.4</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0.21</v>
      </c>
      <c r="L278" s="4">
        <f>SUMIFS('Aceite Virgen'!L$6:L$257,'Aceite Virgen'!$A$6:$A$257,"&gt;="&amp;$A278,'Aceite Virgen'!$B$6:$B$257,"&lt;="&amp;$B278)</f>
        <v>1.53</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v>
      </c>
      <c r="AG278" s="4">
        <f>SUMIFS('Aceite Virgen'!AG$6:AG$257,'Aceite Virgen'!$A$6:$A$257,"&gt;="&amp;$A278,'Aceite Virgen'!$B$6:$B$257,"&lt;="&amp;$B278)</f>
        <v>0</v>
      </c>
      <c r="AH278" s="4">
        <f>SUMIFS('Aceite Virgen'!AH$6:AH$257,'Aceite Virgen'!$A$6:$A$257,"&gt;="&amp;$A278,'Aceite Virgen'!$B$6:$B$257,"&lt;="&amp;$B278)</f>
        <v>0</v>
      </c>
      <c r="AI278" s="4">
        <f>SUMIFS('Aceite Virgen'!AI$6:AI$257,'Aceite Virgen'!$A$6:$A$257,"&gt;="&amp;$A278,'Aceite Virgen'!$B$6:$B$257,"&lt;="&amp;$B278)</f>
        <v>0</v>
      </c>
      <c r="AJ278" s="9"/>
      <c r="AK278" s="9"/>
      <c r="AL278" s="9"/>
      <c r="AM278" s="4">
        <f>SUMIFS('Aceite Virgen'!AM$6:AM$257,'Aceite Virgen'!$A$6:$A$257,"&gt;="&amp;$A278,'Aceite Virgen'!$B$6:$B$257,"&lt;="&amp;$B278)</f>
        <v>0</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v>
      </c>
      <c r="BI278" s="4">
        <f>SUMIFS('Aceite Virgen'!BI$6:BI$257,'Aceite Virgen'!$A$6:$A$257,"&gt;="&amp;$A278,'Aceite Virgen'!$B$6:$B$257,"&lt;="&amp;$B278)</f>
        <v>0</v>
      </c>
      <c r="BJ278" s="4">
        <f>SUMIFS('Aceite Virgen'!BJ$6:BJ$257,'Aceite Virgen'!$A$6:$A$257,"&gt;="&amp;$A278,'Aceite Virgen'!$B$6:$B$257,"&lt;="&amp;$B278)</f>
        <v>0</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v>
      </c>
      <c r="BW278" s="4">
        <f>SUMIFS('Aceite Virgen'!BW$6:BW$257,'Aceite Virgen'!$A$6:$A$257,"&gt;="&amp;$A278,'Aceite Virgen'!$B$6:$B$257,"&lt;="&amp;$B278)</f>
        <v>0</v>
      </c>
      <c r="BX278" s="4">
        <f>SUMIFS('Aceite Virgen'!BX$6:BX$257,'Aceite Virgen'!$A$6:$A$257,"&gt;="&amp;$A278,'Aceite Virgen'!$B$6:$B$257,"&lt;="&amp;$B278)</f>
        <v>0</v>
      </c>
      <c r="BY278" s="4">
        <f>SUMIFS('Aceite Virgen'!BY$6:BY$257,'Aceite Virgen'!$A$6:$A$257,"&gt;="&amp;$A278,'Aceite Virgen'!$B$6:$B$257,"&lt;="&amp;$B278)</f>
        <v>0</v>
      </c>
      <c r="CC278" s="4">
        <f>SUMIFS('Aceite Virgen'!CC$6:CC$257,'Aceite Virgen'!$A$6:$A$257,"&gt;="&amp;$A278,'Aceite Virgen'!$B$6:$B$257,"&lt;="&amp;$B278)</f>
        <v>0</v>
      </c>
      <c r="CD278" s="4">
        <f>SUMIFS('Aceite Virgen'!CD$6:CD$257,'Aceite Virgen'!$A$6:$A$257,"&gt;="&amp;$A278,'Aceite Virgen'!$B$6:$B$257,"&lt;="&amp;$B278)</f>
        <v>0</v>
      </c>
      <c r="CE278" s="4">
        <f>SUMIFS('Aceite Virgen'!CE$6:CE$257,'Aceite Virgen'!$A$6:$A$257,"&gt;="&amp;$A278,'Aceite Virgen'!$B$6:$B$257,"&lt;="&amp;$B278)</f>
        <v>0</v>
      </c>
      <c r="CF278" s="4">
        <f>SUMIFS('Aceite Virgen'!CF$6:CF$257,'Aceite Virgen'!$A$6:$A$257,"&gt;="&amp;$A278,'Aceite Virgen'!$B$6:$B$257,"&lt;="&amp;$B278)</f>
        <v>0</v>
      </c>
      <c r="CJ278" s="4">
        <f>SUMIFS('Aceite Virgen'!CJ$6:CJ$257,'Aceite Virgen'!$A$6:$A$257,"&gt;="&amp;$A278,'Aceite Virgen'!$B$6:$B$257,"&lt;="&amp;$B278)</f>
        <v>0</v>
      </c>
      <c r="CK278" s="4">
        <f>SUMIFS('Aceite Virgen'!CK$6:CK$257,'Aceite Virgen'!$A$6:$A$257,"&gt;="&amp;$A278,'Aceite Virgen'!$B$6:$B$257,"&lt;="&amp;$B278)</f>
        <v>0</v>
      </c>
      <c r="CL278" s="4">
        <f>SUMIFS('Aceite Virgen'!CL$6:CL$257,'Aceite Virgen'!$A$6:$A$257,"&gt;="&amp;$A278,'Aceite Virgen'!$B$6:$B$257,"&lt;="&amp;$B278)</f>
        <v>0</v>
      </c>
      <c r="CM278" s="4">
        <f>SUMIFS('Aceite Virgen'!CM$6:CM$257,'Aceite Virgen'!$A$6:$A$257,"&gt;="&amp;$A278,'Aceite Virgen'!$B$6:$B$257,"&lt;="&amp;$B278)</f>
        <v>0</v>
      </c>
      <c r="CQ278" s="4">
        <f>SUMIFS('Aceite Virgen'!CQ$6:CQ$257,'Aceite Virgen'!$A$6:$A$257,"&gt;="&amp;$A278,'Aceite Virgen'!$B$6:$B$257,"&lt;="&amp;$B278)</f>
        <v>0</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0</v>
      </c>
      <c r="CX278" s="4">
        <f>SUMIFS('Aceite Virgen'!CX$6:CX$257,'Aceite Virgen'!$A$6:$A$257,"&gt;="&amp;$A278,'Aceite Virgen'!$B$6:$B$257,"&lt;="&amp;$B278)</f>
        <v>0</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v>
      </c>
      <c r="DF278" s="4">
        <f>SUMIFS('Aceite Virgen'!DF$6:DF$257,'Aceite Virgen'!$A$6:$A$257,"&gt;="&amp;$A278,'Aceite Virgen'!$B$6:$B$257,"&lt;="&amp;$B278)</f>
        <v>0</v>
      </c>
      <c r="DG278" s="4">
        <f>SUMIFS('Aceite Virgen'!DG$6:DG$257,'Aceite Virgen'!$A$6:$A$257,"&gt;="&amp;$A278,'Aceite Virgen'!$B$6:$B$257,"&lt;="&amp;$B278)</f>
        <v>0</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v>
      </c>
      <c r="DT278" s="4">
        <f>SUMIFS('Aceite Virgen'!DT$6:DT$257,'Aceite Virgen'!$A$6:$A$257,"&gt;="&amp;$A278,'Aceite Virgen'!$B$6:$B$257,"&lt;="&amp;$B278)</f>
        <v>0</v>
      </c>
      <c r="DU278" s="4">
        <f>SUMIFS('Aceite Virgen'!DU$6:DU$257,'Aceite Virgen'!$A$6:$A$257,"&gt;="&amp;$A278,'Aceite Virgen'!$B$6:$B$257,"&lt;="&amp;$B278)</f>
        <v>0</v>
      </c>
      <c r="DV278" s="4">
        <f>SUMIFS('Aceite Virgen'!DV$6:DV$257,'Aceite Virgen'!$A$6:$A$257,"&gt;="&amp;$A278,'Aceite Virgen'!$B$6:$B$257,"&lt;="&amp;$B278)</f>
        <v>0</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0.53</v>
      </c>
      <c r="EH278" s="4">
        <f>SUMIFS('Aceite Virgen'!EH$6:EH$257,'Aceite Virgen'!$A$6:$A$257,"&gt;="&amp;$A278,'Aceite Virgen'!$B$6:$B$257,"&lt;="&amp;$B278)</f>
        <v>2.34</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0.85</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0.59</v>
      </c>
      <c r="EV278" s="4">
        <f>SUMIFS('Aceite Virgen'!EV$6:EV$257,'Aceite Virgen'!$A$6:$A$257,"&gt;="&amp;$A278,'Aceite Virgen'!$B$6:$B$257,"&lt;="&amp;$B278)</f>
        <v>0</v>
      </c>
      <c r="EW278" s="4">
        <f>SUMIFS('Aceite Virgen'!EW$6:EW$257,'Aceite Virgen'!$A$6:$A$257,"&gt;="&amp;$A278,'Aceite Virgen'!$B$6:$B$257,"&lt;="&amp;$B278)</f>
        <v>0.54</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0.36</v>
      </c>
      <c r="HU278" s="4">
        <f>SUMIFS('Aceite Virgen'!HU$6:HU$257,'Aceite Virgen'!$A$6:$A$257,"&gt;="&amp;$A278,'Aceite Virgen'!$B$6:$B$257,"&lt;="&amp;$B278)</f>
        <v>0</v>
      </c>
      <c r="HV278" s="4">
        <f>SUMIFS('Aceite Virgen'!HV$6:HV$257,'Aceite Virgen'!$A$6:$A$257,"&gt;="&amp;$A278,'Aceite Virgen'!$B$6:$B$257,"&lt;="&amp;$B278)</f>
        <v>0.55000000000000004</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0.57999999999999996</v>
      </c>
      <c r="IP278" s="4">
        <f>SUMIFS('Aceite Virgen'!IP$6:IP$257,'Aceite Virgen'!$A$6:$A$257,"&gt;="&amp;$A278,'Aceite Virgen'!$B$6:$B$257,"&lt;="&amp;$B278)</f>
        <v>2.33</v>
      </c>
      <c r="IQ278" s="4">
        <f>SUMIFS('Aceite Virgen'!IQ$6:IQ$257,'Aceite Virgen'!$A$6:$A$257,"&gt;="&amp;$A278,'Aceite Virgen'!$B$6:$B$257,"&lt;="&amp;$B278)</f>
        <v>0.39</v>
      </c>
      <c r="IR278" s="4">
        <f>SUMIFS('Aceite Virgen'!IR$6:IR$257,'Aceite Virgen'!$A$6:$A$257,"&gt;="&amp;$A278,'Aceite Virgen'!$B$6:$B$257,"&lt;="&amp;$B278)</f>
        <v>0</v>
      </c>
      <c r="IV278" s="4">
        <f>SUMIFS('Aceite Virgen'!IV$6:IV$257,'Aceite Virgen'!$A$6:$A$257,"&gt;="&amp;$A278,'Aceite Virgen'!$B$6:$B$257,"&lt;="&amp;$B278)</f>
        <v>0.41</v>
      </c>
      <c r="IW278" s="4">
        <f>SUMIFS('Aceite Virgen'!IW$6:IW$257,'Aceite Virgen'!$A$6:$A$257,"&gt;="&amp;$A278,'Aceite Virgen'!$B$6:$B$257,"&lt;="&amp;$B278)</f>
        <v>0</v>
      </c>
      <c r="IX278" s="4">
        <f>SUMIFS('Aceite Virgen'!IX$6:IX$257,'Aceite Virgen'!$A$6:$A$257,"&gt;="&amp;$A278,'Aceite Virgen'!$B$6:$B$257,"&lt;="&amp;$B278)</f>
        <v>0.6</v>
      </c>
      <c r="IY278" s="4">
        <f>SUMIFS('Aceite Virgen'!IY$6:IY$257,'Aceite Virgen'!$A$6:$A$257,"&gt;="&amp;$A278,'Aceite Virgen'!$B$6:$B$257,"&lt;="&amp;$B278)</f>
        <v>0</v>
      </c>
      <c r="JC278" s="4">
        <f>SUMIFS('Aceite Virgen'!JC$6:JC$257,'Aceite Virgen'!$A$6:$A$257,"&gt;="&amp;$A278,'Aceite Virgen'!$B$6:$B$257,"&lt;="&amp;$B278)</f>
        <v>0.38</v>
      </c>
      <c r="JD278" s="4">
        <f>SUMIFS('Aceite Virgen'!JD$6:JD$257,'Aceite Virgen'!$A$6:$A$257,"&gt;="&amp;$A278,'Aceite Virgen'!$B$6:$B$257,"&lt;="&amp;$B278)</f>
        <v>0</v>
      </c>
      <c r="JE278" s="4">
        <f>SUMIFS('Aceite Virgen'!JE$6:JE$257,'Aceite Virgen'!$A$6:$A$257,"&gt;="&amp;$A278,'Aceite Virgen'!$B$6:$B$257,"&lt;="&amp;$B278)</f>
        <v>0.57999999999999996</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v>
      </c>
      <c r="KM278" s="4">
        <f>SUMIFS('Aceite Virgen'!KM$6:KM$257,'Aceite Virgen'!$A$6:$A$257,"&gt;="&amp;$A278,'Aceite Virgen'!$B$6:$B$257,"&lt;="&amp;$B278)</f>
        <v>0</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0.51</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3.41</v>
      </c>
      <c r="KZ278" s="4">
        <f>SUMIFS('Aceite Virgen'!KZ$6:KZ$257,'Aceite Virgen'!$A$6:$A$257,"&gt;="&amp;$A278,'Aceite Virgen'!$B$6:$B$257,"&lt;="&amp;$B278)</f>
        <v>0.3</v>
      </c>
      <c r="LA278" s="4">
        <f>SUMIFS('Aceite Virgen'!LA$6:LA$257,'Aceite Virgen'!$A$6:$A$257,"&gt;="&amp;$A278,'Aceite Virgen'!$B$6:$B$257,"&lt;="&amp;$B278)</f>
        <v>0</v>
      </c>
      <c r="LB278" s="4">
        <f>SUMIFS('Aceite Virgen'!LB$6:LB$257,'Aceite Virgen'!$A$6:$A$257,"&gt;="&amp;$A278,'Aceite Virgen'!$B$6:$B$257,"&lt;="&amp;$B278)</f>
        <v>0.46</v>
      </c>
      <c r="LC278" s="4">
        <f>SUMIFS('Aceite Virgen'!LC$6:LC$257,'Aceite Virgen'!$A$6:$A$257,"&gt;="&amp;$A278,'Aceite Virgen'!$B$6:$B$257,"&lt;="&amp;$B278)</f>
        <v>0</v>
      </c>
      <c r="LG278" s="4">
        <f>SUMIFS('Aceite Virgen'!LG$6:LG$257,'Aceite Virgen'!$A$6:$A$257,"&gt;="&amp;$A278,'Aceite Virgen'!$B$6:$B$257,"&lt;="&amp;$B278)</f>
        <v>0.28999999999999998</v>
      </c>
      <c r="LH278" s="4">
        <f>SUMIFS('Aceite Virgen'!LH$6:LH$257,'Aceite Virgen'!$A$6:$A$257,"&gt;="&amp;$A278,'Aceite Virgen'!$B$6:$B$257,"&lt;="&amp;$B278)</f>
        <v>0</v>
      </c>
      <c r="LI278" s="4">
        <f>SUMIFS('Aceite Virgen'!LI$6:LI$257,'Aceite Virgen'!$A$6:$A$257,"&gt;="&amp;$A278,'Aceite Virgen'!$B$6:$B$257,"&lt;="&amp;$B278)</f>
        <v>0.45</v>
      </c>
      <c r="LJ278" s="4">
        <f>SUMIFS('Aceite Virgen'!LJ$6:LJ$257,'Aceite Virgen'!$A$6:$A$257,"&gt;="&amp;$A278,'Aceite Virgen'!$B$6:$B$257,"&lt;="&amp;$B278)</f>
        <v>0</v>
      </c>
      <c r="LN278" s="4">
        <f>SUMIFS('Aceite Virgen'!LN$6:LN$257,'Aceite Virgen'!$A$6:$A$257,"&gt;="&amp;$A278,'Aceite Virgen'!$B$6:$B$257,"&lt;="&amp;$B278)</f>
        <v>0.28999999999999998</v>
      </c>
      <c r="LO278" s="4">
        <f>SUMIFS('Aceite Virgen'!LO$6:LO$257,'Aceite Virgen'!$A$6:$A$257,"&gt;="&amp;$A278,'Aceite Virgen'!$B$6:$B$257,"&lt;="&amp;$B278)</f>
        <v>0</v>
      </c>
      <c r="LP278" s="4">
        <f>SUMIFS('Aceite Virgen'!LP$6:LP$257,'Aceite Virgen'!$A$6:$A$257,"&gt;="&amp;$A278,'Aceite Virgen'!$B$6:$B$257,"&lt;="&amp;$B278)</f>
        <v>0.42</v>
      </c>
      <c r="LQ278" s="4">
        <f>SUMIFS('Aceite Virgen'!LQ$6:LQ$257,'Aceite Virgen'!$A$6:$A$257,"&gt;="&amp;$A278,'Aceite Virgen'!$B$6:$B$257,"&lt;="&amp;$B278)</f>
        <v>0</v>
      </c>
      <c r="LU278" s="4">
        <f>SUMIFS('Aceite Virgen'!LU$6:LU$257,'Aceite Virgen'!$A$6:$A$257,"&gt;="&amp;$A278,'Aceite Virgen'!$B$6:$B$257,"&lt;="&amp;$B278)</f>
        <v>0.31</v>
      </c>
      <c r="LV278" s="4">
        <f>SUMIFS('Aceite Virgen'!LV$6:LV$257,'Aceite Virgen'!$A$6:$A$257,"&gt;="&amp;$A278,'Aceite Virgen'!$B$6:$B$257,"&lt;="&amp;$B278)</f>
        <v>0</v>
      </c>
      <c r="LW278" s="4">
        <f>SUMIFS('Aceite Virgen'!LW$6:LW$257,'Aceite Virgen'!$A$6:$A$257,"&gt;="&amp;$A278,'Aceite Virgen'!$B$6:$B$257,"&lt;="&amp;$B278)</f>
        <v>0.46</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0.31</v>
      </c>
      <c r="MX278" s="4">
        <f>SUMIFS('Aceite Virgen'!MX$6:MX$257,'Aceite Virgen'!$A$6:$A$257,"&gt;="&amp;$A278,'Aceite Virgen'!$B$6:$B$257,"&lt;="&amp;$B278)</f>
        <v>0</v>
      </c>
      <c r="MY278" s="4">
        <f>SUMIFS('Aceite Virgen'!MY$6:MY$257,'Aceite Virgen'!$A$6:$A$257,"&gt;="&amp;$A278,'Aceite Virgen'!$B$6:$B$257,"&lt;="&amp;$B278)</f>
        <v>0.48</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0.27</v>
      </c>
      <c r="NL278" s="4">
        <f>SUMIFS('Aceite Virgen'!NL$6:NL$257,'Aceite Virgen'!$A$6:$A$257,"&gt;="&amp;$A278,'Aceite Virgen'!$B$6:$B$257,"&lt;="&amp;$B278)</f>
        <v>0</v>
      </c>
      <c r="NM278" s="4">
        <f>SUMIFS('Aceite Virgen'!NM$6:NM$257,'Aceite Virgen'!$A$6:$A$257,"&gt;="&amp;$A278,'Aceite Virgen'!$B$6:$B$257,"&lt;="&amp;$B278)</f>
        <v>0.43</v>
      </c>
      <c r="NN278" s="4">
        <f>SUMIFS('Aceite Virgen'!NN$6:NN$257,'Aceite Virgen'!$A$6:$A$257,"&gt;="&amp;$A278,'Aceite Virgen'!$B$6:$B$257,"&lt;="&amp;$B278)</f>
        <v>0</v>
      </c>
      <c r="NR278" s="4">
        <f>SUMIFS('Aceite Virgen'!NR$6:NR$257,'Aceite Virgen'!$A$6:$A$257,"&gt;="&amp;$A278,'Aceite Virgen'!$B$6:$B$257,"&lt;="&amp;$B278)</f>
        <v>0.28999999999999998</v>
      </c>
      <c r="NS278" s="4">
        <f>SUMIFS('Aceite Virgen'!NS$6:NS$257,'Aceite Virgen'!$A$6:$A$257,"&gt;="&amp;$A278,'Aceite Virgen'!$B$6:$B$257,"&lt;="&amp;$B278)</f>
        <v>1.77</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0.56000000000000005</v>
      </c>
      <c r="NZ278" s="4">
        <f>SUMIFS('Aceite Virgen'!NZ$6:NZ$257,'Aceite Virgen'!$A$6:$A$257,"&gt;="&amp;$A278,'Aceite Virgen'!$B$6:$B$257,"&lt;="&amp;$B278)</f>
        <v>0</v>
      </c>
      <c r="OA278" s="4">
        <f>SUMIFS('Aceite Virgen'!OA$6:OA$257,'Aceite Virgen'!$A$6:$A$257,"&gt;="&amp;$A278,'Aceite Virgen'!$B$6:$B$257,"&lt;="&amp;$B278)</f>
        <v>1.01</v>
      </c>
      <c r="OB278" s="4">
        <f>SUMIFS('Aceite Virgen'!OB$6:OB$257,'Aceite Virgen'!$A$6:$A$257,"&gt;="&amp;$A278,'Aceite Virgen'!$B$6:$B$257,"&lt;="&amp;$B278)</f>
        <v>0</v>
      </c>
      <c r="OF278" s="4">
        <f>SUMIFS('Aceite Virgen'!OF$6:OF$257,'Aceite Virgen'!$A$6:$A$257,"&gt;="&amp;$A278,'Aceite Virgen'!$B$6:$B$257,"&lt;="&amp;$B278)</f>
        <v>0.32</v>
      </c>
      <c r="OG278" s="4">
        <f>SUMIFS('Aceite Virgen'!OG$6:OG$257,'Aceite Virgen'!$A$6:$A$257,"&gt;="&amp;$A278,'Aceite Virgen'!$B$6:$B$257,"&lt;="&amp;$B278)</f>
        <v>0</v>
      </c>
      <c r="OH278" s="4">
        <f>SUMIFS('Aceite Virgen'!OH$6:OH$257,'Aceite Virgen'!$A$6:$A$257,"&gt;="&amp;$A278,'Aceite Virgen'!$B$6:$B$257,"&lt;="&amp;$B278)</f>
        <v>0.53</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v>
      </c>
      <c r="OU278" s="4">
        <f>SUMIFS('Aceite Virgen'!OU$6:OU$257,'Aceite Virgen'!$A$6:$A$257,"&gt;="&amp;$A278,'Aceite Virgen'!$B$6:$B$257,"&lt;="&amp;$B278)</f>
        <v>0</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0.46</v>
      </c>
      <c r="PB278" s="4">
        <f>SUMIFS('Aceite Virgen'!PB$6:PB$257,'Aceite Virgen'!$A$6:$A$257,"&gt;="&amp;$A278,'Aceite Virgen'!$B$6:$B$257,"&lt;="&amp;$B278)</f>
        <v>0</v>
      </c>
      <c r="PC278" s="4">
        <f>SUMIFS('Aceite Virgen'!PC$6:PC$257,'Aceite Virgen'!$A$6:$A$257,"&gt;="&amp;$A278,'Aceite Virgen'!$B$6:$B$257,"&lt;="&amp;$B278)</f>
        <v>0.83</v>
      </c>
      <c r="PD278" s="4">
        <f>SUMIFS('Aceite Virgen'!PD$6:PD$257,'Aceite Virgen'!$A$6:$A$257,"&gt;="&amp;$A278,'Aceite Virgen'!$B$6:$B$257,"&lt;="&amp;$B278)</f>
        <v>0</v>
      </c>
      <c r="PH278" s="4">
        <f>SUMIFS('Aceite Virgen'!PH$6:PH$257,'Aceite Virgen'!$A$6:$A$257,"&gt;="&amp;$A278,'Aceite Virgen'!$B$6:$B$257,"&lt;="&amp;$B278)</f>
        <v>4.91</v>
      </c>
      <c r="PI278" s="4">
        <f>SUMIFS('Aceite Virgen'!PI$6:PI$257,'Aceite Virgen'!$A$6:$A$257,"&gt;="&amp;$A278,'Aceite Virgen'!$B$6:$B$257,"&lt;="&amp;$B278)</f>
        <v>23.07</v>
      </c>
      <c r="PJ278" s="4">
        <f>SUMIFS('Aceite Virgen'!PJ$6:PJ$257,'Aceite Virgen'!$A$6:$A$257,"&gt;="&amp;$A278,'Aceite Virgen'!$B$6:$B$257,"&lt;="&amp;$B278)</f>
        <v>1.1000000000000001</v>
      </c>
      <c r="PK278" s="4">
        <f>SUMIFS('Aceite Virgen'!PK$6:PK$257,'Aceite Virgen'!$A$6:$A$257,"&gt;="&amp;$A278,'Aceite Virgen'!$B$6:$B$257,"&lt;="&amp;$B278)</f>
        <v>0</v>
      </c>
      <c r="PO278" s="4">
        <f>SUMIFS('Aceite Virgen'!PO$6:PO$257,'Aceite Virgen'!$A$6:$A$257,"&gt;="&amp;$A278,'Aceite Virgen'!$B$6:$B$257,"&lt;="&amp;$B278)</f>
        <v>1.47</v>
      </c>
      <c r="PP278" s="4">
        <f>SUMIFS('Aceite Virgen'!PP$6:PP$257,'Aceite Virgen'!$A$6:$A$257,"&gt;="&amp;$A278,'Aceite Virgen'!$B$6:$B$257,"&lt;="&amp;$B278)</f>
        <v>6.81</v>
      </c>
      <c r="PQ278" s="4">
        <f>SUMIFS('Aceite Virgen'!PQ$6:PQ$257,'Aceite Virgen'!$A$6:$A$257,"&gt;="&amp;$A278,'Aceite Virgen'!$B$6:$B$257,"&lt;="&amp;$B278)</f>
        <v>0.63</v>
      </c>
      <c r="PR278" s="4">
        <f>SUMIFS('Aceite Virgen'!PR$6:PR$257,'Aceite Virgen'!$A$6:$A$257,"&gt;="&amp;$A278,'Aceite Virgen'!$B$6:$B$257,"&lt;="&amp;$B278)</f>
        <v>0</v>
      </c>
      <c r="PV278" s="4">
        <f>SUMIFS('Aceite Virgen'!PV$6:PV$257,'Aceite Virgen'!$A$6:$A$257,"&gt;="&amp;$A278,'Aceite Virgen'!$B$6:$B$257,"&lt;="&amp;$B278)</f>
        <v>0.77</v>
      </c>
      <c r="PW278" s="4">
        <f>SUMIFS('Aceite Virgen'!PW$6:PW$257,'Aceite Virgen'!$A$6:$A$257,"&gt;="&amp;$A278,'Aceite Virgen'!$B$6:$B$257,"&lt;="&amp;$B278)</f>
        <v>2.85</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1.38</v>
      </c>
      <c r="QK278" s="4">
        <f>SUMIFS('Aceite Virgen'!QK$6:QK$257,'Aceite Virgen'!$A$6:$A$257,"&gt;="&amp;$A278,'Aceite Virgen'!$B$6:$B$257,"&lt;="&amp;$B278)</f>
        <v>3.58</v>
      </c>
      <c r="QL278" s="4">
        <f>SUMIFS('Aceite Virgen'!QL$6:QL$257,'Aceite Virgen'!$A$6:$A$257,"&gt;="&amp;$A278,'Aceite Virgen'!$B$6:$B$257,"&lt;="&amp;$B278)</f>
        <v>0.66</v>
      </c>
      <c r="QM278" s="4">
        <f>SUMIFS('Aceite Virgen'!QM$6:QM$257,'Aceite Virgen'!$A$6:$A$257,"&gt;="&amp;$A278,'Aceite Virgen'!$B$6:$B$257,"&lt;="&amp;$B278)</f>
        <v>0</v>
      </c>
      <c r="QQ278" s="4">
        <f>SUMIFS('Aceite Virgen'!QQ$6:QQ$257,'Aceite Virgen'!$A$6:$A$257,"&gt;="&amp;$A278,'Aceite Virgen'!$B$6:$B$257,"&lt;="&amp;$B278)</f>
        <v>0.18</v>
      </c>
      <c r="QR278" s="4">
        <f>SUMIFS('Aceite Virgen'!QR$6:QR$257,'Aceite Virgen'!$A$6:$A$257,"&gt;="&amp;$A278,'Aceite Virgen'!$B$6:$B$257,"&lt;="&amp;$B278)</f>
        <v>1.06</v>
      </c>
      <c r="QS278" s="4">
        <f>SUMIFS('Aceite Virgen'!QS$6:QS$257,'Aceite Virgen'!$A$6:$A$257,"&gt;="&amp;$A278,'Aceite Virgen'!$B$6:$B$257,"&lt;="&amp;$B278)</f>
        <v>0</v>
      </c>
      <c r="QT278" s="4">
        <f>SUMIFS('Aceite Virgen'!QT$6:QT$257,'Aceite Virgen'!$A$6:$A$257,"&gt;="&amp;$A278,'Aceite Virgen'!$B$6:$B$257,"&lt;="&amp;$B278)</f>
        <v>0</v>
      </c>
      <c r="QX278" s="4">
        <f>SUMIFS('Aceite Virgen'!QX$6:QX$257,'Aceite Virgen'!$A$6:$A$257,"&gt;="&amp;$A278,'Aceite Virgen'!$B$6:$B$257,"&lt;="&amp;$B278)</f>
        <v>0</v>
      </c>
      <c r="QY278" s="4">
        <f>SUMIFS('Aceite Virgen'!QY$6:QY$257,'Aceite Virgen'!$A$6:$A$257,"&gt;="&amp;$A278,'Aceite Virgen'!$B$6:$B$257,"&lt;="&amp;$B278)</f>
        <v>0</v>
      </c>
      <c r="QZ278" s="4">
        <f>SUMIFS('Aceite Virgen'!QZ$6:QZ$257,'Aceite Virgen'!$A$6:$A$257,"&gt;="&amp;$A278,'Aceite Virgen'!$B$6:$B$257,"&lt;="&amp;$B278)</f>
        <v>0</v>
      </c>
      <c r="RA278" s="4">
        <f>SUMIFS('Aceite Virgen'!RA$6:RA$257,'Aceite Virgen'!$A$6:$A$257,"&gt;="&amp;$A278,'Aceite Virgen'!$B$6:$B$257,"&lt;="&amp;$B278)</f>
        <v>0</v>
      </c>
      <c r="RE278" s="4">
        <f>SUMIFS('Aceite Virgen'!RE$6:RE$257,'Aceite Virgen'!$A$6:$A$257,"&gt;="&amp;$A278,'Aceite Virgen'!$B$6:$B$257,"&lt;="&amp;$B278)</f>
        <v>0.32</v>
      </c>
      <c r="RF278" s="4">
        <f>SUMIFS('Aceite Virgen'!RF$6:RF$257,'Aceite Virgen'!$A$6:$A$257,"&gt;="&amp;$A278,'Aceite Virgen'!$B$6:$B$257,"&lt;="&amp;$B278)</f>
        <v>0</v>
      </c>
      <c r="RG278" s="4">
        <f>SUMIFS('Aceite Virgen'!RG$6:RG$257,'Aceite Virgen'!$A$6:$A$257,"&gt;="&amp;$A278,'Aceite Virgen'!$B$6:$B$257,"&lt;="&amp;$B278)</f>
        <v>0.56999999999999995</v>
      </c>
      <c r="RH278" s="4">
        <f>SUMIFS('Aceite Virgen'!RH$6:RH$257,'Aceite Virgen'!$A$6:$A$257,"&gt;="&amp;$A278,'Aceite Virgen'!$B$6:$B$257,"&lt;="&amp;$B278)</f>
        <v>0</v>
      </c>
      <c r="RL278" s="4">
        <f>SUMIFS('Aceite Virgen'!RL$6:RL$257,'Aceite Virgen'!$A$6:$A$257,"&gt;="&amp;$A278,'Aceite Virgen'!$B$6:$B$257,"&lt;="&amp;$B278)</f>
        <v>1.69</v>
      </c>
      <c r="RM278" s="4">
        <f>SUMIFS('Aceite Virgen'!RM$6:RM$257,'Aceite Virgen'!$A$6:$A$257,"&gt;="&amp;$A278,'Aceite Virgen'!$B$6:$B$257,"&lt;="&amp;$B278)</f>
        <v>0</v>
      </c>
      <c r="RN278" s="4">
        <f>SUMIFS('Aceite Virgen'!RN$6:RN$257,'Aceite Virgen'!$A$6:$A$257,"&gt;="&amp;$A278,'Aceite Virgen'!$B$6:$B$257,"&lt;="&amp;$B278)</f>
        <v>1.45</v>
      </c>
      <c r="RO278" s="4">
        <f>SUMIFS('Aceite Virgen'!RO$6:RO$257,'Aceite Virgen'!$A$6:$A$257,"&gt;="&amp;$A278,'Aceite Virgen'!$B$6:$B$257,"&lt;="&amp;$B278)</f>
        <v>0</v>
      </c>
      <c r="RS278" s="69">
        <f>SUMIFS('Aceite Virgen'!RS$6:RS$257,'Aceite Virgen'!$A$6:$A$257,"&gt;="&amp;$A278,'Aceite Virgen'!$B$6:$B$257,"&lt;="&amp;$B278)</f>
        <v>0.51</v>
      </c>
      <c r="RT278" s="4">
        <f>SUMIFS('Aceite Virgen'!RT$6:RT$257,'Aceite Virgen'!$A$6:$A$257,"&gt;="&amp;$A278,'Aceite Virgen'!$B$6:$B$257,"&lt;="&amp;$B278)</f>
        <v>2.97</v>
      </c>
      <c r="RU278" s="4">
        <f>SUMIFS('Aceite Virgen'!RU$6:RU$257,'Aceite Virgen'!$A$6:$A$257,"&gt;="&amp;$A278,'Aceite Virgen'!$B$6:$B$257,"&lt;="&amp;$B278)</f>
        <v>0</v>
      </c>
      <c r="RV278" s="4">
        <f>SUMIFS('Aceite Virgen'!RV$6:RV$257,'Aceite Virgen'!$A$6:$A$257,"&gt;="&amp;$A278,'Aceite Virgen'!$B$6:$B$257,"&lt;="&amp;$B278)</f>
        <v>0</v>
      </c>
      <c r="RZ278" s="69">
        <f>SUMIFS('Aceite Virgen'!RZ$6:RZ$257,'Aceite Virgen'!$A$6:$A$257,"&gt;="&amp;$A278,'Aceite Virgen'!$B$6:$B$257,"&lt;="&amp;$B278)</f>
        <v>0.83</v>
      </c>
      <c r="SA278" s="4">
        <f>SUMIFS('Aceite Virgen'!SA$6:SA$257,'Aceite Virgen'!$A$6:$A$257,"&gt;="&amp;$A278,'Aceite Virgen'!$B$6:$B$257,"&lt;="&amp;$B278)</f>
        <v>0</v>
      </c>
      <c r="SB278" s="4">
        <f>SUMIFS('Aceite Virgen'!SB$6:SB$257,'Aceite Virgen'!$A$6:$A$257,"&gt;="&amp;$A278,'Aceite Virgen'!$B$6:$B$257,"&lt;="&amp;$B278)</f>
        <v>1.3</v>
      </c>
      <c r="SC278" s="4">
        <f>SUMIFS('Aceite Virgen'!SC$6:SC$257,'Aceite Virgen'!$A$6:$A$257,"&gt;="&amp;$A278,'Aceite Virgen'!$B$6:$B$257,"&lt;="&amp;$B278)</f>
        <v>0</v>
      </c>
      <c r="SG278" s="69">
        <f>SUMIFS('Aceite Virgen'!SG$6:SG$257,'Aceite Virgen'!$A$6:$A$257,"&gt;="&amp;$A278,'Aceite Virgen'!$B$6:$B$257,"&lt;="&amp;$B278)</f>
        <v>1.81</v>
      </c>
      <c r="SH278" s="4">
        <f>SUMIFS('Aceite Virgen'!SH$6:SH$257,'Aceite Virgen'!$A$6:$A$257,"&gt;="&amp;$A278,'Aceite Virgen'!$B$6:$B$257,"&lt;="&amp;$B278)</f>
        <v>3.49</v>
      </c>
      <c r="SI278" s="4">
        <f>SUMIFS('Aceite Virgen'!SI$6:SI$257,'Aceite Virgen'!$A$6:$A$257,"&gt;="&amp;$A278,'Aceite Virgen'!$B$6:$B$257,"&lt;="&amp;$B278)</f>
        <v>2.19</v>
      </c>
      <c r="SJ278" s="4">
        <f>SUMIFS('Aceite Virgen'!SJ$6:SJ$257,'Aceite Virgen'!$A$6:$A$257,"&gt;="&amp;$A278,'Aceite Virgen'!$B$6:$B$257,"&lt;="&amp;$B278)</f>
        <v>0</v>
      </c>
      <c r="SN278" s="69">
        <f>SUMIFS('Aceite Virgen'!SN$6:SN$257,'Aceite Virgen'!$A$6:$A$257,"&gt;="&amp;$A278,'Aceite Virgen'!$B$6:$B$257,"&lt;="&amp;$B278)</f>
        <v>1.77</v>
      </c>
      <c r="SO278" s="4">
        <f>SUMIFS('Aceite Virgen'!SO$6:SO$257,'Aceite Virgen'!$A$6:$A$257,"&gt;="&amp;$A278,'Aceite Virgen'!$B$6:$B$257,"&lt;="&amp;$B278)</f>
        <v>0</v>
      </c>
      <c r="SP278" s="4">
        <f>SUMIFS('Aceite Virgen'!SP$6:SP$257,'Aceite Virgen'!$A$6:$A$257,"&gt;="&amp;$A278,'Aceite Virgen'!$B$6:$B$257,"&lt;="&amp;$B278)</f>
        <v>1.77</v>
      </c>
      <c r="SQ278" s="4">
        <f>SUMIFS('Aceite Virgen'!SQ$6:SQ$257,'Aceite Virgen'!$A$6:$A$257,"&gt;="&amp;$A278,'Aceite Virgen'!$B$6:$B$257,"&lt;="&amp;$B278)</f>
        <v>0</v>
      </c>
      <c r="SU278" s="69">
        <f>SUMIFS('Aceite Virgen'!SU$6:SU$257,'Aceite Virgen'!$A$6:$A$257,"&gt;="&amp;$A278,'Aceite Virgen'!$B$6:$B$257,"&lt;="&amp;$B278)</f>
        <v>3.06</v>
      </c>
      <c r="SV278" s="4">
        <f>SUMIFS('Aceite Virgen'!SV$6:SV$257,'Aceite Virgen'!$A$6:$A$257,"&gt;="&amp;$A278,'Aceite Virgen'!$B$6:$B$257,"&lt;="&amp;$B278)</f>
        <v>2.1</v>
      </c>
      <c r="SW278" s="4">
        <f>SUMIFS('Aceite Virgen'!SW$6:SW$257,'Aceite Virgen'!$A$6:$A$257,"&gt;="&amp;$A278,'Aceite Virgen'!$B$6:$B$257,"&lt;="&amp;$B278)</f>
        <v>3.25</v>
      </c>
      <c r="SX278" s="4">
        <f>SUMIFS('Aceite Virgen'!SX$6:SX$257,'Aceite Virgen'!$A$6:$A$257,"&gt;="&amp;$A278,'Aceite Virgen'!$B$6:$B$257,"&lt;="&amp;$B278)</f>
        <v>2.0499999999999998</v>
      </c>
      <c r="TB278" s="69">
        <f>SUMIFS('Aceite Virgen'!TB$6:TB$257,'Aceite Virgen'!$A$6:$A$257,"&gt;="&amp;$A278,'Aceite Virgen'!$B$6:$B$257,"&lt;="&amp;$B278)</f>
        <v>4.1399999999999997</v>
      </c>
      <c r="TC278" s="4">
        <f>SUMIFS('Aceite Virgen'!TC$6:TC$257,'Aceite Virgen'!$A$6:$A$257,"&gt;="&amp;$A278,'Aceite Virgen'!$B$6:$B$257,"&lt;="&amp;$B278)</f>
        <v>2.98</v>
      </c>
      <c r="TD278" s="4">
        <f>SUMIFS('Aceite Virgen'!TD$6:TD$257,'Aceite Virgen'!$A$6:$A$257,"&gt;="&amp;$A278,'Aceite Virgen'!$B$6:$B$257,"&lt;="&amp;$B278)</f>
        <v>4.03</v>
      </c>
      <c r="TE278" s="4">
        <f>SUMIFS('Aceite Virgen'!TE$6:TE$257,'Aceite Virgen'!$A$6:$A$257,"&gt;="&amp;$A278,'Aceite Virgen'!$B$6:$B$257,"&lt;="&amp;$B278)</f>
        <v>6.29</v>
      </c>
      <c r="TI278" s="69">
        <f>SUMIFS('Aceite Virgen'!TI$6:TI$257,'Aceite Virgen'!$A$6:$A$257,"&gt;="&amp;$A278,'Aceite Virgen'!$B$6:$B$257,"&lt;="&amp;$B278)</f>
        <v>2.77</v>
      </c>
      <c r="TJ278" s="4">
        <f>SUMIFS('Aceite Virgen'!TJ$6:TJ$257,'Aceite Virgen'!$A$6:$A$257,"&gt;="&amp;$A278,'Aceite Virgen'!$B$6:$B$257,"&lt;="&amp;$B278)</f>
        <v>0</v>
      </c>
      <c r="TK278" s="4">
        <f>SUMIFS('Aceite Virgen'!TK$6:TK$257,'Aceite Virgen'!$A$6:$A$257,"&gt;="&amp;$A278,'Aceite Virgen'!$B$6:$B$257,"&lt;="&amp;$B278)</f>
        <v>2.31</v>
      </c>
      <c r="TL278" s="4">
        <f>SUMIFS('Aceite Virgen'!TL$6:TL$257,'Aceite Virgen'!$A$6:$A$257,"&gt;="&amp;$A278,'Aceite Virgen'!$B$6:$B$257,"&lt;="&amp;$B278)</f>
        <v>8.370000000000001</v>
      </c>
      <c r="TP278" s="69">
        <f>SUMIFS('Aceite Virgen'!TP$6:TP$257,'Aceite Virgen'!$A$6:$A$257,"&gt;="&amp;$A278,'Aceite Virgen'!$B$6:$B$257,"&lt;="&amp;$B278)</f>
        <v>2.7600000000000002</v>
      </c>
      <c r="TQ278" s="4">
        <f>SUMIFS('Aceite Virgen'!TQ$6:TQ$257,'Aceite Virgen'!$A$6:$A$257,"&gt;="&amp;$A278,'Aceite Virgen'!$B$6:$B$257,"&lt;="&amp;$B278)</f>
        <v>3.95</v>
      </c>
      <c r="TR278" s="4">
        <f>SUMIFS('Aceite Virgen'!TR$6:TR$257,'Aceite Virgen'!$A$6:$A$257,"&gt;="&amp;$A278,'Aceite Virgen'!$B$6:$B$257,"&lt;="&amp;$B278)</f>
        <v>2.83</v>
      </c>
      <c r="TS278" s="4">
        <f>SUMIFS('Aceite Virgen'!TS$6:TS$257,'Aceite Virgen'!$A$6:$A$257,"&gt;="&amp;$A278,'Aceite Virgen'!$B$6:$B$257,"&lt;="&amp;$B278)</f>
        <v>2.35</v>
      </c>
      <c r="TW278" s="69">
        <f>SUMIFS('Aceite Virgen'!TW$6:TW$257,'Aceite Virgen'!$A$6:$A$257,"&gt;="&amp;$A278,'Aceite Virgen'!$B$6:$B$257,"&lt;="&amp;$B278)</f>
        <v>2.48</v>
      </c>
      <c r="TX278" s="4">
        <f>SUMIFS('Aceite Virgen'!TX$6:TX$257,'Aceite Virgen'!$A$6:$A$257,"&gt;="&amp;$A278,'Aceite Virgen'!$B$6:$B$257,"&lt;="&amp;$B278)</f>
        <v>5.32</v>
      </c>
      <c r="TY278" s="4">
        <f>SUMIFS('Aceite Virgen'!TY$6:TY$257,'Aceite Virgen'!$A$6:$A$257,"&gt;="&amp;$A278,'Aceite Virgen'!$B$6:$B$257,"&lt;="&amp;$B278)</f>
        <v>2.3899999999999997</v>
      </c>
      <c r="TZ278" s="4">
        <f>SUMIFS('Aceite Virgen'!TZ$6:TZ$257,'Aceite Virgen'!$A$6:$A$257,"&gt;="&amp;$A278,'Aceite Virgen'!$B$6:$B$257,"&lt;="&amp;$B278)</f>
        <v>0</v>
      </c>
      <c r="UD278" s="69">
        <f>SUMIFS('Aceite Virgen'!UD$6:UD$257,'Aceite Virgen'!$A$6:$A$257,"&gt;="&amp;$A278,'Aceite Virgen'!$B$6:$B$257,"&lt;="&amp;$B278)</f>
        <v>1.4</v>
      </c>
      <c r="UE278" s="4">
        <f>SUMIFS('Aceite Virgen'!UE$6:UE$257,'Aceite Virgen'!$A$6:$A$257,"&gt;="&amp;$A278,'Aceite Virgen'!$B$6:$B$257,"&lt;="&amp;$B278)</f>
        <v>4.63</v>
      </c>
      <c r="UF278" s="4">
        <f>SUMIFS('Aceite Virgen'!UF$6:UF$257,'Aceite Virgen'!$A$6:$A$257,"&gt;="&amp;$A278,'Aceite Virgen'!$B$6:$B$257,"&lt;="&amp;$B278)</f>
        <v>0.91999999999999993</v>
      </c>
      <c r="UG278" s="4">
        <f>SUMIFS('Aceite Virgen'!UG$6:UG$257,'Aceite Virgen'!$A$6:$A$257,"&gt;="&amp;$A278,'Aceite Virgen'!$B$6:$B$257,"&lt;="&amp;$B278)</f>
        <v>0</v>
      </c>
      <c r="UK278" s="69">
        <f>SUMIFS('Aceite Virgen'!UK$6:UK$257,'Aceite Virgen'!$A$6:$A$257,"&gt;="&amp;$A278,'Aceite Virgen'!$B$6:$B$257,"&lt;="&amp;$B278)</f>
        <v>0.56000000000000005</v>
      </c>
      <c r="UL278" s="4">
        <f>SUMIFS('Aceite Virgen'!UL$6:UL$257,'Aceite Virgen'!$A$6:$A$257,"&gt;="&amp;$A278,'Aceite Virgen'!$B$6:$B$257,"&lt;="&amp;$B278)</f>
        <v>1.5</v>
      </c>
      <c r="UM278" s="4">
        <f>SUMIFS('Aceite Virgen'!UM$6:UM$257,'Aceite Virgen'!$A$6:$A$257,"&gt;="&amp;$A278,'Aceite Virgen'!$B$6:$B$257,"&lt;="&amp;$B278)</f>
        <v>0.28999999999999998</v>
      </c>
      <c r="UN278" s="4">
        <f>SUMIFS('Aceite Virgen'!UN$6:UN$257,'Aceite Virgen'!$A$6:$A$257,"&gt;="&amp;$A278,'Aceite Virgen'!$B$6:$B$257,"&lt;="&amp;$B278)</f>
        <v>0</v>
      </c>
      <c r="UR278" s="69">
        <f>SUMIFS('Aceite Virgen'!UR$6:UR$257,'Aceite Virgen'!$A$6:$A$257,"&gt;="&amp;$A278,'Aceite Virgen'!$B$6:$B$257,"&lt;="&amp;$B278)</f>
        <v>0.5</v>
      </c>
      <c r="US278" s="4">
        <f>SUMIFS('Aceite Virgen'!US$6:US$257,'Aceite Virgen'!$A$6:$A$257,"&gt;="&amp;$A278,'Aceite Virgen'!$B$6:$B$257,"&lt;="&amp;$B278)</f>
        <v>1.41</v>
      </c>
      <c r="UT278" s="4">
        <f>SUMIFS('Aceite Virgen'!UT$6:UT$257,'Aceite Virgen'!$A$6:$A$257,"&gt;="&amp;$A278,'Aceite Virgen'!$B$6:$B$257,"&lt;="&amp;$B278)</f>
        <v>0.31</v>
      </c>
      <c r="UU278" s="4">
        <f>SUMIFS('Aceite Virgen'!UU$6:UU$257,'Aceite Virgen'!$A$6:$A$257,"&gt;="&amp;$A278,'Aceite Virgen'!$B$6:$B$257,"&lt;="&amp;$B278)</f>
        <v>0</v>
      </c>
      <c r="UY278" s="69">
        <f>SUMIFS('Aceite Virgen'!UY$6:UY$257,'Aceite Virgen'!$A$6:$A$257,"&gt;="&amp;$A278,'Aceite Virgen'!$B$6:$B$257,"&lt;="&amp;$B278)</f>
        <v>0.51</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9">
        <f>SUMIFS('Aceite Virgen'!VF$6:VF$257,'Aceite Virgen'!$A$6:$A$257,"&gt;="&amp;$A278,'Aceite Virgen'!$B$6:$B$257,"&lt;="&amp;$B278)</f>
        <v>0.28000000000000003</v>
      </c>
      <c r="VG278" s="4">
        <f>SUMIFS('Aceite Virgen'!VG$6:VG$257,'Aceite Virgen'!$A$6:$A$257,"&gt;="&amp;$A278,'Aceite Virgen'!$B$6:$B$257,"&lt;="&amp;$B278)</f>
        <v>0</v>
      </c>
      <c r="VH278" s="4">
        <f>SUMIFS('Aceite Virgen'!VH$6:VH$257,'Aceite Virgen'!$A$6:$A$257,"&gt;="&amp;$A278,'Aceite Virgen'!$B$6:$B$257,"&lt;="&amp;$B278)</f>
        <v>0.43</v>
      </c>
      <c r="VI278" s="4">
        <f>SUMIFS('Aceite Virgen'!VI$6:VI$257,'Aceite Virgen'!$A$6:$A$257,"&gt;="&amp;$A278,'Aceite Virgen'!$B$6:$B$257,"&lt;="&amp;$B278)</f>
        <v>0</v>
      </c>
      <c r="VM278" s="69">
        <f>SUMIFS('Aceite Virgen'!VM$6:VM$257,'Aceite Virgen'!$A$6:$A$257,"&gt;="&amp;$A278,'Aceite Virgen'!$B$6:$B$257,"&lt;="&amp;$B278)</f>
        <v>2.41</v>
      </c>
      <c r="VN278" s="4">
        <f>SUMIFS('Aceite Virgen'!VN$6:VN$257,'Aceite Virgen'!$A$6:$A$257,"&gt;="&amp;$A278,'Aceite Virgen'!$B$6:$B$257,"&lt;="&amp;$B278)</f>
        <v>14</v>
      </c>
      <c r="VO278" s="4">
        <f>SUMIFS('Aceite Virgen'!VO$6:VO$257,'Aceite Virgen'!$A$6:$A$257,"&gt;="&amp;$A278,'Aceite Virgen'!$B$6:$B$257,"&lt;="&amp;$B278)</f>
        <v>0</v>
      </c>
      <c r="VP278" s="4">
        <f>SUMIFS('Aceite Virgen'!VP$6:VP$257,'Aceite Virgen'!$A$6:$A$257,"&gt;="&amp;$A278,'Aceite Virgen'!$B$6:$B$257,"&lt;="&amp;$B278)</f>
        <v>2.4</v>
      </c>
      <c r="VT278" s="69">
        <f>SUMIFS('Aceite Virgen'!VT$6:VT$257,'Aceite Virgen'!$A$6:$A$257,"&gt;="&amp;$A278,'Aceite Virgen'!$B$6:$B$257,"&lt;="&amp;$B278)</f>
        <v>0.61</v>
      </c>
      <c r="VU278" s="4">
        <f>SUMIFS('Aceite Virgen'!VU$6:VU$257,'Aceite Virgen'!$A$6:$A$257,"&gt;="&amp;$A278,'Aceite Virgen'!$B$6:$B$257,"&lt;="&amp;$B278)</f>
        <v>2.0699999999999998</v>
      </c>
      <c r="VV278" s="4">
        <f>SUMIFS('Aceite Virgen'!VV$6:VV$257,'Aceite Virgen'!$A$6:$A$257,"&gt;="&amp;$A278,'Aceite Virgen'!$B$6:$B$257,"&lt;="&amp;$B278)</f>
        <v>0.44</v>
      </c>
      <c r="VW278" s="4">
        <f>SUMIFS('Aceite Virgen'!VW$6:VW$257,'Aceite Virgen'!$A$6:$A$257,"&gt;="&amp;$A278,'Aceite Virgen'!$B$6:$B$257,"&lt;="&amp;$B278)</f>
        <v>0</v>
      </c>
      <c r="WA278" s="69">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9">
        <f>SUMIFS('Aceite Virgen'!WH$6:WH$257,'Aceite Virgen'!$A$6:$A$257,"&gt;="&amp;$A278,'Aceite Virgen'!$B$6:$B$257,"&lt;="&amp;$B278)</f>
        <v>0.21</v>
      </c>
      <c r="WI278" s="4">
        <f>SUMIFS('Aceite Virgen'!WI$6:WI$257,'Aceite Virgen'!$A$6:$A$257,"&gt;="&amp;$A278,'Aceite Virgen'!$B$6:$B$257,"&lt;="&amp;$B278)</f>
        <v>0</v>
      </c>
      <c r="WJ278" s="4">
        <f>SUMIFS('Aceite Virgen'!WJ$6:WJ$257,'Aceite Virgen'!$A$6:$A$257,"&gt;="&amp;$A278,'Aceite Virgen'!$B$6:$B$257,"&lt;="&amp;$B278)</f>
        <v>0.32</v>
      </c>
      <c r="WK278" s="4">
        <f>SUMIFS('Aceite Virgen'!WK$6:WK$257,'Aceite Virgen'!$A$6:$A$257,"&gt;="&amp;$A278,'Aceite Virgen'!$B$6:$B$257,"&lt;="&amp;$B278)</f>
        <v>0</v>
      </c>
      <c r="WO278" s="69">
        <f>SUMIFS('Aceite Virgen'!WO$6:WO$257,'Aceite Virgen'!$A$6:$A$257,"&gt;="&amp;$A278,'Aceite Virgen'!$B$6:$B$257,"&lt;="&amp;$B278)</f>
        <v>0.31</v>
      </c>
      <c r="WP278" s="4">
        <f>SUMIFS('Aceite Virgen'!WP$6:WP$257,'Aceite Virgen'!$A$6:$A$257,"&gt;="&amp;$A278,'Aceite Virgen'!$B$6:$B$257,"&lt;="&amp;$B278)</f>
        <v>0.97</v>
      </c>
      <c r="WQ278" s="4">
        <f>SUMIFS('Aceite Virgen'!WQ$6:WQ$257,'Aceite Virgen'!$A$6:$A$257,"&gt;="&amp;$A278,'Aceite Virgen'!$B$6:$B$257,"&lt;="&amp;$B278)</f>
        <v>0.15</v>
      </c>
      <c r="WR278" s="4">
        <f>SUMIFS('Aceite Virgen'!WR$6:WR$257,'Aceite Virgen'!$A$6:$A$257,"&gt;="&amp;$A278,'Aceite Virgen'!$B$6:$B$257,"&lt;="&amp;$B278)</f>
        <v>0</v>
      </c>
      <c r="WV278" s="69">
        <f>SUMIFS('Aceite Virgen'!WV$6:WV$257,'Aceite Virgen'!$A$6:$A$257,"&gt;="&amp;$A278,'Aceite Virgen'!$B$6:$B$257,"&lt;="&amp;$B278)</f>
        <v>0.11</v>
      </c>
      <c r="WW278" s="4">
        <f>SUMIFS('Aceite Virgen'!WW$6:WW$257,'Aceite Virgen'!$A$6:$A$257,"&gt;="&amp;$A278,'Aceite Virgen'!$B$6:$B$257,"&lt;="&amp;$B278)</f>
        <v>0.72</v>
      </c>
      <c r="WX278" s="4">
        <f>SUMIFS('Aceite Virgen'!WX$6:WX$257,'Aceite Virgen'!$A$6:$A$257,"&gt;="&amp;$A278,'Aceite Virgen'!$B$6:$B$257,"&lt;="&amp;$B278)</f>
        <v>0</v>
      </c>
      <c r="WY278" s="4">
        <f>SUMIFS('Aceite Virgen'!WY$6:WY$257,'Aceite Virgen'!$A$6:$A$257,"&gt;="&amp;$A278,'Aceite Virgen'!$B$6:$B$257,"&lt;="&amp;$B278)</f>
        <v>0</v>
      </c>
      <c r="XC278" s="69">
        <f>SUMIFS('Aceite Virgen'!XC$6:XC$257,'Aceite Virgen'!$A$6:$A$257,"&gt;="&amp;$A278,'Aceite Virgen'!$B$6:$B$257,"&lt;="&amp;$B278)</f>
        <v>6.38</v>
      </c>
      <c r="XD278" s="4">
        <f>SUMIFS('Aceite Virgen'!XD$6:XD$257,'Aceite Virgen'!$A$6:$A$257,"&gt;="&amp;$A278,'Aceite Virgen'!$B$6:$B$257,"&lt;="&amp;$B278)</f>
        <v>2</v>
      </c>
      <c r="XE278" s="4">
        <f>SUMIFS('Aceite Virgen'!XE$6:XE$257,'Aceite Virgen'!$A$6:$A$257,"&gt;="&amp;$A278,'Aceite Virgen'!$B$6:$B$257,"&lt;="&amp;$B278)</f>
        <v>9.91</v>
      </c>
      <c r="XF278" s="4">
        <f>SUMIFS('Aceite Virgen'!XF$6:XF$257,'Aceite Virgen'!$A$6:$A$257,"&gt;="&amp;$A278,'Aceite Virgen'!$B$6:$B$257,"&lt;="&amp;$B278)</f>
        <v>0</v>
      </c>
      <c r="XJ278" s="69">
        <f>SUMIFS('Aceite Virgen'!XJ$6:XJ$257,'Aceite Virgen'!$A$6:$A$257,"&gt;="&amp;$A278,'Aceite Virgen'!$B$6:$B$257,"&lt;="&amp;$B278)</f>
        <v>37.520000000000003</v>
      </c>
      <c r="XK278" s="4">
        <f>SUMIFS('Aceite Virgen'!XK$6:XK$257,'Aceite Virgen'!$A$6:$A$257,"&gt;="&amp;$A278,'Aceite Virgen'!$B$6:$B$257,"&lt;="&amp;$B278)</f>
        <v>32.28</v>
      </c>
      <c r="XL278" s="4">
        <f>SUMIFS('Aceite Virgen'!XL$6:XL$257,'Aceite Virgen'!$A$6:$A$257,"&gt;="&amp;$A278,'Aceite Virgen'!$B$6:$B$257,"&lt;="&amp;$B278)</f>
        <v>38.9</v>
      </c>
      <c r="XM278" s="4">
        <f>SUMIFS('Aceite Virgen'!XM$6:XM$257,'Aceite Virgen'!$A$6:$A$257,"&gt;="&amp;$A278,'Aceite Virgen'!$B$6:$B$257,"&lt;="&amp;$B278)</f>
        <v>46.5</v>
      </c>
      <c r="XQ278" s="69">
        <f>SUMIFS('Aceite Virgen'!XQ$6:XQ$257,'Aceite Virgen'!$A$6:$A$257,"&gt;="&amp;$A278,'Aceite Virgen'!$B$6:$B$257,"&lt;="&amp;$B278)</f>
        <v>6.75</v>
      </c>
      <c r="XR278" s="4">
        <f>SUMIFS('Aceite Virgen'!XR$6:XR$257,'Aceite Virgen'!$A$6:$A$257,"&gt;="&amp;$A278,'Aceite Virgen'!$B$6:$B$257,"&lt;="&amp;$B278)</f>
        <v>2.54</v>
      </c>
      <c r="XS278" s="4">
        <f>SUMIFS('Aceite Virgen'!XS$6:XS$257,'Aceite Virgen'!$A$6:$A$257,"&gt;="&amp;$A278,'Aceite Virgen'!$B$6:$B$257,"&lt;="&amp;$B278)</f>
        <v>7.1300000000000008</v>
      </c>
      <c r="XT278" s="4">
        <f>SUMIFS('Aceite Virgen'!XT$6:XT$257,'Aceite Virgen'!$A$6:$A$257,"&gt;="&amp;$A278,'Aceite Virgen'!$B$6:$B$257,"&lt;="&amp;$B278)</f>
        <v>11.44</v>
      </c>
      <c r="XX278" s="69">
        <f>SUMIFS('Aceite Virgen'!XX$6:XX$257,'Aceite Virgen'!$A$6:$A$257,"&gt;="&amp;$A278,'Aceite Virgen'!$B$6:$B$257,"&lt;="&amp;$B278)</f>
        <v>3.05</v>
      </c>
      <c r="XY278" s="4">
        <f>SUMIFS('Aceite Virgen'!XY$6:XY$257,'Aceite Virgen'!$A$6:$A$257,"&gt;="&amp;$A278,'Aceite Virgen'!$B$6:$B$257,"&lt;="&amp;$B278)</f>
        <v>0</v>
      </c>
      <c r="XZ278" s="4">
        <f>SUMIFS('Aceite Virgen'!XZ$6:XZ$257,'Aceite Virgen'!$A$6:$A$257,"&gt;="&amp;$A278,'Aceite Virgen'!$B$6:$B$257,"&lt;="&amp;$B278)</f>
        <v>3.8800000000000003</v>
      </c>
      <c r="YA278" s="4">
        <f>SUMIFS('Aceite Virgen'!YA$6:YA$257,'Aceite Virgen'!$A$6:$A$257,"&gt;="&amp;$A278,'Aceite Virgen'!$B$6:$B$257,"&lt;="&amp;$B278)</f>
        <v>3.25</v>
      </c>
      <c r="YE278" s="69">
        <f>SUMIFS('Aceite Virgen'!YE$6:YE$257,'Aceite Virgen'!$A$6:$A$257,"&gt;="&amp;$A278,'Aceite Virgen'!$B$6:$B$257,"&lt;="&amp;$B278)</f>
        <v>0.36</v>
      </c>
      <c r="YF278" s="4">
        <f>SUMIFS('Aceite Virgen'!YF$6:YF$257,'Aceite Virgen'!$A$6:$A$257,"&gt;="&amp;$A278,'Aceite Virgen'!$B$6:$B$257,"&lt;="&amp;$B278)</f>
        <v>0</v>
      </c>
      <c r="YG278" s="4">
        <f>SUMIFS('Aceite Virgen'!YG$6:YG$257,'Aceite Virgen'!$A$6:$A$257,"&gt;="&amp;$A278,'Aceite Virgen'!$B$6:$B$257,"&lt;="&amp;$B278)</f>
        <v>0.21</v>
      </c>
      <c r="YH278" s="4">
        <f>SUMIFS('Aceite Virgen'!YH$6:YH$257,'Aceite Virgen'!$A$6:$A$257,"&gt;="&amp;$A278,'Aceite Virgen'!$B$6:$B$257,"&lt;="&amp;$B278)</f>
        <v>1.03</v>
      </c>
      <c r="YL278" s="69">
        <f>SUMIFS('Aceite Virgen'!YL$6:YL$257,'Aceite Virgen'!$A$6:$A$257,"&gt;="&amp;$A278,'Aceite Virgen'!$B$6:$B$257,"&lt;="&amp;$B278)</f>
        <v>0</v>
      </c>
      <c r="YM278" s="4">
        <f>SUMIFS('Aceite Virgen'!YM$6:YM$257,'Aceite Virgen'!$A$6:$A$257,"&gt;="&amp;$A278,'Aceite Virgen'!$B$6:$B$257,"&lt;="&amp;$B278)</f>
        <v>0</v>
      </c>
      <c r="YN278" s="4">
        <f>SUMIFS('Aceite Virgen'!YN$6:YN$257,'Aceite Virgen'!$A$6:$A$257,"&gt;="&amp;$A278,'Aceite Virgen'!$B$6:$B$257,"&lt;="&amp;$B278)</f>
        <v>0</v>
      </c>
      <c r="YO278" s="4">
        <f>SUMIFS('Aceite Virgen'!YO$6:YO$257,'Aceite Virgen'!$A$6:$A$257,"&gt;="&amp;$A278,'Aceite Virgen'!$B$6:$B$257,"&lt;="&amp;$B278)</f>
        <v>0</v>
      </c>
      <c r="YP278" s="4">
        <f>SUMIFS('Aceite Virgen'!YP$6:YP$257,'Aceite Virgen'!$A$6:$A$257,"&gt;="&amp;$A278,'Aceite Virgen'!$B$6:$B$257,"&lt;="&amp;$B278)</f>
        <v>0</v>
      </c>
      <c r="YS278" s="69">
        <f>SUMIFS('Aceite Virgen'!YS$6:YS$257,'Aceite Virgen'!$A$6:$A$257,"&gt;="&amp;$A278,'Aceite Virgen'!$B$6:$B$257,"&lt;="&amp;$B278)</f>
        <v>0.24</v>
      </c>
      <c r="YT278" s="4">
        <f>SUMIFS('Aceite Virgen'!YT$6:YT$257,'Aceite Virgen'!$A$6:$A$257,"&gt;="&amp;$A278,'Aceite Virgen'!$B$6:$B$257,"&lt;="&amp;$B278)</f>
        <v>0</v>
      </c>
      <c r="YU278" s="4">
        <f>SUMIFS('Aceite Virgen'!YU$6:YU$257,'Aceite Virgen'!$A$6:$A$257,"&gt;="&amp;$A278,'Aceite Virgen'!$B$6:$B$257,"&lt;="&amp;$B278)</f>
        <v>0.28000000000000003</v>
      </c>
      <c r="YV278" s="4">
        <f>SUMIFS('Aceite Virgen'!YV$6:YV$257,'Aceite Virgen'!$A$6:$A$257,"&gt;="&amp;$A278,'Aceite Virgen'!$B$6:$B$257,"&lt;="&amp;$B278)</f>
        <v>0.35</v>
      </c>
      <c r="YW278" s="4">
        <f>SUMIFS('Aceite Virgen'!YW$6:YW$257,'Aceite Virgen'!$A$6:$A$257,"&gt;="&amp;$A278,'Aceite Virgen'!$B$6:$B$257,"&lt;="&amp;$B278)</f>
        <v>0</v>
      </c>
      <c r="YZ278" s="69">
        <f>SUMIFS('Aceite Virgen'!YZ$6:YZ$257,'Aceite Virgen'!$A$6:$A$257,"&gt;="&amp;$A278,'Aceite Virgen'!$B$6:$B$257,"&lt;="&amp;$B278)</f>
        <v>0</v>
      </c>
      <c r="ZA278" s="4">
        <f>SUMIFS('Aceite Virgen'!ZA$6:ZA$257,'Aceite Virgen'!$A$6:$A$257,"&gt;="&amp;$A278,'Aceite Virgen'!$B$6:$B$257,"&lt;="&amp;$B278)</f>
        <v>0</v>
      </c>
      <c r="ZB278" s="4">
        <f>SUMIFS('Aceite Virgen'!ZB$6:ZB$257,'Aceite Virgen'!$A$6:$A$257,"&gt;="&amp;$A278,'Aceite Virgen'!$B$6:$B$257,"&lt;="&amp;$B278)</f>
        <v>0</v>
      </c>
      <c r="ZC278" s="4">
        <f>SUMIFS('Aceite Virgen'!ZC$6:ZC$257,'Aceite Virgen'!$A$6:$A$257,"&gt;="&amp;$A278,'Aceite Virgen'!$B$6:$B$257,"&lt;="&amp;$B278)</f>
        <v>0</v>
      </c>
      <c r="ZD278" s="4">
        <f>SUMIFS('Aceite Virgen'!ZD$6:ZD$257,'Aceite Virgen'!$A$6:$A$257,"&gt;="&amp;$A278,'Aceite Virgen'!$B$6:$B$257,"&lt;="&amp;$B278)</f>
        <v>0</v>
      </c>
      <c r="ZG278" s="69">
        <f>SUMIFS('Aceite Virgen'!ZG$6:ZG$257,'Aceite Virgen'!$A$6:$A$257,"&gt;="&amp;$A278,'Aceite Virgen'!$B$6:$B$257,"&lt;="&amp;$B278)</f>
        <v>0</v>
      </c>
      <c r="ZH278" s="4">
        <f>SUMIFS('Aceite Virgen'!ZH$6:ZH$257,'Aceite Virgen'!$A$6:$A$257,"&gt;="&amp;$A278,'Aceite Virgen'!$B$6:$B$257,"&lt;="&amp;$B278)</f>
        <v>0</v>
      </c>
      <c r="ZI278" s="4">
        <f>SUMIFS('Aceite Virgen'!ZI$6:ZI$257,'Aceite Virgen'!$A$6:$A$257,"&gt;="&amp;$A278,'Aceite Virgen'!$B$6:$B$257,"&lt;="&amp;$B278)</f>
        <v>0</v>
      </c>
      <c r="ZJ278" s="4">
        <f>SUMIFS('Aceite Virgen'!ZJ$6:ZJ$257,'Aceite Virgen'!$A$6:$A$257,"&gt;="&amp;$A278,'Aceite Virgen'!$B$6:$B$257,"&lt;="&amp;$B278)</f>
        <v>0</v>
      </c>
      <c r="ZK278" s="4">
        <f>SUMIFS('Aceite Virgen'!ZK$6:ZK$257,'Aceite Virgen'!$A$6:$A$257,"&gt;="&amp;$A278,'Aceite Virgen'!$B$6:$B$257,"&lt;="&amp;$B278)</f>
        <v>0</v>
      </c>
    </row>
    <row r="279" spans="1:687" x14ac:dyDescent="0.25">
      <c r="A279" s="9">
        <f>'TAM Aceite Virgen'!B27</f>
        <v>6.4</v>
      </c>
      <c r="B279" s="9">
        <f>'TAM Aceite Virgen'!C27</f>
        <v>6.6</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0.11</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0.17</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v>
      </c>
      <c r="AN279" s="4">
        <f>SUMIFS('Aceite Virgen'!AN$6:AN$257,'Aceite Virgen'!$A$6:$A$257,"&gt;="&amp;$A279,'Aceite Virgen'!$B$6:$B$257,"&lt;="&amp;$B279)</f>
        <v>0</v>
      </c>
      <c r="AO279" s="4">
        <f>SUMIFS('Aceite Virgen'!AO$6:AO$257,'Aceite Virgen'!$A$6:$A$257,"&gt;="&amp;$A279,'Aceite Virgen'!$B$6:$B$257,"&lt;="&amp;$B279)</f>
        <v>0</v>
      </c>
      <c r="AP279" s="4">
        <f>SUMIFS('Aceite Virgen'!AP$6:AP$257,'Aceite Virgen'!$A$6:$A$257,"&gt;="&amp;$A279,'Aceite Virgen'!$B$6:$B$257,"&lt;="&amp;$B279)</f>
        <v>0</v>
      </c>
      <c r="AQ279" s="9"/>
      <c r="AR279" s="9"/>
      <c r="AT279" s="4">
        <f>SUMIFS('Aceite Virgen'!AT$6:AT$257,'Aceite Virgen'!$A$6:$A$257,"&gt;="&amp;$A279,'Aceite Virgen'!$B$6:$B$257,"&lt;="&amp;$B279)</f>
        <v>0</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v>
      </c>
      <c r="BI279" s="4">
        <f>SUMIFS('Aceite Virgen'!BI$6:BI$257,'Aceite Virgen'!$A$6:$A$257,"&gt;="&amp;$A279,'Aceite Virgen'!$B$6:$B$257,"&lt;="&amp;$B279)</f>
        <v>0</v>
      </c>
      <c r="BJ279" s="4">
        <f>SUMIFS('Aceite Virgen'!BJ$6:BJ$257,'Aceite Virgen'!$A$6:$A$257,"&gt;="&amp;$A279,'Aceite Virgen'!$B$6:$B$257,"&lt;="&amp;$B279)</f>
        <v>0</v>
      </c>
      <c r="BK279" s="4">
        <f>SUMIFS('Aceite Virgen'!BK$6:BK$257,'Aceite Virgen'!$A$6:$A$257,"&gt;="&amp;$A279,'Aceite Virgen'!$B$6:$B$257,"&lt;="&amp;$B279)</f>
        <v>0</v>
      </c>
      <c r="BO279" s="4">
        <f>SUMIFS('Aceite Virgen'!BO$6:BO$257,'Aceite Virgen'!$A$6:$A$257,"&gt;="&amp;$A279,'Aceite Virgen'!$B$6:$B$257,"&lt;="&amp;$B279)</f>
        <v>0</v>
      </c>
      <c r="BP279" s="4">
        <f>SUMIFS('Aceite Virgen'!BP$6:BP$257,'Aceite Virgen'!$A$6:$A$257,"&gt;="&amp;$A279,'Aceite Virgen'!$B$6:$B$257,"&lt;="&amp;$B279)</f>
        <v>0</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v>
      </c>
      <c r="BW279" s="4">
        <f>SUMIFS('Aceite Virgen'!BW$6:BW$257,'Aceite Virgen'!$A$6:$A$257,"&gt;="&amp;$A279,'Aceite Virgen'!$B$6:$B$257,"&lt;="&amp;$B279)</f>
        <v>0</v>
      </c>
      <c r="BX279" s="4">
        <f>SUMIFS('Aceite Virgen'!BX$6:BX$257,'Aceite Virgen'!$A$6:$A$257,"&gt;="&amp;$A279,'Aceite Virgen'!$B$6:$B$257,"&lt;="&amp;$B279)</f>
        <v>0</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0.16</v>
      </c>
      <c r="CR279" s="4">
        <f>SUMIFS('Aceite Virgen'!CR$6:CR$257,'Aceite Virgen'!$A$6:$A$257,"&gt;="&amp;$A279,'Aceite Virgen'!$B$6:$B$257,"&lt;="&amp;$B279)</f>
        <v>1.63</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v>
      </c>
      <c r="DT279" s="4">
        <f>SUMIFS('Aceite Virgen'!DT$6:DT$257,'Aceite Virgen'!$A$6:$A$257,"&gt;="&amp;$A279,'Aceite Virgen'!$B$6:$B$257,"&lt;="&amp;$B279)</f>
        <v>0</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0</v>
      </c>
      <c r="EA279" s="4">
        <f>SUMIFS('Aceite Virgen'!EA$6:EA$257,'Aceite Virgen'!$A$6:$A$257,"&gt;="&amp;$A279,'Aceite Virgen'!$B$6:$B$257,"&lt;="&amp;$B279)</f>
        <v>0</v>
      </c>
      <c r="EB279" s="4">
        <f>SUMIFS('Aceite Virgen'!EB$6:EB$257,'Aceite Virgen'!$A$6:$A$257,"&gt;="&amp;$A279,'Aceite Virgen'!$B$6:$B$257,"&lt;="&amp;$B279)</f>
        <v>0</v>
      </c>
      <c r="EC279" s="4">
        <f>SUMIFS('Aceite Virgen'!EC$6:EC$257,'Aceite Virgen'!$A$6:$A$257,"&gt;="&amp;$A279,'Aceite Virgen'!$B$6:$B$257,"&lt;="&amp;$B279)</f>
        <v>0</v>
      </c>
      <c r="EG279" s="4">
        <f>SUMIFS('Aceite Virgen'!EG$6:EG$257,'Aceite Virgen'!$A$6:$A$257,"&gt;="&amp;$A279,'Aceite Virgen'!$B$6:$B$257,"&lt;="&amp;$B279)</f>
        <v>0</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v>
      </c>
      <c r="EO279" s="4">
        <f>SUMIFS('Aceite Virgen'!EO$6:EO$257,'Aceite Virgen'!$A$6:$A$257,"&gt;="&amp;$A279,'Aceite Virgen'!$B$6:$B$257,"&lt;="&amp;$B279)</f>
        <v>0</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0.33</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0.26</v>
      </c>
      <c r="GZ279" s="4">
        <f>SUMIFS('Aceite Virgen'!GZ$6:GZ$257,'Aceite Virgen'!$A$6:$A$257,"&gt;="&amp;$A279,'Aceite Virgen'!$B$6:$B$257,"&lt;="&amp;$B279)</f>
        <v>0</v>
      </c>
      <c r="HA279" s="4">
        <f>SUMIFS('Aceite Virgen'!HA$6:HA$257,'Aceite Virgen'!$A$6:$A$257,"&gt;="&amp;$A279,'Aceite Virgen'!$B$6:$B$257,"&lt;="&amp;$B279)</f>
        <v>0.34</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0.97</v>
      </c>
      <c r="KF279" s="4">
        <f>SUMIFS('Aceite Virgen'!KF$6:KF$257,'Aceite Virgen'!$A$6:$A$257,"&gt;="&amp;$A279,'Aceite Virgen'!$B$6:$B$257,"&lt;="&amp;$B279)</f>
        <v>0</v>
      </c>
      <c r="KG279" s="4">
        <f>SUMIFS('Aceite Virgen'!KG$6:KG$257,'Aceite Virgen'!$A$6:$A$257,"&gt;="&amp;$A279,'Aceite Virgen'!$B$6:$B$257,"&lt;="&amp;$B279)</f>
        <v>1.58</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0.26</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1.62</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0.21</v>
      </c>
      <c r="NL279" s="4">
        <f>SUMIFS('Aceite Virgen'!NL$6:NL$257,'Aceite Virgen'!$A$6:$A$257,"&gt;="&amp;$A279,'Aceite Virgen'!$B$6:$B$257,"&lt;="&amp;$B279)</f>
        <v>0</v>
      </c>
      <c r="NM279" s="4">
        <f>SUMIFS('Aceite Virgen'!NM$6:NM$257,'Aceite Virgen'!$A$6:$A$257,"&gt;="&amp;$A279,'Aceite Virgen'!$B$6:$B$257,"&lt;="&amp;$B279)</f>
        <v>0.33</v>
      </c>
      <c r="NN279" s="4">
        <f>SUMIFS('Aceite Virgen'!NN$6:NN$257,'Aceite Virgen'!$A$6:$A$257,"&gt;="&amp;$A279,'Aceite Virgen'!$B$6:$B$257,"&lt;="&amp;$B279)</f>
        <v>0</v>
      </c>
      <c r="NR279" s="4">
        <f>SUMIFS('Aceite Virgen'!NR$6:NR$257,'Aceite Virgen'!$A$6:$A$257,"&gt;="&amp;$A279,'Aceite Virgen'!$B$6:$B$257,"&lt;="&amp;$B279)</f>
        <v>0</v>
      </c>
      <c r="NS279" s="4">
        <f>SUMIFS('Aceite Virgen'!NS$6:NS$257,'Aceite Virgen'!$A$6:$A$257,"&gt;="&amp;$A279,'Aceite Virgen'!$B$6:$B$257,"&lt;="&amp;$B279)</f>
        <v>0</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v>
      </c>
      <c r="ON279" s="4">
        <f>SUMIFS('Aceite Virgen'!ON$6:ON$257,'Aceite Virgen'!$A$6:$A$257,"&gt;="&amp;$A279,'Aceite Virgen'!$B$6:$B$257,"&lt;="&amp;$B279)</f>
        <v>0</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v>
      </c>
      <c r="OU279" s="4">
        <f>SUMIFS('Aceite Virgen'!OU$6:OU$257,'Aceite Virgen'!$A$6:$A$257,"&gt;="&amp;$A279,'Aceite Virgen'!$B$6:$B$257,"&lt;="&amp;$B279)</f>
        <v>0</v>
      </c>
      <c r="OV279" s="4">
        <f>SUMIFS('Aceite Virgen'!OV$6:OV$257,'Aceite Virgen'!$A$6:$A$257,"&gt;="&amp;$A279,'Aceite Virgen'!$B$6:$B$257,"&lt;="&amp;$B279)</f>
        <v>0</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0.47</v>
      </c>
      <c r="PP279" s="4">
        <f>SUMIFS('Aceite Virgen'!PP$6:PP$257,'Aceite Virgen'!$A$6:$A$257,"&gt;="&amp;$A279,'Aceite Virgen'!$B$6:$B$257,"&lt;="&amp;$B279)</f>
        <v>0</v>
      </c>
      <c r="PQ279" s="4">
        <f>SUMIFS('Aceite Virgen'!PQ$6:PQ$257,'Aceite Virgen'!$A$6:$A$257,"&gt;="&amp;$A279,'Aceite Virgen'!$B$6:$B$257,"&lt;="&amp;$B279)</f>
        <v>0.84</v>
      </c>
      <c r="PR279" s="4">
        <f>SUMIFS('Aceite Virgen'!PR$6:PR$257,'Aceite Virgen'!$A$6:$A$257,"&gt;="&amp;$A279,'Aceite Virgen'!$B$6:$B$257,"&lt;="&amp;$B279)</f>
        <v>0</v>
      </c>
      <c r="PV279" s="4">
        <f>SUMIFS('Aceite Virgen'!PV$6:PV$257,'Aceite Virgen'!$A$6:$A$257,"&gt;="&amp;$A279,'Aceite Virgen'!$B$6:$B$257,"&lt;="&amp;$B279)</f>
        <v>0.31</v>
      </c>
      <c r="PW279" s="4">
        <f>SUMIFS('Aceite Virgen'!PW$6:PW$257,'Aceite Virgen'!$A$6:$A$257,"&gt;="&amp;$A279,'Aceite Virgen'!$B$6:$B$257,"&lt;="&amp;$B279)</f>
        <v>0</v>
      </c>
      <c r="PX279" s="4">
        <f>SUMIFS('Aceite Virgen'!PX$6:PX$257,'Aceite Virgen'!$A$6:$A$257,"&gt;="&amp;$A279,'Aceite Virgen'!$B$6:$B$257,"&lt;="&amp;$B279)</f>
        <v>0.54</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v>
      </c>
      <c r="QK279" s="4">
        <f>SUMIFS('Aceite Virgen'!QK$6:QK$257,'Aceite Virgen'!$A$6:$A$257,"&gt;="&amp;$A279,'Aceite Virgen'!$B$6:$B$257,"&lt;="&amp;$B279)</f>
        <v>0</v>
      </c>
      <c r="QL279" s="4">
        <f>SUMIFS('Aceite Virgen'!QL$6:QL$257,'Aceite Virgen'!$A$6:$A$257,"&gt;="&amp;$A279,'Aceite Virgen'!$B$6:$B$257,"&lt;="&amp;$B279)</f>
        <v>0</v>
      </c>
      <c r="QM279" s="4">
        <f>SUMIFS('Aceite Virgen'!QM$6:QM$257,'Aceite Virgen'!$A$6:$A$257,"&gt;="&amp;$A279,'Aceite Virgen'!$B$6:$B$257,"&lt;="&amp;$B279)</f>
        <v>0</v>
      </c>
      <c r="QQ279" s="4">
        <f>SUMIFS('Aceite Virgen'!QQ$6:QQ$257,'Aceite Virgen'!$A$6:$A$257,"&gt;="&amp;$A279,'Aceite Virgen'!$B$6:$B$257,"&lt;="&amp;$B279)</f>
        <v>0.61</v>
      </c>
      <c r="QR279" s="4">
        <f>SUMIFS('Aceite Virgen'!QR$6:QR$257,'Aceite Virgen'!$A$6:$A$257,"&gt;="&amp;$A279,'Aceite Virgen'!$B$6:$B$257,"&lt;="&amp;$B279)</f>
        <v>0</v>
      </c>
      <c r="QS279" s="4">
        <f>SUMIFS('Aceite Virgen'!QS$6:QS$257,'Aceite Virgen'!$A$6:$A$257,"&gt;="&amp;$A279,'Aceite Virgen'!$B$6:$B$257,"&lt;="&amp;$B279)</f>
        <v>0</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v>
      </c>
      <c r="RF279" s="4">
        <f>SUMIFS('Aceite Virgen'!RF$6:RF$257,'Aceite Virgen'!$A$6:$A$257,"&gt;="&amp;$A279,'Aceite Virgen'!$B$6:$B$257,"&lt;="&amp;$B279)</f>
        <v>0</v>
      </c>
      <c r="RG279" s="4">
        <f>SUMIFS('Aceite Virgen'!RG$6:RG$257,'Aceite Virgen'!$A$6:$A$257,"&gt;="&amp;$A279,'Aceite Virgen'!$B$6:$B$257,"&lt;="&amp;$B279)</f>
        <v>0</v>
      </c>
      <c r="RH279" s="4">
        <f>SUMIFS('Aceite Virgen'!RH$6:RH$257,'Aceite Virgen'!$A$6:$A$257,"&gt;="&amp;$A279,'Aceite Virgen'!$B$6:$B$257,"&lt;="&amp;$B279)</f>
        <v>0</v>
      </c>
      <c r="RL279" s="4">
        <f>SUMIFS('Aceite Virgen'!RL$6:RL$257,'Aceite Virgen'!$A$6:$A$257,"&gt;="&amp;$A279,'Aceite Virgen'!$B$6:$B$257,"&lt;="&amp;$B279)</f>
        <v>0</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0</v>
      </c>
      <c r="RS279" s="69">
        <f>SUMIFS('Aceite Virgen'!RS$6:RS$257,'Aceite Virgen'!$A$6:$A$257,"&gt;="&amp;$A279,'Aceite Virgen'!$B$6:$B$257,"&lt;="&amp;$B279)</f>
        <v>0.51</v>
      </c>
      <c r="RT279" s="4">
        <f>SUMIFS('Aceite Virgen'!RT$6:RT$257,'Aceite Virgen'!$A$6:$A$257,"&gt;="&amp;$A279,'Aceite Virgen'!$B$6:$B$257,"&lt;="&amp;$B279)</f>
        <v>0</v>
      </c>
      <c r="RU279" s="4">
        <f>SUMIFS('Aceite Virgen'!RU$6:RU$257,'Aceite Virgen'!$A$6:$A$257,"&gt;="&amp;$A279,'Aceite Virgen'!$B$6:$B$257,"&lt;="&amp;$B279)</f>
        <v>0.8</v>
      </c>
      <c r="RV279" s="4">
        <f>SUMIFS('Aceite Virgen'!RV$6:RV$257,'Aceite Virgen'!$A$6:$A$257,"&gt;="&amp;$A279,'Aceite Virgen'!$B$6:$B$257,"&lt;="&amp;$B279)</f>
        <v>0</v>
      </c>
      <c r="RZ279" s="69">
        <f>SUMIFS('Aceite Virgen'!RZ$6:RZ$257,'Aceite Virgen'!$A$6:$A$257,"&gt;="&amp;$A279,'Aceite Virgen'!$B$6:$B$257,"&lt;="&amp;$B279)</f>
        <v>0.28999999999999998</v>
      </c>
      <c r="SA279" s="4">
        <f>SUMIFS('Aceite Virgen'!SA$6:SA$257,'Aceite Virgen'!$A$6:$A$257,"&gt;="&amp;$A279,'Aceite Virgen'!$B$6:$B$257,"&lt;="&amp;$B279)</f>
        <v>0</v>
      </c>
      <c r="SB279" s="4">
        <f>SUMIFS('Aceite Virgen'!SB$6:SB$257,'Aceite Virgen'!$A$6:$A$257,"&gt;="&amp;$A279,'Aceite Virgen'!$B$6:$B$257,"&lt;="&amp;$B279)</f>
        <v>0</v>
      </c>
      <c r="SC279" s="4">
        <f>SUMIFS('Aceite Virgen'!SC$6:SC$257,'Aceite Virgen'!$A$6:$A$257,"&gt;="&amp;$A279,'Aceite Virgen'!$B$6:$B$257,"&lt;="&amp;$B279)</f>
        <v>1.5</v>
      </c>
      <c r="SG279" s="69">
        <f>SUMIFS('Aceite Virgen'!SG$6:SG$257,'Aceite Virgen'!$A$6:$A$257,"&gt;="&amp;$A279,'Aceite Virgen'!$B$6:$B$257,"&lt;="&amp;$B279)</f>
        <v>0.57999999999999996</v>
      </c>
      <c r="SH279" s="4">
        <f>SUMIFS('Aceite Virgen'!SH$6:SH$257,'Aceite Virgen'!$A$6:$A$257,"&gt;="&amp;$A279,'Aceite Virgen'!$B$6:$B$257,"&lt;="&amp;$B279)</f>
        <v>6.4</v>
      </c>
      <c r="SI279" s="4">
        <f>SUMIFS('Aceite Virgen'!SI$6:SI$257,'Aceite Virgen'!$A$6:$A$257,"&gt;="&amp;$A279,'Aceite Virgen'!$B$6:$B$257,"&lt;="&amp;$B279)</f>
        <v>0</v>
      </c>
      <c r="SJ279" s="4">
        <f>SUMIFS('Aceite Virgen'!SJ$6:SJ$257,'Aceite Virgen'!$A$6:$A$257,"&gt;="&amp;$A279,'Aceite Virgen'!$B$6:$B$257,"&lt;="&amp;$B279)</f>
        <v>0</v>
      </c>
      <c r="SN279" s="69">
        <f>SUMIFS('Aceite Virgen'!SN$6:SN$257,'Aceite Virgen'!$A$6:$A$257,"&gt;="&amp;$A279,'Aceite Virgen'!$B$6:$B$257,"&lt;="&amp;$B279)</f>
        <v>1.57</v>
      </c>
      <c r="SO279" s="4">
        <f>SUMIFS('Aceite Virgen'!SO$6:SO$257,'Aceite Virgen'!$A$6:$A$257,"&gt;="&amp;$A279,'Aceite Virgen'!$B$6:$B$257,"&lt;="&amp;$B279)</f>
        <v>0</v>
      </c>
      <c r="SP279" s="4">
        <f>SUMIFS('Aceite Virgen'!SP$6:SP$257,'Aceite Virgen'!$A$6:$A$257,"&gt;="&amp;$A279,'Aceite Virgen'!$B$6:$B$257,"&lt;="&amp;$B279)</f>
        <v>1.58</v>
      </c>
      <c r="SQ279" s="4">
        <f>SUMIFS('Aceite Virgen'!SQ$6:SQ$257,'Aceite Virgen'!$A$6:$A$257,"&gt;="&amp;$A279,'Aceite Virgen'!$B$6:$B$257,"&lt;="&amp;$B279)</f>
        <v>0</v>
      </c>
      <c r="SU279" s="69">
        <f>SUMIFS('Aceite Virgen'!SU$6:SU$257,'Aceite Virgen'!$A$6:$A$257,"&gt;="&amp;$A279,'Aceite Virgen'!$B$6:$B$257,"&lt;="&amp;$B279)</f>
        <v>15.97</v>
      </c>
      <c r="SV279" s="4">
        <f>SUMIFS('Aceite Virgen'!SV$6:SV$257,'Aceite Virgen'!$A$6:$A$257,"&gt;="&amp;$A279,'Aceite Virgen'!$B$6:$B$257,"&lt;="&amp;$B279)</f>
        <v>2</v>
      </c>
      <c r="SW279" s="4">
        <f>SUMIFS('Aceite Virgen'!SW$6:SW$257,'Aceite Virgen'!$A$6:$A$257,"&gt;="&amp;$A279,'Aceite Virgen'!$B$6:$B$257,"&lt;="&amp;$B279)</f>
        <v>15.96</v>
      </c>
      <c r="SX279" s="4">
        <f>SUMIFS('Aceite Virgen'!SX$6:SX$257,'Aceite Virgen'!$A$6:$A$257,"&gt;="&amp;$A279,'Aceite Virgen'!$B$6:$B$257,"&lt;="&amp;$B279)</f>
        <v>32.25</v>
      </c>
      <c r="TB279" s="69">
        <f>SUMIFS('Aceite Virgen'!TB$6:TB$257,'Aceite Virgen'!$A$6:$A$257,"&gt;="&amp;$A279,'Aceite Virgen'!$B$6:$B$257,"&lt;="&amp;$B279)</f>
        <v>19.990000000000002</v>
      </c>
      <c r="TC279" s="4">
        <f>SUMIFS('Aceite Virgen'!TC$6:TC$257,'Aceite Virgen'!$A$6:$A$257,"&gt;="&amp;$A279,'Aceite Virgen'!$B$6:$B$257,"&lt;="&amp;$B279)</f>
        <v>14.2</v>
      </c>
      <c r="TD279" s="4">
        <f>SUMIFS('Aceite Virgen'!TD$6:TD$257,'Aceite Virgen'!$A$6:$A$257,"&gt;="&amp;$A279,'Aceite Virgen'!$B$6:$B$257,"&lt;="&amp;$B279)</f>
        <v>19.2</v>
      </c>
      <c r="TE279" s="4">
        <f>SUMIFS('Aceite Virgen'!TE$6:TE$257,'Aceite Virgen'!$A$6:$A$257,"&gt;="&amp;$A279,'Aceite Virgen'!$B$6:$B$257,"&lt;="&amp;$B279)</f>
        <v>30.21</v>
      </c>
      <c r="TI279" s="69">
        <f>SUMIFS('Aceite Virgen'!TI$6:TI$257,'Aceite Virgen'!$A$6:$A$257,"&gt;="&amp;$A279,'Aceite Virgen'!$B$6:$B$257,"&lt;="&amp;$B279)</f>
        <v>6.82</v>
      </c>
      <c r="TJ279" s="4">
        <f>SUMIFS('Aceite Virgen'!TJ$6:TJ$257,'Aceite Virgen'!$A$6:$A$257,"&gt;="&amp;$A279,'Aceite Virgen'!$B$6:$B$257,"&lt;="&amp;$B279)</f>
        <v>3.75</v>
      </c>
      <c r="TK279" s="4">
        <f>SUMIFS('Aceite Virgen'!TK$6:TK$257,'Aceite Virgen'!$A$6:$A$257,"&gt;="&amp;$A279,'Aceite Virgen'!$B$6:$B$257,"&lt;="&amp;$B279)</f>
        <v>9.2200000000000006</v>
      </c>
      <c r="TL279" s="4">
        <f>SUMIFS('Aceite Virgen'!TL$6:TL$257,'Aceite Virgen'!$A$6:$A$257,"&gt;="&amp;$A279,'Aceite Virgen'!$B$6:$B$257,"&lt;="&amp;$B279)</f>
        <v>4.47</v>
      </c>
      <c r="TP279" s="69">
        <f>SUMIFS('Aceite Virgen'!TP$6:TP$257,'Aceite Virgen'!$A$6:$A$257,"&gt;="&amp;$A279,'Aceite Virgen'!$B$6:$B$257,"&lt;="&amp;$B279)</f>
        <v>2.46</v>
      </c>
      <c r="TQ279" s="4">
        <f>SUMIFS('Aceite Virgen'!TQ$6:TQ$257,'Aceite Virgen'!$A$6:$A$257,"&gt;="&amp;$A279,'Aceite Virgen'!$B$6:$B$257,"&lt;="&amp;$B279)</f>
        <v>0</v>
      </c>
      <c r="TR279" s="4">
        <f>SUMIFS('Aceite Virgen'!TR$6:TR$257,'Aceite Virgen'!$A$6:$A$257,"&gt;="&amp;$A279,'Aceite Virgen'!$B$6:$B$257,"&lt;="&amp;$B279)</f>
        <v>2.66</v>
      </c>
      <c r="TS279" s="4">
        <f>SUMIFS('Aceite Virgen'!TS$6:TS$257,'Aceite Virgen'!$A$6:$A$257,"&gt;="&amp;$A279,'Aceite Virgen'!$B$6:$B$257,"&lt;="&amp;$B279)</f>
        <v>4.43</v>
      </c>
      <c r="TW279" s="69">
        <f>SUMIFS('Aceite Virgen'!TW$6:TW$257,'Aceite Virgen'!$A$6:$A$257,"&gt;="&amp;$A279,'Aceite Virgen'!$B$6:$B$257,"&lt;="&amp;$B279)</f>
        <v>0.6399999999999999</v>
      </c>
      <c r="TX279" s="4">
        <f>SUMIFS('Aceite Virgen'!TX$6:TX$257,'Aceite Virgen'!$A$6:$A$257,"&gt;="&amp;$A279,'Aceite Virgen'!$B$6:$B$257,"&lt;="&amp;$B279)</f>
        <v>0</v>
      </c>
      <c r="TY279" s="4">
        <f>SUMIFS('Aceite Virgen'!TY$6:TY$257,'Aceite Virgen'!$A$6:$A$257,"&gt;="&amp;$A279,'Aceite Virgen'!$B$6:$B$257,"&lt;="&amp;$B279)</f>
        <v>0.99</v>
      </c>
      <c r="TZ279" s="4">
        <f>SUMIFS('Aceite Virgen'!TZ$6:TZ$257,'Aceite Virgen'!$A$6:$A$257,"&gt;="&amp;$A279,'Aceite Virgen'!$B$6:$B$257,"&lt;="&amp;$B279)</f>
        <v>0</v>
      </c>
      <c r="UD279" s="69">
        <f>SUMIFS('Aceite Virgen'!UD$6:UD$257,'Aceite Virgen'!$A$6:$A$257,"&gt;="&amp;$A279,'Aceite Virgen'!$B$6:$B$257,"&lt;="&amp;$B279)</f>
        <v>0.52</v>
      </c>
      <c r="UE279" s="4">
        <f>SUMIFS('Aceite Virgen'!UE$6:UE$257,'Aceite Virgen'!$A$6:$A$257,"&gt;="&amp;$A279,'Aceite Virgen'!$B$6:$B$257,"&lt;="&amp;$B279)</f>
        <v>3.5999999999999996</v>
      </c>
      <c r="UF279" s="4">
        <f>SUMIFS('Aceite Virgen'!UF$6:UF$257,'Aceite Virgen'!$A$6:$A$257,"&gt;="&amp;$A279,'Aceite Virgen'!$B$6:$B$257,"&lt;="&amp;$B279)</f>
        <v>0</v>
      </c>
      <c r="UG279" s="4">
        <f>SUMIFS('Aceite Virgen'!UG$6:UG$257,'Aceite Virgen'!$A$6:$A$257,"&gt;="&amp;$A279,'Aceite Virgen'!$B$6:$B$257,"&lt;="&amp;$B279)</f>
        <v>0</v>
      </c>
      <c r="UK279" s="69">
        <f>SUMIFS('Aceite Virgen'!UK$6:UK$257,'Aceite Virgen'!$A$6:$A$257,"&gt;="&amp;$A279,'Aceite Virgen'!$B$6:$B$257,"&lt;="&amp;$B279)</f>
        <v>0.34</v>
      </c>
      <c r="UL279" s="4">
        <f>SUMIFS('Aceite Virgen'!UL$6:UL$257,'Aceite Virgen'!$A$6:$A$257,"&gt;="&amp;$A279,'Aceite Virgen'!$B$6:$B$257,"&lt;="&amp;$B279)</f>
        <v>0.66</v>
      </c>
      <c r="UM279" s="4">
        <f>SUMIFS('Aceite Virgen'!UM$6:UM$257,'Aceite Virgen'!$A$6:$A$257,"&gt;="&amp;$A279,'Aceite Virgen'!$B$6:$B$257,"&lt;="&amp;$B279)</f>
        <v>0.4</v>
      </c>
      <c r="UN279" s="4">
        <f>SUMIFS('Aceite Virgen'!UN$6:UN$257,'Aceite Virgen'!$A$6:$A$257,"&gt;="&amp;$A279,'Aceite Virgen'!$B$6:$B$257,"&lt;="&amp;$B279)</f>
        <v>0</v>
      </c>
      <c r="UR279" s="69">
        <f>SUMIFS('Aceite Virgen'!UR$6:UR$257,'Aceite Virgen'!$A$6:$A$257,"&gt;="&amp;$A279,'Aceite Virgen'!$B$6:$B$257,"&lt;="&amp;$B279)</f>
        <v>0.45</v>
      </c>
      <c r="US279" s="4">
        <f>SUMIFS('Aceite Virgen'!US$6:US$257,'Aceite Virgen'!$A$6:$A$257,"&gt;="&amp;$A279,'Aceite Virgen'!$B$6:$B$257,"&lt;="&amp;$B279)</f>
        <v>0</v>
      </c>
      <c r="UT279" s="4">
        <f>SUMIFS('Aceite Virgen'!UT$6:UT$257,'Aceite Virgen'!$A$6:$A$257,"&gt;="&amp;$A279,'Aceite Virgen'!$B$6:$B$257,"&lt;="&amp;$B279)</f>
        <v>0.44</v>
      </c>
      <c r="UU279" s="4">
        <f>SUMIFS('Aceite Virgen'!UU$6:UU$257,'Aceite Virgen'!$A$6:$A$257,"&gt;="&amp;$A279,'Aceite Virgen'!$B$6:$B$257,"&lt;="&amp;$B279)</f>
        <v>1.35</v>
      </c>
      <c r="UY279" s="69">
        <f>SUMIFS('Aceite Virgen'!UY$6:UY$257,'Aceite Virgen'!$A$6:$A$257,"&gt;="&amp;$A279,'Aceite Virgen'!$B$6:$B$257,"&lt;="&amp;$B279)</f>
        <v>1.52</v>
      </c>
      <c r="UZ279" s="4">
        <f>SUMIFS('Aceite Virgen'!UZ$6:UZ$257,'Aceite Virgen'!$A$6:$A$257,"&gt;="&amp;$A279,'Aceite Virgen'!$B$6:$B$257,"&lt;="&amp;$B279)</f>
        <v>3.5</v>
      </c>
      <c r="VA279" s="4">
        <f>SUMIFS('Aceite Virgen'!VA$6:VA$257,'Aceite Virgen'!$A$6:$A$257,"&gt;="&amp;$A279,'Aceite Virgen'!$B$6:$B$257,"&lt;="&amp;$B279)</f>
        <v>1.17</v>
      </c>
      <c r="VB279" s="4">
        <f>SUMIFS('Aceite Virgen'!VB$6:VB$257,'Aceite Virgen'!$A$6:$A$257,"&gt;="&amp;$A279,'Aceite Virgen'!$B$6:$B$257,"&lt;="&amp;$B279)</f>
        <v>0.93</v>
      </c>
      <c r="VF279" s="69">
        <f>SUMIFS('Aceite Virgen'!VF$6:VF$257,'Aceite Virgen'!$A$6:$A$257,"&gt;="&amp;$A279,'Aceite Virgen'!$B$6:$B$257,"&lt;="&amp;$B279)</f>
        <v>0</v>
      </c>
      <c r="VG279" s="4">
        <f>SUMIFS('Aceite Virgen'!VG$6:VG$257,'Aceite Virgen'!$A$6:$A$257,"&gt;="&amp;$A279,'Aceite Virgen'!$B$6:$B$257,"&lt;="&amp;$B279)</f>
        <v>0</v>
      </c>
      <c r="VH279" s="4">
        <f>SUMIFS('Aceite Virgen'!VH$6:VH$257,'Aceite Virgen'!$A$6:$A$257,"&gt;="&amp;$A279,'Aceite Virgen'!$B$6:$B$257,"&lt;="&amp;$B279)</f>
        <v>0</v>
      </c>
      <c r="VI279" s="4">
        <f>SUMIFS('Aceite Virgen'!VI$6:VI$257,'Aceite Virgen'!$A$6:$A$257,"&gt;="&amp;$A279,'Aceite Virgen'!$B$6:$B$257,"&lt;="&amp;$B279)</f>
        <v>0</v>
      </c>
      <c r="VM279" s="69">
        <f>SUMIFS('Aceite Virgen'!VM$6:VM$257,'Aceite Virgen'!$A$6:$A$257,"&gt;="&amp;$A279,'Aceite Virgen'!$B$6:$B$257,"&lt;="&amp;$B279)</f>
        <v>0.37</v>
      </c>
      <c r="VN279" s="4">
        <f>SUMIFS('Aceite Virgen'!VN$6:VN$257,'Aceite Virgen'!$A$6:$A$257,"&gt;="&amp;$A279,'Aceite Virgen'!$B$6:$B$257,"&lt;="&amp;$B279)</f>
        <v>0</v>
      </c>
      <c r="VO279" s="4">
        <f>SUMIFS('Aceite Virgen'!VO$6:VO$257,'Aceite Virgen'!$A$6:$A$257,"&gt;="&amp;$A279,'Aceite Virgen'!$B$6:$B$257,"&lt;="&amp;$B279)</f>
        <v>0.62</v>
      </c>
      <c r="VP279" s="4">
        <f>SUMIFS('Aceite Virgen'!VP$6:VP$257,'Aceite Virgen'!$A$6:$A$257,"&gt;="&amp;$A279,'Aceite Virgen'!$B$6:$B$257,"&lt;="&amp;$B279)</f>
        <v>0</v>
      </c>
      <c r="VT279" s="69">
        <f>SUMIFS('Aceite Virgen'!VT$6:VT$257,'Aceite Virgen'!$A$6:$A$257,"&gt;="&amp;$A279,'Aceite Virgen'!$B$6:$B$257,"&lt;="&amp;$B279)</f>
        <v>1.5</v>
      </c>
      <c r="VU279" s="4">
        <f>SUMIFS('Aceite Virgen'!VU$6:VU$257,'Aceite Virgen'!$A$6:$A$257,"&gt;="&amp;$A279,'Aceite Virgen'!$B$6:$B$257,"&lt;="&amp;$B279)</f>
        <v>3.4000000000000004</v>
      </c>
      <c r="VV279" s="4">
        <f>SUMIFS('Aceite Virgen'!VV$6:VV$257,'Aceite Virgen'!$A$6:$A$257,"&gt;="&amp;$A279,'Aceite Virgen'!$B$6:$B$257,"&lt;="&amp;$B279)</f>
        <v>1.46</v>
      </c>
      <c r="VW279" s="4">
        <f>SUMIFS('Aceite Virgen'!VW$6:VW$257,'Aceite Virgen'!$A$6:$A$257,"&gt;="&amp;$A279,'Aceite Virgen'!$B$6:$B$257,"&lt;="&amp;$B279)</f>
        <v>0</v>
      </c>
      <c r="WA279" s="69">
        <f>SUMIFS('Aceite Virgen'!WA$6:WA$257,'Aceite Virgen'!$A$6:$A$257,"&gt;="&amp;$A279,'Aceite Virgen'!$B$6:$B$257,"&lt;="&amp;$B279)</f>
        <v>1.43</v>
      </c>
      <c r="WB279" s="4">
        <f>SUMIFS('Aceite Virgen'!WB$6:WB$257,'Aceite Virgen'!$A$6:$A$257,"&gt;="&amp;$A279,'Aceite Virgen'!$B$6:$B$257,"&lt;="&amp;$B279)</f>
        <v>11.71</v>
      </c>
      <c r="WC279" s="4">
        <f>SUMIFS('Aceite Virgen'!WC$6:WC$257,'Aceite Virgen'!$A$6:$A$257,"&gt;="&amp;$A279,'Aceite Virgen'!$B$6:$B$257,"&lt;="&amp;$B279)</f>
        <v>0.25</v>
      </c>
      <c r="WD279" s="4">
        <f>SUMIFS('Aceite Virgen'!WD$6:WD$257,'Aceite Virgen'!$A$6:$A$257,"&gt;="&amp;$A279,'Aceite Virgen'!$B$6:$B$257,"&lt;="&amp;$B279)</f>
        <v>0</v>
      </c>
      <c r="WH279" s="69">
        <f>SUMIFS('Aceite Virgen'!WH$6:WH$257,'Aceite Virgen'!$A$6:$A$257,"&gt;="&amp;$A279,'Aceite Virgen'!$B$6:$B$257,"&lt;="&amp;$B279)</f>
        <v>0.74</v>
      </c>
      <c r="WI279" s="4">
        <f>SUMIFS('Aceite Virgen'!WI$6:WI$257,'Aceite Virgen'!$A$6:$A$257,"&gt;="&amp;$A279,'Aceite Virgen'!$B$6:$B$257,"&lt;="&amp;$B279)</f>
        <v>5.96</v>
      </c>
      <c r="WJ279" s="4">
        <f>SUMIFS('Aceite Virgen'!WJ$6:WJ$257,'Aceite Virgen'!$A$6:$A$257,"&gt;="&amp;$A279,'Aceite Virgen'!$B$6:$B$257,"&lt;="&amp;$B279)</f>
        <v>0</v>
      </c>
      <c r="WK279" s="4">
        <f>SUMIFS('Aceite Virgen'!WK$6:WK$257,'Aceite Virgen'!$A$6:$A$257,"&gt;="&amp;$A279,'Aceite Virgen'!$B$6:$B$257,"&lt;="&amp;$B279)</f>
        <v>0</v>
      </c>
      <c r="WO279" s="69">
        <f>SUMIFS('Aceite Virgen'!WO$6:WO$257,'Aceite Virgen'!$A$6:$A$257,"&gt;="&amp;$A279,'Aceite Virgen'!$B$6:$B$257,"&lt;="&amp;$B279)</f>
        <v>0.83000000000000007</v>
      </c>
      <c r="WP279" s="4">
        <f>SUMIFS('Aceite Virgen'!WP$6:WP$257,'Aceite Virgen'!$A$6:$A$257,"&gt;="&amp;$A279,'Aceite Virgen'!$B$6:$B$257,"&lt;="&amp;$B279)</f>
        <v>1.5699999999999998</v>
      </c>
      <c r="WQ279" s="4">
        <f>SUMIFS('Aceite Virgen'!WQ$6:WQ$257,'Aceite Virgen'!$A$6:$A$257,"&gt;="&amp;$A279,'Aceite Virgen'!$B$6:$B$257,"&lt;="&amp;$B279)</f>
        <v>0.8</v>
      </c>
      <c r="WR279" s="4">
        <f>SUMIFS('Aceite Virgen'!WR$6:WR$257,'Aceite Virgen'!$A$6:$A$257,"&gt;="&amp;$A279,'Aceite Virgen'!$B$6:$B$257,"&lt;="&amp;$B279)</f>
        <v>0</v>
      </c>
      <c r="WV279" s="69">
        <f>SUMIFS('Aceite Virgen'!WV$6:WV$257,'Aceite Virgen'!$A$6:$A$257,"&gt;="&amp;$A279,'Aceite Virgen'!$B$6:$B$257,"&lt;="&amp;$B279)</f>
        <v>1.4</v>
      </c>
      <c r="WW279" s="4">
        <f>SUMIFS('Aceite Virgen'!WW$6:WW$257,'Aceite Virgen'!$A$6:$A$257,"&gt;="&amp;$A279,'Aceite Virgen'!$B$6:$B$257,"&lt;="&amp;$B279)</f>
        <v>5.83</v>
      </c>
      <c r="WX279" s="4">
        <f>SUMIFS('Aceite Virgen'!WX$6:WX$257,'Aceite Virgen'!$A$6:$A$257,"&gt;="&amp;$A279,'Aceite Virgen'!$B$6:$B$257,"&lt;="&amp;$B279)</f>
        <v>0.82</v>
      </c>
      <c r="WY279" s="4">
        <f>SUMIFS('Aceite Virgen'!WY$6:WY$257,'Aceite Virgen'!$A$6:$A$257,"&gt;="&amp;$A279,'Aceite Virgen'!$B$6:$B$257,"&lt;="&amp;$B279)</f>
        <v>0</v>
      </c>
      <c r="XC279" s="69">
        <f>SUMIFS('Aceite Virgen'!XC$6:XC$257,'Aceite Virgen'!$A$6:$A$257,"&gt;="&amp;$A279,'Aceite Virgen'!$B$6:$B$257,"&lt;="&amp;$B279)</f>
        <v>1.56</v>
      </c>
      <c r="XD279" s="4">
        <f>SUMIFS('Aceite Virgen'!XD$6:XD$257,'Aceite Virgen'!$A$6:$A$257,"&gt;="&amp;$A279,'Aceite Virgen'!$B$6:$B$257,"&lt;="&amp;$B279)</f>
        <v>4</v>
      </c>
      <c r="XE279" s="4">
        <f>SUMIFS('Aceite Virgen'!XE$6:XE$257,'Aceite Virgen'!$A$6:$A$257,"&gt;="&amp;$A279,'Aceite Virgen'!$B$6:$B$257,"&lt;="&amp;$B279)</f>
        <v>0</v>
      </c>
      <c r="XF279" s="4">
        <f>SUMIFS('Aceite Virgen'!XF$6:XF$257,'Aceite Virgen'!$A$6:$A$257,"&gt;="&amp;$A279,'Aceite Virgen'!$B$6:$B$257,"&lt;="&amp;$B279)</f>
        <v>4.49</v>
      </c>
      <c r="XJ279" s="69">
        <f>SUMIFS('Aceite Virgen'!XJ$6:XJ$257,'Aceite Virgen'!$A$6:$A$257,"&gt;="&amp;$A279,'Aceite Virgen'!$B$6:$B$257,"&lt;="&amp;$B279)</f>
        <v>3.88</v>
      </c>
      <c r="XK279" s="4">
        <f>SUMIFS('Aceite Virgen'!XK$6:XK$257,'Aceite Virgen'!$A$6:$A$257,"&gt;="&amp;$A279,'Aceite Virgen'!$B$6:$B$257,"&lt;="&amp;$B279)</f>
        <v>1.4</v>
      </c>
      <c r="XL279" s="4">
        <f>SUMIFS('Aceite Virgen'!XL$6:XL$257,'Aceite Virgen'!$A$6:$A$257,"&gt;="&amp;$A279,'Aceite Virgen'!$B$6:$B$257,"&lt;="&amp;$B279)</f>
        <v>0.75</v>
      </c>
      <c r="XM279" s="4">
        <f>SUMIFS('Aceite Virgen'!XM$6:XM$257,'Aceite Virgen'!$A$6:$A$257,"&gt;="&amp;$A279,'Aceite Virgen'!$B$6:$B$257,"&lt;="&amp;$B279)</f>
        <v>15.59</v>
      </c>
      <c r="XQ279" s="69">
        <f>SUMIFS('Aceite Virgen'!XQ$6:XQ$257,'Aceite Virgen'!$A$6:$A$257,"&gt;="&amp;$A279,'Aceite Virgen'!$B$6:$B$257,"&lt;="&amp;$B279)</f>
        <v>4.75</v>
      </c>
      <c r="XR279" s="4">
        <f>SUMIFS('Aceite Virgen'!XR$6:XR$257,'Aceite Virgen'!$A$6:$A$257,"&gt;="&amp;$A279,'Aceite Virgen'!$B$6:$B$257,"&lt;="&amp;$B279)</f>
        <v>10.56</v>
      </c>
      <c r="XS279" s="4">
        <f>SUMIFS('Aceite Virgen'!XS$6:XS$257,'Aceite Virgen'!$A$6:$A$257,"&gt;="&amp;$A279,'Aceite Virgen'!$B$6:$B$257,"&lt;="&amp;$B279)</f>
        <v>4.3</v>
      </c>
      <c r="XT279" s="4">
        <f>SUMIFS('Aceite Virgen'!XT$6:XT$257,'Aceite Virgen'!$A$6:$A$257,"&gt;="&amp;$A279,'Aceite Virgen'!$B$6:$B$257,"&lt;="&amp;$B279)</f>
        <v>0</v>
      </c>
      <c r="XX279" s="69">
        <f>SUMIFS('Aceite Virgen'!XX$6:XX$257,'Aceite Virgen'!$A$6:$A$257,"&gt;="&amp;$A279,'Aceite Virgen'!$B$6:$B$257,"&lt;="&amp;$B279)</f>
        <v>1.03</v>
      </c>
      <c r="XY279" s="4">
        <f>SUMIFS('Aceite Virgen'!XY$6:XY$257,'Aceite Virgen'!$A$6:$A$257,"&gt;="&amp;$A279,'Aceite Virgen'!$B$6:$B$257,"&lt;="&amp;$B279)</f>
        <v>2.94</v>
      </c>
      <c r="XZ279" s="4">
        <f>SUMIFS('Aceite Virgen'!XZ$6:XZ$257,'Aceite Virgen'!$A$6:$A$257,"&gt;="&amp;$A279,'Aceite Virgen'!$B$6:$B$257,"&lt;="&amp;$B279)</f>
        <v>0.93</v>
      </c>
      <c r="YA279" s="4">
        <f>SUMIFS('Aceite Virgen'!YA$6:YA$257,'Aceite Virgen'!$A$6:$A$257,"&gt;="&amp;$A279,'Aceite Virgen'!$B$6:$B$257,"&lt;="&amp;$B279)</f>
        <v>0</v>
      </c>
      <c r="YE279" s="69">
        <f>SUMIFS('Aceite Virgen'!YE$6:YE$257,'Aceite Virgen'!$A$6:$A$257,"&gt;="&amp;$A279,'Aceite Virgen'!$B$6:$B$257,"&lt;="&amp;$B279)</f>
        <v>0.59</v>
      </c>
      <c r="YF279" s="4">
        <f>SUMIFS('Aceite Virgen'!YF$6:YF$257,'Aceite Virgen'!$A$6:$A$257,"&gt;="&amp;$A279,'Aceite Virgen'!$B$6:$B$257,"&lt;="&amp;$B279)</f>
        <v>2.98</v>
      </c>
      <c r="YG279" s="4">
        <f>SUMIFS('Aceite Virgen'!YG$6:YG$257,'Aceite Virgen'!$A$6:$A$257,"&gt;="&amp;$A279,'Aceite Virgen'!$B$6:$B$257,"&lt;="&amp;$B279)</f>
        <v>0.36</v>
      </c>
      <c r="YH279" s="4">
        <f>SUMIFS('Aceite Virgen'!YH$6:YH$257,'Aceite Virgen'!$A$6:$A$257,"&gt;="&amp;$A279,'Aceite Virgen'!$B$6:$B$257,"&lt;="&amp;$B279)</f>
        <v>0</v>
      </c>
      <c r="YL279" s="69">
        <f>SUMIFS('Aceite Virgen'!YL$6:YL$257,'Aceite Virgen'!$A$6:$A$257,"&gt;="&amp;$A279,'Aceite Virgen'!$B$6:$B$257,"&lt;="&amp;$B279)</f>
        <v>0</v>
      </c>
      <c r="YM279" s="4">
        <f>SUMIFS('Aceite Virgen'!YM$6:YM$257,'Aceite Virgen'!$A$6:$A$257,"&gt;="&amp;$A279,'Aceite Virgen'!$B$6:$B$257,"&lt;="&amp;$B279)</f>
        <v>0</v>
      </c>
      <c r="YN279" s="4">
        <f>SUMIFS('Aceite Virgen'!YN$6:YN$257,'Aceite Virgen'!$A$6:$A$257,"&gt;="&amp;$A279,'Aceite Virgen'!$B$6:$B$257,"&lt;="&amp;$B279)</f>
        <v>0</v>
      </c>
      <c r="YO279" s="4">
        <f>SUMIFS('Aceite Virgen'!YO$6:YO$257,'Aceite Virgen'!$A$6:$A$257,"&gt;="&amp;$A279,'Aceite Virgen'!$B$6:$B$257,"&lt;="&amp;$B279)</f>
        <v>0</v>
      </c>
      <c r="YP279" s="4">
        <f>SUMIFS('Aceite Virgen'!YP$6:YP$257,'Aceite Virgen'!$A$6:$A$257,"&gt;="&amp;$A279,'Aceite Virgen'!$B$6:$B$257,"&lt;="&amp;$B279)</f>
        <v>0</v>
      </c>
      <c r="YS279" s="69">
        <f>SUMIFS('Aceite Virgen'!YS$6:YS$257,'Aceite Virgen'!$A$6:$A$257,"&gt;="&amp;$A279,'Aceite Virgen'!$B$6:$B$257,"&lt;="&amp;$B279)</f>
        <v>0</v>
      </c>
      <c r="YT279" s="4">
        <f>SUMIFS('Aceite Virgen'!YT$6:YT$257,'Aceite Virgen'!$A$6:$A$257,"&gt;="&amp;$A279,'Aceite Virgen'!$B$6:$B$257,"&lt;="&amp;$B279)</f>
        <v>0</v>
      </c>
      <c r="YU279" s="4">
        <f>SUMIFS('Aceite Virgen'!YU$6:YU$257,'Aceite Virgen'!$A$6:$A$257,"&gt;="&amp;$A279,'Aceite Virgen'!$B$6:$B$257,"&lt;="&amp;$B279)</f>
        <v>0</v>
      </c>
      <c r="YV279" s="4">
        <f>SUMIFS('Aceite Virgen'!YV$6:YV$257,'Aceite Virgen'!$A$6:$A$257,"&gt;="&amp;$A279,'Aceite Virgen'!$B$6:$B$257,"&lt;="&amp;$B279)</f>
        <v>0</v>
      </c>
      <c r="YW279" s="4">
        <f>SUMIFS('Aceite Virgen'!YW$6:YW$257,'Aceite Virgen'!$A$6:$A$257,"&gt;="&amp;$A279,'Aceite Virgen'!$B$6:$B$257,"&lt;="&amp;$B279)</f>
        <v>0</v>
      </c>
      <c r="YZ279" s="69">
        <f>SUMIFS('Aceite Virgen'!YZ$6:YZ$257,'Aceite Virgen'!$A$6:$A$257,"&gt;="&amp;$A279,'Aceite Virgen'!$B$6:$B$257,"&lt;="&amp;$B279)</f>
        <v>0.32</v>
      </c>
      <c r="ZA279" s="4">
        <f>SUMIFS('Aceite Virgen'!ZA$6:ZA$257,'Aceite Virgen'!$A$6:$A$257,"&gt;="&amp;$A279,'Aceite Virgen'!$B$6:$B$257,"&lt;="&amp;$B279)</f>
        <v>0</v>
      </c>
      <c r="ZB279" s="4">
        <f>SUMIFS('Aceite Virgen'!ZB$6:ZB$257,'Aceite Virgen'!$A$6:$A$257,"&gt;="&amp;$A279,'Aceite Virgen'!$B$6:$B$257,"&lt;="&amp;$B279)</f>
        <v>0.38</v>
      </c>
      <c r="ZC279" s="4">
        <f>SUMIFS('Aceite Virgen'!ZC$6:ZC$257,'Aceite Virgen'!$A$6:$A$257,"&gt;="&amp;$A279,'Aceite Virgen'!$B$6:$B$257,"&lt;="&amp;$B279)</f>
        <v>0.5</v>
      </c>
      <c r="ZD279" s="4">
        <f>SUMIFS('Aceite Virgen'!ZD$6:ZD$257,'Aceite Virgen'!$A$6:$A$257,"&gt;="&amp;$A279,'Aceite Virgen'!$B$6:$B$257,"&lt;="&amp;$B279)</f>
        <v>0</v>
      </c>
      <c r="ZG279" s="69">
        <f>SUMIFS('Aceite Virgen'!ZG$6:ZG$257,'Aceite Virgen'!$A$6:$A$257,"&gt;="&amp;$A279,'Aceite Virgen'!$B$6:$B$257,"&lt;="&amp;$B279)</f>
        <v>0.91</v>
      </c>
      <c r="ZH279" s="4">
        <f>SUMIFS('Aceite Virgen'!ZH$6:ZH$257,'Aceite Virgen'!$A$6:$A$257,"&gt;="&amp;$A279,'Aceite Virgen'!$B$6:$B$257,"&lt;="&amp;$B279)</f>
        <v>0</v>
      </c>
      <c r="ZI279" s="4">
        <f>SUMIFS('Aceite Virgen'!ZI$6:ZI$257,'Aceite Virgen'!$A$6:$A$257,"&gt;="&amp;$A279,'Aceite Virgen'!$B$6:$B$257,"&lt;="&amp;$B279)</f>
        <v>0.43</v>
      </c>
      <c r="ZJ279" s="4">
        <f>SUMIFS('Aceite Virgen'!ZJ$6:ZJ$257,'Aceite Virgen'!$A$6:$A$257,"&gt;="&amp;$A279,'Aceite Virgen'!$B$6:$B$257,"&lt;="&amp;$B279)</f>
        <v>0.53</v>
      </c>
      <c r="ZK279" s="4">
        <f>SUMIFS('Aceite Virgen'!ZK$6:ZK$257,'Aceite Virgen'!$A$6:$A$257,"&gt;="&amp;$A279,'Aceite Virgen'!$B$6:$B$257,"&lt;="&amp;$B279)</f>
        <v>0</v>
      </c>
    </row>
    <row r="280" spans="1:687" x14ac:dyDescent="0.25">
      <c r="A280" s="9">
        <f>'TAM Aceite Virgen'!B28</f>
        <v>6.6</v>
      </c>
      <c r="B280" s="9">
        <f>'TAM Aceite Virgen'!C28</f>
        <v>6.8</v>
      </c>
      <c r="C280" s="9"/>
      <c r="D280" s="4">
        <f>SUMIFS('Aceite Virgen'!D$6:D$257,'Aceite Virgen'!$A$6:$A$257,"&gt;="&amp;$A280,'Aceite Virgen'!$B$6:$B$257,"&lt;="&amp;$B280)</f>
        <v>0</v>
      </c>
      <c r="E280" s="4">
        <f>SUMIFS('Aceite Virgen'!E$6:E$257,'Aceite Virgen'!$A$6:$A$257,"&gt;="&amp;$A280,'Aceite Virgen'!$B$6:$B$257,"&lt;="&amp;$B280)</f>
        <v>0</v>
      </c>
      <c r="F280" s="4">
        <f>SUMIFS('Aceite Virgen'!F$6:F$257,'Aceite Virgen'!$A$6:$A$257,"&gt;="&amp;$A280,'Aceite Virgen'!$B$6:$B$257,"&lt;="&amp;$B280)</f>
        <v>0</v>
      </c>
      <c r="G280" s="4">
        <f>SUMIFS('Aceite Virgen'!G$6:G$257,'Aceite Virgen'!$A$6:$A$257,"&gt;="&amp;$A280,'Aceite Virgen'!$B$6:$B$257,"&lt;="&amp;$B280)</f>
        <v>0</v>
      </c>
      <c r="H280" s="9"/>
      <c r="I280" s="9"/>
      <c r="J280" s="9"/>
      <c r="K280" s="4">
        <f>SUMIFS('Aceite Virgen'!K$6:K$257,'Aceite Virgen'!$A$6:$A$257,"&gt;="&amp;$A280,'Aceite Virgen'!$B$6:$B$257,"&lt;="&amp;$B280)</f>
        <v>0</v>
      </c>
      <c r="L280" s="4">
        <f>SUMIFS('Aceite Virgen'!L$6:L$257,'Aceite Virgen'!$A$6:$A$257,"&gt;="&amp;$A280,'Aceite Virgen'!$B$6:$B$257,"&lt;="&amp;$B280)</f>
        <v>0</v>
      </c>
      <c r="M280" s="4">
        <f>SUMIFS('Aceite Virgen'!M$6:M$257,'Aceite Virgen'!$A$6:$A$257,"&gt;="&amp;$A280,'Aceite Virgen'!$B$6:$B$257,"&lt;="&amp;$B280)</f>
        <v>0</v>
      </c>
      <c r="N280" s="4">
        <f>SUMIFS('Aceite Virgen'!N$6:N$257,'Aceite Virgen'!$A$6:$A$257,"&gt;="&amp;$A280,'Aceite Virgen'!$B$6:$B$257,"&lt;="&amp;$B280)</f>
        <v>0</v>
      </c>
      <c r="O280" s="9"/>
      <c r="P280" s="9"/>
      <c r="Q280" s="9"/>
      <c r="R280" s="4">
        <f>SUMIFS('Aceite Virgen'!R$6:R$257,'Aceite Virgen'!$A$6:$A$257,"&gt;="&amp;$A280,'Aceite Virgen'!$B$6:$B$257,"&lt;="&amp;$B280)</f>
        <v>0</v>
      </c>
      <c r="S280" s="4">
        <f>SUMIFS('Aceite Virgen'!S$6:S$257,'Aceite Virgen'!$A$6:$A$257,"&gt;="&amp;$A280,'Aceite Virgen'!$B$6:$B$257,"&lt;="&amp;$B280)</f>
        <v>0</v>
      </c>
      <c r="T280" s="4">
        <f>SUMIFS('Aceite Virgen'!T$6:T$257,'Aceite Virgen'!$A$6:$A$257,"&gt;="&amp;$A280,'Aceite Virgen'!$B$6:$B$257,"&lt;="&amp;$B280)</f>
        <v>0</v>
      </c>
      <c r="U280" s="4">
        <f>SUMIFS('Aceite Virgen'!U$6:U$257,'Aceite Virgen'!$A$6:$A$257,"&gt;="&amp;$A280,'Aceite Virgen'!$B$6:$B$257,"&lt;="&amp;$B280)</f>
        <v>0</v>
      </c>
      <c r="V280" s="9"/>
      <c r="W280" s="9"/>
      <c r="X280" s="9"/>
      <c r="Y280" s="4">
        <f>SUMIFS('Aceite Virgen'!Y$6:Y$257,'Aceite Virgen'!$A$6:$A$257,"&gt;="&amp;$A280,'Aceite Virgen'!$B$6:$B$257,"&lt;="&amp;$B280)</f>
        <v>0</v>
      </c>
      <c r="Z280" s="4">
        <f>SUMIFS('Aceite Virgen'!Z$6:Z$257,'Aceite Virgen'!$A$6:$A$257,"&gt;="&amp;$A280,'Aceite Virgen'!$B$6:$B$257,"&lt;="&amp;$B280)</f>
        <v>0</v>
      </c>
      <c r="AA280" s="4">
        <f>SUMIFS('Aceite Virgen'!AA$6:AA$257,'Aceite Virgen'!$A$6:$A$257,"&gt;="&amp;$A280,'Aceite Virgen'!$B$6:$B$257,"&lt;="&amp;$B280)</f>
        <v>0</v>
      </c>
      <c r="AB280" s="4">
        <f>SUMIFS('Aceite Virgen'!AB$6:AB$257,'Aceite Virgen'!$A$6:$A$257,"&gt;="&amp;$A280,'Aceite Virgen'!$B$6:$B$257,"&lt;="&amp;$B280)</f>
        <v>0</v>
      </c>
      <c r="AC280" s="9"/>
      <c r="AD280" s="9"/>
      <c r="AE280" s="9"/>
      <c r="AF280" s="4">
        <f>SUMIFS('Aceite Virgen'!AF$6:AF$257,'Aceite Virgen'!$A$6:$A$257,"&gt;="&amp;$A280,'Aceite Virgen'!$B$6:$B$257,"&lt;="&amp;$B280)</f>
        <v>0</v>
      </c>
      <c r="AG280" s="4">
        <f>SUMIFS('Aceite Virgen'!AG$6:AG$257,'Aceite Virgen'!$A$6:$A$257,"&gt;="&amp;$A280,'Aceite Virgen'!$B$6:$B$257,"&lt;="&amp;$B280)</f>
        <v>0</v>
      </c>
      <c r="AH280" s="4">
        <f>SUMIFS('Aceite Virgen'!AH$6:AH$257,'Aceite Virgen'!$A$6:$A$257,"&gt;="&amp;$A280,'Aceite Virgen'!$B$6:$B$257,"&lt;="&amp;$B280)</f>
        <v>0</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v>
      </c>
      <c r="BW280" s="4">
        <f>SUMIFS('Aceite Virgen'!BW$6:BW$257,'Aceite Virgen'!$A$6:$A$257,"&gt;="&amp;$A280,'Aceite Virgen'!$B$6:$B$257,"&lt;="&amp;$B280)</f>
        <v>0</v>
      </c>
      <c r="BX280" s="4">
        <f>SUMIFS('Aceite Virgen'!BX$6:BX$257,'Aceite Virgen'!$A$6:$A$257,"&gt;="&amp;$A280,'Aceite Virgen'!$B$6:$B$257,"&lt;="&amp;$B280)</f>
        <v>0</v>
      </c>
      <c r="BY280" s="4">
        <f>SUMIFS('Aceite Virgen'!BY$6:BY$257,'Aceite Virgen'!$A$6:$A$257,"&gt;="&amp;$A280,'Aceite Virgen'!$B$6:$B$257,"&lt;="&amp;$B280)</f>
        <v>0</v>
      </c>
      <c r="CC280" s="4">
        <f>SUMIFS('Aceite Virgen'!CC$6:CC$257,'Aceite Virgen'!$A$6:$A$257,"&gt;="&amp;$A280,'Aceite Virgen'!$B$6:$B$257,"&lt;="&amp;$B280)</f>
        <v>0.05</v>
      </c>
      <c r="CD280" s="4">
        <f>SUMIFS('Aceite Virgen'!CD$6:CD$257,'Aceite Virgen'!$A$6:$A$257,"&gt;="&amp;$A280,'Aceite Virgen'!$B$6:$B$257,"&lt;="&amp;$B280)</f>
        <v>0</v>
      </c>
      <c r="CE280" s="4">
        <f>SUMIFS('Aceite Virgen'!CE$6:CE$257,'Aceite Virgen'!$A$6:$A$257,"&gt;="&amp;$A280,'Aceite Virgen'!$B$6:$B$257,"&lt;="&amp;$B280)</f>
        <v>0</v>
      </c>
      <c r="CF280" s="4">
        <f>SUMIFS('Aceite Virgen'!CF$6:CF$257,'Aceite Virgen'!$A$6:$A$257,"&gt;="&amp;$A280,'Aceite Virgen'!$B$6:$B$257,"&lt;="&amp;$B280)</f>
        <v>0</v>
      </c>
      <c r="CJ280" s="4">
        <f>SUMIFS('Aceite Virgen'!CJ$6:CJ$257,'Aceite Virgen'!$A$6:$A$257,"&gt;="&amp;$A280,'Aceite Virgen'!$B$6:$B$257,"&lt;="&amp;$B280)</f>
        <v>0</v>
      </c>
      <c r="CK280" s="4">
        <f>SUMIFS('Aceite Virgen'!CK$6:CK$257,'Aceite Virgen'!$A$6:$A$257,"&gt;="&amp;$A280,'Aceite Virgen'!$B$6:$B$257,"&lt;="&amp;$B280)</f>
        <v>0</v>
      </c>
      <c r="CL280" s="4">
        <f>SUMIFS('Aceite Virgen'!CL$6:CL$257,'Aceite Virgen'!$A$6:$A$257,"&gt;="&amp;$A280,'Aceite Virgen'!$B$6:$B$257,"&lt;="&amp;$B280)</f>
        <v>0</v>
      </c>
      <c r="CM280" s="4">
        <f>SUMIFS('Aceite Virgen'!CM$6:CM$257,'Aceite Virgen'!$A$6:$A$257,"&gt;="&amp;$A280,'Aceite Virgen'!$B$6:$B$257,"&lt;="&amp;$B280)</f>
        <v>0</v>
      </c>
      <c r="CQ280" s="4">
        <f>SUMIFS('Aceite Virgen'!CQ$6:CQ$257,'Aceite Virgen'!$A$6:$A$257,"&gt;="&amp;$A280,'Aceite Virgen'!$B$6:$B$257,"&lt;="&amp;$B280)</f>
        <v>0</v>
      </c>
      <c r="CR280" s="4">
        <f>SUMIFS('Aceite Virgen'!CR$6:CR$257,'Aceite Virgen'!$A$6:$A$257,"&gt;="&amp;$A280,'Aceite Virgen'!$B$6:$B$257,"&lt;="&amp;$B280)</f>
        <v>0</v>
      </c>
      <c r="CS280" s="4">
        <f>SUMIFS('Aceite Virgen'!CS$6:CS$257,'Aceite Virgen'!$A$6:$A$257,"&gt;="&amp;$A280,'Aceite Virgen'!$B$6:$B$257,"&lt;="&amp;$B280)</f>
        <v>0</v>
      </c>
      <c r="CT280" s="4">
        <f>SUMIFS('Aceite Virgen'!CT$6:CT$257,'Aceite Virgen'!$A$6:$A$257,"&gt;="&amp;$A280,'Aceite Virgen'!$B$6:$B$257,"&lt;="&amp;$B280)</f>
        <v>0</v>
      </c>
      <c r="CX280" s="4">
        <f>SUMIFS('Aceite Virgen'!CX$6:CX$257,'Aceite Virgen'!$A$6:$A$257,"&gt;="&amp;$A280,'Aceite Virgen'!$B$6:$B$257,"&lt;="&amp;$B280)</f>
        <v>0</v>
      </c>
      <c r="CY280" s="4">
        <f>SUMIFS('Aceite Virgen'!CY$6:CY$257,'Aceite Virgen'!$A$6:$A$257,"&gt;="&amp;$A280,'Aceite Virgen'!$B$6:$B$257,"&lt;="&amp;$B280)</f>
        <v>0</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v>
      </c>
      <c r="DF280" s="4">
        <f>SUMIFS('Aceite Virgen'!DF$6:DF$257,'Aceite Virgen'!$A$6:$A$257,"&gt;="&amp;$A280,'Aceite Virgen'!$B$6:$B$257,"&lt;="&amp;$B280)</f>
        <v>0</v>
      </c>
      <c r="DG280" s="4">
        <f>SUMIFS('Aceite Virgen'!DG$6:DG$257,'Aceite Virgen'!$A$6:$A$257,"&gt;="&amp;$A280,'Aceite Virgen'!$B$6:$B$257,"&lt;="&amp;$B280)</f>
        <v>0</v>
      </c>
      <c r="DH280" s="4">
        <f>SUMIFS('Aceite Virgen'!DH$6:DH$257,'Aceite Virgen'!$A$6:$A$257,"&gt;="&amp;$A280,'Aceite Virgen'!$B$6:$B$257,"&lt;="&amp;$B280)</f>
        <v>0</v>
      </c>
      <c r="DL280" s="4">
        <f>SUMIFS('Aceite Virgen'!DL$6:DL$257,'Aceite Virgen'!$A$6:$A$257,"&gt;="&amp;$A280,'Aceite Virgen'!$B$6:$B$257,"&lt;="&amp;$B280)</f>
        <v>0.08</v>
      </c>
      <c r="DM280" s="4">
        <f>SUMIFS('Aceite Virgen'!DM$6:DM$257,'Aceite Virgen'!$A$6:$A$257,"&gt;="&amp;$A280,'Aceite Virgen'!$B$6:$B$257,"&lt;="&amp;$B280)</f>
        <v>0</v>
      </c>
      <c r="DN280" s="4">
        <f>SUMIFS('Aceite Virgen'!DN$6:DN$257,'Aceite Virgen'!$A$6:$A$257,"&gt;="&amp;$A280,'Aceite Virgen'!$B$6:$B$257,"&lt;="&amp;$B280)</f>
        <v>0</v>
      </c>
      <c r="DO280" s="4">
        <f>SUMIFS('Aceite Virgen'!DO$6:DO$257,'Aceite Virgen'!$A$6:$A$257,"&gt;="&amp;$A280,'Aceite Virgen'!$B$6:$B$257,"&lt;="&amp;$B280)</f>
        <v>0</v>
      </c>
      <c r="DS280" s="4">
        <f>SUMIFS('Aceite Virgen'!DS$6:DS$257,'Aceite Virgen'!$A$6:$A$257,"&gt;="&amp;$A280,'Aceite Virgen'!$B$6:$B$257,"&lt;="&amp;$B280)</f>
        <v>0.22</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0.35</v>
      </c>
      <c r="EA280" s="4">
        <f>SUMIFS('Aceite Virgen'!EA$6:EA$257,'Aceite Virgen'!$A$6:$A$257,"&gt;="&amp;$A280,'Aceite Virgen'!$B$6:$B$257,"&lt;="&amp;$B280)</f>
        <v>0</v>
      </c>
      <c r="EB280" s="4">
        <f>SUMIFS('Aceite Virgen'!EB$6:EB$257,'Aceite Virgen'!$A$6:$A$257,"&gt;="&amp;$A280,'Aceite Virgen'!$B$6:$B$257,"&lt;="&amp;$B280)</f>
        <v>0.49</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0.98</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0.63</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0.96000000000000008</v>
      </c>
      <c r="JK280" s="4">
        <f>SUMIFS('Aceite Virgen'!JK$6:JK$257,'Aceite Virgen'!$A$6:$A$257,"&gt;="&amp;$A280,'Aceite Virgen'!$B$6:$B$257,"&lt;="&amp;$B280)</f>
        <v>0</v>
      </c>
      <c r="JL280" s="4">
        <f>SUMIFS('Aceite Virgen'!JL$6:JL$257,'Aceite Virgen'!$A$6:$A$257,"&gt;="&amp;$A280,'Aceite Virgen'!$B$6:$B$257,"&lt;="&amp;$B280)</f>
        <v>1.43</v>
      </c>
      <c r="JM280" s="4">
        <f>SUMIFS('Aceite Virgen'!JM$6:JM$257,'Aceite Virgen'!$A$6:$A$257,"&gt;="&amp;$A280,'Aceite Virgen'!$B$6:$B$257,"&lt;="&amp;$B280)</f>
        <v>0</v>
      </c>
      <c r="JQ280" s="4">
        <f>SUMIFS('Aceite Virgen'!JQ$6:JQ$257,'Aceite Virgen'!$A$6:$A$257,"&gt;="&amp;$A280,'Aceite Virgen'!$B$6:$B$257,"&lt;="&amp;$B280)</f>
        <v>0.66</v>
      </c>
      <c r="JR280" s="4">
        <f>SUMIFS('Aceite Virgen'!JR$6:JR$257,'Aceite Virgen'!$A$6:$A$257,"&gt;="&amp;$A280,'Aceite Virgen'!$B$6:$B$257,"&lt;="&amp;$B280)</f>
        <v>0</v>
      </c>
      <c r="JS280" s="4">
        <f>SUMIFS('Aceite Virgen'!JS$6:JS$257,'Aceite Virgen'!$A$6:$A$257,"&gt;="&amp;$A280,'Aceite Virgen'!$B$6:$B$257,"&lt;="&amp;$B280)</f>
        <v>1.06</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0.2</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v>
      </c>
      <c r="MX280" s="4">
        <f>SUMIFS('Aceite Virgen'!MX$6:MX$257,'Aceite Virgen'!$A$6:$A$257,"&gt;="&amp;$A280,'Aceite Virgen'!$B$6:$B$257,"&lt;="&amp;$B280)</f>
        <v>0</v>
      </c>
      <c r="MY280" s="4">
        <f>SUMIFS('Aceite Virgen'!MY$6:MY$257,'Aceite Virgen'!$A$6:$A$257,"&gt;="&amp;$A280,'Aceite Virgen'!$B$6:$B$257,"&lt;="&amp;$B280)</f>
        <v>0</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v>
      </c>
      <c r="ON280" s="4">
        <f>SUMIFS('Aceite Virgen'!ON$6:ON$257,'Aceite Virgen'!$A$6:$A$257,"&gt;="&amp;$A280,'Aceite Virgen'!$B$6:$B$257,"&lt;="&amp;$B280)</f>
        <v>0</v>
      </c>
      <c r="OO280" s="4">
        <f>SUMIFS('Aceite Virgen'!OO$6:OO$257,'Aceite Virgen'!$A$6:$A$257,"&gt;="&amp;$A280,'Aceite Virgen'!$B$6:$B$257,"&lt;="&amp;$B280)</f>
        <v>0</v>
      </c>
      <c r="OP280" s="4">
        <f>SUMIFS('Aceite Virgen'!OP$6:OP$257,'Aceite Virgen'!$A$6:$A$257,"&gt;="&amp;$A280,'Aceite Virgen'!$B$6:$B$257,"&lt;="&amp;$B280)</f>
        <v>0</v>
      </c>
      <c r="OT280" s="4">
        <f>SUMIFS('Aceite Virgen'!OT$6:OT$257,'Aceite Virgen'!$A$6:$A$257,"&gt;="&amp;$A280,'Aceite Virgen'!$B$6:$B$257,"&lt;="&amp;$B280)</f>
        <v>0</v>
      </c>
      <c r="OU280" s="4">
        <f>SUMIFS('Aceite Virgen'!OU$6:OU$257,'Aceite Virgen'!$A$6:$A$257,"&gt;="&amp;$A280,'Aceite Virgen'!$B$6:$B$257,"&lt;="&amp;$B280)</f>
        <v>0</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0.38</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2.19</v>
      </c>
      <c r="QJ280" s="4">
        <f>SUMIFS('Aceite Virgen'!QJ$6:QJ$257,'Aceite Virgen'!$A$6:$A$257,"&gt;="&amp;$A280,'Aceite Virgen'!$B$6:$B$257,"&lt;="&amp;$B280)</f>
        <v>3.73</v>
      </c>
      <c r="QK280" s="4">
        <f>SUMIFS('Aceite Virgen'!QK$6:QK$257,'Aceite Virgen'!$A$6:$A$257,"&gt;="&amp;$A280,'Aceite Virgen'!$B$6:$B$257,"&lt;="&amp;$B280)</f>
        <v>5.07</v>
      </c>
      <c r="QL280" s="4">
        <f>SUMIFS('Aceite Virgen'!QL$6:QL$257,'Aceite Virgen'!$A$6:$A$257,"&gt;="&amp;$A280,'Aceite Virgen'!$B$6:$B$257,"&lt;="&amp;$B280)</f>
        <v>4.37</v>
      </c>
      <c r="QM280" s="4">
        <f>SUMIFS('Aceite Virgen'!QM$6:QM$257,'Aceite Virgen'!$A$6:$A$257,"&gt;="&amp;$A280,'Aceite Virgen'!$B$6:$B$257,"&lt;="&amp;$B280)</f>
        <v>0.97</v>
      </c>
      <c r="QQ280" s="4">
        <f>SUMIFS('Aceite Virgen'!QQ$6:QQ$257,'Aceite Virgen'!$A$6:$A$257,"&gt;="&amp;$A280,'Aceite Virgen'!$B$6:$B$257,"&lt;="&amp;$B280)</f>
        <v>1.45</v>
      </c>
      <c r="QR280" s="4">
        <f>SUMIFS('Aceite Virgen'!QR$6:QR$257,'Aceite Virgen'!$A$6:$A$257,"&gt;="&amp;$A280,'Aceite Virgen'!$B$6:$B$257,"&lt;="&amp;$B280)</f>
        <v>8.75</v>
      </c>
      <c r="QS280" s="4">
        <f>SUMIFS('Aceite Virgen'!QS$6:QS$257,'Aceite Virgen'!$A$6:$A$257,"&gt;="&amp;$A280,'Aceite Virgen'!$B$6:$B$257,"&lt;="&amp;$B280)</f>
        <v>0</v>
      </c>
      <c r="QT280" s="4">
        <f>SUMIFS('Aceite Virgen'!QT$6:QT$257,'Aceite Virgen'!$A$6:$A$257,"&gt;="&amp;$A280,'Aceite Virgen'!$B$6:$B$257,"&lt;="&amp;$B280)</f>
        <v>0</v>
      </c>
      <c r="QX280" s="4">
        <f>SUMIFS('Aceite Virgen'!QX$6:QX$257,'Aceite Virgen'!$A$6:$A$257,"&gt;="&amp;$A280,'Aceite Virgen'!$B$6:$B$257,"&lt;="&amp;$B280)</f>
        <v>0</v>
      </c>
      <c r="QY280" s="4">
        <f>SUMIFS('Aceite Virgen'!QY$6:QY$257,'Aceite Virgen'!$A$6:$A$257,"&gt;="&amp;$A280,'Aceite Virgen'!$B$6:$B$257,"&lt;="&amp;$B280)</f>
        <v>0</v>
      </c>
      <c r="QZ280" s="4">
        <f>SUMIFS('Aceite Virgen'!QZ$6:QZ$257,'Aceite Virgen'!$A$6:$A$257,"&gt;="&amp;$A280,'Aceite Virgen'!$B$6:$B$257,"&lt;="&amp;$B280)</f>
        <v>0</v>
      </c>
      <c r="RA280" s="4">
        <f>SUMIFS('Aceite Virgen'!RA$6:RA$257,'Aceite Virgen'!$A$6:$A$257,"&gt;="&amp;$A280,'Aceite Virgen'!$B$6:$B$257,"&lt;="&amp;$B280)</f>
        <v>0</v>
      </c>
      <c r="RE280" s="4">
        <f>SUMIFS('Aceite Virgen'!RE$6:RE$257,'Aceite Virgen'!$A$6:$A$257,"&gt;="&amp;$A280,'Aceite Virgen'!$B$6:$B$257,"&lt;="&amp;$B280)</f>
        <v>0.63</v>
      </c>
      <c r="RF280" s="4">
        <f>SUMIFS('Aceite Virgen'!RF$6:RF$257,'Aceite Virgen'!$A$6:$A$257,"&gt;="&amp;$A280,'Aceite Virgen'!$B$6:$B$257,"&lt;="&amp;$B280)</f>
        <v>0</v>
      </c>
      <c r="RG280" s="4">
        <f>SUMIFS('Aceite Virgen'!RG$6:RG$257,'Aceite Virgen'!$A$6:$A$257,"&gt;="&amp;$A280,'Aceite Virgen'!$B$6:$B$257,"&lt;="&amp;$B280)</f>
        <v>0</v>
      </c>
      <c r="RH280" s="4">
        <f>SUMIFS('Aceite Virgen'!RH$6:RH$257,'Aceite Virgen'!$A$6:$A$257,"&gt;="&amp;$A280,'Aceite Virgen'!$B$6:$B$257,"&lt;="&amp;$B280)</f>
        <v>0</v>
      </c>
      <c r="RL280" s="4">
        <f>SUMIFS('Aceite Virgen'!RL$6:RL$257,'Aceite Virgen'!$A$6:$A$257,"&gt;="&amp;$A280,'Aceite Virgen'!$B$6:$B$257,"&lt;="&amp;$B280)</f>
        <v>1.8</v>
      </c>
      <c r="RM280" s="4">
        <f>SUMIFS('Aceite Virgen'!RM$6:RM$257,'Aceite Virgen'!$A$6:$A$257,"&gt;="&amp;$A280,'Aceite Virgen'!$B$6:$B$257,"&lt;="&amp;$B280)</f>
        <v>0</v>
      </c>
      <c r="RN280" s="4">
        <f>SUMIFS('Aceite Virgen'!RN$6:RN$257,'Aceite Virgen'!$A$6:$A$257,"&gt;="&amp;$A280,'Aceite Virgen'!$B$6:$B$257,"&lt;="&amp;$B280)</f>
        <v>0.81</v>
      </c>
      <c r="RO280" s="4">
        <f>SUMIFS('Aceite Virgen'!RO$6:RO$257,'Aceite Virgen'!$A$6:$A$257,"&gt;="&amp;$A280,'Aceite Virgen'!$B$6:$B$257,"&lt;="&amp;$B280)</f>
        <v>5.34</v>
      </c>
      <c r="RS280" s="69">
        <f>SUMIFS('Aceite Virgen'!RS$6:RS$257,'Aceite Virgen'!$A$6:$A$257,"&gt;="&amp;$A280,'Aceite Virgen'!$B$6:$B$257,"&lt;="&amp;$B280)</f>
        <v>0.41</v>
      </c>
      <c r="RT280" s="4">
        <f>SUMIFS('Aceite Virgen'!RT$6:RT$257,'Aceite Virgen'!$A$6:$A$257,"&gt;="&amp;$A280,'Aceite Virgen'!$B$6:$B$257,"&lt;="&amp;$B280)</f>
        <v>1.19</v>
      </c>
      <c r="RU280" s="4">
        <f>SUMIFS('Aceite Virgen'!RU$6:RU$257,'Aceite Virgen'!$A$6:$A$257,"&gt;="&amp;$A280,'Aceite Virgen'!$B$6:$B$257,"&lt;="&amp;$B280)</f>
        <v>0.31</v>
      </c>
      <c r="RV280" s="4">
        <f>SUMIFS('Aceite Virgen'!RV$6:RV$257,'Aceite Virgen'!$A$6:$A$257,"&gt;="&amp;$A280,'Aceite Virgen'!$B$6:$B$257,"&lt;="&amp;$B280)</f>
        <v>0</v>
      </c>
      <c r="RZ280" s="69">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9">
        <f>SUMIFS('Aceite Virgen'!SG$6:SG$257,'Aceite Virgen'!$A$6:$A$257,"&gt;="&amp;$A280,'Aceite Virgen'!$B$6:$B$257,"&lt;="&amp;$B280)</f>
        <v>0</v>
      </c>
      <c r="SH280" s="4">
        <f>SUMIFS('Aceite Virgen'!SH$6:SH$257,'Aceite Virgen'!$A$6:$A$257,"&gt;="&amp;$A280,'Aceite Virgen'!$B$6:$B$257,"&lt;="&amp;$B280)</f>
        <v>0</v>
      </c>
      <c r="SI280" s="4">
        <f>SUMIFS('Aceite Virgen'!SI$6:SI$257,'Aceite Virgen'!$A$6:$A$257,"&gt;="&amp;$A280,'Aceite Virgen'!$B$6:$B$257,"&lt;="&amp;$B280)</f>
        <v>0</v>
      </c>
      <c r="SJ280" s="4">
        <f>SUMIFS('Aceite Virgen'!SJ$6:SJ$257,'Aceite Virgen'!$A$6:$A$257,"&gt;="&amp;$A280,'Aceite Virgen'!$B$6:$B$257,"&lt;="&amp;$B280)</f>
        <v>0</v>
      </c>
      <c r="SN280" s="69">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9">
        <f>SUMIFS('Aceite Virgen'!SU$6:SU$257,'Aceite Virgen'!$A$6:$A$257,"&gt;="&amp;$A280,'Aceite Virgen'!$B$6:$B$257,"&lt;="&amp;$B280)</f>
        <v>17.400000000000002</v>
      </c>
      <c r="SV280" s="4">
        <f>SUMIFS('Aceite Virgen'!SV$6:SV$257,'Aceite Virgen'!$A$6:$A$257,"&gt;="&amp;$A280,'Aceite Virgen'!$B$6:$B$257,"&lt;="&amp;$B280)</f>
        <v>3.5300000000000002</v>
      </c>
      <c r="SW280" s="4">
        <f>SUMIFS('Aceite Virgen'!SW$6:SW$257,'Aceite Virgen'!$A$6:$A$257,"&gt;="&amp;$A280,'Aceite Virgen'!$B$6:$B$257,"&lt;="&amp;$B280)</f>
        <v>24.83</v>
      </c>
      <c r="SX280" s="4">
        <f>SUMIFS('Aceite Virgen'!SX$6:SX$257,'Aceite Virgen'!$A$6:$A$257,"&gt;="&amp;$A280,'Aceite Virgen'!$B$6:$B$257,"&lt;="&amp;$B280)</f>
        <v>5.92</v>
      </c>
      <c r="TB280" s="69">
        <f>SUMIFS('Aceite Virgen'!TB$6:TB$257,'Aceite Virgen'!$A$6:$A$257,"&gt;="&amp;$A280,'Aceite Virgen'!$B$6:$B$257,"&lt;="&amp;$B280)</f>
        <v>8.98</v>
      </c>
      <c r="TC280" s="4">
        <f>SUMIFS('Aceite Virgen'!TC$6:TC$257,'Aceite Virgen'!$A$6:$A$257,"&gt;="&amp;$A280,'Aceite Virgen'!$B$6:$B$257,"&lt;="&amp;$B280)</f>
        <v>9.36</v>
      </c>
      <c r="TD280" s="4">
        <f>SUMIFS('Aceite Virgen'!TD$6:TD$257,'Aceite Virgen'!$A$6:$A$257,"&gt;="&amp;$A280,'Aceite Virgen'!$B$6:$B$257,"&lt;="&amp;$B280)</f>
        <v>11.51</v>
      </c>
      <c r="TE280" s="4">
        <f>SUMIFS('Aceite Virgen'!TE$6:TE$257,'Aceite Virgen'!$A$6:$A$257,"&gt;="&amp;$A280,'Aceite Virgen'!$B$6:$B$257,"&lt;="&amp;$B280)</f>
        <v>0.71</v>
      </c>
      <c r="TI280" s="69">
        <f>SUMIFS('Aceite Virgen'!TI$6:TI$257,'Aceite Virgen'!$A$6:$A$257,"&gt;="&amp;$A280,'Aceite Virgen'!$B$6:$B$257,"&lt;="&amp;$B280)</f>
        <v>4.2</v>
      </c>
      <c r="TJ280" s="4">
        <f>SUMIFS('Aceite Virgen'!TJ$6:TJ$257,'Aceite Virgen'!$A$6:$A$257,"&gt;="&amp;$A280,'Aceite Virgen'!$B$6:$B$257,"&lt;="&amp;$B280)</f>
        <v>18.8</v>
      </c>
      <c r="TK280" s="4">
        <f>SUMIFS('Aceite Virgen'!TK$6:TK$257,'Aceite Virgen'!$A$6:$A$257,"&gt;="&amp;$A280,'Aceite Virgen'!$B$6:$B$257,"&lt;="&amp;$B280)</f>
        <v>0.18</v>
      </c>
      <c r="TL280" s="4">
        <f>SUMIFS('Aceite Virgen'!TL$6:TL$257,'Aceite Virgen'!$A$6:$A$257,"&gt;="&amp;$A280,'Aceite Virgen'!$B$6:$B$257,"&lt;="&amp;$B280)</f>
        <v>0</v>
      </c>
      <c r="TP280" s="69">
        <f>SUMIFS('Aceite Virgen'!TP$6:TP$257,'Aceite Virgen'!$A$6:$A$257,"&gt;="&amp;$A280,'Aceite Virgen'!$B$6:$B$257,"&lt;="&amp;$B280)</f>
        <v>3.95</v>
      </c>
      <c r="TQ280" s="4">
        <f>SUMIFS('Aceite Virgen'!TQ$6:TQ$257,'Aceite Virgen'!$A$6:$A$257,"&gt;="&amp;$A280,'Aceite Virgen'!$B$6:$B$257,"&lt;="&amp;$B280)</f>
        <v>15.6</v>
      </c>
      <c r="TR280" s="4">
        <f>SUMIFS('Aceite Virgen'!TR$6:TR$257,'Aceite Virgen'!$A$6:$A$257,"&gt;="&amp;$A280,'Aceite Virgen'!$B$6:$B$257,"&lt;="&amp;$B280)</f>
        <v>0.56999999999999995</v>
      </c>
      <c r="TS280" s="4">
        <f>SUMIFS('Aceite Virgen'!TS$6:TS$257,'Aceite Virgen'!$A$6:$A$257,"&gt;="&amp;$A280,'Aceite Virgen'!$B$6:$B$257,"&lt;="&amp;$B280)</f>
        <v>6.0699999999999994</v>
      </c>
      <c r="TW280" s="69">
        <f>SUMIFS('Aceite Virgen'!TW$6:TW$257,'Aceite Virgen'!$A$6:$A$257,"&gt;="&amp;$A280,'Aceite Virgen'!$B$6:$B$257,"&lt;="&amp;$B280)</f>
        <v>2.04</v>
      </c>
      <c r="TX280" s="4">
        <f>SUMIFS('Aceite Virgen'!TX$6:TX$257,'Aceite Virgen'!$A$6:$A$257,"&gt;="&amp;$A280,'Aceite Virgen'!$B$6:$B$257,"&lt;="&amp;$B280)</f>
        <v>3.3</v>
      </c>
      <c r="TY280" s="4">
        <f>SUMIFS('Aceite Virgen'!TY$6:TY$257,'Aceite Virgen'!$A$6:$A$257,"&gt;="&amp;$A280,'Aceite Virgen'!$B$6:$B$257,"&lt;="&amp;$B280)</f>
        <v>1.67</v>
      </c>
      <c r="TZ280" s="4">
        <f>SUMIFS('Aceite Virgen'!TZ$6:TZ$257,'Aceite Virgen'!$A$6:$A$257,"&gt;="&amp;$A280,'Aceite Virgen'!$B$6:$B$257,"&lt;="&amp;$B280)</f>
        <v>2.66</v>
      </c>
      <c r="UD280" s="69">
        <f>SUMIFS('Aceite Virgen'!UD$6:UD$257,'Aceite Virgen'!$A$6:$A$257,"&gt;="&amp;$A280,'Aceite Virgen'!$B$6:$B$257,"&lt;="&amp;$B280)</f>
        <v>0.71</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4.0199999999999996</v>
      </c>
      <c r="UK280" s="69">
        <f>SUMIFS('Aceite Virgen'!UK$6:UK$257,'Aceite Virgen'!$A$6:$A$257,"&gt;="&amp;$A280,'Aceite Virgen'!$B$6:$B$257,"&lt;="&amp;$B280)</f>
        <v>1.1000000000000001</v>
      </c>
      <c r="UL280" s="4">
        <f>SUMIFS('Aceite Virgen'!UL$6:UL$257,'Aceite Virgen'!$A$6:$A$257,"&gt;="&amp;$A280,'Aceite Virgen'!$B$6:$B$257,"&lt;="&amp;$B280)</f>
        <v>1.27</v>
      </c>
      <c r="UM280" s="4">
        <f>SUMIFS('Aceite Virgen'!UM$6:UM$257,'Aceite Virgen'!$A$6:$A$257,"&gt;="&amp;$A280,'Aceite Virgen'!$B$6:$B$257,"&lt;="&amp;$B280)</f>
        <v>0.56999999999999995</v>
      </c>
      <c r="UN280" s="4">
        <f>SUMIFS('Aceite Virgen'!UN$6:UN$257,'Aceite Virgen'!$A$6:$A$257,"&gt;="&amp;$A280,'Aceite Virgen'!$B$6:$B$257,"&lt;="&amp;$B280)</f>
        <v>1.58</v>
      </c>
      <c r="UR280" s="69">
        <f>SUMIFS('Aceite Virgen'!UR$6:UR$257,'Aceite Virgen'!$A$6:$A$257,"&gt;="&amp;$A280,'Aceite Virgen'!$B$6:$B$257,"&lt;="&amp;$B280)</f>
        <v>0.15</v>
      </c>
      <c r="US280" s="4">
        <f>SUMIFS('Aceite Virgen'!US$6:US$257,'Aceite Virgen'!$A$6:$A$257,"&gt;="&amp;$A280,'Aceite Virgen'!$B$6:$B$257,"&lt;="&amp;$B280)</f>
        <v>0</v>
      </c>
      <c r="UT280" s="4">
        <f>SUMIFS('Aceite Virgen'!UT$6:UT$257,'Aceite Virgen'!$A$6:$A$257,"&gt;="&amp;$A280,'Aceite Virgen'!$B$6:$B$257,"&lt;="&amp;$B280)</f>
        <v>0.26</v>
      </c>
      <c r="UU280" s="4">
        <f>SUMIFS('Aceite Virgen'!UU$6:UU$257,'Aceite Virgen'!$A$6:$A$257,"&gt;="&amp;$A280,'Aceite Virgen'!$B$6:$B$257,"&lt;="&amp;$B280)</f>
        <v>0</v>
      </c>
      <c r="UY280" s="69">
        <f>SUMIFS('Aceite Virgen'!UY$6:UY$257,'Aceite Virgen'!$A$6:$A$257,"&gt;="&amp;$A280,'Aceite Virgen'!$B$6:$B$257,"&lt;="&amp;$B280)</f>
        <v>0.96</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6.86</v>
      </c>
      <c r="VF280" s="69">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9">
        <f>SUMIFS('Aceite Virgen'!VM$6:VM$257,'Aceite Virgen'!$A$6:$A$257,"&gt;="&amp;$A280,'Aceite Virgen'!$B$6:$B$257,"&lt;="&amp;$B280)</f>
        <v>0.26</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1.23</v>
      </c>
      <c r="VT280" s="69">
        <f>SUMIFS('Aceite Virgen'!VT$6:VT$257,'Aceite Virgen'!$A$6:$A$257,"&gt;="&amp;$A280,'Aceite Virgen'!$B$6:$B$257,"&lt;="&amp;$B280)</f>
        <v>0.38</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1.7</v>
      </c>
      <c r="WA280" s="69">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9">
        <f>SUMIFS('Aceite Virgen'!WH$6:WH$257,'Aceite Virgen'!$A$6:$A$257,"&gt;="&amp;$A280,'Aceite Virgen'!$B$6:$B$257,"&lt;="&amp;$B280)</f>
        <v>0.64</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9">
        <f>SUMIFS('Aceite Virgen'!WO$6:WO$257,'Aceite Virgen'!$A$6:$A$257,"&gt;="&amp;$A280,'Aceite Virgen'!$B$6:$B$257,"&lt;="&amp;$B280)</f>
        <v>1.85</v>
      </c>
      <c r="WP280" s="4">
        <f>SUMIFS('Aceite Virgen'!WP$6:WP$257,'Aceite Virgen'!$A$6:$A$257,"&gt;="&amp;$A280,'Aceite Virgen'!$B$6:$B$257,"&lt;="&amp;$B280)</f>
        <v>1.57</v>
      </c>
      <c r="WQ280" s="4">
        <f>SUMIFS('Aceite Virgen'!WQ$6:WQ$257,'Aceite Virgen'!$A$6:$A$257,"&gt;="&amp;$A280,'Aceite Virgen'!$B$6:$B$257,"&lt;="&amp;$B280)</f>
        <v>2.36</v>
      </c>
      <c r="WR280" s="4">
        <f>SUMIFS('Aceite Virgen'!WR$6:WR$257,'Aceite Virgen'!$A$6:$A$257,"&gt;="&amp;$A280,'Aceite Virgen'!$B$6:$B$257,"&lt;="&amp;$B280)</f>
        <v>0.65</v>
      </c>
      <c r="WV280" s="69">
        <f>SUMIFS('Aceite Virgen'!WV$6:WV$257,'Aceite Virgen'!$A$6:$A$257,"&gt;="&amp;$A280,'Aceite Virgen'!$B$6:$B$257,"&lt;="&amp;$B280)</f>
        <v>2.5599999999999996</v>
      </c>
      <c r="WW280" s="4">
        <f>SUMIFS('Aceite Virgen'!WW$6:WW$257,'Aceite Virgen'!$A$6:$A$257,"&gt;="&amp;$A280,'Aceite Virgen'!$B$6:$B$257,"&lt;="&amp;$B280)</f>
        <v>4.63</v>
      </c>
      <c r="WX280" s="4">
        <f>SUMIFS('Aceite Virgen'!WX$6:WX$257,'Aceite Virgen'!$A$6:$A$257,"&gt;="&amp;$A280,'Aceite Virgen'!$B$6:$B$257,"&lt;="&amp;$B280)</f>
        <v>0.33</v>
      </c>
      <c r="WY280" s="4">
        <f>SUMIFS('Aceite Virgen'!WY$6:WY$257,'Aceite Virgen'!$A$6:$A$257,"&gt;="&amp;$A280,'Aceite Virgen'!$B$6:$B$257,"&lt;="&amp;$B280)</f>
        <v>9.2100000000000009</v>
      </c>
      <c r="XC280" s="69">
        <f>SUMIFS('Aceite Virgen'!XC$6:XC$257,'Aceite Virgen'!$A$6:$A$257,"&gt;="&amp;$A280,'Aceite Virgen'!$B$6:$B$257,"&lt;="&amp;$B280)</f>
        <v>0.49</v>
      </c>
      <c r="XD280" s="4">
        <f>SUMIFS('Aceite Virgen'!XD$6:XD$257,'Aceite Virgen'!$A$6:$A$257,"&gt;="&amp;$A280,'Aceite Virgen'!$B$6:$B$257,"&lt;="&amp;$B280)</f>
        <v>0</v>
      </c>
      <c r="XE280" s="4">
        <f>SUMIFS('Aceite Virgen'!XE$6:XE$257,'Aceite Virgen'!$A$6:$A$257,"&gt;="&amp;$A280,'Aceite Virgen'!$B$6:$B$257,"&lt;="&amp;$B280)</f>
        <v>0.36</v>
      </c>
      <c r="XF280" s="4">
        <f>SUMIFS('Aceite Virgen'!XF$6:XF$257,'Aceite Virgen'!$A$6:$A$257,"&gt;="&amp;$A280,'Aceite Virgen'!$B$6:$B$257,"&lt;="&amp;$B280)</f>
        <v>1.42</v>
      </c>
      <c r="XJ280" s="69">
        <f>SUMIFS('Aceite Virgen'!XJ$6:XJ$257,'Aceite Virgen'!$A$6:$A$257,"&gt;="&amp;$A280,'Aceite Virgen'!$B$6:$B$257,"&lt;="&amp;$B280)</f>
        <v>3.36</v>
      </c>
      <c r="XK280" s="4">
        <f>SUMIFS('Aceite Virgen'!XK$6:XK$257,'Aceite Virgen'!$A$6:$A$257,"&gt;="&amp;$A280,'Aceite Virgen'!$B$6:$B$257,"&lt;="&amp;$B280)</f>
        <v>9.7200000000000006</v>
      </c>
      <c r="XL280" s="4">
        <f>SUMIFS('Aceite Virgen'!XL$6:XL$257,'Aceite Virgen'!$A$6:$A$257,"&gt;="&amp;$A280,'Aceite Virgen'!$B$6:$B$257,"&lt;="&amp;$B280)</f>
        <v>1.52</v>
      </c>
      <c r="XM280" s="4">
        <f>SUMIFS('Aceite Virgen'!XM$6:XM$257,'Aceite Virgen'!$A$6:$A$257,"&gt;="&amp;$A280,'Aceite Virgen'!$B$6:$B$257,"&lt;="&amp;$B280)</f>
        <v>0</v>
      </c>
      <c r="XQ280" s="69">
        <f>SUMIFS('Aceite Virgen'!XQ$6:XQ$257,'Aceite Virgen'!$A$6:$A$257,"&gt;="&amp;$A280,'Aceite Virgen'!$B$6:$B$257,"&lt;="&amp;$B280)</f>
        <v>2.04</v>
      </c>
      <c r="XR280" s="4">
        <f>SUMIFS('Aceite Virgen'!XR$6:XR$257,'Aceite Virgen'!$A$6:$A$257,"&gt;="&amp;$A280,'Aceite Virgen'!$B$6:$B$257,"&lt;="&amp;$B280)</f>
        <v>1.42</v>
      </c>
      <c r="XS280" s="4">
        <f>SUMIFS('Aceite Virgen'!XS$6:XS$257,'Aceite Virgen'!$A$6:$A$257,"&gt;="&amp;$A280,'Aceite Virgen'!$B$6:$B$257,"&lt;="&amp;$B280)</f>
        <v>0.61</v>
      </c>
      <c r="XT280" s="4">
        <f>SUMIFS('Aceite Virgen'!XT$6:XT$257,'Aceite Virgen'!$A$6:$A$257,"&gt;="&amp;$A280,'Aceite Virgen'!$B$6:$B$257,"&lt;="&amp;$B280)</f>
        <v>4.2699999999999996</v>
      </c>
      <c r="XX280" s="69">
        <f>SUMIFS('Aceite Virgen'!XX$6:XX$257,'Aceite Virgen'!$A$6:$A$257,"&gt;="&amp;$A280,'Aceite Virgen'!$B$6:$B$257,"&lt;="&amp;$B280)</f>
        <v>2.12</v>
      </c>
      <c r="XY280" s="4">
        <f>SUMIFS('Aceite Virgen'!XY$6:XY$257,'Aceite Virgen'!$A$6:$A$257,"&gt;="&amp;$A280,'Aceite Virgen'!$B$6:$B$257,"&lt;="&amp;$B280)</f>
        <v>6.04</v>
      </c>
      <c r="XZ280" s="4">
        <f>SUMIFS('Aceite Virgen'!XZ$6:XZ$257,'Aceite Virgen'!$A$6:$A$257,"&gt;="&amp;$A280,'Aceite Virgen'!$B$6:$B$257,"&lt;="&amp;$B280)</f>
        <v>1.27</v>
      </c>
      <c r="YA280" s="4">
        <f>SUMIFS('Aceite Virgen'!YA$6:YA$257,'Aceite Virgen'!$A$6:$A$257,"&gt;="&amp;$A280,'Aceite Virgen'!$B$6:$B$257,"&lt;="&amp;$B280)</f>
        <v>1.2</v>
      </c>
      <c r="YE280" s="69">
        <f>SUMIFS('Aceite Virgen'!YE$6:YE$257,'Aceite Virgen'!$A$6:$A$257,"&gt;="&amp;$A280,'Aceite Virgen'!$B$6:$B$257,"&lt;="&amp;$B280)</f>
        <v>1.94</v>
      </c>
      <c r="YF280" s="4">
        <f>SUMIFS('Aceite Virgen'!YF$6:YF$257,'Aceite Virgen'!$A$6:$A$257,"&gt;="&amp;$A280,'Aceite Virgen'!$B$6:$B$257,"&lt;="&amp;$B280)</f>
        <v>8.66</v>
      </c>
      <c r="YG280" s="4">
        <f>SUMIFS('Aceite Virgen'!YG$6:YG$257,'Aceite Virgen'!$A$6:$A$257,"&gt;="&amp;$A280,'Aceite Virgen'!$B$6:$B$257,"&lt;="&amp;$B280)</f>
        <v>1.39</v>
      </c>
      <c r="YH280" s="4">
        <f>SUMIFS('Aceite Virgen'!YH$6:YH$257,'Aceite Virgen'!$A$6:$A$257,"&gt;="&amp;$A280,'Aceite Virgen'!$B$6:$B$257,"&lt;="&amp;$B280)</f>
        <v>0</v>
      </c>
      <c r="YL280" s="69">
        <f>SUMIFS('Aceite Virgen'!YL$6:YL$257,'Aceite Virgen'!$A$6:$A$257,"&gt;="&amp;$A280,'Aceite Virgen'!$B$6:$B$257,"&lt;="&amp;$B280)</f>
        <v>0.58000000000000007</v>
      </c>
      <c r="YM280" s="4">
        <f>SUMIFS('Aceite Virgen'!YM$6:YM$257,'Aceite Virgen'!$A$6:$A$257,"&gt;="&amp;$A280,'Aceite Virgen'!$B$6:$B$257,"&lt;="&amp;$B280)</f>
        <v>1.03</v>
      </c>
      <c r="YN280" s="4">
        <f>SUMIFS('Aceite Virgen'!YN$6:YN$257,'Aceite Virgen'!$A$6:$A$257,"&gt;="&amp;$A280,'Aceite Virgen'!$B$6:$B$257,"&lt;="&amp;$B280)</f>
        <v>0.53</v>
      </c>
      <c r="YO280" s="4">
        <f>SUMIFS('Aceite Virgen'!YO$6:YO$257,'Aceite Virgen'!$A$6:$A$257,"&gt;="&amp;$A280,'Aceite Virgen'!$B$6:$B$257,"&lt;="&amp;$B280)</f>
        <v>0.7</v>
      </c>
      <c r="YP280" s="4">
        <f>SUMIFS('Aceite Virgen'!YP$6:YP$257,'Aceite Virgen'!$A$6:$A$257,"&gt;="&amp;$A280,'Aceite Virgen'!$B$6:$B$257,"&lt;="&amp;$B280)</f>
        <v>0</v>
      </c>
      <c r="YS280" s="69">
        <f>SUMIFS('Aceite Virgen'!YS$6:YS$257,'Aceite Virgen'!$A$6:$A$257,"&gt;="&amp;$A280,'Aceite Virgen'!$B$6:$B$257,"&lt;="&amp;$B280)</f>
        <v>0.84</v>
      </c>
      <c r="YT280" s="4">
        <f>SUMIFS('Aceite Virgen'!YT$6:YT$257,'Aceite Virgen'!$A$6:$A$257,"&gt;="&amp;$A280,'Aceite Virgen'!$B$6:$B$257,"&lt;="&amp;$B280)</f>
        <v>4.29</v>
      </c>
      <c r="YU280" s="4">
        <f>SUMIFS('Aceite Virgen'!YU$6:YU$257,'Aceite Virgen'!$A$6:$A$257,"&gt;="&amp;$A280,'Aceite Virgen'!$B$6:$B$257,"&lt;="&amp;$B280)</f>
        <v>0.31</v>
      </c>
      <c r="YV280" s="4">
        <f>SUMIFS('Aceite Virgen'!YV$6:YV$257,'Aceite Virgen'!$A$6:$A$257,"&gt;="&amp;$A280,'Aceite Virgen'!$B$6:$B$257,"&lt;="&amp;$B280)</f>
        <v>0</v>
      </c>
      <c r="YW280" s="4">
        <f>SUMIFS('Aceite Virgen'!YW$6:YW$257,'Aceite Virgen'!$A$6:$A$257,"&gt;="&amp;$A280,'Aceite Virgen'!$B$6:$B$257,"&lt;="&amp;$B280)</f>
        <v>1.53</v>
      </c>
      <c r="YZ280" s="69">
        <f>SUMIFS('Aceite Virgen'!YZ$6:YZ$257,'Aceite Virgen'!$A$6:$A$257,"&gt;="&amp;$A280,'Aceite Virgen'!$B$6:$B$257,"&lt;="&amp;$B280)</f>
        <v>1.43</v>
      </c>
      <c r="ZA280" s="4">
        <f>SUMIFS('Aceite Virgen'!ZA$6:ZA$257,'Aceite Virgen'!$A$6:$A$257,"&gt;="&amp;$A280,'Aceite Virgen'!$B$6:$B$257,"&lt;="&amp;$B280)</f>
        <v>7.64</v>
      </c>
      <c r="ZB280" s="4">
        <f>SUMIFS('Aceite Virgen'!ZB$6:ZB$257,'Aceite Virgen'!$A$6:$A$257,"&gt;="&amp;$A280,'Aceite Virgen'!$B$6:$B$257,"&lt;="&amp;$B280)</f>
        <v>0.35</v>
      </c>
      <c r="ZC280" s="4">
        <f>SUMIFS('Aceite Virgen'!ZC$6:ZC$257,'Aceite Virgen'!$A$6:$A$257,"&gt;="&amp;$A280,'Aceite Virgen'!$B$6:$B$257,"&lt;="&amp;$B280)</f>
        <v>0.47</v>
      </c>
      <c r="ZD280" s="4">
        <f>SUMIFS('Aceite Virgen'!ZD$6:ZD$257,'Aceite Virgen'!$A$6:$A$257,"&gt;="&amp;$A280,'Aceite Virgen'!$B$6:$B$257,"&lt;="&amp;$B280)</f>
        <v>0</v>
      </c>
      <c r="ZG280" s="69">
        <f>SUMIFS('Aceite Virgen'!ZG$6:ZG$257,'Aceite Virgen'!$A$6:$A$257,"&gt;="&amp;$A280,'Aceite Virgen'!$B$6:$B$257,"&lt;="&amp;$B280)</f>
        <v>0.12</v>
      </c>
      <c r="ZH280" s="4">
        <f>SUMIFS('Aceite Virgen'!ZH$6:ZH$257,'Aceite Virgen'!$A$6:$A$257,"&gt;="&amp;$A280,'Aceite Virgen'!$B$6:$B$257,"&lt;="&amp;$B280)</f>
        <v>0</v>
      </c>
      <c r="ZI280" s="4">
        <f>SUMIFS('Aceite Virgen'!ZI$6:ZI$257,'Aceite Virgen'!$A$6:$A$257,"&gt;="&amp;$A280,'Aceite Virgen'!$B$6:$B$257,"&lt;="&amp;$B280)</f>
        <v>0.14000000000000001</v>
      </c>
      <c r="ZJ280" s="4">
        <f>SUMIFS('Aceite Virgen'!ZJ$6:ZJ$257,'Aceite Virgen'!$A$6:$A$257,"&gt;="&amp;$A280,'Aceite Virgen'!$B$6:$B$257,"&lt;="&amp;$B280)</f>
        <v>0</v>
      </c>
      <c r="ZK280" s="4">
        <f>SUMIFS('Aceite Virgen'!ZK$6:ZK$257,'Aceite Virgen'!$A$6:$A$257,"&gt;="&amp;$A280,'Aceite Virgen'!$B$6:$B$257,"&lt;="&amp;$B280)</f>
        <v>0.69</v>
      </c>
    </row>
    <row r="281" spans="1:687" x14ac:dyDescent="0.25">
      <c r="A281" s="9">
        <f>'TAM Aceite Virgen'!B29</f>
        <v>6.8</v>
      </c>
      <c r="B281" s="9">
        <f>'TAM Aceite Virgen'!C29</f>
        <v>7</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0.06</v>
      </c>
      <c r="AG281" s="4">
        <f>SUMIFS('Aceite Virgen'!AG$6:AG$257,'Aceite Virgen'!$A$6:$A$257,"&gt;="&amp;$A281,'Aceite Virgen'!$B$6:$B$257,"&lt;="&amp;$B281)</f>
        <v>0.68</v>
      </c>
      <c r="AH281" s="4">
        <f>SUMIFS('Aceite Virgen'!AH$6:AH$257,'Aceite Virgen'!$A$6:$A$257,"&gt;="&amp;$A281,'Aceite Virgen'!$B$6:$B$257,"&lt;="&amp;$B281)</f>
        <v>0</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v>
      </c>
      <c r="BI281" s="4">
        <f>SUMIFS('Aceite Virgen'!BI$6:BI$257,'Aceite Virgen'!$A$6:$A$257,"&gt;="&amp;$A281,'Aceite Virgen'!$B$6:$B$257,"&lt;="&amp;$B281)</f>
        <v>0</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v>
      </c>
      <c r="BP281" s="4">
        <f>SUMIFS('Aceite Virgen'!BP$6:BP$257,'Aceite Virgen'!$A$6:$A$257,"&gt;="&amp;$A281,'Aceite Virgen'!$B$6:$B$257,"&lt;="&amp;$B281)</f>
        <v>0</v>
      </c>
      <c r="BQ281" s="4">
        <f>SUMIFS('Aceite Virgen'!BQ$6:BQ$257,'Aceite Virgen'!$A$6:$A$257,"&gt;="&amp;$A281,'Aceite Virgen'!$B$6:$B$257,"&lt;="&amp;$B281)</f>
        <v>0</v>
      </c>
      <c r="BR281" s="4">
        <f>SUMIFS('Aceite Virgen'!BR$6:BR$257,'Aceite Virgen'!$A$6:$A$257,"&gt;="&amp;$A281,'Aceite Virgen'!$B$6:$B$257,"&lt;="&amp;$B281)</f>
        <v>0</v>
      </c>
      <c r="BV281" s="4">
        <f>SUMIFS('Aceite Virgen'!BV$6:BV$257,'Aceite Virgen'!$A$6:$A$257,"&gt;="&amp;$A281,'Aceite Virgen'!$B$6:$B$257,"&lt;="&amp;$B281)</f>
        <v>0</v>
      </c>
      <c r="BW281" s="4">
        <f>SUMIFS('Aceite Virgen'!BW$6:BW$257,'Aceite Virgen'!$A$6:$A$257,"&gt;="&amp;$A281,'Aceite Virgen'!$B$6:$B$257,"&lt;="&amp;$B281)</f>
        <v>0</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v>
      </c>
      <c r="EA281" s="4">
        <f>SUMIFS('Aceite Virgen'!EA$6:EA$257,'Aceite Virgen'!$A$6:$A$257,"&gt;="&amp;$A281,'Aceite Virgen'!$B$6:$B$257,"&lt;="&amp;$B281)</f>
        <v>0</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v>
      </c>
      <c r="FC281" s="4">
        <f>SUMIFS('Aceite Virgen'!FC$6:FC$257,'Aceite Virgen'!$A$6:$A$257,"&gt;="&amp;$A281,'Aceite Virgen'!$B$6:$B$257,"&lt;="&amp;$B281)</f>
        <v>0</v>
      </c>
      <c r="FD281" s="4">
        <f>SUMIFS('Aceite Virgen'!FD$6:FD$257,'Aceite Virgen'!$A$6:$A$257,"&gt;="&amp;$A281,'Aceite Virgen'!$B$6:$B$257,"&lt;="&amp;$B281)</f>
        <v>0</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0</v>
      </c>
      <c r="HN281" s="4">
        <f>SUMIFS('Aceite Virgen'!HN$6:HN$257,'Aceite Virgen'!$A$6:$A$257,"&gt;="&amp;$A281,'Aceite Virgen'!$B$6:$B$257,"&lt;="&amp;$B281)</f>
        <v>0</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0.45</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0.26</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1.8</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v>
      </c>
      <c r="NE281" s="4">
        <f>SUMIFS('Aceite Virgen'!NE$6:NE$257,'Aceite Virgen'!$A$6:$A$257,"&gt;="&amp;$A281,'Aceite Virgen'!$B$6:$B$257,"&lt;="&amp;$B281)</f>
        <v>0</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v>
      </c>
      <c r="OG281" s="4">
        <f>SUMIFS('Aceite Virgen'!OG$6:OG$257,'Aceite Virgen'!$A$6:$A$257,"&gt;="&amp;$A281,'Aceite Virgen'!$B$6:$B$257,"&lt;="&amp;$B281)</f>
        <v>0</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0.23</v>
      </c>
      <c r="ON281" s="4">
        <f>SUMIFS('Aceite Virgen'!ON$6:ON$257,'Aceite Virgen'!$A$6:$A$257,"&gt;="&amp;$A281,'Aceite Virgen'!$B$6:$B$257,"&lt;="&amp;$B281)</f>
        <v>0</v>
      </c>
      <c r="OO281" s="4">
        <f>SUMIFS('Aceite Virgen'!OO$6:OO$257,'Aceite Virgen'!$A$6:$A$257,"&gt;="&amp;$A281,'Aceite Virgen'!$B$6:$B$257,"&lt;="&amp;$B281)</f>
        <v>0.36</v>
      </c>
      <c r="OP281" s="4">
        <f>SUMIFS('Aceite Virgen'!OP$6:OP$257,'Aceite Virgen'!$A$6:$A$257,"&gt;="&amp;$A281,'Aceite Virgen'!$B$6:$B$257,"&lt;="&amp;$B281)</f>
        <v>0</v>
      </c>
      <c r="OT281" s="4">
        <f>SUMIFS('Aceite Virgen'!OT$6:OT$257,'Aceite Virgen'!$A$6:$A$257,"&gt;="&amp;$A281,'Aceite Virgen'!$B$6:$B$257,"&lt;="&amp;$B281)</f>
        <v>0.35</v>
      </c>
      <c r="OU281" s="4">
        <f>SUMIFS('Aceite Virgen'!OU$6:OU$257,'Aceite Virgen'!$A$6:$A$257,"&gt;="&amp;$A281,'Aceite Virgen'!$B$6:$B$257,"&lt;="&amp;$B281)</f>
        <v>0</v>
      </c>
      <c r="OV281" s="4">
        <f>SUMIFS('Aceite Virgen'!OV$6:OV$257,'Aceite Virgen'!$A$6:$A$257,"&gt;="&amp;$A281,'Aceite Virgen'!$B$6:$B$257,"&lt;="&amp;$B281)</f>
        <v>0.55000000000000004</v>
      </c>
      <c r="OW281" s="4">
        <f>SUMIFS('Aceite Virgen'!OW$6:OW$257,'Aceite Virgen'!$A$6:$A$257,"&gt;="&amp;$A281,'Aceite Virgen'!$B$6:$B$257,"&lt;="&amp;$B281)</f>
        <v>0</v>
      </c>
      <c r="PA281" s="4">
        <f>SUMIFS('Aceite Virgen'!PA$6:PA$257,'Aceite Virgen'!$A$6:$A$257,"&gt;="&amp;$A281,'Aceite Virgen'!$B$6:$B$257,"&lt;="&amp;$B281)</f>
        <v>0.54</v>
      </c>
      <c r="PB281" s="4">
        <f>SUMIFS('Aceite Virgen'!PB$6:PB$257,'Aceite Virgen'!$A$6:$A$257,"&gt;="&amp;$A281,'Aceite Virgen'!$B$6:$B$257,"&lt;="&amp;$B281)</f>
        <v>2.62</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1.57</v>
      </c>
      <c r="PI281" s="4">
        <f>SUMIFS('Aceite Virgen'!PI$6:PI$257,'Aceite Virgen'!$A$6:$A$257,"&gt;="&amp;$A281,'Aceite Virgen'!$B$6:$B$257,"&lt;="&amp;$B281)</f>
        <v>8.41</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v>
      </c>
      <c r="PP281" s="4">
        <f>SUMIFS('Aceite Virgen'!PP$6:PP$257,'Aceite Virgen'!$A$6:$A$257,"&gt;="&amp;$A281,'Aceite Virgen'!$B$6:$B$257,"&lt;="&amp;$B281)</f>
        <v>0</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0.25</v>
      </c>
      <c r="QD281" s="4">
        <f>SUMIFS('Aceite Virgen'!QD$6:QD$257,'Aceite Virgen'!$A$6:$A$257,"&gt;="&amp;$A281,'Aceite Virgen'!$B$6:$B$257,"&lt;="&amp;$B281)</f>
        <v>0</v>
      </c>
      <c r="QE281" s="4">
        <f>SUMIFS('Aceite Virgen'!QE$6:QE$257,'Aceite Virgen'!$A$6:$A$257,"&gt;="&amp;$A281,'Aceite Virgen'!$B$6:$B$257,"&lt;="&amp;$B281)</f>
        <v>0.46</v>
      </c>
      <c r="QF281" s="4">
        <f>SUMIFS('Aceite Virgen'!QF$6:QF$257,'Aceite Virgen'!$A$6:$A$257,"&gt;="&amp;$A281,'Aceite Virgen'!$B$6:$B$257,"&lt;="&amp;$B281)</f>
        <v>0</v>
      </c>
      <c r="QJ281" s="4">
        <f>SUMIFS('Aceite Virgen'!QJ$6:QJ$257,'Aceite Virgen'!$A$6:$A$257,"&gt;="&amp;$A281,'Aceite Virgen'!$B$6:$B$257,"&lt;="&amp;$B281)</f>
        <v>0</v>
      </c>
      <c r="QK281" s="4">
        <f>SUMIFS('Aceite Virgen'!QK$6:QK$257,'Aceite Virgen'!$A$6:$A$257,"&gt;="&amp;$A281,'Aceite Virgen'!$B$6:$B$257,"&lt;="&amp;$B281)</f>
        <v>0</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3.16</v>
      </c>
      <c r="QR281" s="4">
        <f>SUMIFS('Aceite Virgen'!QR$6:QR$257,'Aceite Virgen'!$A$6:$A$257,"&gt;="&amp;$A281,'Aceite Virgen'!$B$6:$B$257,"&lt;="&amp;$B281)</f>
        <v>14.56</v>
      </c>
      <c r="QS281" s="4">
        <f>SUMIFS('Aceite Virgen'!QS$6:QS$257,'Aceite Virgen'!$A$6:$A$257,"&gt;="&amp;$A281,'Aceite Virgen'!$B$6:$B$257,"&lt;="&amp;$B281)</f>
        <v>1.1599999999999999</v>
      </c>
      <c r="QT281" s="4">
        <f>SUMIFS('Aceite Virgen'!QT$6:QT$257,'Aceite Virgen'!$A$6:$A$257,"&gt;="&amp;$A281,'Aceite Virgen'!$B$6:$B$257,"&lt;="&amp;$B281)</f>
        <v>0</v>
      </c>
      <c r="QX281" s="4">
        <f>SUMIFS('Aceite Virgen'!QX$6:QX$257,'Aceite Virgen'!$A$6:$A$257,"&gt;="&amp;$A281,'Aceite Virgen'!$B$6:$B$257,"&lt;="&amp;$B281)</f>
        <v>1.1299999999999999</v>
      </c>
      <c r="QY281" s="4">
        <f>SUMIFS('Aceite Virgen'!QY$6:QY$257,'Aceite Virgen'!$A$6:$A$257,"&gt;="&amp;$A281,'Aceite Virgen'!$B$6:$B$257,"&lt;="&amp;$B281)</f>
        <v>2.12</v>
      </c>
      <c r="QZ281" s="4">
        <f>SUMIFS('Aceite Virgen'!QZ$6:QZ$257,'Aceite Virgen'!$A$6:$A$257,"&gt;="&amp;$A281,'Aceite Virgen'!$B$6:$B$257,"&lt;="&amp;$B281)</f>
        <v>0.56000000000000005</v>
      </c>
      <c r="RA281" s="4">
        <f>SUMIFS('Aceite Virgen'!RA$6:RA$257,'Aceite Virgen'!$A$6:$A$257,"&gt;="&amp;$A281,'Aceite Virgen'!$B$6:$B$257,"&lt;="&amp;$B281)</f>
        <v>2.65</v>
      </c>
      <c r="RE281" s="4">
        <f>SUMIFS('Aceite Virgen'!RE$6:RE$257,'Aceite Virgen'!$A$6:$A$257,"&gt;="&amp;$A281,'Aceite Virgen'!$B$6:$B$257,"&lt;="&amp;$B281)</f>
        <v>0</v>
      </c>
      <c r="RF281" s="4">
        <f>SUMIFS('Aceite Virgen'!RF$6:RF$257,'Aceite Virgen'!$A$6:$A$257,"&gt;="&amp;$A281,'Aceite Virgen'!$B$6:$B$257,"&lt;="&amp;$B281)</f>
        <v>0</v>
      </c>
      <c r="RG281" s="4">
        <f>SUMIFS('Aceite Virgen'!RG$6:RG$257,'Aceite Virgen'!$A$6:$A$257,"&gt;="&amp;$A281,'Aceite Virgen'!$B$6:$B$257,"&lt;="&amp;$B281)</f>
        <v>0</v>
      </c>
      <c r="RH281" s="4">
        <f>SUMIFS('Aceite Virgen'!RH$6:RH$257,'Aceite Virgen'!$A$6:$A$257,"&gt;="&amp;$A281,'Aceite Virgen'!$B$6:$B$257,"&lt;="&amp;$B281)</f>
        <v>0</v>
      </c>
      <c r="RL281" s="4">
        <f>SUMIFS('Aceite Virgen'!RL$6:RL$257,'Aceite Virgen'!$A$6:$A$257,"&gt;="&amp;$A281,'Aceite Virgen'!$B$6:$B$257,"&lt;="&amp;$B281)</f>
        <v>0</v>
      </c>
      <c r="RM281" s="4">
        <f>SUMIFS('Aceite Virgen'!RM$6:RM$257,'Aceite Virgen'!$A$6:$A$257,"&gt;="&amp;$A281,'Aceite Virgen'!$B$6:$B$257,"&lt;="&amp;$B281)</f>
        <v>0</v>
      </c>
      <c r="RN281" s="4">
        <f>SUMIFS('Aceite Virgen'!RN$6:RN$257,'Aceite Virgen'!$A$6:$A$257,"&gt;="&amp;$A281,'Aceite Virgen'!$B$6:$B$257,"&lt;="&amp;$B281)</f>
        <v>0</v>
      </c>
      <c r="RO281" s="4">
        <f>SUMIFS('Aceite Virgen'!RO$6:RO$257,'Aceite Virgen'!$A$6:$A$257,"&gt;="&amp;$A281,'Aceite Virgen'!$B$6:$B$257,"&lt;="&amp;$B281)</f>
        <v>0</v>
      </c>
      <c r="RS281" s="69">
        <f>SUMIFS('Aceite Virgen'!RS$6:RS$257,'Aceite Virgen'!$A$6:$A$257,"&gt;="&amp;$A281,'Aceite Virgen'!$B$6:$B$257,"&lt;="&amp;$B281)</f>
        <v>0.55000000000000004</v>
      </c>
      <c r="RT281" s="4">
        <f>SUMIFS('Aceite Virgen'!RT$6:RT$257,'Aceite Virgen'!$A$6:$A$257,"&gt;="&amp;$A281,'Aceite Virgen'!$B$6:$B$257,"&lt;="&amp;$B281)</f>
        <v>2.2799999999999998</v>
      </c>
      <c r="RU281" s="4">
        <f>SUMIFS('Aceite Virgen'!RU$6:RU$257,'Aceite Virgen'!$A$6:$A$257,"&gt;="&amp;$A281,'Aceite Virgen'!$B$6:$B$257,"&lt;="&amp;$B281)</f>
        <v>0.25</v>
      </c>
      <c r="RV281" s="4">
        <f>SUMIFS('Aceite Virgen'!RV$6:RV$257,'Aceite Virgen'!$A$6:$A$257,"&gt;="&amp;$A281,'Aceite Virgen'!$B$6:$B$257,"&lt;="&amp;$B281)</f>
        <v>0</v>
      </c>
      <c r="RZ281" s="69">
        <f>SUMIFS('Aceite Virgen'!RZ$6:RZ$257,'Aceite Virgen'!$A$6:$A$257,"&gt;="&amp;$A281,'Aceite Virgen'!$B$6:$B$257,"&lt;="&amp;$B281)</f>
        <v>0.32</v>
      </c>
      <c r="SA281" s="4">
        <f>SUMIFS('Aceite Virgen'!SA$6:SA$257,'Aceite Virgen'!$A$6:$A$257,"&gt;="&amp;$A281,'Aceite Virgen'!$B$6:$B$257,"&lt;="&amp;$B281)</f>
        <v>0.75</v>
      </c>
      <c r="SB281" s="4">
        <f>SUMIFS('Aceite Virgen'!SB$6:SB$257,'Aceite Virgen'!$A$6:$A$257,"&gt;="&amp;$A281,'Aceite Virgen'!$B$6:$B$257,"&lt;="&amp;$B281)</f>
        <v>0.34</v>
      </c>
      <c r="SC281" s="4">
        <f>SUMIFS('Aceite Virgen'!SC$6:SC$257,'Aceite Virgen'!$A$6:$A$257,"&gt;="&amp;$A281,'Aceite Virgen'!$B$6:$B$257,"&lt;="&amp;$B281)</f>
        <v>0</v>
      </c>
      <c r="SG281" s="69">
        <f>SUMIFS('Aceite Virgen'!SG$6:SG$257,'Aceite Virgen'!$A$6:$A$257,"&gt;="&amp;$A281,'Aceite Virgen'!$B$6:$B$257,"&lt;="&amp;$B281)</f>
        <v>0.11</v>
      </c>
      <c r="SH281" s="4">
        <f>SUMIFS('Aceite Virgen'!SH$6:SH$257,'Aceite Virgen'!$A$6:$A$257,"&gt;="&amp;$A281,'Aceite Virgen'!$B$6:$B$257,"&lt;="&amp;$B281)</f>
        <v>0</v>
      </c>
      <c r="SI281" s="4">
        <f>SUMIFS('Aceite Virgen'!SI$6:SI$257,'Aceite Virgen'!$A$6:$A$257,"&gt;="&amp;$A281,'Aceite Virgen'!$B$6:$B$257,"&lt;="&amp;$B281)</f>
        <v>0.16</v>
      </c>
      <c r="SJ281" s="4">
        <f>SUMIFS('Aceite Virgen'!SJ$6:SJ$257,'Aceite Virgen'!$A$6:$A$257,"&gt;="&amp;$A281,'Aceite Virgen'!$B$6:$B$257,"&lt;="&amp;$B281)</f>
        <v>0</v>
      </c>
      <c r="SN281" s="69">
        <f>SUMIFS('Aceite Virgen'!SN$6:SN$257,'Aceite Virgen'!$A$6:$A$257,"&gt;="&amp;$A281,'Aceite Virgen'!$B$6:$B$257,"&lt;="&amp;$B281)</f>
        <v>0.13</v>
      </c>
      <c r="SO281" s="4">
        <f>SUMIFS('Aceite Virgen'!SO$6:SO$257,'Aceite Virgen'!$A$6:$A$257,"&gt;="&amp;$A281,'Aceite Virgen'!$B$6:$B$257,"&lt;="&amp;$B281)</f>
        <v>0</v>
      </c>
      <c r="SP281" s="4">
        <f>SUMIFS('Aceite Virgen'!SP$6:SP$257,'Aceite Virgen'!$A$6:$A$257,"&gt;="&amp;$A281,'Aceite Virgen'!$B$6:$B$257,"&lt;="&amp;$B281)</f>
        <v>0.2</v>
      </c>
      <c r="SQ281" s="4">
        <f>SUMIFS('Aceite Virgen'!SQ$6:SQ$257,'Aceite Virgen'!$A$6:$A$257,"&gt;="&amp;$A281,'Aceite Virgen'!$B$6:$B$257,"&lt;="&amp;$B281)</f>
        <v>0</v>
      </c>
      <c r="SU281" s="69">
        <f>SUMIFS('Aceite Virgen'!SU$6:SU$257,'Aceite Virgen'!$A$6:$A$257,"&gt;="&amp;$A281,'Aceite Virgen'!$B$6:$B$257,"&lt;="&amp;$B281)</f>
        <v>0.55000000000000004</v>
      </c>
      <c r="SV281" s="4">
        <f>SUMIFS('Aceite Virgen'!SV$6:SV$257,'Aceite Virgen'!$A$6:$A$257,"&gt;="&amp;$A281,'Aceite Virgen'!$B$6:$B$257,"&lt;="&amp;$B281)</f>
        <v>0</v>
      </c>
      <c r="SW281" s="4">
        <f>SUMIFS('Aceite Virgen'!SW$6:SW$257,'Aceite Virgen'!$A$6:$A$257,"&gt;="&amp;$A281,'Aceite Virgen'!$B$6:$B$257,"&lt;="&amp;$B281)</f>
        <v>0.86</v>
      </c>
      <c r="SX281" s="4">
        <f>SUMIFS('Aceite Virgen'!SX$6:SX$257,'Aceite Virgen'!$A$6:$A$257,"&gt;="&amp;$A281,'Aceite Virgen'!$B$6:$B$257,"&lt;="&amp;$B281)</f>
        <v>0</v>
      </c>
      <c r="TB281" s="69">
        <f>SUMIFS('Aceite Virgen'!TB$6:TB$257,'Aceite Virgen'!$A$6:$A$257,"&gt;="&amp;$A281,'Aceite Virgen'!$B$6:$B$257,"&lt;="&amp;$B281)</f>
        <v>1.88</v>
      </c>
      <c r="TC281" s="4">
        <f>SUMIFS('Aceite Virgen'!TC$6:TC$257,'Aceite Virgen'!$A$6:$A$257,"&gt;="&amp;$A281,'Aceite Virgen'!$B$6:$B$257,"&lt;="&amp;$B281)</f>
        <v>6.9</v>
      </c>
      <c r="TD281" s="4">
        <f>SUMIFS('Aceite Virgen'!TD$6:TD$257,'Aceite Virgen'!$A$6:$A$257,"&gt;="&amp;$A281,'Aceite Virgen'!$B$6:$B$257,"&lt;="&amp;$B281)</f>
        <v>1.18</v>
      </c>
      <c r="TE281" s="4">
        <f>SUMIFS('Aceite Virgen'!TE$6:TE$257,'Aceite Virgen'!$A$6:$A$257,"&gt;="&amp;$A281,'Aceite Virgen'!$B$6:$B$257,"&lt;="&amp;$B281)</f>
        <v>0.87</v>
      </c>
      <c r="TI281" s="69">
        <f>SUMIFS('Aceite Virgen'!TI$6:TI$257,'Aceite Virgen'!$A$6:$A$257,"&gt;="&amp;$A281,'Aceite Virgen'!$B$6:$B$257,"&lt;="&amp;$B281)</f>
        <v>3.1100000000000003</v>
      </c>
      <c r="TJ281" s="4">
        <f>SUMIFS('Aceite Virgen'!TJ$6:TJ$257,'Aceite Virgen'!$A$6:$A$257,"&gt;="&amp;$A281,'Aceite Virgen'!$B$6:$B$257,"&lt;="&amp;$B281)</f>
        <v>2.98</v>
      </c>
      <c r="TK281" s="4">
        <f>SUMIFS('Aceite Virgen'!TK$6:TK$257,'Aceite Virgen'!$A$6:$A$257,"&gt;="&amp;$A281,'Aceite Virgen'!$B$6:$B$257,"&lt;="&amp;$B281)</f>
        <v>4.2</v>
      </c>
      <c r="TL281" s="4">
        <f>SUMIFS('Aceite Virgen'!TL$6:TL$257,'Aceite Virgen'!$A$6:$A$257,"&gt;="&amp;$A281,'Aceite Virgen'!$B$6:$B$257,"&lt;="&amp;$B281)</f>
        <v>0</v>
      </c>
      <c r="TP281" s="69">
        <f>SUMIFS('Aceite Virgen'!TP$6:TP$257,'Aceite Virgen'!$A$6:$A$257,"&gt;="&amp;$A281,'Aceite Virgen'!$B$6:$B$257,"&lt;="&amp;$B281)</f>
        <v>0.69</v>
      </c>
      <c r="TQ281" s="4">
        <f>SUMIFS('Aceite Virgen'!TQ$6:TQ$257,'Aceite Virgen'!$A$6:$A$257,"&gt;="&amp;$A281,'Aceite Virgen'!$B$6:$B$257,"&lt;="&amp;$B281)</f>
        <v>2.11</v>
      </c>
      <c r="TR281" s="4">
        <f>SUMIFS('Aceite Virgen'!TR$6:TR$257,'Aceite Virgen'!$A$6:$A$257,"&gt;="&amp;$A281,'Aceite Virgen'!$B$6:$B$257,"&lt;="&amp;$B281)</f>
        <v>0</v>
      </c>
      <c r="TS281" s="4">
        <f>SUMIFS('Aceite Virgen'!TS$6:TS$257,'Aceite Virgen'!$A$6:$A$257,"&gt;="&amp;$A281,'Aceite Virgen'!$B$6:$B$257,"&lt;="&amp;$B281)</f>
        <v>0</v>
      </c>
      <c r="TW281" s="69">
        <f>SUMIFS('Aceite Virgen'!TW$6:TW$257,'Aceite Virgen'!$A$6:$A$257,"&gt;="&amp;$A281,'Aceite Virgen'!$B$6:$B$257,"&lt;="&amp;$B281)</f>
        <v>0</v>
      </c>
      <c r="TX281" s="4">
        <f>SUMIFS('Aceite Virgen'!TX$6:TX$257,'Aceite Virgen'!$A$6:$A$257,"&gt;="&amp;$A281,'Aceite Virgen'!$B$6:$B$257,"&lt;="&amp;$B281)</f>
        <v>0</v>
      </c>
      <c r="TY281" s="4">
        <f>SUMIFS('Aceite Virgen'!TY$6:TY$257,'Aceite Virgen'!$A$6:$A$257,"&gt;="&amp;$A281,'Aceite Virgen'!$B$6:$B$257,"&lt;="&amp;$B281)</f>
        <v>0</v>
      </c>
      <c r="TZ281" s="4">
        <f>SUMIFS('Aceite Virgen'!TZ$6:TZ$257,'Aceite Virgen'!$A$6:$A$257,"&gt;="&amp;$A281,'Aceite Virgen'!$B$6:$B$257,"&lt;="&amp;$B281)</f>
        <v>0</v>
      </c>
      <c r="UD281" s="69">
        <f>SUMIFS('Aceite Virgen'!UD$6:UD$257,'Aceite Virgen'!$A$6:$A$257,"&gt;="&amp;$A281,'Aceite Virgen'!$B$6:$B$257,"&lt;="&amp;$B281)</f>
        <v>0.56000000000000005</v>
      </c>
      <c r="UE281" s="4">
        <f>SUMIFS('Aceite Virgen'!UE$6:UE$257,'Aceite Virgen'!$A$6:$A$257,"&gt;="&amp;$A281,'Aceite Virgen'!$B$6:$B$257,"&lt;="&amp;$B281)</f>
        <v>3.91</v>
      </c>
      <c r="UF281" s="4">
        <f>SUMIFS('Aceite Virgen'!UF$6:UF$257,'Aceite Virgen'!$A$6:$A$257,"&gt;="&amp;$A281,'Aceite Virgen'!$B$6:$B$257,"&lt;="&amp;$B281)</f>
        <v>0</v>
      </c>
      <c r="UG281" s="4">
        <f>SUMIFS('Aceite Virgen'!UG$6:UG$257,'Aceite Virgen'!$A$6:$A$257,"&gt;="&amp;$A281,'Aceite Virgen'!$B$6:$B$257,"&lt;="&amp;$B281)</f>
        <v>0</v>
      </c>
      <c r="UK281" s="69">
        <f>SUMIFS('Aceite Virgen'!UK$6:UK$257,'Aceite Virgen'!$A$6:$A$257,"&gt;="&amp;$A281,'Aceite Virgen'!$B$6:$B$257,"&lt;="&amp;$B281)</f>
        <v>0.31</v>
      </c>
      <c r="UL281" s="4">
        <f>SUMIFS('Aceite Virgen'!UL$6:UL$257,'Aceite Virgen'!$A$6:$A$257,"&gt;="&amp;$A281,'Aceite Virgen'!$B$6:$B$257,"&lt;="&amp;$B281)</f>
        <v>0</v>
      </c>
      <c r="UM281" s="4">
        <f>SUMIFS('Aceite Virgen'!UM$6:UM$257,'Aceite Virgen'!$A$6:$A$257,"&gt;="&amp;$A281,'Aceite Virgen'!$B$6:$B$257,"&lt;="&amp;$B281)</f>
        <v>0</v>
      </c>
      <c r="UN281" s="4">
        <f>SUMIFS('Aceite Virgen'!UN$6:UN$257,'Aceite Virgen'!$A$6:$A$257,"&gt;="&amp;$A281,'Aceite Virgen'!$B$6:$B$257,"&lt;="&amp;$B281)</f>
        <v>1.42</v>
      </c>
      <c r="UR281" s="69">
        <f>SUMIFS('Aceite Virgen'!UR$6:UR$257,'Aceite Virgen'!$A$6:$A$257,"&gt;="&amp;$A281,'Aceite Virgen'!$B$6:$B$257,"&lt;="&amp;$B281)</f>
        <v>0</v>
      </c>
      <c r="US281" s="4">
        <f>SUMIFS('Aceite Virgen'!US$6:US$257,'Aceite Virgen'!$A$6:$A$257,"&gt;="&amp;$A281,'Aceite Virgen'!$B$6:$B$257,"&lt;="&amp;$B281)</f>
        <v>0</v>
      </c>
      <c r="UT281" s="4">
        <f>SUMIFS('Aceite Virgen'!UT$6:UT$257,'Aceite Virgen'!$A$6:$A$257,"&gt;="&amp;$A281,'Aceite Virgen'!$B$6:$B$257,"&lt;="&amp;$B281)</f>
        <v>0</v>
      </c>
      <c r="UU281" s="4">
        <f>SUMIFS('Aceite Virgen'!UU$6:UU$257,'Aceite Virgen'!$A$6:$A$257,"&gt;="&amp;$A281,'Aceite Virgen'!$B$6:$B$257,"&lt;="&amp;$B281)</f>
        <v>0</v>
      </c>
      <c r="UY281" s="69">
        <f>SUMIFS('Aceite Virgen'!UY$6:UY$257,'Aceite Virgen'!$A$6:$A$257,"&gt;="&amp;$A281,'Aceite Virgen'!$B$6:$B$257,"&lt;="&amp;$B281)</f>
        <v>0</v>
      </c>
      <c r="UZ281" s="4">
        <f>SUMIFS('Aceite Virgen'!UZ$6:UZ$257,'Aceite Virgen'!$A$6:$A$257,"&gt;="&amp;$A281,'Aceite Virgen'!$B$6:$B$257,"&lt;="&amp;$B281)</f>
        <v>0</v>
      </c>
      <c r="VA281" s="4">
        <f>SUMIFS('Aceite Virgen'!VA$6:VA$257,'Aceite Virgen'!$A$6:$A$257,"&gt;="&amp;$A281,'Aceite Virgen'!$B$6:$B$257,"&lt;="&amp;$B281)</f>
        <v>0</v>
      </c>
      <c r="VB281" s="4">
        <f>SUMIFS('Aceite Virgen'!VB$6:VB$257,'Aceite Virgen'!$A$6:$A$257,"&gt;="&amp;$A281,'Aceite Virgen'!$B$6:$B$257,"&lt;="&amp;$B281)</f>
        <v>0</v>
      </c>
      <c r="VF281" s="69">
        <f>SUMIFS('Aceite Virgen'!VF$6:VF$257,'Aceite Virgen'!$A$6:$A$257,"&gt;="&amp;$A281,'Aceite Virgen'!$B$6:$B$257,"&lt;="&amp;$B281)</f>
        <v>0</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0</v>
      </c>
      <c r="VM281" s="69">
        <f>SUMIFS('Aceite Virgen'!VM$6:VM$257,'Aceite Virgen'!$A$6:$A$257,"&gt;="&amp;$A281,'Aceite Virgen'!$B$6:$B$257,"&lt;="&amp;$B281)</f>
        <v>0.31</v>
      </c>
      <c r="VN281" s="4">
        <f>SUMIFS('Aceite Virgen'!VN$6:VN$257,'Aceite Virgen'!$A$6:$A$257,"&gt;="&amp;$A281,'Aceite Virgen'!$B$6:$B$257,"&lt;="&amp;$B281)</f>
        <v>0</v>
      </c>
      <c r="VO281" s="4">
        <f>SUMIFS('Aceite Virgen'!VO$6:VO$257,'Aceite Virgen'!$A$6:$A$257,"&gt;="&amp;$A281,'Aceite Virgen'!$B$6:$B$257,"&lt;="&amp;$B281)</f>
        <v>0.51</v>
      </c>
      <c r="VP281" s="4">
        <f>SUMIFS('Aceite Virgen'!VP$6:VP$257,'Aceite Virgen'!$A$6:$A$257,"&gt;="&amp;$A281,'Aceite Virgen'!$B$6:$B$257,"&lt;="&amp;$B281)</f>
        <v>0</v>
      </c>
      <c r="VT281" s="69">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9">
        <f>SUMIFS('Aceite Virgen'!WA$6:WA$257,'Aceite Virgen'!$A$6:$A$257,"&gt;="&amp;$A281,'Aceite Virgen'!$B$6:$B$257,"&lt;="&amp;$B281)</f>
        <v>0</v>
      </c>
      <c r="WB281" s="4">
        <f>SUMIFS('Aceite Virgen'!WB$6:WB$257,'Aceite Virgen'!$A$6:$A$257,"&gt;="&amp;$A281,'Aceite Virgen'!$B$6:$B$257,"&lt;="&amp;$B281)</f>
        <v>0</v>
      </c>
      <c r="WC281" s="4">
        <f>SUMIFS('Aceite Virgen'!WC$6:WC$257,'Aceite Virgen'!$A$6:$A$257,"&gt;="&amp;$A281,'Aceite Virgen'!$B$6:$B$257,"&lt;="&amp;$B281)</f>
        <v>0</v>
      </c>
      <c r="WD281" s="4">
        <f>SUMIFS('Aceite Virgen'!WD$6:WD$257,'Aceite Virgen'!$A$6:$A$257,"&gt;="&amp;$A281,'Aceite Virgen'!$B$6:$B$257,"&lt;="&amp;$B281)</f>
        <v>0</v>
      </c>
      <c r="WH281" s="69">
        <f>SUMIFS('Aceite Virgen'!WH$6:WH$257,'Aceite Virgen'!$A$6:$A$257,"&gt;="&amp;$A281,'Aceite Virgen'!$B$6:$B$257,"&lt;="&amp;$B281)</f>
        <v>0.73</v>
      </c>
      <c r="WI281" s="4">
        <f>SUMIFS('Aceite Virgen'!WI$6:WI$257,'Aceite Virgen'!$A$6:$A$257,"&gt;="&amp;$A281,'Aceite Virgen'!$B$6:$B$257,"&lt;="&amp;$B281)</f>
        <v>3.29</v>
      </c>
      <c r="WJ281" s="4">
        <f>SUMIFS('Aceite Virgen'!WJ$6:WJ$257,'Aceite Virgen'!$A$6:$A$257,"&gt;="&amp;$A281,'Aceite Virgen'!$B$6:$B$257,"&lt;="&amp;$B281)</f>
        <v>0.35</v>
      </c>
      <c r="WK281" s="4">
        <f>SUMIFS('Aceite Virgen'!WK$6:WK$257,'Aceite Virgen'!$A$6:$A$257,"&gt;="&amp;$A281,'Aceite Virgen'!$B$6:$B$257,"&lt;="&amp;$B281)</f>
        <v>0.46</v>
      </c>
      <c r="WO281" s="69">
        <f>SUMIFS('Aceite Virgen'!WO$6:WO$257,'Aceite Virgen'!$A$6:$A$257,"&gt;="&amp;$A281,'Aceite Virgen'!$B$6:$B$257,"&lt;="&amp;$B281)</f>
        <v>0.77</v>
      </c>
      <c r="WP281" s="4">
        <f>SUMIFS('Aceite Virgen'!WP$6:WP$257,'Aceite Virgen'!$A$6:$A$257,"&gt;="&amp;$A281,'Aceite Virgen'!$B$6:$B$257,"&lt;="&amp;$B281)</f>
        <v>2.15</v>
      </c>
      <c r="WQ281" s="4">
        <f>SUMIFS('Aceite Virgen'!WQ$6:WQ$257,'Aceite Virgen'!$A$6:$A$257,"&gt;="&amp;$A281,'Aceite Virgen'!$B$6:$B$257,"&lt;="&amp;$B281)</f>
        <v>0.16</v>
      </c>
      <c r="WR281" s="4">
        <f>SUMIFS('Aceite Virgen'!WR$6:WR$257,'Aceite Virgen'!$A$6:$A$257,"&gt;="&amp;$A281,'Aceite Virgen'!$B$6:$B$257,"&lt;="&amp;$B281)</f>
        <v>1.25</v>
      </c>
      <c r="WV281" s="69">
        <f>SUMIFS('Aceite Virgen'!WV$6:WV$257,'Aceite Virgen'!$A$6:$A$257,"&gt;="&amp;$A281,'Aceite Virgen'!$B$6:$B$257,"&lt;="&amp;$B281)</f>
        <v>0.12</v>
      </c>
      <c r="WW281" s="4">
        <f>SUMIFS('Aceite Virgen'!WW$6:WW$257,'Aceite Virgen'!$A$6:$A$257,"&gt;="&amp;$A281,'Aceite Virgen'!$B$6:$B$257,"&lt;="&amp;$B281)</f>
        <v>0.81</v>
      </c>
      <c r="WX281" s="4">
        <f>SUMIFS('Aceite Virgen'!WX$6:WX$257,'Aceite Virgen'!$A$6:$A$257,"&gt;="&amp;$A281,'Aceite Virgen'!$B$6:$B$257,"&lt;="&amp;$B281)</f>
        <v>0</v>
      </c>
      <c r="WY281" s="4">
        <f>SUMIFS('Aceite Virgen'!WY$6:WY$257,'Aceite Virgen'!$A$6:$A$257,"&gt;="&amp;$A281,'Aceite Virgen'!$B$6:$B$257,"&lt;="&amp;$B281)</f>
        <v>0</v>
      </c>
      <c r="XC281" s="69">
        <f>SUMIFS('Aceite Virgen'!XC$6:XC$257,'Aceite Virgen'!$A$6:$A$257,"&gt;="&amp;$A281,'Aceite Virgen'!$B$6:$B$257,"&lt;="&amp;$B281)</f>
        <v>0.06</v>
      </c>
      <c r="XD281" s="4">
        <f>SUMIFS('Aceite Virgen'!XD$6:XD$257,'Aceite Virgen'!$A$6:$A$257,"&gt;="&amp;$A281,'Aceite Virgen'!$B$6:$B$257,"&lt;="&amp;$B281)</f>
        <v>0</v>
      </c>
      <c r="XE281" s="4">
        <f>SUMIFS('Aceite Virgen'!XE$6:XE$257,'Aceite Virgen'!$A$6:$A$257,"&gt;="&amp;$A281,'Aceite Virgen'!$B$6:$B$257,"&lt;="&amp;$B281)</f>
        <v>0.09</v>
      </c>
      <c r="XF281" s="4">
        <f>SUMIFS('Aceite Virgen'!XF$6:XF$257,'Aceite Virgen'!$A$6:$A$257,"&gt;="&amp;$A281,'Aceite Virgen'!$B$6:$B$257,"&lt;="&amp;$B281)</f>
        <v>0</v>
      </c>
      <c r="XJ281" s="69">
        <f>SUMIFS('Aceite Virgen'!XJ$6:XJ$257,'Aceite Virgen'!$A$6:$A$257,"&gt;="&amp;$A281,'Aceite Virgen'!$B$6:$B$257,"&lt;="&amp;$B281)</f>
        <v>0.82000000000000006</v>
      </c>
      <c r="XK281" s="4">
        <f>SUMIFS('Aceite Virgen'!XK$6:XK$257,'Aceite Virgen'!$A$6:$A$257,"&gt;="&amp;$A281,'Aceite Virgen'!$B$6:$B$257,"&lt;="&amp;$B281)</f>
        <v>0</v>
      </c>
      <c r="XL281" s="4">
        <f>SUMIFS('Aceite Virgen'!XL$6:XL$257,'Aceite Virgen'!$A$6:$A$257,"&gt;="&amp;$A281,'Aceite Virgen'!$B$6:$B$257,"&lt;="&amp;$B281)</f>
        <v>1.1400000000000001</v>
      </c>
      <c r="XM281" s="4">
        <f>SUMIFS('Aceite Virgen'!XM$6:XM$257,'Aceite Virgen'!$A$6:$A$257,"&gt;="&amp;$A281,'Aceite Virgen'!$B$6:$B$257,"&lt;="&amp;$B281)</f>
        <v>0.89</v>
      </c>
      <c r="XQ281" s="69">
        <f>SUMIFS('Aceite Virgen'!XQ$6:XQ$257,'Aceite Virgen'!$A$6:$A$257,"&gt;="&amp;$A281,'Aceite Virgen'!$B$6:$B$257,"&lt;="&amp;$B281)</f>
        <v>1.32</v>
      </c>
      <c r="XR281" s="4">
        <f>SUMIFS('Aceite Virgen'!XR$6:XR$257,'Aceite Virgen'!$A$6:$A$257,"&gt;="&amp;$A281,'Aceite Virgen'!$B$6:$B$257,"&lt;="&amp;$B281)</f>
        <v>0</v>
      </c>
      <c r="XS281" s="4">
        <f>SUMIFS('Aceite Virgen'!XS$6:XS$257,'Aceite Virgen'!$A$6:$A$257,"&gt;="&amp;$A281,'Aceite Virgen'!$B$6:$B$257,"&lt;="&amp;$B281)</f>
        <v>1.58</v>
      </c>
      <c r="XT281" s="4">
        <f>SUMIFS('Aceite Virgen'!XT$6:XT$257,'Aceite Virgen'!$A$6:$A$257,"&gt;="&amp;$A281,'Aceite Virgen'!$B$6:$B$257,"&lt;="&amp;$B281)</f>
        <v>2.04</v>
      </c>
      <c r="XX281" s="69">
        <f>SUMIFS('Aceite Virgen'!XX$6:XX$257,'Aceite Virgen'!$A$6:$A$257,"&gt;="&amp;$A281,'Aceite Virgen'!$B$6:$B$257,"&lt;="&amp;$B281)</f>
        <v>0.60000000000000009</v>
      </c>
      <c r="XY281" s="4">
        <f>SUMIFS('Aceite Virgen'!XY$6:XY$257,'Aceite Virgen'!$A$6:$A$257,"&gt;="&amp;$A281,'Aceite Virgen'!$B$6:$B$257,"&lt;="&amp;$B281)</f>
        <v>0</v>
      </c>
      <c r="XZ281" s="4">
        <f>SUMIFS('Aceite Virgen'!XZ$6:XZ$257,'Aceite Virgen'!$A$6:$A$257,"&gt;="&amp;$A281,'Aceite Virgen'!$B$6:$B$257,"&lt;="&amp;$B281)</f>
        <v>0</v>
      </c>
      <c r="YA281" s="4">
        <f>SUMIFS('Aceite Virgen'!YA$6:YA$257,'Aceite Virgen'!$A$6:$A$257,"&gt;="&amp;$A281,'Aceite Virgen'!$B$6:$B$257,"&lt;="&amp;$B281)</f>
        <v>0</v>
      </c>
      <c r="YE281" s="69">
        <f>SUMIFS('Aceite Virgen'!YE$6:YE$257,'Aceite Virgen'!$A$6:$A$257,"&gt;="&amp;$A281,'Aceite Virgen'!$B$6:$B$257,"&lt;="&amp;$B281)</f>
        <v>0.08</v>
      </c>
      <c r="YF281" s="4">
        <f>SUMIFS('Aceite Virgen'!YF$6:YF$257,'Aceite Virgen'!$A$6:$A$257,"&gt;="&amp;$A281,'Aceite Virgen'!$B$6:$B$257,"&lt;="&amp;$B281)</f>
        <v>0</v>
      </c>
      <c r="YG281" s="4">
        <f>SUMIFS('Aceite Virgen'!YG$6:YG$257,'Aceite Virgen'!$A$6:$A$257,"&gt;="&amp;$A281,'Aceite Virgen'!$B$6:$B$257,"&lt;="&amp;$B281)</f>
        <v>0</v>
      </c>
      <c r="YH281" s="4">
        <f>SUMIFS('Aceite Virgen'!YH$6:YH$257,'Aceite Virgen'!$A$6:$A$257,"&gt;="&amp;$A281,'Aceite Virgen'!$B$6:$B$257,"&lt;="&amp;$B281)</f>
        <v>0.38</v>
      </c>
      <c r="YL281" s="69">
        <f>SUMIFS('Aceite Virgen'!YL$6:YL$257,'Aceite Virgen'!$A$6:$A$257,"&gt;="&amp;$A281,'Aceite Virgen'!$B$6:$B$257,"&lt;="&amp;$B281)</f>
        <v>0.37</v>
      </c>
      <c r="YM281" s="4">
        <f>SUMIFS('Aceite Virgen'!YM$6:YM$257,'Aceite Virgen'!$A$6:$A$257,"&gt;="&amp;$A281,'Aceite Virgen'!$B$6:$B$257,"&lt;="&amp;$B281)</f>
        <v>0</v>
      </c>
      <c r="YN281" s="4">
        <f>SUMIFS('Aceite Virgen'!YN$6:YN$257,'Aceite Virgen'!$A$6:$A$257,"&gt;="&amp;$A281,'Aceite Virgen'!$B$6:$B$257,"&lt;="&amp;$B281)</f>
        <v>0.43</v>
      </c>
      <c r="YO281" s="4">
        <f>SUMIFS('Aceite Virgen'!YO$6:YO$257,'Aceite Virgen'!$A$6:$A$257,"&gt;="&amp;$A281,'Aceite Virgen'!$B$6:$B$257,"&lt;="&amp;$B281)</f>
        <v>0</v>
      </c>
      <c r="YP281" s="4">
        <f>SUMIFS('Aceite Virgen'!YP$6:YP$257,'Aceite Virgen'!$A$6:$A$257,"&gt;="&amp;$A281,'Aceite Virgen'!$B$6:$B$257,"&lt;="&amp;$B281)</f>
        <v>1.78</v>
      </c>
      <c r="YS281" s="69">
        <f>SUMIFS('Aceite Virgen'!YS$6:YS$257,'Aceite Virgen'!$A$6:$A$257,"&gt;="&amp;$A281,'Aceite Virgen'!$B$6:$B$257,"&lt;="&amp;$B281)</f>
        <v>0.61</v>
      </c>
      <c r="YT281" s="4">
        <f>SUMIFS('Aceite Virgen'!YT$6:YT$257,'Aceite Virgen'!$A$6:$A$257,"&gt;="&amp;$A281,'Aceite Virgen'!$B$6:$B$257,"&lt;="&amp;$B281)</f>
        <v>2.9</v>
      </c>
      <c r="YU281" s="4">
        <f>SUMIFS('Aceite Virgen'!YU$6:YU$257,'Aceite Virgen'!$A$6:$A$257,"&gt;="&amp;$A281,'Aceite Virgen'!$B$6:$B$257,"&lt;="&amp;$B281)</f>
        <v>0.26</v>
      </c>
      <c r="YV281" s="4">
        <f>SUMIFS('Aceite Virgen'!YV$6:YV$257,'Aceite Virgen'!$A$6:$A$257,"&gt;="&amp;$A281,'Aceite Virgen'!$B$6:$B$257,"&lt;="&amp;$B281)</f>
        <v>0</v>
      </c>
      <c r="YW281" s="4">
        <f>SUMIFS('Aceite Virgen'!YW$6:YW$257,'Aceite Virgen'!$A$6:$A$257,"&gt;="&amp;$A281,'Aceite Virgen'!$B$6:$B$257,"&lt;="&amp;$B281)</f>
        <v>1.3</v>
      </c>
      <c r="YZ281" s="69">
        <f>SUMIFS('Aceite Virgen'!YZ$6:YZ$257,'Aceite Virgen'!$A$6:$A$257,"&gt;="&amp;$A281,'Aceite Virgen'!$B$6:$B$257,"&lt;="&amp;$B281)</f>
        <v>0</v>
      </c>
      <c r="ZA281" s="4">
        <f>SUMIFS('Aceite Virgen'!ZA$6:ZA$257,'Aceite Virgen'!$A$6:$A$257,"&gt;="&amp;$A281,'Aceite Virgen'!$B$6:$B$257,"&lt;="&amp;$B281)</f>
        <v>0</v>
      </c>
      <c r="ZB281" s="4">
        <f>SUMIFS('Aceite Virgen'!ZB$6:ZB$257,'Aceite Virgen'!$A$6:$A$257,"&gt;="&amp;$A281,'Aceite Virgen'!$B$6:$B$257,"&lt;="&amp;$B281)</f>
        <v>0</v>
      </c>
      <c r="ZC281" s="4">
        <f>SUMIFS('Aceite Virgen'!ZC$6:ZC$257,'Aceite Virgen'!$A$6:$A$257,"&gt;="&amp;$A281,'Aceite Virgen'!$B$6:$B$257,"&lt;="&amp;$B281)</f>
        <v>0</v>
      </c>
      <c r="ZD281" s="4">
        <f>SUMIFS('Aceite Virgen'!ZD$6:ZD$257,'Aceite Virgen'!$A$6:$A$257,"&gt;="&amp;$A281,'Aceite Virgen'!$B$6:$B$257,"&lt;="&amp;$B281)</f>
        <v>0</v>
      </c>
      <c r="ZG281" s="69">
        <f>SUMIFS('Aceite Virgen'!ZG$6:ZG$257,'Aceite Virgen'!$A$6:$A$257,"&gt;="&amp;$A281,'Aceite Virgen'!$B$6:$B$257,"&lt;="&amp;$B281)</f>
        <v>0</v>
      </c>
      <c r="ZH281" s="4">
        <f>SUMIFS('Aceite Virgen'!ZH$6:ZH$257,'Aceite Virgen'!$A$6:$A$257,"&gt;="&amp;$A281,'Aceite Virgen'!$B$6:$B$257,"&lt;="&amp;$B281)</f>
        <v>0</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row>
    <row r="282" spans="1:687" x14ac:dyDescent="0.25">
      <c r="A282" s="9">
        <f>'TAM Aceite Virgen'!B30</f>
        <v>7</v>
      </c>
      <c r="B282" s="79">
        <f>'TAM Aceite Virgen'!C30</f>
        <v>7.2</v>
      </c>
      <c r="C282" s="9"/>
      <c r="D282" s="4">
        <f>SUMIFS('Aceite Virgen'!D$6:D$257,'Aceite Virgen'!$A$6:$A$257,"&gt;="&amp;$A282,'Aceite Virgen'!$B$6:$B$257,"&lt;="&amp;$B282)</f>
        <v>0</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0.17</v>
      </c>
      <c r="AG282" s="4">
        <f>SUMIFS('Aceite Virgen'!AG$6:AG$257,'Aceite Virgen'!$A$6:$A$257,"&gt;="&amp;$A282,'Aceite Virgen'!$B$6:$B$257,"&lt;="&amp;$B282)</f>
        <v>0</v>
      </c>
      <c r="AH282" s="4">
        <f>SUMIFS('Aceite Virgen'!AH$6:AH$257,'Aceite Virgen'!$A$6:$A$257,"&gt;="&amp;$A282,'Aceite Virgen'!$B$6:$B$257,"&lt;="&amp;$B282)</f>
        <v>0.15</v>
      </c>
      <c r="AI282" s="4">
        <f>SUMIFS('Aceite Virgen'!AI$6:AI$257,'Aceite Virgen'!$A$6:$A$257,"&gt;="&amp;$A282,'Aceite Virgen'!$B$6:$B$257,"&lt;="&amp;$B282)</f>
        <v>0</v>
      </c>
      <c r="AJ282" s="9"/>
      <c r="AK282" s="9"/>
      <c r="AL282" s="9"/>
      <c r="AM282" s="4">
        <f>SUMIFS('Aceite Virgen'!AM$6:AM$257,'Aceite Virgen'!$A$6:$A$257,"&gt;="&amp;$A282,'Aceite Virgen'!$B$6:$B$257,"&lt;="&amp;$B282)</f>
        <v>0.08</v>
      </c>
      <c r="AN282" s="4">
        <f>SUMIFS('Aceite Virgen'!AN$6:AN$257,'Aceite Virgen'!$A$6:$A$257,"&gt;="&amp;$A282,'Aceite Virgen'!$B$6:$B$257,"&lt;="&amp;$B282)</f>
        <v>0</v>
      </c>
      <c r="AO282" s="4">
        <f>SUMIFS('Aceite Virgen'!AO$6:AO$257,'Aceite Virgen'!$A$6:$A$257,"&gt;="&amp;$A282,'Aceite Virgen'!$B$6:$B$257,"&lt;="&amp;$B282)</f>
        <v>0</v>
      </c>
      <c r="AP282" s="4">
        <f>SUMIFS('Aceite Virgen'!AP$6:AP$257,'Aceite Virgen'!$A$6:$A$257,"&gt;="&amp;$A282,'Aceite Virgen'!$B$6:$B$257,"&lt;="&amp;$B282)</f>
        <v>0</v>
      </c>
      <c r="AQ282" s="9"/>
      <c r="AR282" s="9"/>
      <c r="AT282" s="4">
        <f>SUMIFS('Aceite Virgen'!AT$6:AT$257,'Aceite Virgen'!$A$6:$A$257,"&gt;="&amp;$A282,'Aceite Virgen'!$B$6:$B$257,"&lt;="&amp;$B282)</f>
        <v>0.05</v>
      </c>
      <c r="AU282" s="4">
        <f>SUMIFS('Aceite Virgen'!AU$6:AU$257,'Aceite Virgen'!$A$6:$A$257,"&gt;="&amp;$A282,'Aceite Virgen'!$B$6:$B$257,"&lt;="&amp;$B282)</f>
        <v>0</v>
      </c>
      <c r="AV282" s="4">
        <f>SUMIFS('Aceite Virgen'!AV$6:AV$257,'Aceite Virgen'!$A$6:$A$257,"&gt;="&amp;$A282,'Aceite Virgen'!$B$6:$B$257,"&lt;="&amp;$B282)</f>
        <v>0</v>
      </c>
      <c r="AW282" s="4">
        <f>SUMIFS('Aceite Virgen'!AW$6:AW$257,'Aceite Virgen'!$A$6:$A$257,"&gt;="&amp;$A282,'Aceite Virgen'!$B$6:$B$257,"&lt;="&amp;$B282)</f>
        <v>0</v>
      </c>
      <c r="BA282" s="4">
        <f>SUMIFS('Aceite Virgen'!BA$6:BA$257,'Aceite Virgen'!$A$6:$A$257,"&gt;="&amp;A282,'Aceite Virgen'!$B$6:$B$257,"&lt;="&amp;B282)</f>
        <v>0</v>
      </c>
      <c r="BB282" s="4">
        <f>SUMIFS('Aceite Virgen'!BB$6:BB$257,'Aceite Virgen'!$A$6:$A$257,"&gt;="&amp;$A282,'Aceite Virgen'!$B$6:$B$257,"&lt;="&amp;$B282)</f>
        <v>0</v>
      </c>
      <c r="BC282" s="4">
        <f>SUMIFS('Aceite Virgen'!BC$6:BC$257,'Aceite Virgen'!$A$6:$A$257,"&gt;="&amp;$A282,'Aceite Virgen'!$B$6:$B$257,"&lt;="&amp;$B282)</f>
        <v>0</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v>
      </c>
      <c r="BP282" s="4">
        <f>SUMIFS('Aceite Virgen'!BP$6:BP$257,'Aceite Virgen'!$A$6:$A$257,"&gt;="&amp;$A282,'Aceite Virgen'!$B$6:$B$257,"&lt;="&amp;$B282)</f>
        <v>0</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0.04</v>
      </c>
      <c r="BW282" s="4">
        <f>SUMIFS('Aceite Virgen'!BW$6:BW$257,'Aceite Virgen'!$A$6:$A$257,"&gt;="&amp;$A282,'Aceite Virgen'!$B$6:$B$257,"&lt;="&amp;$B282)</f>
        <v>0</v>
      </c>
      <c r="BX282" s="4">
        <f>SUMIFS('Aceite Virgen'!BX$6:BX$257,'Aceite Virgen'!$A$6:$A$257,"&gt;="&amp;$A282,'Aceite Virgen'!$B$6:$B$257,"&lt;="&amp;$B282)</f>
        <v>0.05</v>
      </c>
      <c r="BY282" s="4">
        <f>SUMIFS('Aceite Virgen'!BY$6:BY$257,'Aceite Virgen'!$A$6:$A$257,"&gt;="&amp;$A282,'Aceite Virgen'!$B$6:$B$257,"&lt;="&amp;$B282)</f>
        <v>0</v>
      </c>
      <c r="CC282" s="4">
        <f>SUMIFS('Aceite Virgen'!CC$6:CC$257,'Aceite Virgen'!$A$6:$A$257,"&gt;="&amp;$A282,'Aceite Virgen'!$B$6:$B$257,"&lt;="&amp;$B282)</f>
        <v>0</v>
      </c>
      <c r="CD282" s="4">
        <f>SUMIFS('Aceite Virgen'!CD$6:CD$257,'Aceite Virgen'!$A$6:$A$257,"&gt;="&amp;$A282,'Aceite Virgen'!$B$6:$B$257,"&lt;="&amp;$B282)</f>
        <v>0</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v>
      </c>
      <c r="CK282" s="4">
        <f>SUMIFS('Aceite Virgen'!CK$6:CK$257,'Aceite Virgen'!$A$6:$A$257,"&gt;="&amp;$A282,'Aceite Virgen'!$B$6:$B$257,"&lt;="&amp;$B282)</f>
        <v>0</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1.03</v>
      </c>
      <c r="CR282" s="4">
        <f>SUMIFS('Aceite Virgen'!CR$6:CR$257,'Aceite Virgen'!$A$6:$A$257,"&gt;="&amp;$A282,'Aceite Virgen'!$B$6:$B$257,"&lt;="&amp;$B282)</f>
        <v>0</v>
      </c>
      <c r="CS282" s="4">
        <f>SUMIFS('Aceite Virgen'!CS$6:CS$257,'Aceite Virgen'!$A$6:$A$257,"&gt;="&amp;$A282,'Aceite Virgen'!$B$6:$B$257,"&lt;="&amp;$B282)</f>
        <v>1.2999999999999998</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0.05</v>
      </c>
      <c r="DM282" s="4">
        <f>SUMIFS('Aceite Virgen'!DM$6:DM$257,'Aceite Virgen'!$A$6:$A$257,"&gt;="&amp;$A282,'Aceite Virgen'!$B$6:$B$257,"&lt;="&amp;$B282)</f>
        <v>0</v>
      </c>
      <c r="DN282" s="4">
        <f>SUMIFS('Aceite Virgen'!DN$6:DN$257,'Aceite Virgen'!$A$6:$A$257,"&gt;="&amp;$A282,'Aceite Virgen'!$B$6:$B$257,"&lt;="&amp;$B282)</f>
        <v>0.08</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0.44</v>
      </c>
      <c r="KM282" s="4">
        <f>SUMIFS('Aceite Virgen'!KM$6:KM$257,'Aceite Virgen'!$A$6:$A$257,"&gt;="&amp;$A282,'Aceite Virgen'!$B$6:$B$257,"&lt;="&amp;$B282)</f>
        <v>3.1</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0.53</v>
      </c>
      <c r="MX282" s="4">
        <f>SUMIFS('Aceite Virgen'!MX$6:MX$257,'Aceite Virgen'!$A$6:$A$257,"&gt;="&amp;$A282,'Aceite Virgen'!$B$6:$B$257,"&lt;="&amp;$B282)</f>
        <v>0</v>
      </c>
      <c r="MY282" s="4">
        <f>SUMIFS('Aceite Virgen'!MY$6:MY$257,'Aceite Virgen'!$A$6:$A$257,"&gt;="&amp;$A282,'Aceite Virgen'!$B$6:$B$257,"&lt;="&amp;$B282)</f>
        <v>0.82</v>
      </c>
      <c r="MZ282" s="4">
        <f>SUMIFS('Aceite Virgen'!MZ$6:MZ$257,'Aceite Virgen'!$A$6:$A$257,"&gt;="&amp;$A282,'Aceite Virgen'!$B$6:$B$257,"&lt;="&amp;$B282)</f>
        <v>0</v>
      </c>
      <c r="ND282" s="4">
        <f>SUMIFS('Aceite Virgen'!ND$6:ND$257,'Aceite Virgen'!$A$6:$A$257,"&gt;="&amp;$A282,'Aceite Virgen'!$B$6:$B$257,"&lt;="&amp;$B282)</f>
        <v>0</v>
      </c>
      <c r="NE282" s="4">
        <f>SUMIFS('Aceite Virgen'!NE$6:NE$257,'Aceite Virgen'!$A$6:$A$257,"&gt;="&amp;$A282,'Aceite Virgen'!$B$6:$B$257,"&lt;="&amp;$B282)</f>
        <v>0</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0.42</v>
      </c>
      <c r="NL282" s="4">
        <f>SUMIFS('Aceite Virgen'!NL$6:NL$257,'Aceite Virgen'!$A$6:$A$257,"&gt;="&amp;$A282,'Aceite Virgen'!$B$6:$B$257,"&lt;="&amp;$B282)</f>
        <v>3.33</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0.22</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v>
      </c>
      <c r="OG282" s="4">
        <f>SUMIFS('Aceite Virgen'!OG$6:OG$257,'Aceite Virgen'!$A$6:$A$257,"&gt;="&amp;$A282,'Aceite Virgen'!$B$6:$B$257,"&lt;="&amp;$B282)</f>
        <v>0</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0.09</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0.28999999999999998</v>
      </c>
      <c r="PB282" s="4">
        <f>SUMIFS('Aceite Virgen'!PB$6:PB$257,'Aceite Virgen'!$A$6:$A$257,"&gt;="&amp;$A282,'Aceite Virgen'!$B$6:$B$257,"&lt;="&amp;$B282)</f>
        <v>0</v>
      </c>
      <c r="PC282" s="4">
        <f>SUMIFS('Aceite Virgen'!PC$6:PC$257,'Aceite Virgen'!$A$6:$A$257,"&gt;="&amp;$A282,'Aceite Virgen'!$B$6:$B$257,"&lt;="&amp;$B282)</f>
        <v>0.52</v>
      </c>
      <c r="PD282" s="4">
        <f>SUMIFS('Aceite Virgen'!PD$6:PD$257,'Aceite Virgen'!$A$6:$A$257,"&gt;="&amp;$A282,'Aceite Virgen'!$B$6:$B$257,"&lt;="&amp;$B282)</f>
        <v>0</v>
      </c>
      <c r="PH282" s="4">
        <f>SUMIFS('Aceite Virgen'!PH$6:PH$257,'Aceite Virgen'!$A$6:$A$257,"&gt;="&amp;$A282,'Aceite Virgen'!$B$6:$B$257,"&lt;="&amp;$B282)</f>
        <v>0</v>
      </c>
      <c r="PI282" s="4">
        <f>SUMIFS('Aceite Virgen'!PI$6:PI$257,'Aceite Virgen'!$A$6:$A$257,"&gt;="&amp;$A282,'Aceite Virgen'!$B$6:$B$257,"&lt;="&amp;$B282)</f>
        <v>0</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v>
      </c>
      <c r="QD282" s="4">
        <f>SUMIFS('Aceite Virgen'!QD$6:QD$257,'Aceite Virgen'!$A$6:$A$257,"&gt;="&amp;$A282,'Aceite Virgen'!$B$6:$B$257,"&lt;="&amp;$B282)</f>
        <v>0</v>
      </c>
      <c r="QE282" s="4">
        <f>SUMIFS('Aceite Virgen'!QE$6:QE$257,'Aceite Virgen'!$A$6:$A$257,"&gt;="&amp;$A282,'Aceite Virgen'!$B$6:$B$257,"&lt;="&amp;$B282)</f>
        <v>0</v>
      </c>
      <c r="QF282" s="4">
        <f>SUMIFS('Aceite Virgen'!QF$6:QF$257,'Aceite Virgen'!$A$6:$A$257,"&gt;="&amp;$A282,'Aceite Virgen'!$B$6:$B$257,"&lt;="&amp;$B282)</f>
        <v>0</v>
      </c>
      <c r="QJ282" s="4">
        <f>SUMIFS('Aceite Virgen'!QJ$6:QJ$257,'Aceite Virgen'!$A$6:$A$257,"&gt;="&amp;$A282,'Aceite Virgen'!$B$6:$B$257,"&lt;="&amp;$B282)</f>
        <v>0</v>
      </c>
      <c r="QK282" s="4">
        <f>SUMIFS('Aceite Virgen'!QK$6:QK$257,'Aceite Virgen'!$A$6:$A$257,"&gt;="&amp;$A282,'Aceite Virgen'!$B$6:$B$257,"&lt;="&amp;$B282)</f>
        <v>0</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v>
      </c>
      <c r="QR282" s="4">
        <f>SUMIFS('Aceite Virgen'!QR$6:QR$257,'Aceite Virgen'!$A$6:$A$257,"&gt;="&amp;$A282,'Aceite Virgen'!$B$6:$B$257,"&lt;="&amp;$B282)</f>
        <v>0</v>
      </c>
      <c r="QS282" s="4">
        <f>SUMIFS('Aceite Virgen'!QS$6:QS$257,'Aceite Virgen'!$A$6:$A$257,"&gt;="&amp;$A282,'Aceite Virgen'!$B$6:$B$257,"&lt;="&amp;$B282)</f>
        <v>0</v>
      </c>
      <c r="QT282" s="4">
        <f>SUMIFS('Aceite Virgen'!QT$6:QT$257,'Aceite Virgen'!$A$6:$A$257,"&gt;="&amp;$A282,'Aceite Virgen'!$B$6:$B$257,"&lt;="&amp;$B282)</f>
        <v>0</v>
      </c>
      <c r="QX282" s="4">
        <f>SUMIFS('Aceite Virgen'!QX$6:QX$257,'Aceite Virgen'!$A$6:$A$257,"&gt;="&amp;$A282,'Aceite Virgen'!$B$6:$B$257,"&lt;="&amp;$B282)</f>
        <v>0</v>
      </c>
      <c r="QY282" s="4">
        <f>SUMIFS('Aceite Virgen'!QY$6:QY$257,'Aceite Virgen'!$A$6:$A$257,"&gt;="&amp;$A282,'Aceite Virgen'!$B$6:$B$257,"&lt;="&amp;$B282)</f>
        <v>0</v>
      </c>
      <c r="QZ282" s="4">
        <f>SUMIFS('Aceite Virgen'!QZ$6:QZ$257,'Aceite Virgen'!$A$6:$A$257,"&gt;="&amp;$A282,'Aceite Virgen'!$B$6:$B$257,"&lt;="&amp;$B282)</f>
        <v>0</v>
      </c>
      <c r="RA282" s="4">
        <f>SUMIFS('Aceite Virgen'!RA$6:RA$257,'Aceite Virgen'!$A$6:$A$257,"&gt;="&amp;$A282,'Aceite Virgen'!$B$6:$B$257,"&lt;="&amp;$B282)</f>
        <v>0</v>
      </c>
      <c r="RE282" s="4">
        <f>SUMIFS('Aceite Virgen'!RE$6:RE$257,'Aceite Virgen'!$A$6:$A$257,"&gt;="&amp;$A282,'Aceite Virgen'!$B$6:$B$257,"&lt;="&amp;$B282)</f>
        <v>0.15</v>
      </c>
      <c r="RF282" s="4">
        <f>SUMIFS('Aceite Virgen'!RF$6:RF$257,'Aceite Virgen'!$A$6:$A$257,"&gt;="&amp;$A282,'Aceite Virgen'!$B$6:$B$257,"&lt;="&amp;$B282)</f>
        <v>1.01</v>
      </c>
      <c r="RG282" s="4">
        <f>SUMIFS('Aceite Virgen'!RG$6:RG$257,'Aceite Virgen'!$A$6:$A$257,"&gt;="&amp;$A282,'Aceite Virgen'!$B$6:$B$257,"&lt;="&amp;$B282)</f>
        <v>0</v>
      </c>
      <c r="RH282" s="4">
        <f>SUMIFS('Aceite Virgen'!RH$6:RH$257,'Aceite Virgen'!$A$6:$A$257,"&gt;="&amp;$A282,'Aceite Virgen'!$B$6:$B$257,"&lt;="&amp;$B282)</f>
        <v>0</v>
      </c>
      <c r="RL282" s="4">
        <f>SUMIFS('Aceite Virgen'!RL$6:RL$257,'Aceite Virgen'!$A$6:$A$257,"&gt;="&amp;$A282,'Aceite Virgen'!$B$6:$B$257,"&lt;="&amp;$B282)</f>
        <v>0</v>
      </c>
      <c r="RM282" s="4">
        <f>SUMIFS('Aceite Virgen'!RM$6:RM$257,'Aceite Virgen'!$A$6:$A$257,"&gt;="&amp;$A282,'Aceite Virgen'!$B$6:$B$257,"&lt;="&amp;$B282)</f>
        <v>0</v>
      </c>
      <c r="RN282" s="4">
        <f>SUMIFS('Aceite Virgen'!RN$6:RN$257,'Aceite Virgen'!$A$6:$A$257,"&gt;="&amp;$A282,'Aceite Virgen'!$B$6:$B$257,"&lt;="&amp;$B282)</f>
        <v>0</v>
      </c>
      <c r="RO282" s="4">
        <f>SUMIFS('Aceite Virgen'!RO$6:RO$257,'Aceite Virgen'!$A$6:$A$257,"&gt;="&amp;$A282,'Aceite Virgen'!$B$6:$B$257,"&lt;="&amp;$B282)</f>
        <v>0</v>
      </c>
      <c r="RS282" s="69">
        <f>SUMIFS('Aceite Virgen'!RS$6:RS$257,'Aceite Virgen'!$A$6:$A$257,"&gt;="&amp;$A282,'Aceite Virgen'!$B$6:$B$257,"&lt;="&amp;$B282)</f>
        <v>2.3199999999999998</v>
      </c>
      <c r="RT282" s="4">
        <f>SUMIFS('Aceite Virgen'!RT$6:RT$257,'Aceite Virgen'!$A$6:$A$257,"&gt;="&amp;$A282,'Aceite Virgen'!$B$6:$B$257,"&lt;="&amp;$B282)</f>
        <v>0</v>
      </c>
      <c r="RU282" s="4">
        <f>SUMIFS('Aceite Virgen'!RU$6:RU$257,'Aceite Virgen'!$A$6:$A$257,"&gt;="&amp;$A282,'Aceite Virgen'!$B$6:$B$257,"&lt;="&amp;$B282)</f>
        <v>3.14</v>
      </c>
      <c r="RV282" s="4">
        <f>SUMIFS('Aceite Virgen'!RV$6:RV$257,'Aceite Virgen'!$A$6:$A$257,"&gt;="&amp;$A282,'Aceite Virgen'!$B$6:$B$257,"&lt;="&amp;$B282)</f>
        <v>2.13</v>
      </c>
      <c r="RZ282" s="69">
        <f>SUMIFS('Aceite Virgen'!RZ$6:RZ$257,'Aceite Virgen'!$A$6:$A$257,"&gt;="&amp;$A282,'Aceite Virgen'!$B$6:$B$257,"&lt;="&amp;$B282)</f>
        <v>0</v>
      </c>
      <c r="SA282" s="4">
        <f>SUMIFS('Aceite Virgen'!SA$6:SA$257,'Aceite Virgen'!$A$6:$A$257,"&gt;="&amp;$A282,'Aceite Virgen'!$B$6:$B$257,"&lt;="&amp;$B282)</f>
        <v>0</v>
      </c>
      <c r="SB282" s="4">
        <f>SUMIFS('Aceite Virgen'!SB$6:SB$257,'Aceite Virgen'!$A$6:$A$257,"&gt;="&amp;$A282,'Aceite Virgen'!$B$6:$B$257,"&lt;="&amp;$B282)</f>
        <v>0</v>
      </c>
      <c r="SC282" s="4">
        <f>SUMIFS('Aceite Virgen'!SC$6:SC$257,'Aceite Virgen'!$A$6:$A$257,"&gt;="&amp;$A282,'Aceite Virgen'!$B$6:$B$257,"&lt;="&amp;$B282)</f>
        <v>0</v>
      </c>
      <c r="SG282" s="69">
        <f>SUMIFS('Aceite Virgen'!SG$6:SG$257,'Aceite Virgen'!$A$6:$A$257,"&gt;="&amp;$A282,'Aceite Virgen'!$B$6:$B$257,"&lt;="&amp;$B282)</f>
        <v>0</v>
      </c>
      <c r="SH282" s="4">
        <f>SUMIFS('Aceite Virgen'!SH$6:SH$257,'Aceite Virgen'!$A$6:$A$257,"&gt;="&amp;$A282,'Aceite Virgen'!$B$6:$B$257,"&lt;="&amp;$B282)</f>
        <v>0</v>
      </c>
      <c r="SI282" s="4">
        <f>SUMIFS('Aceite Virgen'!SI$6:SI$257,'Aceite Virgen'!$A$6:$A$257,"&gt;="&amp;$A282,'Aceite Virgen'!$B$6:$B$257,"&lt;="&amp;$B282)</f>
        <v>0</v>
      </c>
      <c r="SJ282" s="4">
        <f>SUMIFS('Aceite Virgen'!SJ$6:SJ$257,'Aceite Virgen'!$A$6:$A$257,"&gt;="&amp;$A282,'Aceite Virgen'!$B$6:$B$257,"&lt;="&amp;$B282)</f>
        <v>0</v>
      </c>
      <c r="SN282" s="69">
        <f>SUMIFS('Aceite Virgen'!SN$6:SN$257,'Aceite Virgen'!$A$6:$A$257,"&gt;="&amp;$A282,'Aceite Virgen'!$B$6:$B$257,"&lt;="&amp;$B282)</f>
        <v>0.17</v>
      </c>
      <c r="SO282" s="4">
        <f>SUMIFS('Aceite Virgen'!SO$6:SO$257,'Aceite Virgen'!$A$6:$A$257,"&gt;="&amp;$A282,'Aceite Virgen'!$B$6:$B$257,"&lt;="&amp;$B282)</f>
        <v>0</v>
      </c>
      <c r="SP282" s="4">
        <f>SUMIFS('Aceite Virgen'!SP$6:SP$257,'Aceite Virgen'!$A$6:$A$257,"&gt;="&amp;$A282,'Aceite Virgen'!$B$6:$B$257,"&lt;="&amp;$B282)</f>
        <v>0</v>
      </c>
      <c r="SQ282" s="4">
        <f>SUMIFS('Aceite Virgen'!SQ$6:SQ$257,'Aceite Virgen'!$A$6:$A$257,"&gt;="&amp;$A282,'Aceite Virgen'!$B$6:$B$257,"&lt;="&amp;$B282)</f>
        <v>0</v>
      </c>
      <c r="SU282" s="69">
        <f>SUMIFS('Aceite Virgen'!SU$6:SU$257,'Aceite Virgen'!$A$6:$A$257,"&gt;="&amp;$A282,'Aceite Virgen'!$B$6:$B$257,"&lt;="&amp;$B282)</f>
        <v>0.9</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5.64</v>
      </c>
      <c r="TB282" s="69">
        <f>SUMIFS('Aceite Virgen'!TB$6:TB$257,'Aceite Virgen'!$A$6:$A$257,"&gt;="&amp;$A282,'Aceite Virgen'!$B$6:$B$257,"&lt;="&amp;$B282)</f>
        <v>0.98</v>
      </c>
      <c r="TC282" s="4">
        <f>SUMIFS('Aceite Virgen'!TC$6:TC$257,'Aceite Virgen'!$A$6:$A$257,"&gt;="&amp;$A282,'Aceite Virgen'!$B$6:$B$257,"&lt;="&amp;$B282)</f>
        <v>0</v>
      </c>
      <c r="TD282" s="4">
        <f>SUMIFS('Aceite Virgen'!TD$6:TD$257,'Aceite Virgen'!$A$6:$A$257,"&gt;="&amp;$A282,'Aceite Virgen'!$B$6:$B$257,"&lt;="&amp;$B282)</f>
        <v>0.74</v>
      </c>
      <c r="TE282" s="4">
        <f>SUMIFS('Aceite Virgen'!TE$6:TE$257,'Aceite Virgen'!$A$6:$A$257,"&gt;="&amp;$A282,'Aceite Virgen'!$B$6:$B$257,"&lt;="&amp;$B282)</f>
        <v>2.67</v>
      </c>
      <c r="TI282" s="69">
        <f>SUMIFS('Aceite Virgen'!TI$6:TI$257,'Aceite Virgen'!$A$6:$A$257,"&gt;="&amp;$A282,'Aceite Virgen'!$B$6:$B$257,"&lt;="&amp;$B282)</f>
        <v>2.34</v>
      </c>
      <c r="TJ282" s="4">
        <f>SUMIFS('Aceite Virgen'!TJ$6:TJ$257,'Aceite Virgen'!$A$6:$A$257,"&gt;="&amp;$A282,'Aceite Virgen'!$B$6:$B$257,"&lt;="&amp;$B282)</f>
        <v>9.35</v>
      </c>
      <c r="TK282" s="4">
        <f>SUMIFS('Aceite Virgen'!TK$6:TK$257,'Aceite Virgen'!$A$6:$A$257,"&gt;="&amp;$A282,'Aceite Virgen'!$B$6:$B$257,"&lt;="&amp;$B282)</f>
        <v>0.51</v>
      </c>
      <c r="TL282" s="4">
        <f>SUMIFS('Aceite Virgen'!TL$6:TL$257,'Aceite Virgen'!$A$6:$A$257,"&gt;="&amp;$A282,'Aceite Virgen'!$B$6:$B$257,"&lt;="&amp;$B282)</f>
        <v>0</v>
      </c>
      <c r="TP282" s="69">
        <f>SUMIFS('Aceite Virgen'!TP$6:TP$257,'Aceite Virgen'!$A$6:$A$257,"&gt;="&amp;$A282,'Aceite Virgen'!$B$6:$B$257,"&lt;="&amp;$B282)</f>
        <v>0.33</v>
      </c>
      <c r="TQ282" s="4">
        <f>SUMIFS('Aceite Virgen'!TQ$6:TQ$257,'Aceite Virgen'!$A$6:$A$257,"&gt;="&amp;$A282,'Aceite Virgen'!$B$6:$B$257,"&lt;="&amp;$B282)</f>
        <v>2.19</v>
      </c>
      <c r="TR282" s="4">
        <f>SUMIFS('Aceite Virgen'!TR$6:TR$257,'Aceite Virgen'!$A$6:$A$257,"&gt;="&amp;$A282,'Aceite Virgen'!$B$6:$B$257,"&lt;="&amp;$B282)</f>
        <v>0</v>
      </c>
      <c r="TS282" s="4">
        <f>SUMIFS('Aceite Virgen'!TS$6:TS$257,'Aceite Virgen'!$A$6:$A$257,"&gt;="&amp;$A282,'Aceite Virgen'!$B$6:$B$257,"&lt;="&amp;$B282)</f>
        <v>0</v>
      </c>
      <c r="TW282" s="69">
        <f>SUMIFS('Aceite Virgen'!TW$6:TW$257,'Aceite Virgen'!$A$6:$A$257,"&gt;="&amp;$A282,'Aceite Virgen'!$B$6:$B$257,"&lt;="&amp;$B282)</f>
        <v>1.71</v>
      </c>
      <c r="TX282" s="4">
        <f>SUMIFS('Aceite Virgen'!TX$6:TX$257,'Aceite Virgen'!$A$6:$A$257,"&gt;="&amp;$A282,'Aceite Virgen'!$B$6:$B$257,"&lt;="&amp;$B282)</f>
        <v>4.21</v>
      </c>
      <c r="TY282" s="4">
        <f>SUMIFS('Aceite Virgen'!TY$6:TY$257,'Aceite Virgen'!$A$6:$A$257,"&gt;="&amp;$A282,'Aceite Virgen'!$B$6:$B$257,"&lt;="&amp;$B282)</f>
        <v>1.5</v>
      </c>
      <c r="TZ282" s="4">
        <f>SUMIFS('Aceite Virgen'!TZ$6:TZ$257,'Aceite Virgen'!$A$6:$A$257,"&gt;="&amp;$A282,'Aceite Virgen'!$B$6:$B$257,"&lt;="&amp;$B282)</f>
        <v>0</v>
      </c>
      <c r="UD282" s="69">
        <f>SUMIFS('Aceite Virgen'!UD$6:UD$257,'Aceite Virgen'!$A$6:$A$257,"&gt;="&amp;$A282,'Aceite Virgen'!$B$6:$B$257,"&lt;="&amp;$B282)</f>
        <v>1.66</v>
      </c>
      <c r="UE282" s="4">
        <f>SUMIFS('Aceite Virgen'!UE$6:UE$257,'Aceite Virgen'!$A$6:$A$257,"&gt;="&amp;$A282,'Aceite Virgen'!$B$6:$B$257,"&lt;="&amp;$B282)</f>
        <v>11.58</v>
      </c>
      <c r="UF282" s="4">
        <f>SUMIFS('Aceite Virgen'!UF$6:UF$257,'Aceite Virgen'!$A$6:$A$257,"&gt;="&amp;$A282,'Aceite Virgen'!$B$6:$B$257,"&lt;="&amp;$B282)</f>
        <v>0</v>
      </c>
      <c r="UG282" s="4">
        <f>SUMIFS('Aceite Virgen'!UG$6:UG$257,'Aceite Virgen'!$A$6:$A$257,"&gt;="&amp;$A282,'Aceite Virgen'!$B$6:$B$257,"&lt;="&amp;$B282)</f>
        <v>0</v>
      </c>
      <c r="UK282" s="69">
        <f>SUMIFS('Aceite Virgen'!UK$6:UK$257,'Aceite Virgen'!$A$6:$A$257,"&gt;="&amp;$A282,'Aceite Virgen'!$B$6:$B$257,"&lt;="&amp;$B282)</f>
        <v>1.7000000000000002</v>
      </c>
      <c r="UL282" s="4">
        <f>SUMIFS('Aceite Virgen'!UL$6:UL$257,'Aceite Virgen'!$A$6:$A$257,"&gt;="&amp;$A282,'Aceite Virgen'!$B$6:$B$257,"&lt;="&amp;$B282)</f>
        <v>8.25</v>
      </c>
      <c r="UM282" s="4">
        <f>SUMIFS('Aceite Virgen'!UM$6:UM$257,'Aceite Virgen'!$A$6:$A$257,"&gt;="&amp;$A282,'Aceite Virgen'!$B$6:$B$257,"&lt;="&amp;$B282)</f>
        <v>0.5</v>
      </c>
      <c r="UN282" s="4">
        <f>SUMIFS('Aceite Virgen'!UN$6:UN$257,'Aceite Virgen'!$A$6:$A$257,"&gt;="&amp;$A282,'Aceite Virgen'!$B$6:$B$257,"&lt;="&amp;$B282)</f>
        <v>0</v>
      </c>
      <c r="UR282" s="69">
        <f>SUMIFS('Aceite Virgen'!UR$6:UR$257,'Aceite Virgen'!$A$6:$A$257,"&gt;="&amp;$A282,'Aceite Virgen'!$B$6:$B$257,"&lt;="&amp;$B282)</f>
        <v>1.9300000000000002</v>
      </c>
      <c r="US282" s="4">
        <f>SUMIFS('Aceite Virgen'!US$6:US$257,'Aceite Virgen'!$A$6:$A$257,"&gt;="&amp;$A282,'Aceite Virgen'!$B$6:$B$257,"&lt;="&amp;$B282)</f>
        <v>6.9399999999999995</v>
      </c>
      <c r="UT282" s="4">
        <f>SUMIFS('Aceite Virgen'!UT$6:UT$257,'Aceite Virgen'!$A$6:$A$257,"&gt;="&amp;$A282,'Aceite Virgen'!$B$6:$B$257,"&lt;="&amp;$B282)</f>
        <v>0.6</v>
      </c>
      <c r="UU282" s="4">
        <f>SUMIFS('Aceite Virgen'!UU$6:UU$257,'Aceite Virgen'!$A$6:$A$257,"&gt;="&amp;$A282,'Aceite Virgen'!$B$6:$B$257,"&lt;="&amp;$B282)</f>
        <v>0</v>
      </c>
      <c r="UY282" s="69">
        <f>SUMIFS('Aceite Virgen'!UY$6:UY$257,'Aceite Virgen'!$A$6:$A$257,"&gt;="&amp;$A282,'Aceite Virgen'!$B$6:$B$257,"&lt;="&amp;$B282)</f>
        <v>1.1599999999999999</v>
      </c>
      <c r="UZ282" s="4">
        <f>SUMIFS('Aceite Virgen'!UZ$6:UZ$257,'Aceite Virgen'!$A$6:$A$257,"&gt;="&amp;$A282,'Aceite Virgen'!$B$6:$B$257,"&lt;="&amp;$B282)</f>
        <v>6.17</v>
      </c>
      <c r="VA282" s="4">
        <f>SUMIFS('Aceite Virgen'!VA$6:VA$257,'Aceite Virgen'!$A$6:$A$257,"&gt;="&amp;$A282,'Aceite Virgen'!$B$6:$B$257,"&lt;="&amp;$B282)</f>
        <v>0</v>
      </c>
      <c r="VB282" s="4">
        <f>SUMIFS('Aceite Virgen'!VB$6:VB$257,'Aceite Virgen'!$A$6:$A$257,"&gt;="&amp;$A282,'Aceite Virgen'!$B$6:$B$257,"&lt;="&amp;$B282)</f>
        <v>0</v>
      </c>
      <c r="VF282" s="69">
        <f>SUMIFS('Aceite Virgen'!VF$6:VF$257,'Aceite Virgen'!$A$6:$A$257,"&gt;="&amp;$A282,'Aceite Virgen'!$B$6:$B$257,"&lt;="&amp;$B282)</f>
        <v>0.74</v>
      </c>
      <c r="VG282" s="4">
        <f>SUMIFS('Aceite Virgen'!VG$6:VG$257,'Aceite Virgen'!$A$6:$A$257,"&gt;="&amp;$A282,'Aceite Virgen'!$B$6:$B$257,"&lt;="&amp;$B282)</f>
        <v>0</v>
      </c>
      <c r="VH282" s="4">
        <f>SUMIFS('Aceite Virgen'!VH$6:VH$257,'Aceite Virgen'!$A$6:$A$257,"&gt;="&amp;$A282,'Aceite Virgen'!$B$6:$B$257,"&lt;="&amp;$B282)</f>
        <v>0</v>
      </c>
      <c r="VI282" s="4">
        <f>SUMIFS('Aceite Virgen'!VI$6:VI$257,'Aceite Virgen'!$A$6:$A$257,"&gt;="&amp;$A282,'Aceite Virgen'!$B$6:$B$257,"&lt;="&amp;$B282)</f>
        <v>3.46</v>
      </c>
      <c r="VM282" s="69">
        <f>SUMIFS('Aceite Virgen'!VM$6:VM$257,'Aceite Virgen'!$A$6:$A$257,"&gt;="&amp;$A282,'Aceite Virgen'!$B$6:$B$257,"&lt;="&amp;$B282)</f>
        <v>0.52</v>
      </c>
      <c r="VN282" s="4">
        <f>SUMIFS('Aceite Virgen'!VN$6:VN$257,'Aceite Virgen'!$A$6:$A$257,"&gt;="&amp;$A282,'Aceite Virgen'!$B$6:$B$257,"&lt;="&amp;$B282)</f>
        <v>0</v>
      </c>
      <c r="VO282" s="4">
        <f>SUMIFS('Aceite Virgen'!VO$6:VO$257,'Aceite Virgen'!$A$6:$A$257,"&gt;="&amp;$A282,'Aceite Virgen'!$B$6:$B$257,"&lt;="&amp;$B282)</f>
        <v>0.86</v>
      </c>
      <c r="VP282" s="4">
        <f>SUMIFS('Aceite Virgen'!VP$6:VP$257,'Aceite Virgen'!$A$6:$A$257,"&gt;="&amp;$A282,'Aceite Virgen'!$B$6:$B$257,"&lt;="&amp;$B282)</f>
        <v>0</v>
      </c>
      <c r="VT282" s="69">
        <f>SUMIFS('Aceite Virgen'!VT$6:VT$257,'Aceite Virgen'!$A$6:$A$257,"&gt;="&amp;$A282,'Aceite Virgen'!$B$6:$B$257,"&lt;="&amp;$B282)</f>
        <v>0.96</v>
      </c>
      <c r="VU282" s="4">
        <f>SUMIFS('Aceite Virgen'!VU$6:VU$257,'Aceite Virgen'!$A$6:$A$257,"&gt;="&amp;$A282,'Aceite Virgen'!$B$6:$B$257,"&lt;="&amp;$B282)</f>
        <v>0</v>
      </c>
      <c r="VV282" s="4">
        <f>SUMIFS('Aceite Virgen'!VV$6:VV$257,'Aceite Virgen'!$A$6:$A$257,"&gt;="&amp;$A282,'Aceite Virgen'!$B$6:$B$257,"&lt;="&amp;$B282)</f>
        <v>1.75</v>
      </c>
      <c r="VW282" s="4">
        <f>SUMIFS('Aceite Virgen'!VW$6:VW$257,'Aceite Virgen'!$A$6:$A$257,"&gt;="&amp;$A282,'Aceite Virgen'!$B$6:$B$257,"&lt;="&amp;$B282)</f>
        <v>0</v>
      </c>
      <c r="WA282" s="69">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9">
        <f>SUMIFS('Aceite Virgen'!WH$6:WH$257,'Aceite Virgen'!$A$6:$A$257,"&gt;="&amp;$A282,'Aceite Virgen'!$B$6:$B$257,"&lt;="&amp;$B282)</f>
        <v>0</v>
      </c>
      <c r="WI282" s="4">
        <f>SUMIFS('Aceite Virgen'!WI$6:WI$257,'Aceite Virgen'!$A$6:$A$257,"&gt;="&amp;$A282,'Aceite Virgen'!$B$6:$B$257,"&lt;="&amp;$B282)</f>
        <v>0</v>
      </c>
      <c r="WJ282" s="4">
        <f>SUMIFS('Aceite Virgen'!WJ$6:WJ$257,'Aceite Virgen'!$A$6:$A$257,"&gt;="&amp;$A282,'Aceite Virgen'!$B$6:$B$257,"&lt;="&amp;$B282)</f>
        <v>0</v>
      </c>
      <c r="WK282" s="4">
        <f>SUMIFS('Aceite Virgen'!WK$6:WK$257,'Aceite Virgen'!$A$6:$A$257,"&gt;="&amp;$A282,'Aceite Virgen'!$B$6:$B$257,"&lt;="&amp;$B282)</f>
        <v>0</v>
      </c>
      <c r="WO282" s="69">
        <f>SUMIFS('Aceite Virgen'!WO$6:WO$257,'Aceite Virgen'!$A$6:$A$257,"&gt;="&amp;$A282,'Aceite Virgen'!$B$6:$B$257,"&lt;="&amp;$B282)</f>
        <v>2.6</v>
      </c>
      <c r="WP282" s="4">
        <f>SUMIFS('Aceite Virgen'!WP$6:WP$257,'Aceite Virgen'!$A$6:$A$257,"&gt;="&amp;$A282,'Aceite Virgen'!$B$6:$B$257,"&lt;="&amp;$B282)</f>
        <v>9.69</v>
      </c>
      <c r="WQ282" s="4">
        <f>SUMIFS('Aceite Virgen'!WQ$6:WQ$257,'Aceite Virgen'!$A$6:$A$257,"&gt;="&amp;$A282,'Aceite Virgen'!$B$6:$B$257,"&lt;="&amp;$B282)</f>
        <v>0.67999999999999994</v>
      </c>
      <c r="WR282" s="4">
        <f>SUMIFS('Aceite Virgen'!WR$6:WR$257,'Aceite Virgen'!$A$6:$A$257,"&gt;="&amp;$A282,'Aceite Virgen'!$B$6:$B$257,"&lt;="&amp;$B282)</f>
        <v>0</v>
      </c>
      <c r="WV282" s="69">
        <f>SUMIFS('Aceite Virgen'!WV$6:WV$257,'Aceite Virgen'!$A$6:$A$257,"&gt;="&amp;$A282,'Aceite Virgen'!$B$6:$B$257,"&lt;="&amp;$B282)</f>
        <v>3.42</v>
      </c>
      <c r="WW282" s="4">
        <f>SUMIFS('Aceite Virgen'!WW$6:WW$257,'Aceite Virgen'!$A$6:$A$257,"&gt;="&amp;$A282,'Aceite Virgen'!$B$6:$B$257,"&lt;="&amp;$B282)</f>
        <v>15.24</v>
      </c>
      <c r="WX282" s="4">
        <f>SUMIFS('Aceite Virgen'!WX$6:WX$257,'Aceite Virgen'!$A$6:$A$257,"&gt;="&amp;$A282,'Aceite Virgen'!$B$6:$B$257,"&lt;="&amp;$B282)</f>
        <v>1.25</v>
      </c>
      <c r="WY282" s="4">
        <f>SUMIFS('Aceite Virgen'!WY$6:WY$257,'Aceite Virgen'!$A$6:$A$257,"&gt;="&amp;$A282,'Aceite Virgen'!$B$6:$B$257,"&lt;="&amp;$B282)</f>
        <v>0</v>
      </c>
      <c r="XC282" s="69">
        <f>SUMIFS('Aceite Virgen'!XC$6:XC$257,'Aceite Virgen'!$A$6:$A$257,"&gt;="&amp;$A282,'Aceite Virgen'!$B$6:$B$257,"&lt;="&amp;$B282)</f>
        <v>4.4400000000000004</v>
      </c>
      <c r="XD282" s="4">
        <f>SUMIFS('Aceite Virgen'!XD$6:XD$257,'Aceite Virgen'!$A$6:$A$257,"&gt;="&amp;$A282,'Aceite Virgen'!$B$6:$B$257,"&lt;="&amp;$B282)</f>
        <v>10.66</v>
      </c>
      <c r="XE282" s="4">
        <f>SUMIFS('Aceite Virgen'!XE$6:XE$257,'Aceite Virgen'!$A$6:$A$257,"&gt;="&amp;$A282,'Aceite Virgen'!$B$6:$B$257,"&lt;="&amp;$B282)</f>
        <v>2.5300000000000002</v>
      </c>
      <c r="XF282" s="4">
        <f>SUMIFS('Aceite Virgen'!XF$6:XF$257,'Aceite Virgen'!$A$6:$A$257,"&gt;="&amp;$A282,'Aceite Virgen'!$B$6:$B$257,"&lt;="&amp;$B282)</f>
        <v>3.45</v>
      </c>
      <c r="XJ282" s="69">
        <f>SUMIFS('Aceite Virgen'!XJ$6:XJ$257,'Aceite Virgen'!$A$6:$A$257,"&gt;="&amp;$A282,'Aceite Virgen'!$B$6:$B$257,"&lt;="&amp;$B282)</f>
        <v>0.59</v>
      </c>
      <c r="XK282" s="4">
        <f>SUMIFS('Aceite Virgen'!XK$6:XK$257,'Aceite Virgen'!$A$6:$A$257,"&gt;="&amp;$A282,'Aceite Virgen'!$B$6:$B$257,"&lt;="&amp;$B282)</f>
        <v>0</v>
      </c>
      <c r="XL282" s="4">
        <f>SUMIFS('Aceite Virgen'!XL$6:XL$257,'Aceite Virgen'!$A$6:$A$257,"&gt;="&amp;$A282,'Aceite Virgen'!$B$6:$B$257,"&lt;="&amp;$B282)</f>
        <v>0.91</v>
      </c>
      <c r="XM282" s="4">
        <f>SUMIFS('Aceite Virgen'!XM$6:XM$257,'Aceite Virgen'!$A$6:$A$257,"&gt;="&amp;$A282,'Aceite Virgen'!$B$6:$B$257,"&lt;="&amp;$B282)</f>
        <v>0.43</v>
      </c>
      <c r="XQ282" s="69">
        <f>SUMIFS('Aceite Virgen'!XQ$6:XQ$257,'Aceite Virgen'!$A$6:$A$257,"&gt;="&amp;$A282,'Aceite Virgen'!$B$6:$B$257,"&lt;="&amp;$B282)</f>
        <v>0.1</v>
      </c>
      <c r="XR282" s="4">
        <f>SUMIFS('Aceite Virgen'!XR$6:XR$257,'Aceite Virgen'!$A$6:$A$257,"&gt;="&amp;$A282,'Aceite Virgen'!$B$6:$B$257,"&lt;="&amp;$B282)</f>
        <v>0</v>
      </c>
      <c r="XS282" s="4">
        <f>SUMIFS('Aceite Virgen'!XS$6:XS$257,'Aceite Virgen'!$A$6:$A$257,"&gt;="&amp;$A282,'Aceite Virgen'!$B$6:$B$257,"&lt;="&amp;$B282)</f>
        <v>0.15</v>
      </c>
      <c r="XT282" s="4">
        <f>SUMIFS('Aceite Virgen'!XT$6:XT$257,'Aceite Virgen'!$A$6:$A$257,"&gt;="&amp;$A282,'Aceite Virgen'!$B$6:$B$257,"&lt;="&amp;$B282)</f>
        <v>0</v>
      </c>
      <c r="XX282" s="69">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c r="YE282" s="69">
        <f>SUMIFS('Aceite Virgen'!YE$6:YE$257,'Aceite Virgen'!$A$6:$A$257,"&gt;="&amp;$A282,'Aceite Virgen'!$B$6:$B$257,"&lt;="&amp;$B282)</f>
        <v>0</v>
      </c>
      <c r="YF282" s="4">
        <f>SUMIFS('Aceite Virgen'!YF$6:YF$257,'Aceite Virgen'!$A$6:$A$257,"&gt;="&amp;$A282,'Aceite Virgen'!$B$6:$B$257,"&lt;="&amp;$B282)</f>
        <v>0</v>
      </c>
      <c r="YG282" s="4">
        <f>SUMIFS('Aceite Virgen'!YG$6:YG$257,'Aceite Virgen'!$A$6:$A$257,"&gt;="&amp;$A282,'Aceite Virgen'!$B$6:$B$257,"&lt;="&amp;$B282)</f>
        <v>0</v>
      </c>
      <c r="YH282" s="4">
        <f>SUMIFS('Aceite Virgen'!YH$6:YH$257,'Aceite Virgen'!$A$6:$A$257,"&gt;="&amp;$A282,'Aceite Virgen'!$B$6:$B$257,"&lt;="&amp;$B282)</f>
        <v>0</v>
      </c>
      <c r="YL282" s="69">
        <f>SUMIFS('Aceite Virgen'!YL$6:YL$257,'Aceite Virgen'!$A$6:$A$257,"&gt;="&amp;$A282,'Aceite Virgen'!$B$6:$B$257,"&lt;="&amp;$B282)</f>
        <v>0</v>
      </c>
      <c r="YM282" s="4">
        <f>SUMIFS('Aceite Virgen'!YM$6:YM$257,'Aceite Virgen'!$A$6:$A$257,"&gt;="&amp;$A282,'Aceite Virgen'!$B$6:$B$257,"&lt;="&amp;$B282)</f>
        <v>0</v>
      </c>
      <c r="YN282" s="4">
        <f>SUMIFS('Aceite Virgen'!YN$6:YN$257,'Aceite Virgen'!$A$6:$A$257,"&gt;="&amp;$A282,'Aceite Virgen'!$B$6:$B$257,"&lt;="&amp;$B282)</f>
        <v>0</v>
      </c>
      <c r="YO282" s="4">
        <f>SUMIFS('Aceite Virgen'!YO$6:YO$257,'Aceite Virgen'!$A$6:$A$257,"&gt;="&amp;$A282,'Aceite Virgen'!$B$6:$B$257,"&lt;="&amp;$B282)</f>
        <v>0</v>
      </c>
      <c r="YP282" s="4">
        <f>SUMIFS('Aceite Virgen'!YP$6:YP$257,'Aceite Virgen'!$A$6:$A$257,"&gt;="&amp;$A282,'Aceite Virgen'!$B$6:$B$257,"&lt;="&amp;$B282)</f>
        <v>0</v>
      </c>
      <c r="YS282" s="69">
        <f>SUMIFS('Aceite Virgen'!YS$6:YS$257,'Aceite Virgen'!$A$6:$A$257,"&gt;="&amp;$A282,'Aceite Virgen'!$B$6:$B$257,"&lt;="&amp;$B282)</f>
        <v>0</v>
      </c>
      <c r="YT282" s="4">
        <f>SUMIFS('Aceite Virgen'!YT$6:YT$257,'Aceite Virgen'!$A$6:$A$257,"&gt;="&amp;$A282,'Aceite Virgen'!$B$6:$B$257,"&lt;="&amp;$B282)</f>
        <v>0</v>
      </c>
      <c r="YU282" s="4">
        <f>SUMIFS('Aceite Virgen'!YU$6:YU$257,'Aceite Virgen'!$A$6:$A$257,"&gt;="&amp;$A282,'Aceite Virgen'!$B$6:$B$257,"&lt;="&amp;$B282)</f>
        <v>0</v>
      </c>
      <c r="YV282" s="4">
        <f>SUMIFS('Aceite Virgen'!YV$6:YV$257,'Aceite Virgen'!$A$6:$A$257,"&gt;="&amp;$A282,'Aceite Virgen'!$B$6:$B$257,"&lt;="&amp;$B282)</f>
        <v>0</v>
      </c>
      <c r="YW282" s="4">
        <f>SUMIFS('Aceite Virgen'!YW$6:YW$257,'Aceite Virgen'!$A$6:$A$257,"&gt;="&amp;$A282,'Aceite Virgen'!$B$6:$B$257,"&lt;="&amp;$B282)</f>
        <v>0</v>
      </c>
      <c r="YZ282" s="69">
        <f>SUMIFS('Aceite Virgen'!YZ$6:YZ$257,'Aceite Virgen'!$A$6:$A$257,"&gt;="&amp;$A282,'Aceite Virgen'!$B$6:$B$257,"&lt;="&amp;$B282)</f>
        <v>0.36</v>
      </c>
      <c r="ZA282" s="4">
        <f>SUMIFS('Aceite Virgen'!ZA$6:ZA$257,'Aceite Virgen'!$A$6:$A$257,"&gt;="&amp;$A282,'Aceite Virgen'!$B$6:$B$257,"&lt;="&amp;$B282)</f>
        <v>0</v>
      </c>
      <c r="ZB282" s="4">
        <f>SUMIFS('Aceite Virgen'!ZB$6:ZB$257,'Aceite Virgen'!$A$6:$A$257,"&gt;="&amp;$A282,'Aceite Virgen'!$B$6:$B$257,"&lt;="&amp;$B282)</f>
        <v>0.42</v>
      </c>
      <c r="ZC282" s="4">
        <f>SUMIFS('Aceite Virgen'!ZC$6:ZC$257,'Aceite Virgen'!$A$6:$A$257,"&gt;="&amp;$A282,'Aceite Virgen'!$B$6:$B$257,"&lt;="&amp;$B282)</f>
        <v>0</v>
      </c>
      <c r="ZD282" s="4">
        <f>SUMIFS('Aceite Virgen'!ZD$6:ZD$257,'Aceite Virgen'!$A$6:$A$257,"&gt;="&amp;$A282,'Aceite Virgen'!$B$6:$B$257,"&lt;="&amp;$B282)</f>
        <v>1.72</v>
      </c>
      <c r="ZG282" s="69">
        <f>SUMIFS('Aceite Virgen'!ZG$6:ZG$257,'Aceite Virgen'!$A$6:$A$257,"&gt;="&amp;$A282,'Aceite Virgen'!$B$6:$B$257,"&lt;="&amp;$B282)</f>
        <v>0</v>
      </c>
      <c r="ZH282" s="4">
        <f>SUMIFS('Aceite Virgen'!ZH$6:ZH$257,'Aceite Virgen'!$A$6:$A$257,"&gt;="&amp;$A282,'Aceite Virgen'!$B$6:$B$257,"&lt;="&amp;$B282)</f>
        <v>0</v>
      </c>
      <c r="ZI282" s="4">
        <f>SUMIFS('Aceite Virgen'!ZI$6:ZI$257,'Aceite Virgen'!$A$6:$A$257,"&gt;="&amp;$A282,'Aceite Virgen'!$B$6:$B$257,"&lt;="&amp;$B282)</f>
        <v>0</v>
      </c>
      <c r="ZJ282" s="4">
        <f>SUMIFS('Aceite Virgen'!ZJ$6:ZJ$257,'Aceite Virgen'!$A$6:$A$257,"&gt;="&amp;$A282,'Aceite Virgen'!$B$6:$B$257,"&lt;="&amp;$B282)</f>
        <v>0</v>
      </c>
      <c r="ZK282" s="4">
        <f>SUMIFS('Aceite Virgen'!ZK$6:ZK$257,'Aceite Virgen'!$A$6:$A$257,"&gt;="&amp;$A282,'Aceite Virgen'!$B$6:$B$257,"&lt;="&amp;$B282)</f>
        <v>0</v>
      </c>
    </row>
    <row r="283" spans="1:687" x14ac:dyDescent="0.25">
      <c r="A283" s="9">
        <f>'TAM Aceite Virgen'!B31</f>
        <v>7.2</v>
      </c>
      <c r="B283" s="9">
        <f>'TAM Aceite Virgen'!C31</f>
        <v>7.4</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v>
      </c>
      <c r="AU283" s="4">
        <f>SUMIFS('Aceite Virgen'!AU$6:AU$257,'Aceite Virgen'!$A$6:$A$257,"&gt;="&amp;$A283,'Aceite Virgen'!$B$6:$B$257,"&lt;="&amp;$B283)</f>
        <v>0</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v>
      </c>
      <c r="BP283" s="4">
        <f>SUMIFS('Aceite Virgen'!BP$6:BP$257,'Aceite Virgen'!$A$6:$A$257,"&gt;="&amp;$A283,'Aceite Virgen'!$B$6:$B$257,"&lt;="&amp;$B283)</f>
        <v>0</v>
      </c>
      <c r="BQ283" s="4">
        <f>SUMIFS('Aceite Virgen'!BQ$6:BQ$257,'Aceite Virgen'!$A$6:$A$257,"&gt;="&amp;$A283,'Aceite Virgen'!$B$6:$B$257,"&lt;="&amp;$B283)</f>
        <v>0</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v>
      </c>
      <c r="ON283" s="4">
        <f>SUMIFS('Aceite Virgen'!ON$6:ON$257,'Aceite Virgen'!$A$6:$A$257,"&gt;="&amp;$A283,'Aceite Virgen'!$B$6:$B$257,"&lt;="&amp;$B283)</f>
        <v>0</v>
      </c>
      <c r="OO283" s="4">
        <f>SUMIFS('Aceite Virgen'!OO$6:OO$257,'Aceite Virgen'!$A$6:$A$257,"&gt;="&amp;$A283,'Aceite Virgen'!$B$6:$B$257,"&lt;="&amp;$B283)</f>
        <v>0</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v>
      </c>
      <c r="QK283" s="4">
        <f>SUMIFS('Aceite Virgen'!QK$6:QK$257,'Aceite Virgen'!$A$6:$A$257,"&gt;="&amp;$A283,'Aceite Virgen'!$B$6:$B$257,"&lt;="&amp;$B283)</f>
        <v>0</v>
      </c>
      <c r="QL283" s="4">
        <f>SUMIFS('Aceite Virgen'!QL$6:QL$257,'Aceite Virgen'!$A$6:$A$257,"&gt;="&amp;$A283,'Aceite Virgen'!$B$6:$B$257,"&lt;="&amp;$B283)</f>
        <v>0</v>
      </c>
      <c r="QM283" s="4">
        <f>SUMIFS('Aceite Virgen'!QM$6:QM$257,'Aceite Virgen'!$A$6:$A$257,"&gt;="&amp;$A283,'Aceite Virgen'!$B$6:$B$257,"&lt;="&amp;$B283)</f>
        <v>0</v>
      </c>
      <c r="QQ283" s="4">
        <f>SUMIFS('Aceite Virgen'!QQ$6:QQ$257,'Aceite Virgen'!$A$6:$A$257,"&gt;="&amp;$A283,'Aceite Virgen'!$B$6:$B$257,"&lt;="&amp;$B283)</f>
        <v>0</v>
      </c>
      <c r="QR283" s="4">
        <f>SUMIFS('Aceite Virgen'!QR$6:QR$257,'Aceite Virgen'!$A$6:$A$257,"&gt;="&amp;$A283,'Aceite Virgen'!$B$6:$B$257,"&lt;="&amp;$B283)</f>
        <v>0</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v>
      </c>
      <c r="QY283" s="4">
        <f>SUMIFS('Aceite Virgen'!QY$6:QY$257,'Aceite Virgen'!$A$6:$A$257,"&gt;="&amp;$A283,'Aceite Virgen'!$B$6:$B$257,"&lt;="&amp;$B283)</f>
        <v>0</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v>
      </c>
      <c r="RM283" s="4">
        <f>SUMIFS('Aceite Virgen'!RM$6:RM$257,'Aceite Virgen'!$A$6:$A$257,"&gt;="&amp;$A283,'Aceite Virgen'!$B$6:$B$257,"&lt;="&amp;$B283)</f>
        <v>0</v>
      </c>
      <c r="RN283" s="4">
        <f>SUMIFS('Aceite Virgen'!RN$6:RN$257,'Aceite Virgen'!$A$6:$A$257,"&gt;="&amp;$A283,'Aceite Virgen'!$B$6:$B$257,"&lt;="&amp;$B283)</f>
        <v>0</v>
      </c>
      <c r="RO283" s="4">
        <f>SUMIFS('Aceite Virgen'!RO$6:RO$257,'Aceite Virgen'!$A$6:$A$257,"&gt;="&amp;$A283,'Aceite Virgen'!$B$6:$B$257,"&lt;="&amp;$B283)</f>
        <v>0</v>
      </c>
      <c r="RS283" s="69">
        <f>SUMIFS('Aceite Virgen'!RS$6:RS$257,'Aceite Virgen'!$A$6:$A$257,"&gt;="&amp;$A283,'Aceite Virgen'!$B$6:$B$257,"&lt;="&amp;$B283)</f>
        <v>2.4500000000000002</v>
      </c>
      <c r="RT283" s="4">
        <f>SUMIFS('Aceite Virgen'!RT$6:RT$257,'Aceite Virgen'!$A$6:$A$257,"&gt;="&amp;$A283,'Aceite Virgen'!$B$6:$B$257,"&lt;="&amp;$B283)</f>
        <v>14.16</v>
      </c>
      <c r="RU283" s="4">
        <f>SUMIFS('Aceite Virgen'!RU$6:RU$257,'Aceite Virgen'!$A$6:$A$257,"&gt;="&amp;$A283,'Aceite Virgen'!$B$6:$B$257,"&lt;="&amp;$B283)</f>
        <v>0</v>
      </c>
      <c r="RV283" s="4">
        <f>SUMIFS('Aceite Virgen'!RV$6:RV$257,'Aceite Virgen'!$A$6:$A$257,"&gt;="&amp;$A283,'Aceite Virgen'!$B$6:$B$257,"&lt;="&amp;$B283)</f>
        <v>0</v>
      </c>
      <c r="RZ283" s="69">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9">
        <f>SUMIFS('Aceite Virgen'!SG$6:SG$257,'Aceite Virgen'!$A$6:$A$257,"&gt;="&amp;$A283,'Aceite Virgen'!$B$6:$B$257,"&lt;="&amp;$B283)</f>
        <v>0.96</v>
      </c>
      <c r="SH283" s="4">
        <f>SUMIFS('Aceite Virgen'!SH$6:SH$257,'Aceite Virgen'!$A$6:$A$257,"&gt;="&amp;$A283,'Aceite Virgen'!$B$6:$B$257,"&lt;="&amp;$B283)</f>
        <v>0</v>
      </c>
      <c r="SI283" s="4">
        <f>SUMIFS('Aceite Virgen'!SI$6:SI$257,'Aceite Virgen'!$A$6:$A$257,"&gt;="&amp;$A283,'Aceite Virgen'!$B$6:$B$257,"&lt;="&amp;$B283)</f>
        <v>0.99</v>
      </c>
      <c r="SJ283" s="4">
        <f>SUMIFS('Aceite Virgen'!SJ$6:SJ$257,'Aceite Virgen'!$A$6:$A$257,"&gt;="&amp;$A283,'Aceite Virgen'!$B$6:$B$257,"&lt;="&amp;$B283)</f>
        <v>1.66</v>
      </c>
      <c r="SN283" s="69">
        <f>SUMIFS('Aceite Virgen'!SN$6:SN$257,'Aceite Virgen'!$A$6:$A$257,"&gt;="&amp;$A283,'Aceite Virgen'!$B$6:$B$257,"&lt;="&amp;$B283)</f>
        <v>0.74</v>
      </c>
      <c r="SO283" s="4">
        <f>SUMIFS('Aceite Virgen'!SO$6:SO$257,'Aceite Virgen'!$A$6:$A$257,"&gt;="&amp;$A283,'Aceite Virgen'!$B$6:$B$257,"&lt;="&amp;$B283)</f>
        <v>0</v>
      </c>
      <c r="SP283" s="4">
        <f>SUMIFS('Aceite Virgen'!SP$6:SP$257,'Aceite Virgen'!$A$6:$A$257,"&gt;="&amp;$A283,'Aceite Virgen'!$B$6:$B$257,"&lt;="&amp;$B283)</f>
        <v>0</v>
      </c>
      <c r="SQ283" s="4">
        <f>SUMIFS('Aceite Virgen'!SQ$6:SQ$257,'Aceite Virgen'!$A$6:$A$257,"&gt;="&amp;$A283,'Aceite Virgen'!$B$6:$B$257,"&lt;="&amp;$B283)</f>
        <v>5.34</v>
      </c>
      <c r="SU283" s="69">
        <f>SUMIFS('Aceite Virgen'!SU$6:SU$257,'Aceite Virgen'!$A$6:$A$257,"&gt;="&amp;$A283,'Aceite Virgen'!$B$6:$B$257,"&lt;="&amp;$B283)</f>
        <v>0.82</v>
      </c>
      <c r="SV283" s="4">
        <f>SUMIFS('Aceite Virgen'!SV$6:SV$257,'Aceite Virgen'!$A$6:$A$257,"&gt;="&amp;$A283,'Aceite Virgen'!$B$6:$B$257,"&lt;="&amp;$B283)</f>
        <v>3.22</v>
      </c>
      <c r="SW283" s="4">
        <f>SUMIFS('Aceite Virgen'!SW$6:SW$257,'Aceite Virgen'!$A$6:$A$257,"&gt;="&amp;$A283,'Aceite Virgen'!$B$6:$B$257,"&lt;="&amp;$B283)</f>
        <v>0.48</v>
      </c>
      <c r="SX283" s="4">
        <f>SUMIFS('Aceite Virgen'!SX$6:SX$257,'Aceite Virgen'!$A$6:$A$257,"&gt;="&amp;$A283,'Aceite Virgen'!$B$6:$B$257,"&lt;="&amp;$B283)</f>
        <v>0</v>
      </c>
      <c r="TB283" s="69">
        <f>SUMIFS('Aceite Virgen'!TB$6:TB$257,'Aceite Virgen'!$A$6:$A$257,"&gt;="&amp;$A283,'Aceite Virgen'!$B$6:$B$257,"&lt;="&amp;$B283)</f>
        <v>0.57000000000000006</v>
      </c>
      <c r="TC283" s="4">
        <f>SUMIFS('Aceite Virgen'!TC$6:TC$257,'Aceite Virgen'!$A$6:$A$257,"&gt;="&amp;$A283,'Aceite Virgen'!$B$6:$B$257,"&lt;="&amp;$B283)</f>
        <v>0</v>
      </c>
      <c r="TD283" s="4">
        <f>SUMIFS('Aceite Virgen'!TD$6:TD$257,'Aceite Virgen'!$A$6:$A$257,"&gt;="&amp;$A283,'Aceite Virgen'!$B$6:$B$257,"&lt;="&amp;$B283)</f>
        <v>0.47</v>
      </c>
      <c r="TE283" s="4">
        <f>SUMIFS('Aceite Virgen'!TE$6:TE$257,'Aceite Virgen'!$A$6:$A$257,"&gt;="&amp;$A283,'Aceite Virgen'!$B$6:$B$257,"&lt;="&amp;$B283)</f>
        <v>0</v>
      </c>
      <c r="TI283" s="69">
        <f>SUMIFS('Aceite Virgen'!TI$6:TI$257,'Aceite Virgen'!$A$6:$A$257,"&gt;="&amp;$A283,'Aceite Virgen'!$B$6:$B$257,"&lt;="&amp;$B283)</f>
        <v>1.3399999999999999</v>
      </c>
      <c r="TJ283" s="4">
        <f>SUMIFS('Aceite Virgen'!TJ$6:TJ$257,'Aceite Virgen'!$A$6:$A$257,"&gt;="&amp;$A283,'Aceite Virgen'!$B$6:$B$257,"&lt;="&amp;$B283)</f>
        <v>5.2299999999999995</v>
      </c>
      <c r="TK283" s="4">
        <f>SUMIFS('Aceite Virgen'!TK$6:TK$257,'Aceite Virgen'!$A$6:$A$257,"&gt;="&amp;$A283,'Aceite Virgen'!$B$6:$B$257,"&lt;="&amp;$B283)</f>
        <v>0.36</v>
      </c>
      <c r="TL283" s="4">
        <f>SUMIFS('Aceite Virgen'!TL$6:TL$257,'Aceite Virgen'!$A$6:$A$257,"&gt;="&amp;$A283,'Aceite Virgen'!$B$6:$B$257,"&lt;="&amp;$B283)</f>
        <v>0</v>
      </c>
      <c r="TP283" s="69">
        <f>SUMIFS('Aceite Virgen'!TP$6:TP$257,'Aceite Virgen'!$A$6:$A$257,"&gt;="&amp;$A283,'Aceite Virgen'!$B$6:$B$257,"&lt;="&amp;$B283)</f>
        <v>0.36</v>
      </c>
      <c r="TQ283" s="4">
        <f>SUMIFS('Aceite Virgen'!TQ$6:TQ$257,'Aceite Virgen'!$A$6:$A$257,"&gt;="&amp;$A283,'Aceite Virgen'!$B$6:$B$257,"&lt;="&amp;$B283)</f>
        <v>2.41</v>
      </c>
      <c r="TR283" s="4">
        <f>SUMIFS('Aceite Virgen'!TR$6:TR$257,'Aceite Virgen'!$A$6:$A$257,"&gt;="&amp;$A283,'Aceite Virgen'!$B$6:$B$257,"&lt;="&amp;$B283)</f>
        <v>0</v>
      </c>
      <c r="TS283" s="4">
        <f>SUMIFS('Aceite Virgen'!TS$6:TS$257,'Aceite Virgen'!$A$6:$A$257,"&gt;="&amp;$A283,'Aceite Virgen'!$B$6:$B$257,"&lt;="&amp;$B283)</f>
        <v>0</v>
      </c>
      <c r="TW283" s="69">
        <f>SUMIFS('Aceite Virgen'!TW$6:TW$257,'Aceite Virgen'!$A$6:$A$257,"&gt;="&amp;$A283,'Aceite Virgen'!$B$6:$B$257,"&lt;="&amp;$B283)</f>
        <v>0.62</v>
      </c>
      <c r="TX283" s="4">
        <f>SUMIFS('Aceite Virgen'!TX$6:TX$257,'Aceite Virgen'!$A$6:$A$257,"&gt;="&amp;$A283,'Aceite Virgen'!$B$6:$B$257,"&lt;="&amp;$B283)</f>
        <v>1.23</v>
      </c>
      <c r="TY283" s="4">
        <f>SUMIFS('Aceite Virgen'!TY$6:TY$257,'Aceite Virgen'!$A$6:$A$257,"&gt;="&amp;$A283,'Aceite Virgen'!$B$6:$B$257,"&lt;="&amp;$B283)</f>
        <v>0.62</v>
      </c>
      <c r="TZ283" s="4">
        <f>SUMIFS('Aceite Virgen'!TZ$6:TZ$257,'Aceite Virgen'!$A$6:$A$257,"&gt;="&amp;$A283,'Aceite Virgen'!$B$6:$B$257,"&lt;="&amp;$B283)</f>
        <v>0</v>
      </c>
      <c r="UD283" s="69">
        <f>SUMIFS('Aceite Virgen'!UD$6:UD$257,'Aceite Virgen'!$A$6:$A$257,"&gt;="&amp;$A283,'Aceite Virgen'!$B$6:$B$257,"&lt;="&amp;$B283)</f>
        <v>0.72</v>
      </c>
      <c r="UE283" s="4">
        <f>SUMIFS('Aceite Virgen'!UE$6:UE$257,'Aceite Virgen'!$A$6:$A$257,"&gt;="&amp;$A283,'Aceite Virgen'!$B$6:$B$257,"&lt;="&amp;$B283)</f>
        <v>3.74</v>
      </c>
      <c r="UF283" s="4">
        <f>SUMIFS('Aceite Virgen'!UF$6:UF$257,'Aceite Virgen'!$A$6:$A$257,"&gt;="&amp;$A283,'Aceite Virgen'!$B$6:$B$257,"&lt;="&amp;$B283)</f>
        <v>0.28999999999999998</v>
      </c>
      <c r="UG283" s="4">
        <f>SUMIFS('Aceite Virgen'!UG$6:UG$257,'Aceite Virgen'!$A$6:$A$257,"&gt;="&amp;$A283,'Aceite Virgen'!$B$6:$B$257,"&lt;="&amp;$B283)</f>
        <v>0</v>
      </c>
      <c r="UK283" s="69">
        <f>SUMIFS('Aceite Virgen'!UK$6:UK$257,'Aceite Virgen'!$A$6:$A$257,"&gt;="&amp;$A283,'Aceite Virgen'!$B$6:$B$257,"&lt;="&amp;$B283)</f>
        <v>2.31</v>
      </c>
      <c r="UL283" s="4">
        <f>SUMIFS('Aceite Virgen'!UL$6:UL$257,'Aceite Virgen'!$A$6:$A$257,"&gt;="&amp;$A283,'Aceite Virgen'!$B$6:$B$257,"&lt;="&amp;$B283)</f>
        <v>13.41</v>
      </c>
      <c r="UM283" s="4">
        <f>SUMIFS('Aceite Virgen'!UM$6:UM$257,'Aceite Virgen'!$A$6:$A$257,"&gt;="&amp;$A283,'Aceite Virgen'!$B$6:$B$257,"&lt;="&amp;$B283)</f>
        <v>0</v>
      </c>
      <c r="UN283" s="4">
        <f>SUMIFS('Aceite Virgen'!UN$6:UN$257,'Aceite Virgen'!$A$6:$A$257,"&gt;="&amp;$A283,'Aceite Virgen'!$B$6:$B$257,"&lt;="&amp;$B283)</f>
        <v>0</v>
      </c>
      <c r="UR283" s="69">
        <f>SUMIFS('Aceite Virgen'!UR$6:UR$257,'Aceite Virgen'!$A$6:$A$257,"&gt;="&amp;$A283,'Aceite Virgen'!$B$6:$B$257,"&lt;="&amp;$B283)</f>
        <v>1.3499999999999999</v>
      </c>
      <c r="US283" s="4">
        <f>SUMIFS('Aceite Virgen'!US$6:US$257,'Aceite Virgen'!$A$6:$A$257,"&gt;="&amp;$A283,'Aceite Virgen'!$B$6:$B$257,"&lt;="&amp;$B283)</f>
        <v>5.96</v>
      </c>
      <c r="UT283" s="4">
        <f>SUMIFS('Aceite Virgen'!UT$6:UT$257,'Aceite Virgen'!$A$6:$A$257,"&gt;="&amp;$A283,'Aceite Virgen'!$B$6:$B$257,"&lt;="&amp;$B283)</f>
        <v>0</v>
      </c>
      <c r="UU283" s="4">
        <f>SUMIFS('Aceite Virgen'!UU$6:UU$257,'Aceite Virgen'!$A$6:$A$257,"&gt;="&amp;$A283,'Aceite Virgen'!$B$6:$B$257,"&lt;="&amp;$B283)</f>
        <v>0</v>
      </c>
      <c r="UY283" s="69">
        <f>SUMIFS('Aceite Virgen'!UY$6:UY$257,'Aceite Virgen'!$A$6:$A$257,"&gt;="&amp;$A283,'Aceite Virgen'!$B$6:$B$257,"&lt;="&amp;$B283)</f>
        <v>0.31</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0</v>
      </c>
      <c r="VF283" s="69">
        <f>SUMIFS('Aceite Virgen'!VF$6:VF$257,'Aceite Virgen'!$A$6:$A$257,"&gt;="&amp;$A283,'Aceite Virgen'!$B$6:$B$257,"&lt;="&amp;$B283)</f>
        <v>0.64999999999999991</v>
      </c>
      <c r="VG283" s="4">
        <f>SUMIFS('Aceite Virgen'!VG$6:VG$257,'Aceite Virgen'!$A$6:$A$257,"&gt;="&amp;$A283,'Aceite Virgen'!$B$6:$B$257,"&lt;="&amp;$B283)</f>
        <v>2.5299999999999998</v>
      </c>
      <c r="VH283" s="4">
        <f>SUMIFS('Aceite Virgen'!VH$6:VH$257,'Aceite Virgen'!$A$6:$A$257,"&gt;="&amp;$A283,'Aceite Virgen'!$B$6:$B$257,"&lt;="&amp;$B283)</f>
        <v>0.57999999999999996</v>
      </c>
      <c r="VI283" s="4">
        <f>SUMIFS('Aceite Virgen'!VI$6:VI$257,'Aceite Virgen'!$A$6:$A$257,"&gt;="&amp;$A283,'Aceite Virgen'!$B$6:$B$257,"&lt;="&amp;$B283)</f>
        <v>0</v>
      </c>
      <c r="VM283" s="69">
        <f>SUMIFS('Aceite Virgen'!VM$6:VM$257,'Aceite Virgen'!$A$6:$A$257,"&gt;="&amp;$A283,'Aceite Virgen'!$B$6:$B$257,"&lt;="&amp;$B283)</f>
        <v>1.45</v>
      </c>
      <c r="VN283" s="4">
        <f>SUMIFS('Aceite Virgen'!VN$6:VN$257,'Aceite Virgen'!$A$6:$A$257,"&gt;="&amp;$A283,'Aceite Virgen'!$B$6:$B$257,"&lt;="&amp;$B283)</f>
        <v>7.27</v>
      </c>
      <c r="VO283" s="4">
        <f>SUMIFS('Aceite Virgen'!VO$6:VO$257,'Aceite Virgen'!$A$6:$A$257,"&gt;="&amp;$A283,'Aceite Virgen'!$B$6:$B$257,"&lt;="&amp;$B283)</f>
        <v>0.78</v>
      </c>
      <c r="VP283" s="4">
        <f>SUMIFS('Aceite Virgen'!VP$6:VP$257,'Aceite Virgen'!$A$6:$A$257,"&gt;="&amp;$A283,'Aceite Virgen'!$B$6:$B$257,"&lt;="&amp;$B283)</f>
        <v>0</v>
      </c>
      <c r="VT283" s="69">
        <f>SUMIFS('Aceite Virgen'!VT$6:VT$257,'Aceite Virgen'!$A$6:$A$257,"&gt;="&amp;$A283,'Aceite Virgen'!$B$6:$B$257,"&lt;="&amp;$B283)</f>
        <v>0.11</v>
      </c>
      <c r="VU283" s="4">
        <f>SUMIFS('Aceite Virgen'!VU$6:VU$257,'Aceite Virgen'!$A$6:$A$257,"&gt;="&amp;$A283,'Aceite Virgen'!$B$6:$B$257,"&lt;="&amp;$B283)</f>
        <v>0.61</v>
      </c>
      <c r="VV283" s="4">
        <f>SUMIFS('Aceite Virgen'!VV$6:VV$257,'Aceite Virgen'!$A$6:$A$257,"&gt;="&amp;$A283,'Aceite Virgen'!$B$6:$B$257,"&lt;="&amp;$B283)</f>
        <v>0</v>
      </c>
      <c r="VW283" s="4">
        <f>SUMIFS('Aceite Virgen'!VW$6:VW$257,'Aceite Virgen'!$A$6:$A$257,"&gt;="&amp;$A283,'Aceite Virgen'!$B$6:$B$257,"&lt;="&amp;$B283)</f>
        <v>0</v>
      </c>
      <c r="WA283" s="69">
        <f>SUMIFS('Aceite Virgen'!WA$6:WA$257,'Aceite Virgen'!$A$6:$A$257,"&gt;="&amp;$A283,'Aceite Virgen'!$B$6:$B$257,"&lt;="&amp;$B283)</f>
        <v>0.96</v>
      </c>
      <c r="WB283" s="4">
        <f>SUMIFS('Aceite Virgen'!WB$6:WB$257,'Aceite Virgen'!$A$6:$A$257,"&gt;="&amp;$A283,'Aceite Virgen'!$B$6:$B$257,"&lt;="&amp;$B283)</f>
        <v>6.89</v>
      </c>
      <c r="WC283" s="4">
        <f>SUMIFS('Aceite Virgen'!WC$6:WC$257,'Aceite Virgen'!$A$6:$A$257,"&gt;="&amp;$A283,'Aceite Virgen'!$B$6:$B$257,"&lt;="&amp;$B283)</f>
        <v>0.32</v>
      </c>
      <c r="WD283" s="4">
        <f>SUMIFS('Aceite Virgen'!WD$6:WD$257,'Aceite Virgen'!$A$6:$A$257,"&gt;="&amp;$A283,'Aceite Virgen'!$B$6:$B$257,"&lt;="&amp;$B283)</f>
        <v>0</v>
      </c>
      <c r="WH283" s="69">
        <f>SUMIFS('Aceite Virgen'!WH$6:WH$257,'Aceite Virgen'!$A$6:$A$257,"&gt;="&amp;$A283,'Aceite Virgen'!$B$6:$B$257,"&lt;="&amp;$B283)</f>
        <v>0.25</v>
      </c>
      <c r="WI283" s="4">
        <f>SUMIFS('Aceite Virgen'!WI$6:WI$257,'Aceite Virgen'!$A$6:$A$257,"&gt;="&amp;$A283,'Aceite Virgen'!$B$6:$B$257,"&lt;="&amp;$B283)</f>
        <v>2.0099999999999998</v>
      </c>
      <c r="WJ283" s="4">
        <f>SUMIFS('Aceite Virgen'!WJ$6:WJ$257,'Aceite Virgen'!$A$6:$A$257,"&gt;="&amp;$A283,'Aceite Virgen'!$B$6:$B$257,"&lt;="&amp;$B283)</f>
        <v>0</v>
      </c>
      <c r="WK283" s="4">
        <f>SUMIFS('Aceite Virgen'!WK$6:WK$257,'Aceite Virgen'!$A$6:$A$257,"&gt;="&amp;$A283,'Aceite Virgen'!$B$6:$B$257,"&lt;="&amp;$B283)</f>
        <v>0</v>
      </c>
      <c r="WO283" s="69">
        <f>SUMIFS('Aceite Virgen'!WO$6:WO$257,'Aceite Virgen'!$A$6:$A$257,"&gt;="&amp;$A283,'Aceite Virgen'!$B$6:$B$257,"&lt;="&amp;$B283)</f>
        <v>1.53</v>
      </c>
      <c r="WP283" s="4">
        <f>SUMIFS('Aceite Virgen'!WP$6:WP$257,'Aceite Virgen'!$A$6:$A$257,"&gt;="&amp;$A283,'Aceite Virgen'!$B$6:$B$257,"&lt;="&amp;$B283)</f>
        <v>0.97</v>
      </c>
      <c r="WQ283" s="4">
        <f>SUMIFS('Aceite Virgen'!WQ$6:WQ$257,'Aceite Virgen'!$A$6:$A$257,"&gt;="&amp;$A283,'Aceite Virgen'!$B$6:$B$257,"&lt;="&amp;$B283)</f>
        <v>1.8599999999999999</v>
      </c>
      <c r="WR283" s="4">
        <f>SUMIFS('Aceite Virgen'!WR$6:WR$257,'Aceite Virgen'!$A$6:$A$257,"&gt;="&amp;$A283,'Aceite Virgen'!$B$6:$B$257,"&lt;="&amp;$B283)</f>
        <v>1.49</v>
      </c>
      <c r="WV283" s="69">
        <f>SUMIFS('Aceite Virgen'!WV$6:WV$257,'Aceite Virgen'!$A$6:$A$257,"&gt;="&amp;$A283,'Aceite Virgen'!$B$6:$B$257,"&lt;="&amp;$B283)</f>
        <v>1.91</v>
      </c>
      <c r="WW283" s="4">
        <f>SUMIFS('Aceite Virgen'!WW$6:WW$257,'Aceite Virgen'!$A$6:$A$257,"&gt;="&amp;$A283,'Aceite Virgen'!$B$6:$B$257,"&lt;="&amp;$B283)</f>
        <v>4.75</v>
      </c>
      <c r="WX283" s="4">
        <f>SUMIFS('Aceite Virgen'!WX$6:WX$257,'Aceite Virgen'!$A$6:$A$257,"&gt;="&amp;$A283,'Aceite Virgen'!$B$6:$B$257,"&lt;="&amp;$B283)</f>
        <v>1.2999999999999998</v>
      </c>
      <c r="WY283" s="4">
        <f>SUMIFS('Aceite Virgen'!WY$6:WY$257,'Aceite Virgen'!$A$6:$A$257,"&gt;="&amp;$A283,'Aceite Virgen'!$B$6:$B$257,"&lt;="&amp;$B283)</f>
        <v>1.22</v>
      </c>
      <c r="XC283" s="69">
        <f>SUMIFS('Aceite Virgen'!XC$6:XC$257,'Aceite Virgen'!$A$6:$A$257,"&gt;="&amp;$A283,'Aceite Virgen'!$B$6:$B$257,"&lt;="&amp;$B283)</f>
        <v>14.620000000000001</v>
      </c>
      <c r="XD283" s="4">
        <f>SUMIFS('Aceite Virgen'!XD$6:XD$257,'Aceite Virgen'!$A$6:$A$257,"&gt;="&amp;$A283,'Aceite Virgen'!$B$6:$B$257,"&lt;="&amp;$B283)</f>
        <v>5.47</v>
      </c>
      <c r="XE283" s="4">
        <f>SUMIFS('Aceite Virgen'!XE$6:XE$257,'Aceite Virgen'!$A$6:$A$257,"&gt;="&amp;$A283,'Aceite Virgen'!$B$6:$B$257,"&lt;="&amp;$B283)</f>
        <v>16.07</v>
      </c>
      <c r="XF283" s="4">
        <f>SUMIFS('Aceite Virgen'!XF$6:XF$257,'Aceite Virgen'!$A$6:$A$257,"&gt;="&amp;$A283,'Aceite Virgen'!$B$6:$B$257,"&lt;="&amp;$B283)</f>
        <v>19.32</v>
      </c>
      <c r="XJ283" s="69">
        <f>SUMIFS('Aceite Virgen'!XJ$6:XJ$257,'Aceite Virgen'!$A$6:$A$257,"&gt;="&amp;$A283,'Aceite Virgen'!$B$6:$B$257,"&lt;="&amp;$B283)</f>
        <v>1.03</v>
      </c>
      <c r="XK283" s="4">
        <f>SUMIFS('Aceite Virgen'!XK$6:XK$257,'Aceite Virgen'!$A$6:$A$257,"&gt;="&amp;$A283,'Aceite Virgen'!$B$6:$B$257,"&lt;="&amp;$B283)</f>
        <v>0</v>
      </c>
      <c r="XL283" s="4">
        <f>SUMIFS('Aceite Virgen'!XL$6:XL$257,'Aceite Virgen'!$A$6:$A$257,"&gt;="&amp;$A283,'Aceite Virgen'!$B$6:$B$257,"&lt;="&amp;$B283)</f>
        <v>1.8399999999999999</v>
      </c>
      <c r="XM283" s="4">
        <f>SUMIFS('Aceite Virgen'!XM$6:XM$257,'Aceite Virgen'!$A$6:$A$257,"&gt;="&amp;$A283,'Aceite Virgen'!$B$6:$B$257,"&lt;="&amp;$B283)</f>
        <v>0</v>
      </c>
      <c r="XQ283" s="69">
        <f>SUMIFS('Aceite Virgen'!XQ$6:XQ$257,'Aceite Virgen'!$A$6:$A$257,"&gt;="&amp;$A283,'Aceite Virgen'!$B$6:$B$257,"&lt;="&amp;$B283)</f>
        <v>0.31</v>
      </c>
      <c r="XR283" s="4">
        <f>SUMIFS('Aceite Virgen'!XR$6:XR$257,'Aceite Virgen'!$A$6:$A$257,"&gt;="&amp;$A283,'Aceite Virgen'!$B$6:$B$257,"&lt;="&amp;$B283)</f>
        <v>0</v>
      </c>
      <c r="XS283" s="4">
        <f>SUMIFS('Aceite Virgen'!XS$6:XS$257,'Aceite Virgen'!$A$6:$A$257,"&gt;="&amp;$A283,'Aceite Virgen'!$B$6:$B$257,"&lt;="&amp;$B283)</f>
        <v>0.14000000000000001</v>
      </c>
      <c r="XT283" s="4">
        <f>SUMIFS('Aceite Virgen'!XT$6:XT$257,'Aceite Virgen'!$A$6:$A$257,"&gt;="&amp;$A283,'Aceite Virgen'!$B$6:$B$257,"&lt;="&amp;$B283)</f>
        <v>0</v>
      </c>
      <c r="XX283" s="69">
        <f>SUMIFS('Aceite Virgen'!XX$6:XX$257,'Aceite Virgen'!$A$6:$A$257,"&gt;="&amp;$A283,'Aceite Virgen'!$B$6:$B$257,"&lt;="&amp;$B283)</f>
        <v>0.13</v>
      </c>
      <c r="XY283" s="4">
        <f>SUMIFS('Aceite Virgen'!XY$6:XY$257,'Aceite Virgen'!$A$6:$A$257,"&gt;="&amp;$A283,'Aceite Virgen'!$B$6:$B$257,"&lt;="&amp;$B283)</f>
        <v>0</v>
      </c>
      <c r="XZ283" s="4">
        <f>SUMIFS('Aceite Virgen'!XZ$6:XZ$257,'Aceite Virgen'!$A$6:$A$257,"&gt;="&amp;$A283,'Aceite Virgen'!$B$6:$B$257,"&lt;="&amp;$B283)</f>
        <v>0.21</v>
      </c>
      <c r="YA283" s="4">
        <f>SUMIFS('Aceite Virgen'!YA$6:YA$257,'Aceite Virgen'!$A$6:$A$257,"&gt;="&amp;$A283,'Aceite Virgen'!$B$6:$B$257,"&lt;="&amp;$B283)</f>
        <v>0</v>
      </c>
      <c r="YE283" s="69">
        <f>SUMIFS('Aceite Virgen'!YE$6:YE$257,'Aceite Virgen'!$A$6:$A$257,"&gt;="&amp;$A283,'Aceite Virgen'!$B$6:$B$257,"&lt;="&amp;$B283)</f>
        <v>0.24</v>
      </c>
      <c r="YF283" s="4">
        <f>SUMIFS('Aceite Virgen'!YF$6:YF$257,'Aceite Virgen'!$A$6:$A$257,"&gt;="&amp;$A283,'Aceite Virgen'!$B$6:$B$257,"&lt;="&amp;$B283)</f>
        <v>0</v>
      </c>
      <c r="YG283" s="4">
        <f>SUMIFS('Aceite Virgen'!YG$6:YG$257,'Aceite Virgen'!$A$6:$A$257,"&gt;="&amp;$A283,'Aceite Virgen'!$B$6:$B$257,"&lt;="&amp;$B283)</f>
        <v>0</v>
      </c>
      <c r="YH283" s="4">
        <f>SUMIFS('Aceite Virgen'!YH$6:YH$257,'Aceite Virgen'!$A$6:$A$257,"&gt;="&amp;$A283,'Aceite Virgen'!$B$6:$B$257,"&lt;="&amp;$B283)</f>
        <v>1.08</v>
      </c>
      <c r="YL283" s="69">
        <f>SUMIFS('Aceite Virgen'!YL$6:YL$257,'Aceite Virgen'!$A$6:$A$257,"&gt;="&amp;$A283,'Aceite Virgen'!$B$6:$B$257,"&lt;="&amp;$B283)</f>
        <v>0</v>
      </c>
      <c r="YM283" s="4">
        <f>SUMIFS('Aceite Virgen'!YM$6:YM$257,'Aceite Virgen'!$A$6:$A$257,"&gt;="&amp;$A283,'Aceite Virgen'!$B$6:$B$257,"&lt;="&amp;$B283)</f>
        <v>0</v>
      </c>
      <c r="YN283" s="4">
        <f>SUMIFS('Aceite Virgen'!YN$6:YN$257,'Aceite Virgen'!$A$6:$A$257,"&gt;="&amp;$A283,'Aceite Virgen'!$B$6:$B$257,"&lt;="&amp;$B283)</f>
        <v>0</v>
      </c>
      <c r="YO283" s="4">
        <f>SUMIFS('Aceite Virgen'!YO$6:YO$257,'Aceite Virgen'!$A$6:$A$257,"&gt;="&amp;$A283,'Aceite Virgen'!$B$6:$B$257,"&lt;="&amp;$B283)</f>
        <v>0</v>
      </c>
      <c r="YP283" s="4">
        <f>SUMIFS('Aceite Virgen'!YP$6:YP$257,'Aceite Virgen'!$A$6:$A$257,"&gt;="&amp;$A283,'Aceite Virgen'!$B$6:$B$257,"&lt;="&amp;$B283)</f>
        <v>0</v>
      </c>
      <c r="YS283" s="69">
        <f>SUMIFS('Aceite Virgen'!YS$6:YS$257,'Aceite Virgen'!$A$6:$A$257,"&gt;="&amp;$A283,'Aceite Virgen'!$B$6:$B$257,"&lt;="&amp;$B283)</f>
        <v>0</v>
      </c>
      <c r="YT283" s="4">
        <f>SUMIFS('Aceite Virgen'!YT$6:YT$257,'Aceite Virgen'!$A$6:$A$257,"&gt;="&amp;$A283,'Aceite Virgen'!$B$6:$B$257,"&lt;="&amp;$B283)</f>
        <v>0</v>
      </c>
      <c r="YU283" s="4">
        <f>SUMIFS('Aceite Virgen'!YU$6:YU$257,'Aceite Virgen'!$A$6:$A$257,"&gt;="&amp;$A283,'Aceite Virgen'!$B$6:$B$257,"&lt;="&amp;$B283)</f>
        <v>0</v>
      </c>
      <c r="YV283" s="4">
        <f>SUMIFS('Aceite Virgen'!YV$6:YV$257,'Aceite Virgen'!$A$6:$A$257,"&gt;="&amp;$A283,'Aceite Virgen'!$B$6:$B$257,"&lt;="&amp;$B283)</f>
        <v>0</v>
      </c>
      <c r="YW283" s="4">
        <f>SUMIFS('Aceite Virgen'!YW$6:YW$257,'Aceite Virgen'!$A$6:$A$257,"&gt;="&amp;$A283,'Aceite Virgen'!$B$6:$B$257,"&lt;="&amp;$B283)</f>
        <v>0</v>
      </c>
      <c r="YZ283" s="69">
        <f>SUMIFS('Aceite Virgen'!YZ$6:YZ$257,'Aceite Virgen'!$A$6:$A$257,"&gt;="&amp;$A283,'Aceite Virgen'!$B$6:$B$257,"&lt;="&amp;$B283)</f>
        <v>0</v>
      </c>
      <c r="ZA283" s="4">
        <f>SUMIFS('Aceite Virgen'!ZA$6:ZA$257,'Aceite Virgen'!$A$6:$A$257,"&gt;="&amp;$A283,'Aceite Virgen'!$B$6:$B$257,"&lt;="&amp;$B283)</f>
        <v>0</v>
      </c>
      <c r="ZB283" s="4">
        <f>SUMIFS('Aceite Virgen'!ZB$6:ZB$257,'Aceite Virgen'!$A$6:$A$257,"&gt;="&amp;$A283,'Aceite Virgen'!$B$6:$B$257,"&lt;="&amp;$B283)</f>
        <v>0</v>
      </c>
      <c r="ZC283" s="4">
        <f>SUMIFS('Aceite Virgen'!ZC$6:ZC$257,'Aceite Virgen'!$A$6:$A$257,"&gt;="&amp;$A283,'Aceite Virgen'!$B$6:$B$257,"&lt;="&amp;$B283)</f>
        <v>0</v>
      </c>
      <c r="ZD283" s="4">
        <f>SUMIFS('Aceite Virgen'!ZD$6:ZD$257,'Aceite Virgen'!$A$6:$A$257,"&gt;="&amp;$A283,'Aceite Virgen'!$B$6:$B$257,"&lt;="&amp;$B283)</f>
        <v>0</v>
      </c>
      <c r="ZG283" s="69">
        <f>SUMIFS('Aceite Virgen'!ZG$6:ZG$257,'Aceite Virgen'!$A$6:$A$257,"&gt;="&amp;$A283,'Aceite Virgen'!$B$6:$B$257,"&lt;="&amp;$B283)</f>
        <v>0</v>
      </c>
      <c r="ZH283" s="4">
        <f>SUMIFS('Aceite Virgen'!ZH$6:ZH$257,'Aceite Virgen'!$A$6:$A$257,"&gt;="&amp;$A283,'Aceite Virgen'!$B$6:$B$257,"&lt;="&amp;$B283)</f>
        <v>0</v>
      </c>
      <c r="ZI283" s="4">
        <f>SUMIFS('Aceite Virgen'!ZI$6:ZI$257,'Aceite Virgen'!$A$6:$A$257,"&gt;="&amp;$A283,'Aceite Virgen'!$B$6:$B$257,"&lt;="&amp;$B283)</f>
        <v>0</v>
      </c>
      <c r="ZJ283" s="4">
        <f>SUMIFS('Aceite Virgen'!ZJ$6:ZJ$257,'Aceite Virgen'!$A$6:$A$257,"&gt;="&amp;$A283,'Aceite Virgen'!$B$6:$B$257,"&lt;="&amp;$B283)</f>
        <v>0</v>
      </c>
      <c r="ZK283" s="4">
        <f>SUMIFS('Aceite Virgen'!ZK$6:ZK$257,'Aceite Virgen'!$A$6:$A$257,"&gt;="&amp;$A283,'Aceite Virgen'!$B$6:$B$257,"&lt;="&amp;$B283)</f>
        <v>0</v>
      </c>
    </row>
    <row r="284" spans="1:687" x14ac:dyDescent="0.25">
      <c r="A284" s="9">
        <f>'TAM Aceite Virgen'!B32</f>
        <v>7.4</v>
      </c>
      <c r="B284" s="9">
        <f>'TAM Aceite Virgen'!C32</f>
        <v>7.6</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0.06</v>
      </c>
      <c r="CK284" s="4">
        <f>SUMIFS('Aceite Virgen'!CK$6:CK$257,'Aceite Virgen'!$A$6:$A$257,"&gt;="&amp;$A284,'Aceite Virgen'!$B$6:$B$257,"&lt;="&amp;$B284)</f>
        <v>0</v>
      </c>
      <c r="CL284" s="4">
        <f>SUMIFS('Aceite Virgen'!CL$6:CL$257,'Aceite Virgen'!$A$6:$A$257,"&gt;="&amp;$A284,'Aceite Virgen'!$B$6:$B$257,"&lt;="&amp;$B284)</f>
        <v>0.08</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v>
      </c>
      <c r="EH284" s="4">
        <f>SUMIFS('Aceite Virgen'!EH$6:EH$257,'Aceite Virgen'!$A$6:$A$257,"&gt;="&amp;$A284,'Aceite Virgen'!$B$6:$B$257,"&lt;="&amp;$B284)</f>
        <v>0</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v>
      </c>
      <c r="EV284" s="4">
        <f>SUMIFS('Aceite Virgen'!EV$6:EV$257,'Aceite Virgen'!$A$6:$A$257,"&gt;="&amp;$A284,'Aceite Virgen'!$B$6:$B$257,"&lt;="&amp;$B284)</f>
        <v>0</v>
      </c>
      <c r="EW284" s="4">
        <f>SUMIFS('Aceite Virgen'!EW$6:EW$257,'Aceite Virgen'!$A$6:$A$257,"&gt;="&amp;$A284,'Aceite Virgen'!$B$6:$B$257,"&lt;="&amp;$B284)</f>
        <v>0</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0.63</v>
      </c>
      <c r="HG284" s="4">
        <f>SUMIFS('Aceite Virgen'!HG$6:HG$257,'Aceite Virgen'!$A$6:$A$257,"&gt;="&amp;$A284,'Aceite Virgen'!$B$6:$B$257,"&lt;="&amp;$B284)</f>
        <v>0</v>
      </c>
      <c r="HH284" s="4">
        <f>SUMIFS('Aceite Virgen'!HH$6:HH$257,'Aceite Virgen'!$A$6:$A$257,"&gt;="&amp;$A284,'Aceite Virgen'!$B$6:$B$257,"&lt;="&amp;$B284)</f>
        <v>0.87</v>
      </c>
      <c r="HI284" s="4">
        <f>SUMIFS('Aceite Virgen'!HI$6:HI$257,'Aceite Virgen'!$A$6:$A$257,"&gt;="&amp;$A284,'Aceite Virgen'!$B$6:$B$257,"&lt;="&amp;$B284)</f>
        <v>0</v>
      </c>
      <c r="HM284" s="4">
        <f>SUMIFS('Aceite Virgen'!HM$6:HM$257,'Aceite Virgen'!$A$6:$A$257,"&gt;="&amp;$A284,'Aceite Virgen'!$B$6:$B$257,"&lt;="&amp;$B284)</f>
        <v>0.79</v>
      </c>
      <c r="HN284" s="4">
        <f>SUMIFS('Aceite Virgen'!HN$6:HN$257,'Aceite Virgen'!$A$6:$A$257,"&gt;="&amp;$A284,'Aceite Virgen'!$B$6:$B$257,"&lt;="&amp;$B284)</f>
        <v>0</v>
      </c>
      <c r="HO284" s="4">
        <f>SUMIFS('Aceite Virgen'!HO$6:HO$257,'Aceite Virgen'!$A$6:$A$257,"&gt;="&amp;$A284,'Aceite Virgen'!$B$6:$B$257,"&lt;="&amp;$B284)</f>
        <v>0.7</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0.2</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0.36</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0.64</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0.24</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0.12</v>
      </c>
      <c r="MX284" s="4">
        <f>SUMIFS('Aceite Virgen'!MX$6:MX$257,'Aceite Virgen'!$A$6:$A$257,"&gt;="&amp;$A284,'Aceite Virgen'!$B$6:$B$257,"&lt;="&amp;$B284)</f>
        <v>0.97</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0.16</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0.78</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0.14000000000000001</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0.23</v>
      </c>
      <c r="RM284" s="4">
        <f>SUMIFS('Aceite Virgen'!RM$6:RM$257,'Aceite Virgen'!$A$6:$A$257,"&gt;="&amp;$A284,'Aceite Virgen'!$B$6:$B$257,"&lt;="&amp;$B284)</f>
        <v>0</v>
      </c>
      <c r="RN284" s="4">
        <f>SUMIFS('Aceite Virgen'!RN$6:RN$257,'Aceite Virgen'!$A$6:$A$257,"&gt;="&amp;$A284,'Aceite Virgen'!$B$6:$B$257,"&lt;="&amp;$B284)</f>
        <v>0.43</v>
      </c>
      <c r="RO284" s="4">
        <f>SUMIFS('Aceite Virgen'!RO$6:RO$257,'Aceite Virgen'!$A$6:$A$257,"&gt;="&amp;$A284,'Aceite Virgen'!$B$6:$B$257,"&lt;="&amp;$B284)</f>
        <v>0</v>
      </c>
      <c r="RS284" s="69">
        <f>SUMIFS('Aceite Virgen'!RS$6:RS$257,'Aceite Virgen'!$A$6:$A$257,"&gt;="&amp;$A284,'Aceite Virgen'!$B$6:$B$257,"&lt;="&amp;$B284)</f>
        <v>1.43</v>
      </c>
      <c r="RT284" s="4">
        <f>SUMIFS('Aceite Virgen'!RT$6:RT$257,'Aceite Virgen'!$A$6:$A$257,"&gt;="&amp;$A284,'Aceite Virgen'!$B$6:$B$257,"&lt;="&amp;$B284)</f>
        <v>4.2</v>
      </c>
      <c r="RU284" s="4">
        <f>SUMIFS('Aceite Virgen'!RU$6:RU$257,'Aceite Virgen'!$A$6:$A$257,"&gt;="&amp;$A284,'Aceite Virgen'!$B$6:$B$257,"&lt;="&amp;$B284)</f>
        <v>1.1000000000000001</v>
      </c>
      <c r="RV284" s="4">
        <f>SUMIFS('Aceite Virgen'!RV$6:RV$257,'Aceite Virgen'!$A$6:$A$257,"&gt;="&amp;$A284,'Aceite Virgen'!$B$6:$B$257,"&lt;="&amp;$B284)</f>
        <v>0</v>
      </c>
      <c r="RZ284" s="69">
        <f>SUMIFS('Aceite Virgen'!RZ$6:RZ$257,'Aceite Virgen'!$A$6:$A$257,"&gt;="&amp;$A284,'Aceite Virgen'!$B$6:$B$257,"&lt;="&amp;$B284)</f>
        <v>0</v>
      </c>
      <c r="SA284" s="4">
        <f>SUMIFS('Aceite Virgen'!SA$6:SA$257,'Aceite Virgen'!$A$6:$A$257,"&gt;="&amp;$A284,'Aceite Virgen'!$B$6:$B$257,"&lt;="&amp;$B284)</f>
        <v>0</v>
      </c>
      <c r="SB284" s="4">
        <f>SUMIFS('Aceite Virgen'!SB$6:SB$257,'Aceite Virgen'!$A$6:$A$257,"&gt;="&amp;$A284,'Aceite Virgen'!$B$6:$B$257,"&lt;="&amp;$B284)</f>
        <v>0</v>
      </c>
      <c r="SC284" s="4">
        <f>SUMIFS('Aceite Virgen'!SC$6:SC$257,'Aceite Virgen'!$A$6:$A$257,"&gt;="&amp;$A284,'Aceite Virgen'!$B$6:$B$257,"&lt;="&amp;$B284)</f>
        <v>0</v>
      </c>
      <c r="SG284" s="69">
        <f>SUMIFS('Aceite Virgen'!SG$6:SG$257,'Aceite Virgen'!$A$6:$A$257,"&gt;="&amp;$A284,'Aceite Virgen'!$B$6:$B$257,"&lt;="&amp;$B284)</f>
        <v>0</v>
      </c>
      <c r="SH284" s="4">
        <f>SUMIFS('Aceite Virgen'!SH$6:SH$257,'Aceite Virgen'!$A$6:$A$257,"&gt;="&amp;$A284,'Aceite Virgen'!$B$6:$B$257,"&lt;="&amp;$B284)</f>
        <v>0</v>
      </c>
      <c r="SI284" s="4">
        <f>SUMIFS('Aceite Virgen'!SI$6:SI$257,'Aceite Virgen'!$A$6:$A$257,"&gt;="&amp;$A284,'Aceite Virgen'!$B$6:$B$257,"&lt;="&amp;$B284)</f>
        <v>0</v>
      </c>
      <c r="SJ284" s="4">
        <f>SUMIFS('Aceite Virgen'!SJ$6:SJ$257,'Aceite Virgen'!$A$6:$A$257,"&gt;="&amp;$A284,'Aceite Virgen'!$B$6:$B$257,"&lt;="&amp;$B284)</f>
        <v>0</v>
      </c>
      <c r="SN284" s="69">
        <f>SUMIFS('Aceite Virgen'!SN$6:SN$257,'Aceite Virgen'!$A$6:$A$257,"&gt;="&amp;$A284,'Aceite Virgen'!$B$6:$B$257,"&lt;="&amp;$B284)</f>
        <v>0</v>
      </c>
      <c r="SO284" s="4">
        <f>SUMIFS('Aceite Virgen'!SO$6:SO$257,'Aceite Virgen'!$A$6:$A$257,"&gt;="&amp;$A284,'Aceite Virgen'!$B$6:$B$257,"&lt;="&amp;$B284)</f>
        <v>0</v>
      </c>
      <c r="SP284" s="4">
        <f>SUMIFS('Aceite Virgen'!SP$6:SP$257,'Aceite Virgen'!$A$6:$A$257,"&gt;="&amp;$A284,'Aceite Virgen'!$B$6:$B$257,"&lt;="&amp;$B284)</f>
        <v>0</v>
      </c>
      <c r="SQ284" s="4">
        <f>SUMIFS('Aceite Virgen'!SQ$6:SQ$257,'Aceite Virgen'!$A$6:$A$257,"&gt;="&amp;$A284,'Aceite Virgen'!$B$6:$B$257,"&lt;="&amp;$B284)</f>
        <v>0</v>
      </c>
      <c r="SU284" s="69">
        <f>SUMIFS('Aceite Virgen'!SU$6:SU$257,'Aceite Virgen'!$A$6:$A$257,"&gt;="&amp;$A284,'Aceite Virgen'!$B$6:$B$257,"&lt;="&amp;$B284)</f>
        <v>0.23</v>
      </c>
      <c r="SV284" s="4">
        <f>SUMIFS('Aceite Virgen'!SV$6:SV$257,'Aceite Virgen'!$A$6:$A$257,"&gt;="&amp;$A284,'Aceite Virgen'!$B$6:$B$257,"&lt;="&amp;$B284)</f>
        <v>0</v>
      </c>
      <c r="SW284" s="4">
        <f>SUMIFS('Aceite Virgen'!SW$6:SW$257,'Aceite Virgen'!$A$6:$A$257,"&gt;="&amp;$A284,'Aceite Virgen'!$B$6:$B$257,"&lt;="&amp;$B284)</f>
        <v>0.36</v>
      </c>
      <c r="SX284" s="4">
        <f>SUMIFS('Aceite Virgen'!SX$6:SX$257,'Aceite Virgen'!$A$6:$A$257,"&gt;="&amp;$A284,'Aceite Virgen'!$B$6:$B$257,"&lt;="&amp;$B284)</f>
        <v>0</v>
      </c>
      <c r="TB284" s="69">
        <f>SUMIFS('Aceite Virgen'!TB$6:TB$257,'Aceite Virgen'!$A$6:$A$257,"&gt;="&amp;$A284,'Aceite Virgen'!$B$6:$B$257,"&lt;="&amp;$B284)</f>
        <v>7.08</v>
      </c>
      <c r="TC284" s="4">
        <f>SUMIFS('Aceite Virgen'!TC$6:TC$257,'Aceite Virgen'!$A$6:$A$257,"&gt;="&amp;$A284,'Aceite Virgen'!$B$6:$B$257,"&lt;="&amp;$B284)</f>
        <v>0</v>
      </c>
      <c r="TD284" s="4">
        <f>SUMIFS('Aceite Virgen'!TD$6:TD$257,'Aceite Virgen'!$A$6:$A$257,"&gt;="&amp;$A284,'Aceite Virgen'!$B$6:$B$257,"&lt;="&amp;$B284)</f>
        <v>8.06</v>
      </c>
      <c r="TE284" s="4">
        <f>SUMIFS('Aceite Virgen'!TE$6:TE$257,'Aceite Virgen'!$A$6:$A$257,"&gt;="&amp;$A284,'Aceite Virgen'!$B$6:$B$257,"&lt;="&amp;$B284)</f>
        <v>10.72</v>
      </c>
      <c r="TI284" s="69">
        <f>SUMIFS('Aceite Virgen'!TI$6:TI$257,'Aceite Virgen'!$A$6:$A$257,"&gt;="&amp;$A284,'Aceite Virgen'!$B$6:$B$257,"&lt;="&amp;$B284)</f>
        <v>10.130000000000001</v>
      </c>
      <c r="TJ284" s="4">
        <f>SUMIFS('Aceite Virgen'!TJ$6:TJ$257,'Aceite Virgen'!$A$6:$A$257,"&gt;="&amp;$A284,'Aceite Virgen'!$B$6:$B$257,"&lt;="&amp;$B284)</f>
        <v>9.2100000000000009</v>
      </c>
      <c r="TK284" s="4">
        <f>SUMIFS('Aceite Virgen'!TK$6:TK$257,'Aceite Virgen'!$A$6:$A$257,"&gt;="&amp;$A284,'Aceite Virgen'!$B$6:$B$257,"&lt;="&amp;$B284)</f>
        <v>11.340000000000002</v>
      </c>
      <c r="TL284" s="4">
        <f>SUMIFS('Aceite Virgen'!TL$6:TL$257,'Aceite Virgen'!$A$6:$A$257,"&gt;="&amp;$A284,'Aceite Virgen'!$B$6:$B$257,"&lt;="&amp;$B284)</f>
        <v>5.79</v>
      </c>
      <c r="TP284" s="69">
        <f>SUMIFS('Aceite Virgen'!TP$6:TP$257,'Aceite Virgen'!$A$6:$A$257,"&gt;="&amp;$A284,'Aceite Virgen'!$B$6:$B$257,"&lt;="&amp;$B284)</f>
        <v>6.54</v>
      </c>
      <c r="TQ284" s="4">
        <f>SUMIFS('Aceite Virgen'!TQ$6:TQ$257,'Aceite Virgen'!$A$6:$A$257,"&gt;="&amp;$A284,'Aceite Virgen'!$B$6:$B$257,"&lt;="&amp;$B284)</f>
        <v>14.19</v>
      </c>
      <c r="TR284" s="4">
        <f>SUMIFS('Aceite Virgen'!TR$6:TR$257,'Aceite Virgen'!$A$6:$A$257,"&gt;="&amp;$A284,'Aceite Virgen'!$B$6:$B$257,"&lt;="&amp;$B284)</f>
        <v>4.84</v>
      </c>
      <c r="TS284" s="4">
        <f>SUMIFS('Aceite Virgen'!TS$6:TS$257,'Aceite Virgen'!$A$6:$A$257,"&gt;="&amp;$A284,'Aceite Virgen'!$B$6:$B$257,"&lt;="&amp;$B284)</f>
        <v>6.71</v>
      </c>
      <c r="TW284" s="69">
        <f>SUMIFS('Aceite Virgen'!TW$6:TW$257,'Aceite Virgen'!$A$6:$A$257,"&gt;="&amp;$A284,'Aceite Virgen'!$B$6:$B$257,"&lt;="&amp;$B284)</f>
        <v>1.1299999999999999</v>
      </c>
      <c r="TX284" s="4">
        <f>SUMIFS('Aceite Virgen'!TX$6:TX$257,'Aceite Virgen'!$A$6:$A$257,"&gt;="&amp;$A284,'Aceite Virgen'!$B$6:$B$257,"&lt;="&amp;$B284)</f>
        <v>0.91</v>
      </c>
      <c r="TY284" s="4">
        <f>SUMIFS('Aceite Virgen'!TY$6:TY$257,'Aceite Virgen'!$A$6:$A$257,"&gt;="&amp;$A284,'Aceite Virgen'!$B$6:$B$257,"&lt;="&amp;$B284)</f>
        <v>0.23</v>
      </c>
      <c r="TZ284" s="4">
        <f>SUMIFS('Aceite Virgen'!TZ$6:TZ$257,'Aceite Virgen'!$A$6:$A$257,"&gt;="&amp;$A284,'Aceite Virgen'!$B$6:$B$257,"&lt;="&amp;$B284)</f>
        <v>5.8</v>
      </c>
      <c r="UD284" s="69">
        <f>SUMIFS('Aceite Virgen'!UD$6:UD$257,'Aceite Virgen'!$A$6:$A$257,"&gt;="&amp;$A284,'Aceite Virgen'!$B$6:$B$257,"&lt;="&amp;$B284)</f>
        <v>2.5300000000000002</v>
      </c>
      <c r="UE284" s="4">
        <f>SUMIFS('Aceite Virgen'!UE$6:UE$257,'Aceite Virgen'!$A$6:$A$257,"&gt;="&amp;$A284,'Aceite Virgen'!$B$6:$B$257,"&lt;="&amp;$B284)</f>
        <v>2.79</v>
      </c>
      <c r="UF284" s="4">
        <f>SUMIFS('Aceite Virgen'!UF$6:UF$257,'Aceite Virgen'!$A$6:$A$257,"&gt;="&amp;$A284,'Aceite Virgen'!$B$6:$B$257,"&lt;="&amp;$B284)</f>
        <v>3.21</v>
      </c>
      <c r="UG284" s="4">
        <f>SUMIFS('Aceite Virgen'!UG$6:UG$257,'Aceite Virgen'!$A$6:$A$257,"&gt;="&amp;$A284,'Aceite Virgen'!$B$6:$B$257,"&lt;="&amp;$B284)</f>
        <v>0.64</v>
      </c>
      <c r="UK284" s="69">
        <f>SUMIFS('Aceite Virgen'!UK$6:UK$257,'Aceite Virgen'!$A$6:$A$257,"&gt;="&amp;$A284,'Aceite Virgen'!$B$6:$B$257,"&lt;="&amp;$B284)</f>
        <v>3.5</v>
      </c>
      <c r="UL284" s="4">
        <f>SUMIFS('Aceite Virgen'!UL$6:UL$257,'Aceite Virgen'!$A$6:$A$257,"&gt;="&amp;$A284,'Aceite Virgen'!$B$6:$B$257,"&lt;="&amp;$B284)</f>
        <v>7.9499999999999993</v>
      </c>
      <c r="UM284" s="4">
        <f>SUMIFS('Aceite Virgen'!UM$6:UM$257,'Aceite Virgen'!$A$6:$A$257,"&gt;="&amp;$A284,'Aceite Virgen'!$B$6:$B$257,"&lt;="&amp;$B284)</f>
        <v>1.67</v>
      </c>
      <c r="UN284" s="4">
        <f>SUMIFS('Aceite Virgen'!UN$6:UN$257,'Aceite Virgen'!$A$6:$A$257,"&gt;="&amp;$A284,'Aceite Virgen'!$B$6:$B$257,"&lt;="&amp;$B284)</f>
        <v>4.13</v>
      </c>
      <c r="UR284" s="69">
        <f>SUMIFS('Aceite Virgen'!UR$6:UR$257,'Aceite Virgen'!$A$6:$A$257,"&gt;="&amp;$A284,'Aceite Virgen'!$B$6:$B$257,"&lt;="&amp;$B284)</f>
        <v>1.75</v>
      </c>
      <c r="US284" s="4">
        <f>SUMIFS('Aceite Virgen'!US$6:US$257,'Aceite Virgen'!$A$6:$A$257,"&gt;="&amp;$A284,'Aceite Virgen'!$B$6:$B$257,"&lt;="&amp;$B284)</f>
        <v>1.03</v>
      </c>
      <c r="UT284" s="4">
        <f>SUMIFS('Aceite Virgen'!UT$6:UT$257,'Aceite Virgen'!$A$6:$A$257,"&gt;="&amp;$A284,'Aceite Virgen'!$B$6:$B$257,"&lt;="&amp;$B284)</f>
        <v>2.0300000000000002</v>
      </c>
      <c r="UU284" s="4">
        <f>SUMIFS('Aceite Virgen'!UU$6:UU$257,'Aceite Virgen'!$A$6:$A$257,"&gt;="&amp;$A284,'Aceite Virgen'!$B$6:$B$257,"&lt;="&amp;$B284)</f>
        <v>2.27</v>
      </c>
      <c r="UY284" s="69">
        <f>SUMIFS('Aceite Virgen'!UY$6:UY$257,'Aceite Virgen'!$A$6:$A$257,"&gt;="&amp;$A284,'Aceite Virgen'!$B$6:$B$257,"&lt;="&amp;$B284)</f>
        <v>1.35</v>
      </c>
      <c r="UZ284" s="4">
        <f>SUMIFS('Aceite Virgen'!UZ$6:UZ$257,'Aceite Virgen'!$A$6:$A$257,"&gt;="&amp;$A284,'Aceite Virgen'!$B$6:$B$257,"&lt;="&amp;$B284)</f>
        <v>0</v>
      </c>
      <c r="VA284" s="4">
        <f>SUMIFS('Aceite Virgen'!VA$6:VA$257,'Aceite Virgen'!$A$6:$A$257,"&gt;="&amp;$A284,'Aceite Virgen'!$B$6:$B$257,"&lt;="&amp;$B284)</f>
        <v>2.14</v>
      </c>
      <c r="VB284" s="4">
        <f>SUMIFS('Aceite Virgen'!VB$6:VB$257,'Aceite Virgen'!$A$6:$A$257,"&gt;="&amp;$A284,'Aceite Virgen'!$B$6:$B$257,"&lt;="&amp;$B284)</f>
        <v>0</v>
      </c>
      <c r="VF284" s="69">
        <f>SUMIFS('Aceite Virgen'!VF$6:VF$257,'Aceite Virgen'!$A$6:$A$257,"&gt;="&amp;$A284,'Aceite Virgen'!$B$6:$B$257,"&lt;="&amp;$B284)</f>
        <v>0.85</v>
      </c>
      <c r="VG284" s="4">
        <f>SUMIFS('Aceite Virgen'!VG$6:VG$257,'Aceite Virgen'!$A$6:$A$257,"&gt;="&amp;$A284,'Aceite Virgen'!$B$6:$B$257,"&lt;="&amp;$B284)</f>
        <v>2.3199999999999998</v>
      </c>
      <c r="VH284" s="4">
        <f>SUMIFS('Aceite Virgen'!VH$6:VH$257,'Aceite Virgen'!$A$6:$A$257,"&gt;="&amp;$A284,'Aceite Virgen'!$B$6:$B$257,"&lt;="&amp;$B284)</f>
        <v>0.34</v>
      </c>
      <c r="VI284" s="4">
        <f>SUMIFS('Aceite Virgen'!VI$6:VI$257,'Aceite Virgen'!$A$6:$A$257,"&gt;="&amp;$A284,'Aceite Virgen'!$B$6:$B$257,"&lt;="&amp;$B284)</f>
        <v>1.78</v>
      </c>
      <c r="VM284" s="69">
        <f>SUMIFS('Aceite Virgen'!VM$6:VM$257,'Aceite Virgen'!$A$6:$A$257,"&gt;="&amp;$A284,'Aceite Virgen'!$B$6:$B$257,"&lt;="&amp;$B284)</f>
        <v>3.5700000000000003</v>
      </c>
      <c r="VN284" s="4">
        <f>SUMIFS('Aceite Virgen'!VN$6:VN$257,'Aceite Virgen'!$A$6:$A$257,"&gt;="&amp;$A284,'Aceite Virgen'!$B$6:$B$257,"&lt;="&amp;$B284)</f>
        <v>0</v>
      </c>
      <c r="VO284" s="4">
        <f>SUMIFS('Aceite Virgen'!VO$6:VO$257,'Aceite Virgen'!$A$6:$A$257,"&gt;="&amp;$A284,'Aceite Virgen'!$B$6:$B$257,"&lt;="&amp;$B284)</f>
        <v>5.8999999999999995</v>
      </c>
      <c r="VP284" s="4">
        <f>SUMIFS('Aceite Virgen'!VP$6:VP$257,'Aceite Virgen'!$A$6:$A$257,"&gt;="&amp;$A284,'Aceite Virgen'!$B$6:$B$257,"&lt;="&amp;$B284)</f>
        <v>0</v>
      </c>
      <c r="VT284" s="69">
        <f>SUMIFS('Aceite Virgen'!VT$6:VT$257,'Aceite Virgen'!$A$6:$A$257,"&gt;="&amp;$A284,'Aceite Virgen'!$B$6:$B$257,"&lt;="&amp;$B284)</f>
        <v>2.7</v>
      </c>
      <c r="VU284" s="4">
        <f>SUMIFS('Aceite Virgen'!VU$6:VU$257,'Aceite Virgen'!$A$6:$A$257,"&gt;="&amp;$A284,'Aceite Virgen'!$B$6:$B$257,"&lt;="&amp;$B284)</f>
        <v>3.34</v>
      </c>
      <c r="VV284" s="4">
        <f>SUMIFS('Aceite Virgen'!VV$6:VV$257,'Aceite Virgen'!$A$6:$A$257,"&gt;="&amp;$A284,'Aceite Virgen'!$B$6:$B$257,"&lt;="&amp;$B284)</f>
        <v>3.37</v>
      </c>
      <c r="VW284" s="4">
        <f>SUMIFS('Aceite Virgen'!VW$6:VW$257,'Aceite Virgen'!$A$6:$A$257,"&gt;="&amp;$A284,'Aceite Virgen'!$B$6:$B$257,"&lt;="&amp;$B284)</f>
        <v>1.1399999999999999</v>
      </c>
      <c r="WA284" s="69">
        <f>SUMIFS('Aceite Virgen'!WA$6:WA$257,'Aceite Virgen'!$A$6:$A$257,"&gt;="&amp;$A284,'Aceite Virgen'!$B$6:$B$257,"&lt;="&amp;$B284)</f>
        <v>6.27</v>
      </c>
      <c r="WB284" s="4">
        <f>SUMIFS('Aceite Virgen'!WB$6:WB$257,'Aceite Virgen'!$A$6:$A$257,"&gt;="&amp;$A284,'Aceite Virgen'!$B$6:$B$257,"&lt;="&amp;$B284)</f>
        <v>16.77</v>
      </c>
      <c r="WC284" s="4">
        <f>SUMIFS('Aceite Virgen'!WC$6:WC$257,'Aceite Virgen'!$A$6:$A$257,"&gt;="&amp;$A284,'Aceite Virgen'!$B$6:$B$257,"&lt;="&amp;$B284)</f>
        <v>5.3599999999999994</v>
      </c>
      <c r="WD284" s="4">
        <f>SUMIFS('Aceite Virgen'!WD$6:WD$257,'Aceite Virgen'!$A$6:$A$257,"&gt;="&amp;$A284,'Aceite Virgen'!$B$6:$B$257,"&lt;="&amp;$B284)</f>
        <v>3.9699999999999998</v>
      </c>
      <c r="WH284" s="69">
        <f>SUMIFS('Aceite Virgen'!WH$6:WH$257,'Aceite Virgen'!$A$6:$A$257,"&gt;="&amp;$A284,'Aceite Virgen'!$B$6:$B$257,"&lt;="&amp;$B284)</f>
        <v>6.21</v>
      </c>
      <c r="WI284" s="4">
        <f>SUMIFS('Aceite Virgen'!WI$6:WI$257,'Aceite Virgen'!$A$6:$A$257,"&gt;="&amp;$A284,'Aceite Virgen'!$B$6:$B$257,"&lt;="&amp;$B284)</f>
        <v>16.829999999999998</v>
      </c>
      <c r="WJ284" s="4">
        <f>SUMIFS('Aceite Virgen'!WJ$6:WJ$257,'Aceite Virgen'!$A$6:$A$257,"&gt;="&amp;$A284,'Aceite Virgen'!$B$6:$B$257,"&lt;="&amp;$B284)</f>
        <v>2.5700000000000003</v>
      </c>
      <c r="WK284" s="4">
        <f>SUMIFS('Aceite Virgen'!WK$6:WK$257,'Aceite Virgen'!$A$6:$A$257,"&gt;="&amp;$A284,'Aceite Virgen'!$B$6:$B$257,"&lt;="&amp;$B284)</f>
        <v>12.44</v>
      </c>
      <c r="WO284" s="69">
        <f>SUMIFS('Aceite Virgen'!WO$6:WO$257,'Aceite Virgen'!$A$6:$A$257,"&gt;="&amp;$A284,'Aceite Virgen'!$B$6:$B$257,"&lt;="&amp;$B284)</f>
        <v>8.620000000000001</v>
      </c>
      <c r="WP284" s="4">
        <f>SUMIFS('Aceite Virgen'!WP$6:WP$257,'Aceite Virgen'!$A$6:$A$257,"&gt;="&amp;$A284,'Aceite Virgen'!$B$6:$B$257,"&lt;="&amp;$B284)</f>
        <v>16.170000000000002</v>
      </c>
      <c r="WQ284" s="4">
        <f>SUMIFS('Aceite Virgen'!WQ$6:WQ$257,'Aceite Virgen'!$A$6:$A$257,"&gt;="&amp;$A284,'Aceite Virgen'!$B$6:$B$257,"&lt;="&amp;$B284)</f>
        <v>5.91</v>
      </c>
      <c r="WR284" s="4">
        <f>SUMIFS('Aceite Virgen'!WR$6:WR$257,'Aceite Virgen'!$A$6:$A$257,"&gt;="&amp;$A284,'Aceite Virgen'!$B$6:$B$257,"&lt;="&amp;$B284)</f>
        <v>5.42</v>
      </c>
      <c r="WV284" s="69">
        <f>SUMIFS('Aceite Virgen'!WV$6:WV$257,'Aceite Virgen'!$A$6:$A$257,"&gt;="&amp;$A284,'Aceite Virgen'!$B$6:$B$257,"&lt;="&amp;$B284)</f>
        <v>12.18</v>
      </c>
      <c r="WW284" s="4">
        <f>SUMIFS('Aceite Virgen'!WW$6:WW$257,'Aceite Virgen'!$A$6:$A$257,"&gt;="&amp;$A284,'Aceite Virgen'!$B$6:$B$257,"&lt;="&amp;$B284)</f>
        <v>4.91</v>
      </c>
      <c r="WX284" s="4">
        <f>SUMIFS('Aceite Virgen'!WX$6:WX$257,'Aceite Virgen'!$A$6:$A$257,"&gt;="&amp;$A284,'Aceite Virgen'!$B$6:$B$257,"&lt;="&amp;$B284)</f>
        <v>14.25</v>
      </c>
      <c r="WY284" s="4">
        <f>SUMIFS('Aceite Virgen'!WY$6:WY$257,'Aceite Virgen'!$A$6:$A$257,"&gt;="&amp;$A284,'Aceite Virgen'!$B$6:$B$257,"&lt;="&amp;$B284)</f>
        <v>11.73</v>
      </c>
      <c r="XC284" s="69">
        <f>SUMIFS('Aceite Virgen'!XC$6:XC$257,'Aceite Virgen'!$A$6:$A$257,"&gt;="&amp;$A284,'Aceite Virgen'!$B$6:$B$257,"&lt;="&amp;$B284)</f>
        <v>35.19</v>
      </c>
      <c r="XD284" s="4">
        <f>SUMIFS('Aceite Virgen'!XD$6:XD$257,'Aceite Virgen'!$A$6:$A$257,"&gt;="&amp;$A284,'Aceite Virgen'!$B$6:$B$257,"&lt;="&amp;$B284)</f>
        <v>36.17</v>
      </c>
      <c r="XE284" s="4">
        <f>SUMIFS('Aceite Virgen'!XE$6:XE$257,'Aceite Virgen'!$A$6:$A$257,"&gt;="&amp;$A284,'Aceite Virgen'!$B$6:$B$257,"&lt;="&amp;$B284)</f>
        <v>34.11</v>
      </c>
      <c r="XF284" s="4">
        <f>SUMIFS('Aceite Virgen'!XF$6:XF$257,'Aceite Virgen'!$A$6:$A$257,"&gt;="&amp;$A284,'Aceite Virgen'!$B$6:$B$257,"&lt;="&amp;$B284)</f>
        <v>44.19</v>
      </c>
      <c r="XJ284" s="69">
        <f>SUMIFS('Aceite Virgen'!XJ$6:XJ$257,'Aceite Virgen'!$A$6:$A$257,"&gt;="&amp;$A284,'Aceite Virgen'!$B$6:$B$257,"&lt;="&amp;$B284)</f>
        <v>5.01</v>
      </c>
      <c r="XK284" s="4">
        <f>SUMIFS('Aceite Virgen'!XK$6:XK$257,'Aceite Virgen'!$A$6:$A$257,"&gt;="&amp;$A284,'Aceite Virgen'!$B$6:$B$257,"&lt;="&amp;$B284)</f>
        <v>2.54</v>
      </c>
      <c r="XL284" s="4">
        <f>SUMIFS('Aceite Virgen'!XL$6:XL$257,'Aceite Virgen'!$A$6:$A$257,"&gt;="&amp;$A284,'Aceite Virgen'!$B$6:$B$257,"&lt;="&amp;$B284)</f>
        <v>4.2200000000000006</v>
      </c>
      <c r="XM284" s="4">
        <f>SUMIFS('Aceite Virgen'!XM$6:XM$257,'Aceite Virgen'!$A$6:$A$257,"&gt;="&amp;$A284,'Aceite Virgen'!$B$6:$B$257,"&lt;="&amp;$B284)</f>
        <v>9.73</v>
      </c>
      <c r="XQ284" s="69">
        <f>SUMIFS('Aceite Virgen'!XQ$6:XQ$257,'Aceite Virgen'!$A$6:$A$257,"&gt;="&amp;$A284,'Aceite Virgen'!$B$6:$B$257,"&lt;="&amp;$B284)</f>
        <v>0.51</v>
      </c>
      <c r="XR284" s="4">
        <f>SUMIFS('Aceite Virgen'!XR$6:XR$257,'Aceite Virgen'!$A$6:$A$257,"&gt;="&amp;$A284,'Aceite Virgen'!$B$6:$B$257,"&lt;="&amp;$B284)</f>
        <v>0.82</v>
      </c>
      <c r="XS284" s="4">
        <f>SUMIFS('Aceite Virgen'!XS$6:XS$257,'Aceite Virgen'!$A$6:$A$257,"&gt;="&amp;$A284,'Aceite Virgen'!$B$6:$B$257,"&lt;="&amp;$B284)</f>
        <v>0.34</v>
      </c>
      <c r="XT284" s="4">
        <f>SUMIFS('Aceite Virgen'!XT$6:XT$257,'Aceite Virgen'!$A$6:$A$257,"&gt;="&amp;$A284,'Aceite Virgen'!$B$6:$B$257,"&lt;="&amp;$B284)</f>
        <v>0.97</v>
      </c>
      <c r="XX284" s="69">
        <f>SUMIFS('Aceite Virgen'!XX$6:XX$257,'Aceite Virgen'!$A$6:$A$257,"&gt;="&amp;$A284,'Aceite Virgen'!$B$6:$B$257,"&lt;="&amp;$B284)</f>
        <v>0.33999999999999997</v>
      </c>
      <c r="XY284" s="4">
        <f>SUMIFS('Aceite Virgen'!XY$6:XY$257,'Aceite Virgen'!$A$6:$A$257,"&gt;="&amp;$A284,'Aceite Virgen'!$B$6:$B$257,"&lt;="&amp;$B284)</f>
        <v>1.59</v>
      </c>
      <c r="XZ284" s="4">
        <f>SUMIFS('Aceite Virgen'!XZ$6:XZ$257,'Aceite Virgen'!$A$6:$A$257,"&gt;="&amp;$A284,'Aceite Virgen'!$B$6:$B$257,"&lt;="&amp;$B284)</f>
        <v>0</v>
      </c>
      <c r="YA284" s="4">
        <f>SUMIFS('Aceite Virgen'!YA$6:YA$257,'Aceite Virgen'!$A$6:$A$257,"&gt;="&amp;$A284,'Aceite Virgen'!$B$6:$B$257,"&lt;="&amp;$B284)</f>
        <v>0</v>
      </c>
      <c r="YE284" s="69">
        <f>SUMIFS('Aceite Virgen'!YE$6:YE$257,'Aceite Virgen'!$A$6:$A$257,"&gt;="&amp;$A284,'Aceite Virgen'!$B$6:$B$257,"&lt;="&amp;$B284)</f>
        <v>0.14000000000000001</v>
      </c>
      <c r="YF284" s="4">
        <f>SUMIFS('Aceite Virgen'!YF$6:YF$257,'Aceite Virgen'!$A$6:$A$257,"&gt;="&amp;$A284,'Aceite Virgen'!$B$6:$B$257,"&lt;="&amp;$B284)</f>
        <v>0</v>
      </c>
      <c r="YG284" s="4">
        <f>SUMIFS('Aceite Virgen'!YG$6:YG$257,'Aceite Virgen'!$A$6:$A$257,"&gt;="&amp;$A284,'Aceite Virgen'!$B$6:$B$257,"&lt;="&amp;$B284)</f>
        <v>0</v>
      </c>
      <c r="YH284" s="4">
        <f>SUMIFS('Aceite Virgen'!YH$6:YH$257,'Aceite Virgen'!$A$6:$A$257,"&gt;="&amp;$A284,'Aceite Virgen'!$B$6:$B$257,"&lt;="&amp;$B284)</f>
        <v>0</v>
      </c>
      <c r="YL284" s="69">
        <f>SUMIFS('Aceite Virgen'!YL$6:YL$257,'Aceite Virgen'!$A$6:$A$257,"&gt;="&amp;$A284,'Aceite Virgen'!$B$6:$B$257,"&lt;="&amp;$B284)</f>
        <v>0.09</v>
      </c>
      <c r="YM284" s="4">
        <f>SUMIFS('Aceite Virgen'!YM$6:YM$257,'Aceite Virgen'!$A$6:$A$257,"&gt;="&amp;$A284,'Aceite Virgen'!$B$6:$B$257,"&lt;="&amp;$B284)</f>
        <v>0</v>
      </c>
      <c r="YN284" s="4">
        <f>SUMIFS('Aceite Virgen'!YN$6:YN$257,'Aceite Virgen'!$A$6:$A$257,"&gt;="&amp;$A284,'Aceite Virgen'!$B$6:$B$257,"&lt;="&amp;$B284)</f>
        <v>0.11</v>
      </c>
      <c r="YO284" s="4">
        <f>SUMIFS('Aceite Virgen'!YO$6:YO$257,'Aceite Virgen'!$A$6:$A$257,"&gt;="&amp;$A284,'Aceite Virgen'!$B$6:$B$257,"&lt;="&amp;$B284)</f>
        <v>0.14000000000000001</v>
      </c>
      <c r="YP284" s="4">
        <f>SUMIFS('Aceite Virgen'!YP$6:YP$257,'Aceite Virgen'!$A$6:$A$257,"&gt;="&amp;$A284,'Aceite Virgen'!$B$6:$B$257,"&lt;="&amp;$B284)</f>
        <v>0</v>
      </c>
      <c r="YS284" s="69">
        <f>SUMIFS('Aceite Virgen'!YS$6:YS$257,'Aceite Virgen'!$A$6:$A$257,"&gt;="&amp;$A284,'Aceite Virgen'!$B$6:$B$257,"&lt;="&amp;$B284)</f>
        <v>0</v>
      </c>
      <c r="YT284" s="4">
        <f>SUMIFS('Aceite Virgen'!YT$6:YT$257,'Aceite Virgen'!$A$6:$A$257,"&gt;="&amp;$A284,'Aceite Virgen'!$B$6:$B$257,"&lt;="&amp;$B284)</f>
        <v>0</v>
      </c>
      <c r="YU284" s="4">
        <f>SUMIFS('Aceite Virgen'!YU$6:YU$257,'Aceite Virgen'!$A$6:$A$257,"&gt;="&amp;$A284,'Aceite Virgen'!$B$6:$B$257,"&lt;="&amp;$B284)</f>
        <v>0</v>
      </c>
      <c r="YV284" s="4">
        <f>SUMIFS('Aceite Virgen'!YV$6:YV$257,'Aceite Virgen'!$A$6:$A$257,"&gt;="&amp;$A284,'Aceite Virgen'!$B$6:$B$257,"&lt;="&amp;$B284)</f>
        <v>0</v>
      </c>
      <c r="YW284" s="4">
        <f>SUMIFS('Aceite Virgen'!YW$6:YW$257,'Aceite Virgen'!$A$6:$A$257,"&gt;="&amp;$A284,'Aceite Virgen'!$B$6:$B$257,"&lt;="&amp;$B284)</f>
        <v>0</v>
      </c>
      <c r="YZ284" s="69">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9">
        <f>SUMIFS('Aceite Virgen'!ZG$6:ZG$257,'Aceite Virgen'!$A$6:$A$257,"&gt;="&amp;$A284,'Aceite Virgen'!$B$6:$B$257,"&lt;="&amp;$B284)</f>
        <v>0.68</v>
      </c>
      <c r="ZH284" s="4">
        <f>SUMIFS('Aceite Virgen'!ZH$6:ZH$257,'Aceite Virgen'!$A$6:$A$257,"&gt;="&amp;$A284,'Aceite Virgen'!$B$6:$B$257,"&lt;="&amp;$B284)</f>
        <v>3.45</v>
      </c>
      <c r="ZI284" s="4">
        <f>SUMIFS('Aceite Virgen'!ZI$6:ZI$257,'Aceite Virgen'!$A$6:$A$257,"&gt;="&amp;$A284,'Aceite Virgen'!$B$6:$B$257,"&lt;="&amp;$B284)</f>
        <v>0.16</v>
      </c>
      <c r="ZJ284" s="4">
        <f>SUMIFS('Aceite Virgen'!ZJ$6:ZJ$257,'Aceite Virgen'!$A$6:$A$257,"&gt;="&amp;$A284,'Aceite Virgen'!$B$6:$B$257,"&lt;="&amp;$B284)</f>
        <v>0.2</v>
      </c>
      <c r="ZK284" s="4">
        <f>SUMIFS('Aceite Virgen'!ZK$6:ZK$257,'Aceite Virgen'!$A$6:$A$257,"&gt;="&amp;$A284,'Aceite Virgen'!$B$6:$B$257,"&lt;="&amp;$B284)</f>
        <v>0</v>
      </c>
    </row>
    <row r="285" spans="1:687" x14ac:dyDescent="0.25">
      <c r="A285" s="9">
        <f>$B$284</f>
        <v>7.6</v>
      </c>
      <c r="B285" s="9">
        <f>'TAM Aceite Virgen'!C33</f>
        <v>0</v>
      </c>
      <c r="C285" s="9"/>
      <c r="D285" s="4">
        <f>SUMIF('Aceite Virgen'!$A$6:$A$257,"&gt;="&amp;$A285,'Aceite Virgen'!D$6:D$257)</f>
        <v>1.42</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1.4100000000000001</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2.08</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0.62</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v>
      </c>
      <c r="AG285" s="4">
        <f>SUMIF('Aceite Virgen'!$A$6:$A$257,"&gt;="&amp;$A285,'Aceite Virgen'!AG$6:AG$257)</f>
        <v>0</v>
      </c>
      <c r="AH285" s="4">
        <f>SUMIF('Aceite Virgen'!$A$6:$A$257,"&gt;="&amp;$A285,'Aceite Virgen'!AH$6:AH$257)</f>
        <v>0</v>
      </c>
      <c r="AI285" s="4">
        <f>SUMIF('Aceite Virgen'!$A$6:$A$257,"&gt;="&amp;$A285,'Aceite Virgen'!AI$6:AI$257)</f>
        <v>0</v>
      </c>
      <c r="AJ285" s="9"/>
      <c r="AK285" s="9"/>
      <c r="AL285" s="9"/>
      <c r="AM285" s="4">
        <f>SUMIF('Aceite Virgen'!$A$6:$A$257,"&gt;="&amp;$A285,'Aceite Virgen'!AM$6:AM$257)</f>
        <v>1.21</v>
      </c>
      <c r="AN285" s="4">
        <f>SUMIF('Aceite Virgen'!$A$6:$A$257,"&gt;="&amp;$A285,'Aceite Virgen'!AN$6:AN$257)</f>
        <v>0.41</v>
      </c>
      <c r="AO285" s="4">
        <f>SUMIF('Aceite Virgen'!$A$6:$A$257,"&gt;="&amp;$A285,'Aceite Virgen'!AO$6:AO$257)</f>
        <v>0.53</v>
      </c>
      <c r="AP285" s="4">
        <f>SUMIF('Aceite Virgen'!$A$6:$A$257,"&gt;="&amp;$A285,'Aceite Virgen'!AP$6:AP$257)</f>
        <v>0</v>
      </c>
      <c r="AQ285" s="9"/>
      <c r="AR285" s="9"/>
      <c r="AT285" s="4">
        <f>SUMIF('Aceite Virgen'!$A$6:$A$257,"&gt;="&amp;$A285,'Aceite Virgen'!AT$6:AT$257)</f>
        <v>1.25</v>
      </c>
      <c r="AU285" s="4">
        <f>SUMIF('Aceite Virgen'!$A$6:$A$257,"&gt;="&amp;$A285,'Aceite Virgen'!AU$6:AU$257)</f>
        <v>2.11</v>
      </c>
      <c r="AV285" s="4">
        <f>SUMIF('Aceite Virgen'!$A$6:$A$257,"&gt;="&amp;$A285,'Aceite Virgen'!AV$6:AV$257)</f>
        <v>0.32</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0.05</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0.77</v>
      </c>
      <c r="BW285" s="4">
        <f>SUMIF('Aceite Virgen'!$A$6:$A$257,"&gt;="&amp;$A285,'Aceite Virgen'!BW$6:BW$257)</f>
        <v>1.83</v>
      </c>
      <c r="BX285" s="4">
        <f>SUMIF('Aceite Virgen'!$A$6:$A$257,"&gt;="&amp;$A285,'Aceite Virgen'!BX$6:BX$257)</f>
        <v>0.27</v>
      </c>
      <c r="BY285" s="4">
        <f>SUMIF('Aceite Virgen'!$A$6:$A$257,"&gt;="&amp;$A285,'Aceite Virgen'!BY$6:BY$257)</f>
        <v>0</v>
      </c>
      <c r="CC285" s="4">
        <f>SUMIF('Aceite Virgen'!$A$6:$A$257,"&gt;="&amp;$A285,'Aceite Virgen'!CC$6:CC$257)</f>
        <v>0.77</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1.81</v>
      </c>
      <c r="CK285" s="4">
        <f>SUMIF('Aceite Virgen'!$A$6:$A$257,"&gt;="&amp;$A285,'Aceite Virgen'!CK$6:CK$257)</f>
        <v>0.56999999999999995</v>
      </c>
      <c r="CL285" s="4">
        <f>SUMIF('Aceite Virgen'!$A$6:$A$257,"&gt;="&amp;$A285,'Aceite Virgen'!CL$6:CL$257)</f>
        <v>0.48</v>
      </c>
      <c r="CM285" s="4">
        <f>SUMIF('Aceite Virgen'!$A$6:$A$257,"&gt;="&amp;$A285,'Aceite Virgen'!CM$6:CM$257)</f>
        <v>0</v>
      </c>
      <c r="CQ285" s="4">
        <f>SUMIF('Aceite Virgen'!$A$6:$A$257,"&gt;="&amp;$A285,'Aceite Virgen'!CQ$6:CQ$257)</f>
        <v>0.57000000000000006</v>
      </c>
      <c r="CR285" s="4">
        <f>SUMIF('Aceite Virgen'!$A$6:$A$257,"&gt;="&amp;$A285,'Aceite Virgen'!CR$6:CR$257)</f>
        <v>0</v>
      </c>
      <c r="CS285" s="4">
        <f>SUMIF('Aceite Virgen'!$A$6:$A$257,"&gt;="&amp;$A285,'Aceite Virgen'!CS$6:CS$257)</f>
        <v>0.55000000000000004</v>
      </c>
      <c r="CT285" s="4">
        <f>SUMIF('Aceite Virgen'!$A$6:$A$257,"&gt;="&amp;$A285,'Aceite Virgen'!CT$6:CT$257)</f>
        <v>0</v>
      </c>
      <c r="CX285" s="4">
        <f>SUMIF('Aceite Virgen'!$A$6:$A$257,"&gt;="&amp;$A285,'Aceite Virgen'!CX$6:CX$257)</f>
        <v>1.43</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0.1</v>
      </c>
      <c r="DM285" s="4">
        <f>SUMIF('Aceite Virgen'!$A$6:$A$257,"&gt;="&amp;$A285,'Aceite Virgen'!DM$6:DM$257)</f>
        <v>0</v>
      </c>
      <c r="DN285" s="4">
        <f>SUMIF('Aceite Virgen'!$A$6:$A$257,"&gt;="&amp;$A285,'Aceite Virgen'!DN$6:DN$257)</f>
        <v>0.14000000000000001</v>
      </c>
      <c r="DO285" s="4">
        <f>SUMIF('Aceite Virgen'!$A$6:$A$257,"&gt;="&amp;$A285,'Aceite Virgen'!DO$6:DO$257)</f>
        <v>0</v>
      </c>
      <c r="DS285" s="4">
        <f>SUMIF('Aceite Virgen'!$A$6:$A$257,"&gt;="&amp;$A285,'Aceite Virgen'!DS$6:DS$257)</f>
        <v>1.0699999999999998</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2.17</v>
      </c>
      <c r="EA285" s="4">
        <f>SUMIF('Aceite Virgen'!$A$6:$A$257,"&gt;="&amp;$A285,'Aceite Virgen'!EA$6:EA$257)</f>
        <v>0</v>
      </c>
      <c r="EB285" s="4">
        <f>SUMIF('Aceite Virgen'!$A$6:$A$257,"&gt;="&amp;$A285,'Aceite Virgen'!EB$6:EB$257)</f>
        <v>0.49</v>
      </c>
      <c r="EC285" s="4">
        <f>SUMIF('Aceite Virgen'!$A$6:$A$257,"&gt;="&amp;$A285,'Aceite Virgen'!EC$6:EC$257)</f>
        <v>0</v>
      </c>
      <c r="EG285" s="4">
        <f>SUMIF('Aceite Virgen'!$A$6:$A$257,"&gt;="&amp;$A285,'Aceite Virgen'!EG$6:EG$257)</f>
        <v>0.61</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1.51</v>
      </c>
      <c r="EO285" s="4">
        <f>SUMIF('Aceite Virgen'!$A$6:$A$257,"&gt;="&amp;$A285,'Aceite Virgen'!EO$6:EO$257)</f>
        <v>2.84</v>
      </c>
      <c r="EP285" s="4">
        <f>SUMIF('Aceite Virgen'!$A$6:$A$257,"&gt;="&amp;$A285,'Aceite Virgen'!EP$6:EP$257)</f>
        <v>0</v>
      </c>
      <c r="EQ285" s="4">
        <f>SUMIF('Aceite Virgen'!$A$6:$A$257,"&gt;="&amp;$A285,'Aceite Virgen'!EQ$6:EQ$257)</f>
        <v>0</v>
      </c>
      <c r="EU285" s="4">
        <f>SUMIF('Aceite Virgen'!$A$6:$A$257,"&gt;="&amp;$A285,'Aceite Virgen'!EU$6:EU$257)</f>
        <v>0.86</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0.56000000000000005</v>
      </c>
      <c r="FC285" s="4">
        <f>SUMIF('Aceite Virgen'!$A$6:$A$257,"&gt;="&amp;$A285,'Aceite Virgen'!FC$6:FC$257)</f>
        <v>0</v>
      </c>
      <c r="FD285" s="4">
        <f>SUMIF('Aceite Virgen'!$A$6:$A$257,"&gt;="&amp;$A285,'Aceite Virgen'!FD$6:FD$257)</f>
        <v>0.83</v>
      </c>
      <c r="FE285" s="4">
        <f>SUMIF('Aceite Virgen'!$A$6:$A$257,"&gt;="&amp;$A285,'Aceite Virgen'!FE$6:FE$257)</f>
        <v>0</v>
      </c>
      <c r="FI285" s="4">
        <f>SUMIF('Aceite Virgen'!$A$6:$A$257,"&gt;="&amp;$A285,'Aceite Virgen'!FI$6:FI$257)</f>
        <v>0.75</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1.8199999999999998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0.62</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1.03</v>
      </c>
      <c r="GZ285" s="4">
        <f>SUMIF('Aceite Virgen'!$A$6:$A$257,"&gt;="&amp;$A285,'Aceite Virgen'!GZ$6:GZ$257)</f>
        <v>0</v>
      </c>
      <c r="HA285" s="4">
        <f>SUMIF('Aceite Virgen'!$A$6:$A$257,"&gt;="&amp;$A285,'Aceite Virgen'!HA$6:HA$257)</f>
        <v>0.23</v>
      </c>
      <c r="HB285" s="4">
        <f>SUMIF('Aceite Virgen'!$A$6:$A$257,"&gt;="&amp;$A285,'Aceite Virgen'!HB$6:HB$257)</f>
        <v>0</v>
      </c>
      <c r="HF285" s="4">
        <f>SUMIF('Aceite Virgen'!$A$6:$A$257,"&gt;="&amp;$A285,'Aceite Virgen'!HF$6:HF$257)</f>
        <v>4.41</v>
      </c>
      <c r="HG285" s="4">
        <f>SUMIF('Aceite Virgen'!$A$6:$A$257,"&gt;="&amp;$A285,'Aceite Virgen'!HG$6:HG$257)</f>
        <v>0</v>
      </c>
      <c r="HH285" s="4">
        <f>SUMIF('Aceite Virgen'!$A$6:$A$257,"&gt;="&amp;$A285,'Aceite Virgen'!HH$6:HH$257)</f>
        <v>1.21</v>
      </c>
      <c r="HI285" s="4">
        <f>SUMIF('Aceite Virgen'!$A$6:$A$257,"&gt;="&amp;$A285,'Aceite Virgen'!HI$6:HI$257)</f>
        <v>2.06</v>
      </c>
      <c r="HM285" s="4">
        <f>SUMIF('Aceite Virgen'!$A$6:$A$257,"&gt;="&amp;$A285,'Aceite Virgen'!HM$6:HM$257)</f>
        <v>1.67</v>
      </c>
      <c r="HN285" s="4">
        <f>SUMIF('Aceite Virgen'!$A$6:$A$257,"&gt;="&amp;$A285,'Aceite Virgen'!HN$6:HN$257)</f>
        <v>0</v>
      </c>
      <c r="HO285" s="4">
        <f>SUMIF('Aceite Virgen'!$A$6:$A$257,"&gt;="&amp;$A285,'Aceite Virgen'!HO$6:HO$257)</f>
        <v>1.85</v>
      </c>
      <c r="HP285" s="4">
        <f>SUMIF('Aceite Virgen'!$A$6:$A$257,"&gt;="&amp;$A285,'Aceite Virgen'!HP$6:HP$257)</f>
        <v>0</v>
      </c>
      <c r="HT285" s="4">
        <f>SUMIF('Aceite Virgen'!$A$6:$A$257,"&gt;="&amp;$A285,'Aceite Virgen'!HT$6:HT$257)</f>
        <v>0.83000000000000007</v>
      </c>
      <c r="HU285" s="4">
        <f>SUMIF('Aceite Virgen'!$A$6:$A$257,"&gt;="&amp;$A285,'Aceite Virgen'!HU$6:HU$257)</f>
        <v>0.7</v>
      </c>
      <c r="HV285" s="4">
        <f>SUMIF('Aceite Virgen'!$A$6:$A$257,"&gt;="&amp;$A285,'Aceite Virgen'!HV$6:HV$257)</f>
        <v>0.17</v>
      </c>
      <c r="HW285" s="4">
        <f>SUMIF('Aceite Virgen'!$A$6:$A$257,"&gt;="&amp;$A285,'Aceite Virgen'!HW$6:HW$257)</f>
        <v>0</v>
      </c>
      <c r="IA285" s="4">
        <f>SUMIF('Aceite Virgen'!$A$6:$A$257,"&gt;="&amp;$A285,'Aceite Virgen'!IA$6:IA$257)</f>
        <v>1</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0.99</v>
      </c>
      <c r="II285" s="4">
        <f>SUMIF('Aceite Virgen'!$A$6:$A$257,"&gt;="&amp;$A285,'Aceite Virgen'!II$6:II$257)</f>
        <v>2.68</v>
      </c>
      <c r="IJ285" s="4">
        <f>SUMIF('Aceite Virgen'!$A$6:$A$257,"&gt;="&amp;$A285,'Aceite Virgen'!IJ$6:IJ$257)</f>
        <v>0.89999999999999991</v>
      </c>
      <c r="IK285" s="4">
        <f>SUMIF('Aceite Virgen'!$A$6:$A$257,"&gt;="&amp;$A285,'Aceite Virgen'!IK$6:IK$257)</f>
        <v>0</v>
      </c>
      <c r="IO285" s="4">
        <f>SUMIF('Aceite Virgen'!$A$6:$A$257,"&gt;="&amp;$A285,'Aceite Virgen'!IO$6:IO$257)</f>
        <v>0.7</v>
      </c>
      <c r="IP285" s="4">
        <f>SUMIF('Aceite Virgen'!$A$6:$A$257,"&gt;="&amp;$A285,'Aceite Virgen'!IP$6:IP$257)</f>
        <v>2.41</v>
      </c>
      <c r="IQ285" s="4">
        <f>SUMIF('Aceite Virgen'!$A$6:$A$257,"&gt;="&amp;$A285,'Aceite Virgen'!IQ$6:IQ$257)</f>
        <v>0</v>
      </c>
      <c r="IR285" s="4">
        <f>SUMIF('Aceite Virgen'!$A$6:$A$257,"&gt;="&amp;$A285,'Aceite Virgen'!IR$6:IR$257)</f>
        <v>0</v>
      </c>
      <c r="IV285" s="4">
        <f>SUMIF('Aceite Virgen'!$A$6:$A$257,"&gt;="&amp;$A285,'Aceite Virgen'!IV$6:IV$257)</f>
        <v>1.21</v>
      </c>
      <c r="IW285" s="4">
        <f>SUMIF('Aceite Virgen'!$A$6:$A$257,"&gt;="&amp;$A285,'Aceite Virgen'!IW$6:IW$257)</f>
        <v>0</v>
      </c>
      <c r="IX285" s="4">
        <f>SUMIF('Aceite Virgen'!$A$6:$A$257,"&gt;="&amp;$A285,'Aceite Virgen'!IX$6:IX$257)</f>
        <v>0.84</v>
      </c>
      <c r="IY285" s="4">
        <f>SUMIF('Aceite Virgen'!$A$6:$A$257,"&gt;="&amp;$A285,'Aceite Virgen'!IY$6:IY$257)</f>
        <v>0</v>
      </c>
      <c r="JC285" s="4">
        <f>SUMIF('Aceite Virgen'!$A$6:$A$257,"&gt;="&amp;$A285,'Aceite Virgen'!JC$6:JC$257)</f>
        <v>1.69</v>
      </c>
      <c r="JD285" s="4">
        <f>SUMIF('Aceite Virgen'!$A$6:$A$257,"&gt;="&amp;$A285,'Aceite Virgen'!JD$6:JD$257)</f>
        <v>3.97</v>
      </c>
      <c r="JE285" s="4">
        <f>SUMIF('Aceite Virgen'!$A$6:$A$257,"&gt;="&amp;$A285,'Aceite Virgen'!JE$6:JE$257)</f>
        <v>0.56999999999999995</v>
      </c>
      <c r="JF285" s="4">
        <f>SUMIF('Aceite Virgen'!$A$6:$A$257,"&gt;="&amp;$A285,'Aceite Virgen'!JF$6:JF$257)</f>
        <v>0</v>
      </c>
      <c r="JJ285" s="4">
        <f>SUMIF('Aceite Virgen'!$A$6:$A$257,"&gt;="&amp;$A285,'Aceite Virgen'!JJ$6:JJ$257)</f>
        <v>1.44</v>
      </c>
      <c r="JK285" s="4">
        <f>SUMIF('Aceite Virgen'!$A$6:$A$257,"&gt;="&amp;$A285,'Aceite Virgen'!JK$6:JK$257)</f>
        <v>4.25</v>
      </c>
      <c r="JL285" s="4">
        <f>SUMIF('Aceite Virgen'!$A$6:$A$257,"&gt;="&amp;$A285,'Aceite Virgen'!JL$6:JL$257)</f>
        <v>0</v>
      </c>
      <c r="JM285" s="4">
        <f>SUMIF('Aceite Virgen'!$A$6:$A$257,"&gt;="&amp;$A285,'Aceite Virgen'!JM$6:JM$257)</f>
        <v>0</v>
      </c>
      <c r="JQ285" s="4">
        <f>SUMIF('Aceite Virgen'!$A$6:$A$257,"&gt;="&amp;$A285,'Aceite Virgen'!JQ$6:JQ$257)</f>
        <v>0.48</v>
      </c>
      <c r="JR285" s="4">
        <f>SUMIF('Aceite Virgen'!$A$6:$A$257,"&gt;="&amp;$A285,'Aceite Virgen'!JR$6:JR$257)</f>
        <v>0</v>
      </c>
      <c r="JS285" s="4">
        <f>SUMIF('Aceite Virgen'!$A$6:$A$257,"&gt;="&amp;$A285,'Aceite Virgen'!JS$6:JS$257)</f>
        <v>0</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3.45</v>
      </c>
      <c r="KF285" s="4">
        <f>SUMIF('Aceite Virgen'!$A$6:$A$257,"&gt;="&amp;$A285,'Aceite Virgen'!KF$6:KF$257)</f>
        <v>0</v>
      </c>
      <c r="KG285" s="4">
        <f>SUMIF('Aceite Virgen'!$A$6:$A$257,"&gt;="&amp;$A285,'Aceite Virgen'!KG$6:KG$257)</f>
        <v>0.8</v>
      </c>
      <c r="KH285" s="4">
        <f>SUMIF('Aceite Virgen'!$A$6:$A$257,"&gt;="&amp;$A285,'Aceite Virgen'!KH$6:KH$257)</f>
        <v>0</v>
      </c>
      <c r="KL285" s="4">
        <f>SUMIF('Aceite Virgen'!$A$6:$A$257,"&gt;="&amp;$A285,'Aceite Virgen'!KL$6:KL$257)</f>
        <v>3.81</v>
      </c>
      <c r="KM285" s="4">
        <f>SUMIF('Aceite Virgen'!$A$6:$A$257,"&gt;="&amp;$A285,'Aceite Virgen'!KM$6:KM$257)</f>
        <v>0</v>
      </c>
      <c r="KN285" s="4">
        <f>SUMIF('Aceite Virgen'!$A$6:$A$257,"&gt;="&amp;$A285,'Aceite Virgen'!KN$6:KN$257)</f>
        <v>1.9300000000000002</v>
      </c>
      <c r="KO285" s="4">
        <f>SUMIF('Aceite Virgen'!$A$6:$A$257,"&gt;="&amp;$A285,'Aceite Virgen'!KO$6:KO$257)</f>
        <v>0</v>
      </c>
      <c r="KS285" s="4">
        <f>SUMIF('Aceite Virgen'!$A$6:$A$257,"&gt;="&amp;$A285,'Aceite Virgen'!KS$6:KS$257)</f>
        <v>1.06</v>
      </c>
      <c r="KT285" s="4">
        <f>SUMIF('Aceite Virgen'!$A$6:$A$257,"&gt;="&amp;$A285,'Aceite Virgen'!KT$6:KT$257)</f>
        <v>0</v>
      </c>
      <c r="KU285" s="4">
        <f>SUMIF('Aceite Virgen'!$A$6:$A$257,"&gt;="&amp;$A285,'Aceite Virgen'!KU$6:KU$257)</f>
        <v>0</v>
      </c>
      <c r="KV285" s="4">
        <f>SUMIF('Aceite Virgen'!$A$6:$A$257,"&gt;="&amp;$A285,'Aceite Virgen'!KV$6:KV$257)</f>
        <v>3.64</v>
      </c>
      <c r="KZ285" s="4">
        <f>SUMIF('Aceite Virgen'!$A$6:$A$257,"&gt;="&amp;$A285,'Aceite Virgen'!KZ$6:KZ$257)</f>
        <v>1.96</v>
      </c>
      <c r="LA285" s="4">
        <f>SUMIF('Aceite Virgen'!$A$6:$A$257,"&gt;="&amp;$A285,'Aceite Virgen'!LA$6:LA$257)</f>
        <v>0</v>
      </c>
      <c r="LB285" s="4">
        <f>SUMIF('Aceite Virgen'!$A$6:$A$257,"&gt;="&amp;$A285,'Aceite Virgen'!LB$6:LB$257)</f>
        <v>0.55000000000000004</v>
      </c>
      <c r="LC285" s="4">
        <f>SUMIF('Aceite Virgen'!$A$6:$A$257,"&gt;="&amp;$A285,'Aceite Virgen'!LC$6:LC$257)</f>
        <v>2.5499999999999998</v>
      </c>
      <c r="LG285" s="4">
        <f>SUMIF('Aceite Virgen'!$A$6:$A$257,"&gt;="&amp;$A285,'Aceite Virgen'!LG$6:LG$257)</f>
        <v>1.1299999999999999</v>
      </c>
      <c r="LH285" s="4">
        <f>SUMIF('Aceite Virgen'!$A$6:$A$257,"&gt;="&amp;$A285,'Aceite Virgen'!LH$6:LH$257)</f>
        <v>4.2699999999999996</v>
      </c>
      <c r="LI285" s="4">
        <f>SUMIF('Aceite Virgen'!$A$6:$A$257,"&gt;="&amp;$A285,'Aceite Virgen'!LI$6:LI$257)</f>
        <v>0</v>
      </c>
      <c r="LJ285" s="4">
        <f>SUMIF('Aceite Virgen'!$A$6:$A$257,"&gt;="&amp;$A285,'Aceite Virgen'!LJ$6:LJ$257)</f>
        <v>3.23</v>
      </c>
      <c r="LN285" s="4">
        <f>SUMIF('Aceite Virgen'!$A$6:$A$257,"&gt;="&amp;$A285,'Aceite Virgen'!LN$6:LN$257)</f>
        <v>1.4100000000000001</v>
      </c>
      <c r="LO285" s="4">
        <f>SUMIF('Aceite Virgen'!$A$6:$A$257,"&gt;="&amp;$A285,'Aceite Virgen'!LO$6:LO$257)</f>
        <v>0</v>
      </c>
      <c r="LP285" s="4">
        <f>SUMIF('Aceite Virgen'!$A$6:$A$257,"&gt;="&amp;$A285,'Aceite Virgen'!LP$6:LP$257)</f>
        <v>0</v>
      </c>
      <c r="LQ285" s="4">
        <f>SUMIF('Aceite Virgen'!$A$6:$A$257,"&gt;="&amp;$A285,'Aceite Virgen'!LQ$6:LQ$257)</f>
        <v>0</v>
      </c>
      <c r="LU285" s="4">
        <f>SUMIF('Aceite Virgen'!$A$6:$A$257,"&gt;="&amp;$A285,'Aceite Virgen'!LU$6:LU$257)</f>
        <v>0.99</v>
      </c>
      <c r="LV285" s="4">
        <f>SUMIF('Aceite Virgen'!$A$6:$A$257,"&gt;="&amp;$A285,'Aceite Virgen'!LV$6:LV$257)</f>
        <v>0</v>
      </c>
      <c r="LW285" s="4">
        <f>SUMIF('Aceite Virgen'!$A$6:$A$257,"&gt;="&amp;$A285,'Aceite Virgen'!LW$6:LW$257)</f>
        <v>0.4</v>
      </c>
      <c r="LX285" s="4">
        <f>SUMIF('Aceite Virgen'!$A$6:$A$257,"&gt;="&amp;$A285,'Aceite Virgen'!LX$6:LX$257)</f>
        <v>3.93</v>
      </c>
      <c r="MB285" s="4">
        <f>SUMIF('Aceite Virgen'!$A$6:$A$257,"&gt;="&amp;$A285,'Aceite Virgen'!MB$6:MB$257)</f>
        <v>0</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1.39</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0.7</v>
      </c>
      <c r="MX285" s="4">
        <f>SUMIF('Aceite Virgen'!$A$6:$A$257,"&gt;="&amp;$A285,'Aceite Virgen'!MX$6:MX$257)</f>
        <v>0</v>
      </c>
      <c r="MY285" s="4">
        <f>SUMIF('Aceite Virgen'!$A$6:$A$257,"&gt;="&amp;$A285,'Aceite Virgen'!MY$6:MY$257)</f>
        <v>0.23</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4.8499999999999996</v>
      </c>
      <c r="NL285" s="4">
        <f>SUMIF('Aceite Virgen'!$A$6:$A$257,"&gt;="&amp;$A285,'Aceite Virgen'!NL$6:NL$257)</f>
        <v>7.24</v>
      </c>
      <c r="NM285" s="4">
        <f>SUMIF('Aceite Virgen'!$A$6:$A$257,"&gt;="&amp;$A285,'Aceite Virgen'!NM$6:NM$257)</f>
        <v>3.63</v>
      </c>
      <c r="NN285" s="4">
        <f>SUMIF('Aceite Virgen'!$A$6:$A$257,"&gt;="&amp;$A285,'Aceite Virgen'!NN$6:NN$257)</f>
        <v>0</v>
      </c>
      <c r="NR285" s="4">
        <f>SUMIF('Aceite Virgen'!$A$6:$A$257,"&gt;="&amp;$A285,'Aceite Virgen'!NR$6:NR$257)</f>
        <v>4.1399999999999997</v>
      </c>
      <c r="NS285" s="4">
        <f>SUMIF('Aceite Virgen'!$A$6:$A$257,"&gt;="&amp;$A285,'Aceite Virgen'!NS$6:NS$257)</f>
        <v>0</v>
      </c>
      <c r="NT285" s="4">
        <f>SUMIF('Aceite Virgen'!$A$6:$A$257,"&gt;="&amp;$A285,'Aceite Virgen'!NT$6:NT$257)</f>
        <v>0.65</v>
      </c>
      <c r="NU285" s="4">
        <f>SUMIF('Aceite Virgen'!$A$6:$A$257,"&gt;="&amp;$A285,'Aceite Virgen'!NU$6:NU$257)</f>
        <v>2.4500000000000002</v>
      </c>
      <c r="NY285" s="4">
        <f>SUMIF('Aceite Virgen'!$A$6:$A$257,"&gt;="&amp;$A285,'Aceite Virgen'!NY$6:NY$257)</f>
        <v>0.65</v>
      </c>
      <c r="NZ285" s="4">
        <f>SUMIF('Aceite Virgen'!$A$6:$A$257,"&gt;="&amp;$A285,'Aceite Virgen'!NZ$6:NZ$257)</f>
        <v>0</v>
      </c>
      <c r="OA285" s="4">
        <f>SUMIF('Aceite Virgen'!$A$6:$A$257,"&gt;="&amp;$A285,'Aceite Virgen'!OA$6:OA$257)</f>
        <v>0</v>
      </c>
      <c r="OB285" s="4">
        <f>SUMIF('Aceite Virgen'!$A$6:$A$257,"&gt;="&amp;$A285,'Aceite Virgen'!OB$6:OB$257)</f>
        <v>0</v>
      </c>
      <c r="OF285" s="4">
        <f>SUMIF('Aceite Virgen'!$A$6:$A$257,"&gt;="&amp;$A285,'Aceite Virgen'!OF$6:OF$257)</f>
        <v>0.14000000000000001</v>
      </c>
      <c r="OG285" s="4">
        <f>SUMIF('Aceite Virgen'!$A$6:$A$257,"&gt;="&amp;$A285,'Aceite Virgen'!OG$6:OG$257)</f>
        <v>0.79</v>
      </c>
      <c r="OH285" s="4">
        <f>SUMIF('Aceite Virgen'!$A$6:$A$257,"&gt;="&amp;$A285,'Aceite Virgen'!OH$6:OH$257)</f>
        <v>0</v>
      </c>
      <c r="OI285" s="4">
        <f>SUMIF('Aceite Virgen'!$A$6:$A$257,"&gt;="&amp;$A285,'Aceite Virgen'!OI$6:OI$257)</f>
        <v>0</v>
      </c>
      <c r="OM285" s="4">
        <f>SUMIF('Aceite Virgen'!$A$6:$A$257,"&gt;="&amp;$A285,'Aceite Virgen'!OM$6:OM$257)</f>
        <v>2.5700000000000003</v>
      </c>
      <c r="ON285" s="4">
        <f>SUMIF('Aceite Virgen'!$A$6:$A$257,"&gt;="&amp;$A285,'Aceite Virgen'!ON$6:ON$257)</f>
        <v>0</v>
      </c>
      <c r="OO285" s="4">
        <f>SUMIF('Aceite Virgen'!$A$6:$A$257,"&gt;="&amp;$A285,'Aceite Virgen'!OO$6:OO$257)</f>
        <v>0.28999999999999998</v>
      </c>
      <c r="OP285" s="4">
        <f>SUMIF('Aceite Virgen'!$A$6:$A$257,"&gt;="&amp;$A285,'Aceite Virgen'!OP$6:OP$257)</f>
        <v>1.1299999999999999</v>
      </c>
      <c r="OT285" s="4">
        <f>SUMIF('Aceite Virgen'!$A$6:$A$257,"&gt;="&amp;$A285,'Aceite Virgen'!OT$6:OT$257)</f>
        <v>0.6</v>
      </c>
      <c r="OU285" s="4">
        <f>SUMIF('Aceite Virgen'!$A$6:$A$257,"&gt;="&amp;$A285,'Aceite Virgen'!OU$6:OU$257)</f>
        <v>0</v>
      </c>
      <c r="OV285" s="4">
        <f>SUMIF('Aceite Virgen'!$A$6:$A$257,"&gt;="&amp;$A285,'Aceite Virgen'!OV$6:OV$257)</f>
        <v>0</v>
      </c>
      <c r="OW285" s="4">
        <f>SUMIF('Aceite Virgen'!$A$6:$A$257,"&gt;="&amp;$A285,'Aceite Virgen'!OW$6:OW$257)</f>
        <v>0</v>
      </c>
      <c r="PA285" s="4">
        <f>SUMIF('Aceite Virgen'!$A$6:$A$257,"&gt;="&amp;$A285,'Aceite Virgen'!PA$6:PA$257)</f>
        <v>1.31</v>
      </c>
      <c r="PB285" s="4">
        <f>SUMIF('Aceite Virgen'!$A$6:$A$257,"&gt;="&amp;$A285,'Aceite Virgen'!PB$6:PB$257)</f>
        <v>0</v>
      </c>
      <c r="PC285" s="4">
        <f>SUMIF('Aceite Virgen'!$A$6:$A$257,"&gt;="&amp;$A285,'Aceite Virgen'!PC$6:PC$257)</f>
        <v>0.37</v>
      </c>
      <c r="PD285" s="4">
        <f>SUMIF('Aceite Virgen'!$A$6:$A$257,"&gt;="&amp;$A285,'Aceite Virgen'!PD$6:PD$257)</f>
        <v>0</v>
      </c>
      <c r="PH285" s="4">
        <f>SUMIF('Aceite Virgen'!$A$6:$A$257,"&gt;="&amp;$A285,'Aceite Virgen'!PH$6:PH$257)</f>
        <v>0.59</v>
      </c>
      <c r="PI285" s="4">
        <f>SUMIF('Aceite Virgen'!$A$6:$A$257,"&gt;="&amp;$A285,'Aceite Virgen'!PI$6:PI$257)</f>
        <v>0</v>
      </c>
      <c r="PJ285" s="4">
        <f>SUMIF('Aceite Virgen'!$A$6:$A$257,"&gt;="&amp;$A285,'Aceite Virgen'!PJ$6:PJ$257)</f>
        <v>0</v>
      </c>
      <c r="PK285" s="4">
        <f>SUMIF('Aceite Virgen'!$A$6:$A$257,"&gt;="&amp;$A285,'Aceite Virgen'!PK$6:PK$257)</f>
        <v>0</v>
      </c>
      <c r="PO285" s="4">
        <f>SUMIF('Aceite Virgen'!$A$6:$A$257,"&gt;="&amp;$A285,'Aceite Virgen'!PO$6:PO$257)</f>
        <v>2.5099999999999998</v>
      </c>
      <c r="PP285" s="4">
        <f>SUMIF('Aceite Virgen'!$A$6:$A$257,"&gt;="&amp;$A285,'Aceite Virgen'!PP$6:PP$257)</f>
        <v>6.17</v>
      </c>
      <c r="PQ285" s="4">
        <f>SUMIF('Aceite Virgen'!$A$6:$A$257,"&gt;="&amp;$A285,'Aceite Virgen'!PQ$6:PQ$257)</f>
        <v>0</v>
      </c>
      <c r="PR285" s="4">
        <f>SUMIF('Aceite Virgen'!$A$6:$A$257,"&gt;="&amp;$A285,'Aceite Virgen'!PR$6:PR$257)</f>
        <v>0</v>
      </c>
      <c r="PV285" s="4">
        <f>SUMIF('Aceite Virgen'!$A$6:$A$257,"&gt;="&amp;$A285,'Aceite Virgen'!PV$6:PV$257)</f>
        <v>1.0699999999999998</v>
      </c>
      <c r="PW285" s="4">
        <f>SUMIF('Aceite Virgen'!$A$6:$A$257,"&gt;="&amp;$A285,'Aceite Virgen'!PW$6:PW$257)</f>
        <v>3.37</v>
      </c>
      <c r="PX285" s="4">
        <f>SUMIF('Aceite Virgen'!$A$6:$A$257,"&gt;="&amp;$A285,'Aceite Virgen'!PX$6:PX$257)</f>
        <v>0.88</v>
      </c>
      <c r="PY285" s="4">
        <f>SUMIF('Aceite Virgen'!$A$6:$A$257,"&gt;="&amp;$A285,'Aceite Virgen'!PY$6:PY$257)</f>
        <v>0</v>
      </c>
      <c r="QC285" s="4">
        <f>SUMIF('Aceite Virgen'!$A$6:$A$257,"&gt;="&amp;$A285,'Aceite Virgen'!QC$6:QC$257)</f>
        <v>0.25</v>
      </c>
      <c r="QD285" s="4">
        <f>SUMIF('Aceite Virgen'!$A$6:$A$257,"&gt;="&amp;$A285,'Aceite Virgen'!QD$6:QD$257)</f>
        <v>0</v>
      </c>
      <c r="QE285" s="4">
        <f>SUMIF('Aceite Virgen'!$A$6:$A$257,"&gt;="&amp;$A285,'Aceite Virgen'!QE$6:QE$257)</f>
        <v>0</v>
      </c>
      <c r="QF285" s="4">
        <f>SUMIF('Aceite Virgen'!$A$6:$A$257,"&gt;="&amp;$A285,'Aceite Virgen'!QF$6:QF$257)</f>
        <v>0</v>
      </c>
      <c r="QJ285" s="4">
        <f>SUMIF('Aceite Virgen'!$A$6:$A$257,"&gt;="&amp;$A285,'Aceite Virgen'!QJ$6:QJ$257)</f>
        <v>0.19</v>
      </c>
      <c r="QK285" s="4">
        <f>SUMIF('Aceite Virgen'!$A$6:$A$257,"&gt;="&amp;$A285,'Aceite Virgen'!QK$6:QK$257)</f>
        <v>0</v>
      </c>
      <c r="QL285" s="4">
        <f>SUMIF('Aceite Virgen'!$A$6:$A$257,"&gt;="&amp;$A285,'Aceite Virgen'!QL$6:QL$257)</f>
        <v>0.34</v>
      </c>
      <c r="QM285" s="4">
        <f>SUMIF('Aceite Virgen'!$A$6:$A$257,"&gt;="&amp;$A285,'Aceite Virgen'!QM$6:QM$257)</f>
        <v>0</v>
      </c>
      <c r="QQ285" s="4">
        <f>SUMIF('Aceite Virgen'!$A$6:$A$257,"&gt;="&amp;$A285,'Aceite Virgen'!QQ$6:QQ$257)</f>
        <v>0.45</v>
      </c>
      <c r="QR285" s="4">
        <f>SUMIF('Aceite Virgen'!$A$6:$A$257,"&gt;="&amp;$A285,'Aceite Virgen'!QR$6:QR$257)</f>
        <v>0</v>
      </c>
      <c r="QS285" s="4">
        <f>SUMIF('Aceite Virgen'!$A$6:$A$257,"&gt;="&amp;$A285,'Aceite Virgen'!QS$6:QS$257)</f>
        <v>0.37</v>
      </c>
      <c r="QT285" s="4">
        <f>SUMIF('Aceite Virgen'!$A$6:$A$257,"&gt;="&amp;$A285,'Aceite Virgen'!QT$6:QT$257)</f>
        <v>0</v>
      </c>
      <c r="QX285" s="4">
        <f>SUMIF('Aceite Virgen'!$A$6:$A$257,"&gt;="&amp;$A285,'Aceite Virgen'!QX$6:QX$257)</f>
        <v>4.7300000000000004</v>
      </c>
      <c r="QY285" s="4">
        <f>SUMIF('Aceite Virgen'!$A$6:$A$257,"&gt;="&amp;$A285,'Aceite Virgen'!QY$6:QY$257)</f>
        <v>5.81</v>
      </c>
      <c r="QZ285" s="4">
        <f>SUMIF('Aceite Virgen'!$A$6:$A$257,"&gt;="&amp;$A285,'Aceite Virgen'!QZ$6:QZ$257)</f>
        <v>4.4700000000000006</v>
      </c>
      <c r="RA285" s="4">
        <f>SUMIF('Aceite Virgen'!$A$6:$A$257,"&gt;="&amp;$A285,'Aceite Virgen'!RA$6:RA$257)</f>
        <v>0</v>
      </c>
      <c r="RE285" s="4">
        <f>SUMIF('Aceite Virgen'!$A$6:$A$257,"&gt;="&amp;$A285,'Aceite Virgen'!RE$6:RE$257)</f>
        <v>1.1599999999999999</v>
      </c>
      <c r="RF285" s="4">
        <f>SUMIF('Aceite Virgen'!$A$6:$A$257,"&gt;="&amp;$A285,'Aceite Virgen'!RF$6:RF$257)</f>
        <v>0</v>
      </c>
      <c r="RG285" s="4">
        <f>SUMIF('Aceite Virgen'!$A$6:$A$257,"&gt;="&amp;$A285,'Aceite Virgen'!RG$6:RG$257)</f>
        <v>0</v>
      </c>
      <c r="RH285" s="4">
        <f>SUMIF('Aceite Virgen'!$A$6:$A$257,"&gt;="&amp;$A285,'Aceite Virgen'!RH$6:RH$257)</f>
        <v>0</v>
      </c>
      <c r="RL285" s="4">
        <f>SUMIF('Aceite Virgen'!$A$6:$A$257,"&gt;="&amp;$A285,'Aceite Virgen'!RL$6:RL$257)</f>
        <v>5.84</v>
      </c>
      <c r="RM285" s="4">
        <f>SUMIF('Aceite Virgen'!$A$6:$A$257,"&gt;="&amp;$A285,'Aceite Virgen'!RM$6:RM$257)</f>
        <v>18.36</v>
      </c>
      <c r="RN285" s="4">
        <f>SUMIF('Aceite Virgen'!$A$6:$A$257,"&gt;="&amp;$A285,'Aceite Virgen'!RN$6:RN$257)</f>
        <v>2.7600000000000002</v>
      </c>
      <c r="RO285" s="4">
        <f>SUMIF('Aceite Virgen'!$A$6:$A$257,"&gt;="&amp;$A285,'Aceite Virgen'!RO$6:RO$257)</f>
        <v>1.68</v>
      </c>
      <c r="RR285" t="s">
        <v>447</v>
      </c>
      <c r="RS285" s="70">
        <f>SUMIF('Aceite Virgen'!$A$6:$A$257,"&gt;="&amp;$A285,'Aceite Virgen'!RS$6:RS$257)</f>
        <v>5.8600000000000012</v>
      </c>
      <c r="RT285" s="4">
        <f>SUMIF('Aceite Virgen'!$A$6:$A$257,"&gt;="&amp;$A285,'Aceite Virgen'!RT$6:RT$257)</f>
        <v>18.479999999999997</v>
      </c>
      <c r="RU285" s="4">
        <f>SUMIF('Aceite Virgen'!$A$6:$A$257,"&gt;="&amp;$A285,'Aceite Virgen'!RU$6:RU$257)</f>
        <v>1.5</v>
      </c>
      <c r="RV285" s="4">
        <f>SUMIF('Aceite Virgen'!$A$6:$A$257,"&gt;="&amp;$A285,'Aceite Virgen'!RV$6:RV$257)</f>
        <v>0</v>
      </c>
      <c r="RZ285" s="70">
        <f>SUMIF('Aceite Virgen'!$A$6:$A$257,"&gt;="&amp;$A285,'Aceite Virgen'!RZ$6:RZ$257)</f>
        <v>2.41</v>
      </c>
      <c r="SA285" s="4">
        <f>SUMIF('Aceite Virgen'!$A$6:$A$257,"&gt;="&amp;$A285,'Aceite Virgen'!SA$6:SA$257)</f>
        <v>13.16</v>
      </c>
      <c r="SB285" s="4">
        <f>SUMIF('Aceite Virgen'!$A$6:$A$257,"&gt;="&amp;$A285,'Aceite Virgen'!SB$6:SB$257)</f>
        <v>0.46</v>
      </c>
      <c r="SC285" s="4">
        <f>SUMIF('Aceite Virgen'!$A$6:$A$257,"&gt;="&amp;$A285,'Aceite Virgen'!SC$6:SC$257)</f>
        <v>1.6</v>
      </c>
      <c r="SG285" s="70">
        <f>SUMIF('Aceite Virgen'!$A$6:$A$257,"&gt;="&amp;$A285,'Aceite Virgen'!SG$6:SG$257)</f>
        <v>3.2399999999999998</v>
      </c>
      <c r="SH285" s="4">
        <f>SUMIF('Aceite Virgen'!$A$6:$A$257,"&gt;="&amp;$A285,'Aceite Virgen'!SH$6:SH$257)</f>
        <v>23.5</v>
      </c>
      <c r="SI285" s="4">
        <f>SUMIF('Aceite Virgen'!$A$6:$A$257,"&gt;="&amp;$A285,'Aceite Virgen'!SI$6:SI$257)</f>
        <v>1.08</v>
      </c>
      <c r="SJ285" s="4">
        <f>SUMIF('Aceite Virgen'!$A$6:$A$257,"&gt;="&amp;$A285,'Aceite Virgen'!SJ$6:SJ$257)</f>
        <v>0</v>
      </c>
      <c r="SN285" s="70">
        <f>SUMIF('Aceite Virgen'!$A$6:$A$257,"&gt;="&amp;$A285,'Aceite Virgen'!SN$6:SN$257)</f>
        <v>4.91</v>
      </c>
      <c r="SO285" s="4">
        <f>SUMIF('Aceite Virgen'!$A$6:$A$257,"&gt;="&amp;$A285,'Aceite Virgen'!SO$6:SO$257)</f>
        <v>29.66</v>
      </c>
      <c r="SP285" s="4">
        <f>SUMIF('Aceite Virgen'!$A$6:$A$257,"&gt;="&amp;$A285,'Aceite Virgen'!SP$6:SP$257)</f>
        <v>0.77</v>
      </c>
      <c r="SQ285" s="4">
        <f>SUMIF('Aceite Virgen'!$A$6:$A$257,"&gt;="&amp;$A285,'Aceite Virgen'!SQ$6:SQ$257)</f>
        <v>0</v>
      </c>
      <c r="SU285" s="70">
        <f>SUMIF('Aceite Virgen'!$A$6:$A$257,"&gt;="&amp;$A285,'Aceite Virgen'!SU$6:SU$257)</f>
        <v>7.7299999999999995</v>
      </c>
      <c r="SV285" s="4">
        <f>SUMIF('Aceite Virgen'!$A$6:$A$257,"&gt;="&amp;$A285,'Aceite Virgen'!SV$6:SV$257)</f>
        <v>19.289999999999996</v>
      </c>
      <c r="SW285" s="4">
        <f>SUMIF('Aceite Virgen'!$A$6:$A$257,"&gt;="&amp;$A285,'Aceite Virgen'!SW$6:SW$257)</f>
        <v>5.7899999999999991</v>
      </c>
      <c r="SX285" s="4">
        <f>SUMIF('Aceite Virgen'!$A$6:$A$257,"&gt;="&amp;$A285,'Aceite Virgen'!SX$6:SX$257)</f>
        <v>0</v>
      </c>
      <c r="TB285" s="70">
        <f>SUMIF('Aceite Virgen'!$A$6:$A$257,"&gt;="&amp;$A285,'Aceite Virgen'!TB$6:TB$257)</f>
        <v>34.899999999999991</v>
      </c>
      <c r="TC285" s="4">
        <f>SUMIF('Aceite Virgen'!$A$6:$A$257,"&gt;="&amp;$A285,'Aceite Virgen'!TC$6:TC$257)</f>
        <v>25.819999999999997</v>
      </c>
      <c r="TD285" s="4">
        <f>SUMIF('Aceite Virgen'!$A$6:$A$257,"&gt;="&amp;$A285,'Aceite Virgen'!TD$6:TD$257)</f>
        <v>37.43</v>
      </c>
      <c r="TE285" s="4">
        <f>SUMIF('Aceite Virgen'!$A$6:$A$257,"&gt;="&amp;$A285,'Aceite Virgen'!TE$6:TE$257)</f>
        <v>35.39</v>
      </c>
      <c r="TI285" s="70">
        <f>SUMIF('Aceite Virgen'!$A$6:$A$257,"&gt;="&amp;$A285,'Aceite Virgen'!TI$6:TI$257)</f>
        <v>47.900000000000006</v>
      </c>
      <c r="TJ285" s="4">
        <f>SUMIF('Aceite Virgen'!$A$6:$A$257,"&gt;="&amp;$A285,'Aceite Virgen'!TJ$6:TJ$257)</f>
        <v>41.93</v>
      </c>
      <c r="TK285" s="4">
        <f>SUMIF('Aceite Virgen'!$A$6:$A$257,"&gt;="&amp;$A285,'Aceite Virgen'!TK$6:TK$257)</f>
        <v>49.169999999999995</v>
      </c>
      <c r="TL285" s="4">
        <f>SUMIF('Aceite Virgen'!$A$6:$A$257,"&gt;="&amp;$A285,'Aceite Virgen'!TL$6:TL$257)</f>
        <v>56.419999999999995</v>
      </c>
      <c r="TP285" s="70">
        <f>SUMIF('Aceite Virgen'!$A$6:$A$257,"&gt;="&amp;$A285,'Aceite Virgen'!TP$6:TP$257)</f>
        <v>65.610000000000014</v>
      </c>
      <c r="TQ285" s="4">
        <f>SUMIF('Aceite Virgen'!$A$6:$A$257,"&gt;="&amp;$A285,'Aceite Virgen'!TQ$6:TQ$257)</f>
        <v>50.249999999999993</v>
      </c>
      <c r="TR285" s="4">
        <f>SUMIF('Aceite Virgen'!$A$6:$A$257,"&gt;="&amp;$A285,'Aceite Virgen'!TR$6:TR$257)</f>
        <v>72.849999999999994</v>
      </c>
      <c r="TS285" s="4">
        <f>SUMIF('Aceite Virgen'!$A$6:$A$257,"&gt;="&amp;$A285,'Aceite Virgen'!TS$6:TS$257)</f>
        <v>61.039999999999992</v>
      </c>
      <c r="TW285" s="70">
        <f>SUMIF('Aceite Virgen'!$A$6:$A$257,"&gt;="&amp;$A285,'Aceite Virgen'!TW$6:TW$257)</f>
        <v>69.48</v>
      </c>
      <c r="TX285" s="4">
        <f>SUMIF('Aceite Virgen'!$A$6:$A$257,"&gt;="&amp;$A285,'Aceite Virgen'!TX$6:TX$257)</f>
        <v>73.180000000000007</v>
      </c>
      <c r="TY285" s="4">
        <f>SUMIF('Aceite Virgen'!$A$6:$A$257,"&gt;="&amp;$A285,'Aceite Virgen'!TY$6:TY$257)</f>
        <v>66.859999999999985</v>
      </c>
      <c r="TZ285" s="4">
        <f>SUMIF('Aceite Virgen'!$A$6:$A$257,"&gt;="&amp;$A285,'Aceite Virgen'!TZ$6:TZ$257)</f>
        <v>71.670000000000016</v>
      </c>
      <c r="UD285" s="70">
        <f>SUMIF('Aceite Virgen'!$A$6:$A$257,"&gt;="&amp;$A285,'Aceite Virgen'!UD$6:UD$257)</f>
        <v>80.209999999999994</v>
      </c>
      <c r="UE285" s="4">
        <f>SUMIF('Aceite Virgen'!$A$6:$A$257,"&gt;="&amp;$A285,'Aceite Virgen'!UE$6:UE$257)</f>
        <v>60.300000000000004</v>
      </c>
      <c r="UF285" s="4">
        <f>SUMIF('Aceite Virgen'!$A$6:$A$257,"&gt;="&amp;$A285,'Aceite Virgen'!UF$6:UF$257)</f>
        <v>88.49</v>
      </c>
      <c r="UG285" s="4">
        <f>SUMIF('Aceite Virgen'!$A$6:$A$257,"&gt;="&amp;$A285,'Aceite Virgen'!UG$6:UG$257)</f>
        <v>81.62</v>
      </c>
      <c r="UK285" s="70">
        <f>SUMIF('Aceite Virgen'!$A$6:$A$257,"&gt;="&amp;$A285,'Aceite Virgen'!UK$6:UK$257)</f>
        <v>78.700000000000017</v>
      </c>
      <c r="UL285" s="4">
        <f>SUMIF('Aceite Virgen'!$A$6:$A$257,"&gt;="&amp;$A285,'Aceite Virgen'!UL$6:UL$257)</f>
        <v>55.249999999999979</v>
      </c>
      <c r="UM285" s="4">
        <f>SUMIF('Aceite Virgen'!$A$6:$A$257,"&gt;="&amp;$A285,'Aceite Virgen'!UM$6:UM$257)</f>
        <v>90.06</v>
      </c>
      <c r="UN285" s="4">
        <f>SUMIF('Aceite Virgen'!$A$6:$A$257,"&gt;="&amp;$A285,'Aceite Virgen'!UN$6:UN$257)</f>
        <v>73.650000000000006</v>
      </c>
      <c r="UR285" s="70">
        <f>SUMIF('Aceite Virgen'!$A$6:$A$257,"&gt;="&amp;$A285,'Aceite Virgen'!UR$6:UR$257)</f>
        <v>83.55</v>
      </c>
      <c r="US285" s="4">
        <f>SUMIF('Aceite Virgen'!$A$6:$A$257,"&gt;="&amp;$A285,'Aceite Virgen'!US$6:US$257)</f>
        <v>79.66</v>
      </c>
      <c r="UT285" s="4">
        <f>SUMIF('Aceite Virgen'!$A$6:$A$257,"&gt;="&amp;$A285,'Aceite Virgen'!UT$6:UT$257)</f>
        <v>89.14</v>
      </c>
      <c r="UU285" s="4">
        <f>SUMIF('Aceite Virgen'!$A$6:$A$257,"&gt;="&amp;$A285,'Aceite Virgen'!UU$6:UU$257)</f>
        <v>68.2</v>
      </c>
      <c r="UY285" s="70">
        <f>SUMIF('Aceite Virgen'!$A$6:$A$257,"&gt;="&amp;$A285,'Aceite Virgen'!UY$6:UY$257)</f>
        <v>85.139999999999986</v>
      </c>
      <c r="UZ285" s="4">
        <f>SUMIF('Aceite Virgen'!$A$6:$A$257,"&gt;="&amp;$A285,'Aceite Virgen'!UZ$6:UZ$257)</f>
        <v>77.890000000000015</v>
      </c>
      <c r="VA285" s="4">
        <f>SUMIF('Aceite Virgen'!$A$6:$A$257,"&gt;="&amp;$A285,'Aceite Virgen'!VA$6:VA$257)</f>
        <v>89.110000000000014</v>
      </c>
      <c r="VB285" s="4">
        <f>SUMIF('Aceite Virgen'!$A$6:$A$257,"&gt;="&amp;$A285,'Aceite Virgen'!VB$6:VB$257)</f>
        <v>80.410000000000011</v>
      </c>
      <c r="VF285" s="70">
        <f>SUMIF('Aceite Virgen'!$A$6:$A$257,"&gt;="&amp;$A285,'Aceite Virgen'!VF$6:VF$257)</f>
        <v>86.600000000000023</v>
      </c>
      <c r="VG285" s="4">
        <f>SUMIF('Aceite Virgen'!$A$6:$A$257,"&gt;="&amp;$A285,'Aceite Virgen'!VG$6:VG$257)</f>
        <v>80.010000000000005</v>
      </c>
      <c r="VH285" s="4">
        <f>SUMIF('Aceite Virgen'!$A$6:$A$257,"&gt;="&amp;$A285,'Aceite Virgen'!VH$6:VH$257)</f>
        <v>91.32</v>
      </c>
      <c r="VI285" s="4">
        <f>SUMIF('Aceite Virgen'!$A$6:$A$257,"&gt;="&amp;$A285,'Aceite Virgen'!VI$6:VI$257)</f>
        <v>82.199999999999989</v>
      </c>
      <c r="VM285" s="70">
        <f>SUMIF('Aceite Virgen'!$A$6:$A$257,"&gt;="&amp;$A285,'Aceite Virgen'!VM$6:VM$257)</f>
        <v>82.48</v>
      </c>
      <c r="VN285" s="4">
        <f>SUMIF('Aceite Virgen'!$A$6:$A$257,"&gt;="&amp;$A285,'Aceite Virgen'!VN$6:VN$257)</f>
        <v>76.36</v>
      </c>
      <c r="VO285" s="4">
        <f>SUMIF('Aceite Virgen'!$A$6:$A$257,"&gt;="&amp;$A285,'Aceite Virgen'!VO$6:VO$257)</f>
        <v>82.76</v>
      </c>
      <c r="VP285" s="4">
        <f>SUMIF('Aceite Virgen'!$A$6:$A$257,"&gt;="&amp;$A285,'Aceite Virgen'!VP$6:VP$257)</f>
        <v>87.24</v>
      </c>
      <c r="VT285" s="70">
        <f>SUMIF('Aceite Virgen'!$A$6:$A$257,"&gt;="&amp;$A285,'Aceite Virgen'!VT$6:VT$257)</f>
        <v>82.689999999999955</v>
      </c>
      <c r="VU285" s="4">
        <f>SUMIF('Aceite Virgen'!$A$6:$A$257,"&gt;="&amp;$A285,'Aceite Virgen'!VU$6:VU$257)</f>
        <v>82.56</v>
      </c>
      <c r="VV285" s="4">
        <f>SUMIF('Aceite Virgen'!$A$6:$A$257,"&gt;="&amp;$A285,'Aceite Virgen'!VV$6:VV$257)</f>
        <v>86.469999999999985</v>
      </c>
      <c r="VW285" s="4">
        <f>SUMIF('Aceite Virgen'!$A$6:$A$257,"&gt;="&amp;$A285,'Aceite Virgen'!VW$6:VW$257)</f>
        <v>76.350000000000009</v>
      </c>
      <c r="WA285" s="70">
        <f>SUMIF('Aceite Virgen'!$A$6:$A$257,"&gt;="&amp;$A285,'Aceite Virgen'!WA$6:WA$257)</f>
        <v>80.499999999999986</v>
      </c>
      <c r="WB285" s="4">
        <f>SUMIF('Aceite Virgen'!$A$6:$A$257,"&gt;="&amp;$A285,'Aceite Virgen'!WB$6:WB$257)</f>
        <v>64.639999999999986</v>
      </c>
      <c r="WC285" s="4">
        <f>SUMIF('Aceite Virgen'!$A$6:$A$257,"&gt;="&amp;$A285,'Aceite Virgen'!WC$6:WC$257)</f>
        <v>83.559999999999974</v>
      </c>
      <c r="WD285" s="4">
        <f>SUMIF('Aceite Virgen'!$A$6:$A$257,"&gt;="&amp;$A285,'Aceite Virgen'!WD$6:WD$257)</f>
        <v>82.46</v>
      </c>
      <c r="WH285" s="70">
        <f>SUMIF('Aceite Virgen'!$A$6:$A$257,"&gt;="&amp;$A285,'Aceite Virgen'!WH$6:WH$257)</f>
        <v>84.050000000000011</v>
      </c>
      <c r="WI285" s="4">
        <f>SUMIF('Aceite Virgen'!$A$6:$A$257,"&gt;="&amp;$A285,'Aceite Virgen'!WI$6:WI$257)</f>
        <v>54.44</v>
      </c>
      <c r="WJ285" s="4">
        <f>SUMIF('Aceite Virgen'!$A$6:$A$257,"&gt;="&amp;$A285,'Aceite Virgen'!WJ$6:WJ$257)</f>
        <v>91.350000000000023</v>
      </c>
      <c r="WK285" s="4">
        <f>SUMIF('Aceite Virgen'!$A$6:$A$257,"&gt;="&amp;$A285,'Aceite Virgen'!WK$6:WK$257)</f>
        <v>82.76</v>
      </c>
      <c r="WO285" s="70">
        <f>SUMIF('Aceite Virgen'!$A$6:$A$257,"&gt;="&amp;$A285,'Aceite Virgen'!WO$6:WO$257)</f>
        <v>72.38</v>
      </c>
      <c r="WP285" s="4">
        <f>SUMIF('Aceite Virgen'!$A$6:$A$257,"&gt;="&amp;$A285,'Aceite Virgen'!WP$6:WP$257)</f>
        <v>55.370000000000005</v>
      </c>
      <c r="WQ285" s="4">
        <f>SUMIF('Aceite Virgen'!$A$6:$A$257,"&gt;="&amp;$A285,'Aceite Virgen'!WQ$6:WQ$257)</f>
        <v>82.08</v>
      </c>
      <c r="WR285" s="4">
        <f>SUMIF('Aceite Virgen'!$A$6:$A$257,"&gt;="&amp;$A285,'Aceite Virgen'!WR$6:WR$257)</f>
        <v>69.970000000000013</v>
      </c>
      <c r="WV285" s="70">
        <f>SUMIF('Aceite Virgen'!$A$6:$A$257,"&gt;="&amp;$A285,'Aceite Virgen'!WV$6:WV$257)</f>
        <v>68.680000000000007</v>
      </c>
      <c r="WW285" s="4">
        <f>SUMIF('Aceite Virgen'!$A$6:$A$257,"&gt;="&amp;$A285,'Aceite Virgen'!WW$6:WW$257)</f>
        <v>55.610000000000007</v>
      </c>
      <c r="WX285" s="4">
        <f>SUMIF('Aceite Virgen'!$A$6:$A$257,"&gt;="&amp;$A285,'Aceite Virgen'!WX$6:WX$257)</f>
        <v>72.929999999999993</v>
      </c>
      <c r="WY285" s="4">
        <f>SUMIF('Aceite Virgen'!$A$6:$A$257,"&gt;="&amp;$A285,'Aceite Virgen'!WY$6:WY$257)</f>
        <v>67.509999999999991</v>
      </c>
      <c r="XC285" s="70">
        <f>SUMIF('Aceite Virgen'!$A$6:$A$257,"&gt;="&amp;$A285,'Aceite Virgen'!XC$6:XC$257)</f>
        <v>18.660000000000004</v>
      </c>
      <c r="XD285" s="4">
        <f>SUMIF('Aceite Virgen'!$A$6:$A$257,"&gt;="&amp;$A285,'Aceite Virgen'!XD$6:XD$257)</f>
        <v>36.629999999999995</v>
      </c>
      <c r="XE285" s="4">
        <f>SUMIF('Aceite Virgen'!$A$6:$A$257,"&gt;="&amp;$A285,'Aceite Virgen'!XE$6:XE$257)</f>
        <v>12.07</v>
      </c>
      <c r="XF285" s="4">
        <f>SUMIF('Aceite Virgen'!$A$6:$A$257,"&gt;="&amp;$A285,'Aceite Virgen'!XF$6:XF$257)</f>
        <v>18.939999999999998</v>
      </c>
      <c r="XJ285" s="70">
        <f>SUMIF('Aceite Virgen'!$A$6:$A$257,"&gt;="&amp;$A285,'Aceite Virgen'!XJ$6:XJ$257)</f>
        <v>12.84</v>
      </c>
      <c r="XK285" s="4">
        <f>SUMIF('Aceite Virgen'!$A$6:$A$257,"&gt;="&amp;$A285,'Aceite Virgen'!XK$6:XK$257)</f>
        <v>16.03</v>
      </c>
      <c r="XL285" s="4">
        <f>SUMIF('Aceite Virgen'!$A$6:$A$257,"&gt;="&amp;$A285,'Aceite Virgen'!XL$6:XL$257)</f>
        <v>10.839999999999998</v>
      </c>
      <c r="XM285" s="4">
        <f>SUMIF('Aceite Virgen'!$A$6:$A$257,"&gt;="&amp;$A285,'Aceite Virgen'!XM$6:XM$257)</f>
        <v>3.33</v>
      </c>
      <c r="XQ285" s="70">
        <f>SUMIF('Aceite Virgen'!$A$6:$A$257,"&gt;="&amp;$A285,'Aceite Virgen'!XQ$6:XQ$257)</f>
        <v>7.06</v>
      </c>
      <c r="XR285" s="4">
        <f>SUMIF('Aceite Virgen'!$A$6:$A$257,"&gt;="&amp;$A285,'Aceite Virgen'!XR$6:XR$257)</f>
        <v>22.849999999999998</v>
      </c>
      <c r="XS285" s="4">
        <f>SUMIF('Aceite Virgen'!$A$6:$A$257,"&gt;="&amp;$A285,'Aceite Virgen'!XS$6:XS$257)</f>
        <v>2</v>
      </c>
      <c r="XT285" s="4">
        <f>SUMIF('Aceite Virgen'!$A$6:$A$257,"&gt;="&amp;$A285,'Aceite Virgen'!XT$6:XT$257)</f>
        <v>6.0200000000000005</v>
      </c>
      <c r="XX285" s="70">
        <f>SUMIF('Aceite Virgen'!$A$6:$A$257,"&gt;="&amp;$A285,'Aceite Virgen'!XX$6:XX$257)</f>
        <v>10.25</v>
      </c>
      <c r="XY285" s="4">
        <f>SUMIF('Aceite Virgen'!$A$6:$A$257,"&gt;="&amp;$A285,'Aceite Virgen'!XY$6:XY$257)</f>
        <v>38.04</v>
      </c>
      <c r="XZ285" s="4">
        <f>SUMIF('Aceite Virgen'!$A$6:$A$257,"&gt;="&amp;$A285,'Aceite Virgen'!XZ$6:XZ$257)</f>
        <v>6.16</v>
      </c>
      <c r="YA285" s="4">
        <f>SUMIF('Aceite Virgen'!$A$6:$A$257,"&gt;="&amp;$A285,'Aceite Virgen'!YA$6:YA$257)</f>
        <v>0</v>
      </c>
      <c r="YE285" s="70">
        <f>SUMIF('Aceite Virgen'!$A$6:$A$257,"&gt;="&amp;$A285,'Aceite Virgen'!YE$6:YE$257)</f>
        <v>2.8400000000000003</v>
      </c>
      <c r="YF285" s="4">
        <f>SUMIF('Aceite Virgen'!$A$6:$A$257,"&gt;="&amp;$A285,'Aceite Virgen'!YF$6:YF$257)</f>
        <v>1.73</v>
      </c>
      <c r="YG285" s="4">
        <f>SUMIF('Aceite Virgen'!$A$6:$A$257,"&gt;="&amp;$A285,'Aceite Virgen'!YG$6:YG$257)</f>
        <v>2.4300000000000002</v>
      </c>
      <c r="YH285" s="4">
        <f>SUMIF('Aceite Virgen'!$A$6:$A$257,"&gt;="&amp;$A285,'Aceite Virgen'!YH$6:YH$257)</f>
        <v>1.74</v>
      </c>
      <c r="YL285" s="70">
        <f>SUMIF('Aceite Virgen'!$A$6:$A$257,"&gt;="&amp;$A285,'Aceite Virgen'!YL$6:YL$257)</f>
        <v>4.34</v>
      </c>
      <c r="YM285" s="4">
        <f>SUMIF('Aceite Virgen'!$A$6:$A$257,"&gt;="&amp;$A285,'Aceite Virgen'!YM$6:YM$257)</f>
        <v>11.399999999999999</v>
      </c>
      <c r="YN285" s="4">
        <f>SUMIF('Aceite Virgen'!$A$6:$A$257,"&gt;="&amp;$A285,'Aceite Virgen'!YN$6:YN$257)</f>
        <v>2.56</v>
      </c>
      <c r="YO285" s="4">
        <f>SUMIF('Aceite Virgen'!$A$6:$A$257,"&gt;="&amp;$A285,'Aceite Virgen'!YO$6:YO$257)</f>
        <v>3.38</v>
      </c>
      <c r="YP285" s="4">
        <f>SUMIF('Aceite Virgen'!$A$6:$A$257,"&gt;="&amp;$A285,'Aceite Virgen'!YP$6:YP$257)</f>
        <v>0</v>
      </c>
      <c r="YS285" s="70">
        <f>SUMIF('Aceite Virgen'!$A$6:$A$257,"&gt;="&amp;$A285,'Aceite Virgen'!YS$6:YS$257)</f>
        <v>2.7199999999999998</v>
      </c>
      <c r="YT285" s="4">
        <f>SUMIF('Aceite Virgen'!$A$6:$A$257,"&gt;="&amp;$A285,'Aceite Virgen'!YT$6:YT$257)</f>
        <v>4.9800000000000004</v>
      </c>
      <c r="YU285" s="4">
        <f>SUMIF('Aceite Virgen'!$A$6:$A$257,"&gt;="&amp;$A285,'Aceite Virgen'!YU$6:YU$257)</f>
        <v>1.6199999999999999</v>
      </c>
      <c r="YV285" s="4">
        <f>SUMIF('Aceite Virgen'!$A$6:$A$257,"&gt;="&amp;$A285,'Aceite Virgen'!YV$6:YV$257)</f>
        <v>1.7600000000000002</v>
      </c>
      <c r="YW285" s="4">
        <f>SUMIF('Aceite Virgen'!$A$6:$A$257,"&gt;="&amp;$A285,'Aceite Virgen'!YW$6:YW$257)</f>
        <v>1.03</v>
      </c>
      <c r="YZ285" s="70">
        <f>SUMIF('Aceite Virgen'!$A$6:$A$257,"&gt;="&amp;$A285,'Aceite Virgen'!YZ$6:YZ$257)</f>
        <v>1.71</v>
      </c>
      <c r="ZA285" s="4">
        <f>SUMIF('Aceite Virgen'!$A$6:$A$257,"&gt;="&amp;$A285,'Aceite Virgen'!ZA$6:ZA$257)</f>
        <v>0</v>
      </c>
      <c r="ZB285" s="4">
        <f>SUMIF('Aceite Virgen'!$A$6:$A$257,"&gt;="&amp;$A285,'Aceite Virgen'!ZB$6:ZB$257)</f>
        <v>1.98</v>
      </c>
      <c r="ZC285" s="4">
        <f>SUMIF('Aceite Virgen'!$A$6:$A$257,"&gt;="&amp;$A285,'Aceite Virgen'!ZC$6:ZC$257)</f>
        <v>0.63</v>
      </c>
      <c r="ZD285" s="4">
        <f>SUMIF('Aceite Virgen'!$A$6:$A$257,"&gt;="&amp;$A285,'Aceite Virgen'!ZD$6:ZD$257)</f>
        <v>6.14</v>
      </c>
      <c r="ZG285" s="70">
        <f>SUMIF('Aceite Virgen'!$A$6:$A$257,"&gt;="&amp;$A285,'Aceite Virgen'!ZG$6:ZG$257)</f>
        <v>2.04</v>
      </c>
      <c r="ZH285" s="4">
        <f>SUMIF('Aceite Virgen'!$A$6:$A$257,"&gt;="&amp;$A285,'Aceite Virgen'!ZH$6:ZH$257)</f>
        <v>10.43</v>
      </c>
      <c r="ZI285" s="4">
        <f>SUMIF('Aceite Virgen'!$A$6:$A$257,"&gt;="&amp;$A285,'Aceite Virgen'!ZI$6:ZI$257)</f>
        <v>0.48</v>
      </c>
      <c r="ZJ285" s="4">
        <f>SUMIF('Aceite Virgen'!$A$6:$A$257,"&gt;="&amp;$A285,'Aceite Virgen'!ZJ$6:ZJ$257)</f>
        <v>0.60000000000000009</v>
      </c>
      <c r="ZK285" s="4">
        <f>SUMIF('Aceite Virgen'!$A$6:$A$257,"&gt;="&amp;$A285,'Aceite Virgen'!ZK$6:ZK$257)</f>
        <v>0</v>
      </c>
    </row>
    <row r="287" spans="1:687" x14ac:dyDescent="0.25">
      <c r="D287" s="1">
        <f>SUM(D262:D285)</f>
        <v>100.02000000000001</v>
      </c>
      <c r="E287" s="1">
        <f>SUM(E262:E285)</f>
        <v>100</v>
      </c>
      <c r="F287" s="1">
        <f>SUM(F262:F285)</f>
        <v>100.05</v>
      </c>
      <c r="G287" s="1">
        <f>SUM(G262:G285)</f>
        <v>99.999999999999986</v>
      </c>
      <c r="K287" s="1">
        <f>SUM(K262:K285)</f>
        <v>100.04999999999998</v>
      </c>
      <c r="L287" s="1">
        <f>SUM(L262:L285)</f>
        <v>100.00999999999999</v>
      </c>
      <c r="M287" s="1">
        <f>SUM(M262:M285)</f>
        <v>100</v>
      </c>
      <c r="N287" s="1">
        <f>SUM(N262:N285)</f>
        <v>100</v>
      </c>
      <c r="R287" s="1">
        <f>SUM(R262:R285)</f>
        <v>99.970000000000013</v>
      </c>
      <c r="S287" s="1">
        <f>SUM(S262:S285)</f>
        <v>99.990000000000009</v>
      </c>
      <c r="T287" s="1">
        <f>SUM(T262:T285)</f>
        <v>99.999999999999986</v>
      </c>
      <c r="U287" s="1">
        <f>SUM(U262:U285)</f>
        <v>99.99</v>
      </c>
      <c r="Y287" s="1">
        <f>SUM(Y262:Y285)</f>
        <v>99.960000000000022</v>
      </c>
      <c r="Z287" s="1">
        <f>SUM(Z262:Z285)</f>
        <v>100.01</v>
      </c>
      <c r="AA287" s="1">
        <f>SUM(AA262:AA285)</f>
        <v>100.03</v>
      </c>
      <c r="AB287" s="1">
        <f>SUM(AB262:AB285)</f>
        <v>99.990000000000009</v>
      </c>
      <c r="AF287" s="1">
        <f>SUM(AF262:AF285)</f>
        <v>100.01000000000002</v>
      </c>
      <c r="AG287" s="1">
        <f>SUM(AG262:AG285)</f>
        <v>99.970000000000013</v>
      </c>
      <c r="AH287" s="1">
        <f>SUM(AH262:AH285)</f>
        <v>100.02000000000002</v>
      </c>
      <c r="AI287" s="1">
        <f>SUM(AI262:AI285)</f>
        <v>100.01</v>
      </c>
      <c r="AM287" s="1">
        <f>SUM(AM262:AM285)</f>
        <v>99.99</v>
      </c>
      <c r="AN287" s="1">
        <f>SUM(AN262:AN285)</f>
        <v>100.00999999999999</v>
      </c>
      <c r="AO287" s="1">
        <f>SUM(AO262:AO285)</f>
        <v>100.03</v>
      </c>
      <c r="AP287" s="1">
        <f>SUM(AP262:AP285)</f>
        <v>99.99</v>
      </c>
      <c r="AT287" s="1">
        <f>SUM(AT262:AT285)</f>
        <v>99.959999999999965</v>
      </c>
      <c r="AU287" s="1">
        <f>SUM(AU262:AU285)</f>
        <v>100.01</v>
      </c>
      <c r="AV287" s="1">
        <f>SUM(AV262:AV285)</f>
        <v>99.999999999999986</v>
      </c>
      <c r="AW287" s="1">
        <f>SUM(AW262:AW285)</f>
        <v>100.01</v>
      </c>
      <c r="BA287" s="1">
        <f>SUM(BA262:BA285)</f>
        <v>100.03999999999999</v>
      </c>
      <c r="BB287" s="1">
        <f>SUM(BB262:BB285)</f>
        <v>99.999999999999986</v>
      </c>
      <c r="BC287" s="1">
        <f>SUM(BC262:BC285)</f>
        <v>99.999999999999986</v>
      </c>
      <c r="BD287" s="1">
        <f>SUM(BD262:BD285)</f>
        <v>100.01</v>
      </c>
      <c r="BH287" s="1">
        <f>SUM(BH262:BH285)</f>
        <v>100.00000000000003</v>
      </c>
      <c r="BI287" s="1">
        <f>SUM(BI262:BI285)</f>
        <v>99.990000000000009</v>
      </c>
      <c r="BJ287" s="1">
        <f>SUM(BJ262:BJ285)</f>
        <v>100</v>
      </c>
      <c r="BK287" s="1">
        <f>SUM(BK262:BK285)</f>
        <v>99.999999999999986</v>
      </c>
      <c r="BO287" s="1">
        <f>SUM(BO262:BO285)</f>
        <v>100</v>
      </c>
      <c r="BP287" s="1">
        <f>SUM(BP262:BP285)</f>
        <v>100</v>
      </c>
      <c r="BQ287" s="1">
        <f>SUM(BQ262:BQ285)</f>
        <v>99.950000000000017</v>
      </c>
      <c r="BR287" s="1">
        <f>SUM(BR262:BR285)</f>
        <v>100</v>
      </c>
      <c r="BV287" s="1">
        <f>SUM(BV262:BV285)</f>
        <v>99.97999999999999</v>
      </c>
      <c r="BW287" s="1">
        <f>SUM(BW262:BW285)</f>
        <v>99.990000000000023</v>
      </c>
      <c r="BX287" s="1">
        <f>SUM(BX262:BX285)</f>
        <v>99.969999999999985</v>
      </c>
      <c r="BY287" s="1">
        <f>SUM(BY262:BY285)</f>
        <v>99.999999999999986</v>
      </c>
      <c r="CC287" s="1">
        <f>SUM(CC262:CC285)</f>
        <v>100.02</v>
      </c>
      <c r="CD287" s="1">
        <f>SUM(CD262:CD285)</f>
        <v>99.97999999999999</v>
      </c>
      <c r="CE287" s="1">
        <f>SUM(CE262:CE285)</f>
        <v>99.999999999999986</v>
      </c>
      <c r="CF287" s="1">
        <f>SUM(CF262:CF285)</f>
        <v>100</v>
      </c>
      <c r="CJ287" s="1">
        <f>SUM(CJ262:CJ285)</f>
        <v>100.02</v>
      </c>
      <c r="CK287" s="1">
        <f>SUM(CK262:CK285)</f>
        <v>99.999999999999986</v>
      </c>
      <c r="CL287" s="1">
        <f>SUM(CL262:CL285)</f>
        <v>99.98</v>
      </c>
      <c r="CM287" s="1">
        <f>SUM(CM262:CM285)</f>
        <v>100</v>
      </c>
      <c r="CQ287" s="1">
        <f>SUM(CQ262:CQ285)</f>
        <v>99.99</v>
      </c>
      <c r="CR287" s="1">
        <f>SUM(CR262:CR285)</f>
        <v>100.00999999999999</v>
      </c>
      <c r="CS287" s="1">
        <f>SUM(CS262:CS285)</f>
        <v>100.01999999999998</v>
      </c>
      <c r="CT287" s="1">
        <f>SUM(CT262:CT285)</f>
        <v>100</v>
      </c>
      <c r="CX287" s="1">
        <f>SUM(CX262:CX285)</f>
        <v>100.01000000000002</v>
      </c>
      <c r="CY287" s="1">
        <f>SUM(CY262:CY285)</f>
        <v>99.98</v>
      </c>
      <c r="CZ287" s="1">
        <f>SUM(CZ262:CZ285)</f>
        <v>99.980000000000018</v>
      </c>
      <c r="DA287" s="1">
        <f>SUM(DA262:DA285)</f>
        <v>99.990000000000009</v>
      </c>
      <c r="DE287" s="1">
        <f>SUM(DE262:DE285)</f>
        <v>100.00999999999999</v>
      </c>
      <c r="DF287" s="1">
        <f>SUM(DF262:DF285)</f>
        <v>99.99</v>
      </c>
      <c r="DG287" s="1">
        <f>SUM(DG262:DG285)</f>
        <v>100.00999999999999</v>
      </c>
      <c r="DH287" s="1">
        <f>SUM(DH262:DH285)</f>
        <v>100</v>
      </c>
      <c r="DL287" s="1">
        <f>SUM(DL262:DL285)</f>
        <v>99.999999999999986</v>
      </c>
      <c r="DM287" s="1">
        <f>SUM(DM262:DM285)</f>
        <v>99.98</v>
      </c>
      <c r="DN287" s="1">
        <f>SUM(DN262:DN285)</f>
        <v>100.00000000000001</v>
      </c>
      <c r="DO287" s="1">
        <f>SUM(DO262:DO285)</f>
        <v>100</v>
      </c>
      <c r="DS287" s="1">
        <f>SUM(DS262:DS285)</f>
        <v>99.98</v>
      </c>
      <c r="DT287" s="1">
        <f>SUM(DT262:DT285)</f>
        <v>100.01</v>
      </c>
      <c r="DU287" s="1">
        <f>SUM(DU262:DU285)</f>
        <v>100.01999999999998</v>
      </c>
      <c r="DV287" s="1">
        <f>SUM(DV262:DV285)</f>
        <v>99.999999999999986</v>
      </c>
      <c r="DZ287" s="1">
        <f>SUM(DZ262:DZ285)</f>
        <v>99.999999999999986</v>
      </c>
      <c r="EA287" s="1">
        <f>SUM(EA262:EA285)</f>
        <v>99.97999999999999</v>
      </c>
      <c r="EB287" s="1">
        <f>SUM(EB262:EB285)</f>
        <v>100</v>
      </c>
      <c r="EC287" s="1">
        <f>SUM(EC262:EC285)</f>
        <v>100</v>
      </c>
      <c r="EG287" s="1">
        <f>SUM(EG262:EG285)</f>
        <v>100.00000000000001</v>
      </c>
      <c r="EH287" s="1">
        <f>SUM(EH262:EH285)</f>
        <v>99.990000000000009</v>
      </c>
      <c r="EI287" s="1">
        <f>SUM(EI262:EI285)</f>
        <v>99.98</v>
      </c>
      <c r="EJ287" s="1">
        <f>SUM(EJ262:EJ285)</f>
        <v>99.990000000000009</v>
      </c>
      <c r="EN287" s="1">
        <f>SUM(EN262:EN285)</f>
        <v>100.04000000000002</v>
      </c>
      <c r="EO287" s="1">
        <f>SUM(EO262:EO285)</f>
        <v>100.00999999999999</v>
      </c>
      <c r="EP287" s="1">
        <f>SUM(EP262:EP285)</f>
        <v>99.990000000000009</v>
      </c>
      <c r="EQ287" s="1">
        <f>SUM(EQ262:EQ285)</f>
        <v>100</v>
      </c>
      <c r="EU287" s="1">
        <f>SUM(EU262:EU285)</f>
        <v>99.99</v>
      </c>
      <c r="EV287" s="1">
        <f>SUM(EV262:EV285)</f>
        <v>100.03</v>
      </c>
      <c r="EW287" s="1">
        <f>SUM(EW262:EW285)</f>
        <v>100.01</v>
      </c>
      <c r="EX287" s="1">
        <f>SUM(EX262:EX285)</f>
        <v>100.00999999999999</v>
      </c>
      <c r="FB287" s="1">
        <f>SUM(FB262:FB285)</f>
        <v>100.00000000000001</v>
      </c>
      <c r="FC287" s="1">
        <f>SUM(FC262:FC285)</f>
        <v>100</v>
      </c>
      <c r="FD287" s="1">
        <f>SUM(FD262:FD285)</f>
        <v>99.97999999999999</v>
      </c>
      <c r="FE287" s="1">
        <f>SUM(FE262:FE285)</f>
        <v>100</v>
      </c>
      <c r="FI287" s="1">
        <f>SUM(FI262:FI285)</f>
        <v>100.02</v>
      </c>
      <c r="FJ287" s="1">
        <f>SUM(FJ262:FJ285)</f>
        <v>99.990000000000009</v>
      </c>
      <c r="FK287" s="1">
        <f>SUM(FK262:FK285)</f>
        <v>99.990000000000009</v>
      </c>
      <c r="FL287" s="1">
        <f>SUM(FL262:FL285)</f>
        <v>100</v>
      </c>
      <c r="FP287" s="1">
        <f>SUM(FP262:FP285)</f>
        <v>99.989999999999966</v>
      </c>
      <c r="FQ287" s="1">
        <f>SUM(FQ262:FQ285)</f>
        <v>100</v>
      </c>
      <c r="FR287" s="1">
        <f>SUM(FR262:FR285)</f>
        <v>100.00999999999999</v>
      </c>
      <c r="FS287" s="1">
        <f>SUM(FS262:FS285)</f>
        <v>99.99</v>
      </c>
      <c r="FW287" s="1">
        <f>SUM(FW262:FW285)</f>
        <v>99.99</v>
      </c>
      <c r="FX287" s="1">
        <f>SUM(FX262:FX285)</f>
        <v>100.00999999999999</v>
      </c>
      <c r="FY287" s="1">
        <f>SUM(FY262:FY285)</f>
        <v>99.990000000000023</v>
      </c>
      <c r="FZ287" s="1">
        <f>SUM(FZ262:FZ285)</f>
        <v>100</v>
      </c>
      <c r="GD287" s="1">
        <f>SUM(GD262:GD285)</f>
        <v>100.01</v>
      </c>
      <c r="GE287" s="1">
        <f>SUM(GE262:GE285)</f>
        <v>100.02000000000001</v>
      </c>
      <c r="GF287" s="1">
        <f>SUM(GF262:GF285)</f>
        <v>100.03</v>
      </c>
      <c r="GG287" s="1">
        <f>SUM(GG262:GG285)</f>
        <v>99.989999999999981</v>
      </c>
      <c r="GK287" s="1">
        <f>SUM(GK262:GK285)</f>
        <v>100.03999999999999</v>
      </c>
      <c r="GL287" s="1">
        <f>SUM(GL262:GL285)</f>
        <v>99.99</v>
      </c>
      <c r="GM287" s="1">
        <f>SUM(GM262:GM285)</f>
        <v>99.99</v>
      </c>
      <c r="GN287" s="1">
        <f>SUM(GN262:GN285)</f>
        <v>100.01999999999997</v>
      </c>
      <c r="GR287" s="1">
        <f>SUM(GR262:GR285)</f>
        <v>100.00999999999999</v>
      </c>
      <c r="GS287" s="1">
        <f>SUM(GS262:GS285)</f>
        <v>100.01</v>
      </c>
      <c r="GT287" s="1">
        <f>SUM(GT262:GT285)</f>
        <v>99.98</v>
      </c>
      <c r="GU287" s="1">
        <f>SUM(GU262:GU285)</f>
        <v>99.989999999999981</v>
      </c>
      <c r="GY287" s="1">
        <f>SUM(GY262:GY285)</f>
        <v>100.01000000000002</v>
      </c>
      <c r="GZ287" s="1">
        <f>SUM(GZ262:GZ285)</f>
        <v>99.98</v>
      </c>
      <c r="HA287" s="1">
        <f>SUM(HA262:HA285)</f>
        <v>100.00000000000001</v>
      </c>
      <c r="HB287" s="1">
        <f>SUM(HB262:HB285)</f>
        <v>99.99</v>
      </c>
      <c r="HF287" s="1">
        <f>SUM(HF262:HF285)</f>
        <v>99.989999999999966</v>
      </c>
      <c r="HG287" s="1">
        <f>SUM(HG262:HG285)</f>
        <v>99.99</v>
      </c>
      <c r="HH287" s="1">
        <f>SUM(HH262:HH285)</f>
        <v>100.01000000000002</v>
      </c>
      <c r="HI287" s="1">
        <f>SUM(HI262:HI285)</f>
        <v>100</v>
      </c>
      <c r="HM287" s="1">
        <f>SUM(HM262:HM285)</f>
        <v>100.05</v>
      </c>
      <c r="HN287" s="1">
        <f>SUM(HN262:HN285)</f>
        <v>100.00000000000003</v>
      </c>
      <c r="HO287" s="1">
        <f>SUM(HO262:HO285)</f>
        <v>100.01000000000002</v>
      </c>
      <c r="HP287" s="1">
        <f>SUM(HP262:HP285)</f>
        <v>100</v>
      </c>
      <c r="HT287" s="1">
        <f>SUM(HT262:HT285)</f>
        <v>100.01000000000003</v>
      </c>
      <c r="HU287" s="1">
        <f>SUM(HU262:HU285)</f>
        <v>100</v>
      </c>
      <c r="HV287" s="1">
        <f>SUM(HV262:HV285)</f>
        <v>100.01000000000003</v>
      </c>
      <c r="HW287" s="1">
        <f>SUM(HW262:HW285)</f>
        <v>100</v>
      </c>
      <c r="HX287" s="1"/>
      <c r="HY287" s="1"/>
      <c r="HZ287" s="1"/>
      <c r="IA287" s="1">
        <f>SUM(IA262:IA285)</f>
        <v>99.999999999999986</v>
      </c>
      <c r="IB287" s="1">
        <f>SUM(IB262:IB285)</f>
        <v>100.02</v>
      </c>
      <c r="IC287" s="1">
        <f>SUM(IC262:IC285)</f>
        <v>100.00999999999999</v>
      </c>
      <c r="ID287" s="1">
        <f>SUM(ID262:ID285)</f>
        <v>100</v>
      </c>
      <c r="IE287" s="1"/>
      <c r="IF287" s="1"/>
      <c r="IG287" s="1"/>
      <c r="IH287" s="1">
        <f>SUM(IH262:IH285)</f>
        <v>100.02</v>
      </c>
      <c r="II287" s="1">
        <f>SUM(II262:II285)</f>
        <v>99.999999999999986</v>
      </c>
      <c r="IJ287" s="1">
        <f>SUM(IJ262:IJ285)</f>
        <v>100.00000000000001</v>
      </c>
      <c r="IK287" s="1">
        <f>SUM(IK262:IK285)</f>
        <v>100</v>
      </c>
      <c r="IL287" s="1"/>
      <c r="IM287" s="1"/>
      <c r="IN287" s="1"/>
      <c r="IO287" s="1">
        <f>SUM(IO262:IO285)</f>
        <v>100.03000000000002</v>
      </c>
      <c r="IP287" s="1">
        <f>SUM(IP262:IP285)</f>
        <v>100.02</v>
      </c>
      <c r="IQ287" s="1">
        <f>SUM(IQ262:IQ285)</f>
        <v>100.02</v>
      </c>
      <c r="IR287" s="1">
        <f>SUM(IR262:IR285)</f>
        <v>99.999999999999986</v>
      </c>
      <c r="IU287" s="1"/>
      <c r="IV287" s="1">
        <f>SUM(IV262:IV285)</f>
        <v>100.02999999999997</v>
      </c>
      <c r="IW287" s="1">
        <f>SUM(IW262:IW285)</f>
        <v>100.01</v>
      </c>
      <c r="IX287" s="1">
        <f>SUM(IX262:IX285)</f>
        <v>100.01999999999998</v>
      </c>
      <c r="IY287" s="1">
        <f>SUM(IY262:IY285)</f>
        <v>100.01000000000002</v>
      </c>
      <c r="JC287" s="1">
        <f>SUM(JC262:JC285)</f>
        <v>100.03999999999998</v>
      </c>
      <c r="JD287" s="1">
        <f>SUM(JD262:JD285)</f>
        <v>100</v>
      </c>
      <c r="JE287" s="1">
        <f>SUM(JE262:JE285)</f>
        <v>99.99</v>
      </c>
      <c r="JF287" s="1">
        <f>SUM(JF262:JF285)</f>
        <v>100.01</v>
      </c>
      <c r="JJ287" s="1">
        <f>SUM(JJ262:JJ285)</f>
        <v>99.960000000000008</v>
      </c>
      <c r="JK287" s="1">
        <f>SUM(JK262:JK285)</f>
        <v>100.02000000000001</v>
      </c>
      <c r="JL287" s="1">
        <f>SUM(JL262:JL285)</f>
        <v>100.02</v>
      </c>
      <c r="JM287" s="1">
        <f>SUM(JM262:JM285)</f>
        <v>99.99</v>
      </c>
      <c r="JQ287" s="1">
        <f>SUM(JQ262:JQ285)</f>
        <v>100.00999999999999</v>
      </c>
      <c r="JR287" s="1">
        <f>SUM(JR262:JR285)</f>
        <v>100.02000000000001</v>
      </c>
      <c r="JS287" s="1">
        <f>SUM(JS262:JS285)</f>
        <v>99.97</v>
      </c>
      <c r="JT287" s="1">
        <f>SUM(JT262:JT285)</f>
        <v>100</v>
      </c>
      <c r="JX287" s="1">
        <f>SUM(JX262:JX285)</f>
        <v>99.979999999999976</v>
      </c>
      <c r="JY287" s="1">
        <f>SUM(JY262:JY285)</f>
        <v>100.00999999999999</v>
      </c>
      <c r="JZ287" s="1">
        <f>SUM(JZ262:JZ285)</f>
        <v>100.00999999999998</v>
      </c>
      <c r="KA287" s="1">
        <f>SUM(KA262:KA285)</f>
        <v>100</v>
      </c>
      <c r="KE287" s="32">
        <f>SUM(KE262:KE285)</f>
        <v>99.97</v>
      </c>
      <c r="KF287" s="32">
        <f>SUM(KF262:KF285)</f>
        <v>99.97999999999999</v>
      </c>
      <c r="KG287" s="32">
        <f>SUM(KG262:KG285)</f>
        <v>99.97999999999999</v>
      </c>
      <c r="KH287" s="32">
        <f>SUM(KH262:KH285)</f>
        <v>100.01</v>
      </c>
      <c r="KL287" s="32">
        <f>SUM(KL262:KL285)</f>
        <v>100</v>
      </c>
      <c r="KM287" s="32">
        <f>SUM(KM262:KM285)</f>
        <v>99.989999999999966</v>
      </c>
      <c r="KN287" s="32">
        <f>SUM(KN262:KN285)</f>
        <v>100.03000000000003</v>
      </c>
      <c r="KO287" s="32">
        <f>SUM(KO262:KO285)</f>
        <v>100.01</v>
      </c>
      <c r="KS287" s="32">
        <f>SUM(KS262:KS285)</f>
        <v>99.98</v>
      </c>
      <c r="KT287" s="32">
        <f>SUM(KT262:KT285)</f>
        <v>100</v>
      </c>
      <c r="KU287" s="32">
        <f>SUM(KU262:KU285)</f>
        <v>100.00000000000003</v>
      </c>
      <c r="KV287" s="32">
        <f>SUM(KV262:KV285)</f>
        <v>99.98</v>
      </c>
      <c r="KZ287" s="32">
        <f>SUM(KZ262:KZ285)</f>
        <v>99.97</v>
      </c>
      <c r="LA287" s="32">
        <f>SUM(LA262:LA285)</f>
        <v>100.00999999999999</v>
      </c>
      <c r="LB287" s="32">
        <f>SUM(LB262:LB285)</f>
        <v>99.999999999999986</v>
      </c>
      <c r="LC287" s="32">
        <f>SUM(LC262:LC285)</f>
        <v>100</v>
      </c>
      <c r="LG287" s="32">
        <f>SUM(LG262:LG285)</f>
        <v>99.98</v>
      </c>
      <c r="LH287" s="32">
        <f>SUM(LH262:LH285)</f>
        <v>100</v>
      </c>
      <c r="LI287" s="32">
        <f>SUM(LI262:LI285)</f>
        <v>100.01</v>
      </c>
      <c r="LJ287" s="32">
        <f>SUM(LJ262:LJ285)</f>
        <v>100.00999999999999</v>
      </c>
      <c r="LN287" s="32">
        <f>SUM(LN262:LN285)</f>
        <v>100.01000000000005</v>
      </c>
      <c r="LO287" s="32">
        <f>SUM(LO262:LO285)</f>
        <v>100</v>
      </c>
      <c r="LP287" s="32">
        <f>SUM(LP262:LP285)</f>
        <v>100.02000000000001</v>
      </c>
      <c r="LQ287" s="32">
        <f>SUM(LQ262:LQ285)</f>
        <v>100</v>
      </c>
      <c r="LU287" s="32">
        <f>SUM(LU262:LU285)</f>
        <v>100.01</v>
      </c>
      <c r="LV287" s="32">
        <f>SUM(LV262:LV285)</f>
        <v>99.990000000000009</v>
      </c>
      <c r="LW287" s="32">
        <f>SUM(LW262:LW285)</f>
        <v>100.00999999999998</v>
      </c>
      <c r="LX287" s="32">
        <f>SUM(LX262:LX285)</f>
        <v>100</v>
      </c>
      <c r="MB287" s="32">
        <f>SUM(MB262:MB285)</f>
        <v>100.02000000000001</v>
      </c>
      <c r="MC287" s="32">
        <f>SUM(MC262:MC285)</f>
        <v>100.01000000000002</v>
      </c>
      <c r="MD287" s="32">
        <f>SUM(MD262:MD285)</f>
        <v>100.01</v>
      </c>
      <c r="ME287" s="32">
        <f>SUM(ME262:ME285)</f>
        <v>100.01</v>
      </c>
      <c r="MI287" s="32">
        <f>SUM(MI262:MI285)</f>
        <v>99.999999999999986</v>
      </c>
      <c r="MJ287" s="32">
        <f>SUM(MJ262:MJ285)</f>
        <v>99.990000000000009</v>
      </c>
      <c r="MK287" s="32">
        <f>SUM(MK262:MK285)</f>
        <v>99.999999999999986</v>
      </c>
      <c r="ML287" s="32">
        <f>SUM(ML262:ML285)</f>
        <v>100</v>
      </c>
      <c r="MP287" s="32">
        <f>SUM(MP262:MP285)</f>
        <v>99.99</v>
      </c>
      <c r="MQ287" s="32">
        <f>SUM(MQ262:MQ285)</f>
        <v>100.00000000000003</v>
      </c>
      <c r="MR287" s="32">
        <f>SUM(MR262:MR285)</f>
        <v>100.00999999999999</v>
      </c>
      <c r="MS287" s="32">
        <f>SUM(MS262:MS285)</f>
        <v>100</v>
      </c>
      <c r="MW287" s="32">
        <f>SUM(MW262:MW285)</f>
        <v>100.00000000000006</v>
      </c>
      <c r="MX287" s="32">
        <f>SUM(MX262:MX285)</f>
        <v>100.01</v>
      </c>
      <c r="MY287" s="32">
        <f>SUM(MY262:MY285)</f>
        <v>99.97</v>
      </c>
      <c r="MZ287" s="32">
        <f>SUM(MZ262:MZ285)</f>
        <v>99.99</v>
      </c>
      <c r="ND287" s="32">
        <f>SUM(ND262:ND285)</f>
        <v>100.01</v>
      </c>
      <c r="NE287" s="32">
        <f>SUM(NE262:NE285)</f>
        <v>100.02000000000001</v>
      </c>
      <c r="NF287" s="32">
        <f>SUM(NF262:NF285)</f>
        <v>99.989999999999981</v>
      </c>
      <c r="NG287" s="32">
        <f>SUM(NG262:NG285)</f>
        <v>99.999999999999986</v>
      </c>
      <c r="NK287" s="32">
        <f>SUM(NK262:NK285)</f>
        <v>100.00999999999998</v>
      </c>
      <c r="NL287" s="32">
        <f>SUM(NL262:NL285)</f>
        <v>100</v>
      </c>
      <c r="NM287" s="32">
        <f>SUM(NM262:NM285)</f>
        <v>99.97</v>
      </c>
      <c r="NN287" s="32">
        <f>SUM(NN262:NN285)</f>
        <v>100.00999999999999</v>
      </c>
      <c r="NR287" s="32">
        <f>SUM(NR262:NR285)</f>
        <v>99.96</v>
      </c>
      <c r="NS287" s="32">
        <f>SUM(NS262:NS285)</f>
        <v>99.99</v>
      </c>
      <c r="NT287" s="32">
        <f>SUM(NT262:NT285)</f>
        <v>100.02</v>
      </c>
      <c r="NU287" s="32">
        <f>SUM(NU262:NU285)</f>
        <v>100.01</v>
      </c>
      <c r="NY287" s="32">
        <f>SUM(NY262:NY285)</f>
        <v>99.990000000000009</v>
      </c>
      <c r="NZ287" s="32">
        <f>SUM(NZ262:NZ285)</f>
        <v>99.97999999999999</v>
      </c>
      <c r="OA287" s="32">
        <f>SUM(OA262:OA285)</f>
        <v>100.03000000000002</v>
      </c>
      <c r="OB287" s="32">
        <f>SUM(OB262:OB285)</f>
        <v>100.01</v>
      </c>
      <c r="OF287" s="32">
        <f>SUM(OF262:OF285)</f>
        <v>99.999999999999986</v>
      </c>
      <c r="OG287" s="32">
        <f>SUM(OG262:OG285)</f>
        <v>99.990000000000023</v>
      </c>
      <c r="OH287" s="32">
        <f>SUM(OH262:OH285)</f>
        <v>100.02999999999997</v>
      </c>
      <c r="OI287" s="32">
        <f>SUM(OI262:OI285)</f>
        <v>100</v>
      </c>
      <c r="OM287" s="32">
        <f>SUM(OM262:OM285)</f>
        <v>99.97999999999999</v>
      </c>
      <c r="ON287" s="32">
        <f>SUM(ON262:ON285)</f>
        <v>100</v>
      </c>
      <c r="OO287" s="32">
        <f>SUM(OO262:OO285)</f>
        <v>100.04</v>
      </c>
      <c r="OP287" s="32">
        <f>SUM(OP262:OP285)</f>
        <v>99.999999999999986</v>
      </c>
      <c r="OT287" s="32">
        <f>SUM(OT262:OT285)</f>
        <v>99.99</v>
      </c>
      <c r="OU287" s="32">
        <f>SUM(OU262:OU285)</f>
        <v>99.98</v>
      </c>
      <c r="OV287" s="32">
        <f>SUM(OV262:OV285)</f>
        <v>100.00999999999999</v>
      </c>
      <c r="OW287" s="32">
        <f>SUM(OW262:OW285)</f>
        <v>99.990000000000009</v>
      </c>
      <c r="PA287" s="32">
        <f>SUM(PA262:PA285)</f>
        <v>99.99</v>
      </c>
      <c r="PB287" s="32">
        <f>SUM(PB262:PB285)</f>
        <v>100.01</v>
      </c>
      <c r="PC287" s="32">
        <f>SUM(PC262:PC285)</f>
        <v>100.03</v>
      </c>
      <c r="PD287" s="32">
        <f>SUM(PD262:PD285)</f>
        <v>100</v>
      </c>
      <c r="PH287" s="32">
        <f>SUM(PH262:PH285)</f>
        <v>100</v>
      </c>
      <c r="PI287" s="32">
        <f>SUM(PI262:PI285)</f>
        <v>100.02000000000001</v>
      </c>
      <c r="PJ287" s="32">
        <f>SUM(PJ262:PJ285)</f>
        <v>99.99</v>
      </c>
      <c r="PK287" s="32">
        <f>SUM(PK262:PK285)</f>
        <v>99.99</v>
      </c>
      <c r="PO287" s="32">
        <f>SUM(PO262:PO285)</f>
        <v>100.00000000000001</v>
      </c>
      <c r="PP287" s="32">
        <f>SUM(PP262:PP285)</f>
        <v>99.97999999999999</v>
      </c>
      <c r="PQ287" s="32">
        <f>SUM(PQ262:PQ285)</f>
        <v>100.01000000000002</v>
      </c>
      <c r="PR287" s="32">
        <f>SUM(PR262:PR285)</f>
        <v>100</v>
      </c>
      <c r="PV287" s="32">
        <f>SUM(PV262:PV285)</f>
        <v>100.01</v>
      </c>
      <c r="PW287" s="32">
        <f>SUM(PW262:PW285)</f>
        <v>100.01000000000002</v>
      </c>
      <c r="PX287" s="32">
        <f>SUM(PX262:PX285)</f>
        <v>100.02999999999999</v>
      </c>
      <c r="PY287" s="32">
        <f>SUM(PY262:PY285)</f>
        <v>100.00999999999999</v>
      </c>
      <c r="QC287" s="32">
        <f>SUM(QC262:QC285)</f>
        <v>100.02</v>
      </c>
      <c r="QD287" s="32">
        <f>SUM(QD262:QD285)</f>
        <v>99.99</v>
      </c>
      <c r="QE287" s="32">
        <f>SUM(QE262:QE285)</f>
        <v>99.98</v>
      </c>
      <c r="QF287" s="32">
        <f>SUM(QF262:QF285)</f>
        <v>100.02</v>
      </c>
      <c r="QJ287" s="32">
        <f>SUM(QJ262:QJ285)</f>
        <v>100.00999999999999</v>
      </c>
      <c r="QK287" s="32">
        <f>SUM(QK262:QK285)</f>
        <v>100.02000000000001</v>
      </c>
      <c r="QL287" s="32">
        <f>SUM(QL262:QL285)</f>
        <v>100.00000000000001</v>
      </c>
      <c r="QM287" s="32">
        <f>SUM(QM262:QM285)</f>
        <v>100.00000000000001</v>
      </c>
      <c r="QQ287" s="32">
        <f>SUM(QQ262:QQ285)</f>
        <v>100.00000000000001</v>
      </c>
      <c r="QR287" s="32">
        <f>SUM(QR262:QR285)</f>
        <v>100.01</v>
      </c>
      <c r="QS287" s="32">
        <f>SUM(QS262:QS285)</f>
        <v>100.03000000000002</v>
      </c>
      <c r="QT287" s="32">
        <f>SUM(QT262:QT285)</f>
        <v>100.01</v>
      </c>
      <c r="QX287" s="32">
        <f>SUM(QX262:QX285)</f>
        <v>99.99</v>
      </c>
      <c r="QY287" s="32">
        <f>SUM(QY262:QY285)</f>
        <v>100.02</v>
      </c>
      <c r="QZ287" s="32">
        <f>SUM(QZ262:QZ285)</f>
        <v>99.999999999999986</v>
      </c>
      <c r="RA287" s="32">
        <f>SUM(RA262:RA285)</f>
        <v>100.00000000000003</v>
      </c>
      <c r="RE287" s="32">
        <f>SUM(RE262:RE285)</f>
        <v>99.97999999999999</v>
      </c>
      <c r="RF287" s="32">
        <f>SUM(RF262:RF285)</f>
        <v>99.98</v>
      </c>
      <c r="RG287" s="32">
        <f>SUM(RG262:RG285)</f>
        <v>100</v>
      </c>
      <c r="RH287" s="32">
        <f>SUM(RH262:RH285)</f>
        <v>99.99</v>
      </c>
      <c r="RL287" s="32">
        <f>SUM(RL262:RL285)</f>
        <v>100.02000000000001</v>
      </c>
      <c r="RM287" s="32">
        <f>SUM(RM262:RM285)</f>
        <v>100.00999999999999</v>
      </c>
      <c r="RN287" s="32">
        <f>SUM(RN262:RN285)</f>
        <v>100.01000000000002</v>
      </c>
      <c r="RO287" s="32">
        <f>SUM(RO262:RO285)</f>
        <v>100</v>
      </c>
      <c r="RS287" s="32">
        <f>SUM(RS262:RS285)</f>
        <v>100.00000000000001</v>
      </c>
      <c r="RT287" s="32">
        <f>SUM(RT262:RT285)</f>
        <v>100.00999999999999</v>
      </c>
      <c r="RU287" s="32">
        <f>SUM(RU262:RU285)</f>
        <v>99.989999999999981</v>
      </c>
      <c r="RV287" s="32">
        <f>SUM(RV262:RV285)</f>
        <v>99.99</v>
      </c>
      <c r="RZ287" s="32">
        <f>SUM(RZ262:RZ285)</f>
        <v>100.00999999999999</v>
      </c>
      <c r="SA287" s="32">
        <f>SUM(SA262:SA285)</f>
        <v>100</v>
      </c>
      <c r="SB287" s="32">
        <f>SUM(SB262:SB285)</f>
        <v>100</v>
      </c>
      <c r="SC287" s="32">
        <f>SUM(SC262:SC285)</f>
        <v>100.02000000000001</v>
      </c>
      <c r="SG287" s="32">
        <f>SUM(SG262:SG285)</f>
        <v>100.03</v>
      </c>
      <c r="SH287" s="32">
        <f>SUM(SH262:SH285)</f>
        <v>100.00000000000001</v>
      </c>
      <c r="SI287" s="32">
        <f>SUM(SI262:SI285)</f>
        <v>99.999999999999986</v>
      </c>
      <c r="SJ287" s="32">
        <f>SUM(SJ262:SJ285)</f>
        <v>100.01999999999998</v>
      </c>
      <c r="SN287" s="32">
        <f>SUM(SN262:SN285)</f>
        <v>99.99</v>
      </c>
      <c r="SO287" s="32">
        <f>SUM(SO262:SO285)</f>
        <v>99.99</v>
      </c>
      <c r="SP287" s="32">
        <f>SUM(SP262:SP285)</f>
        <v>100</v>
      </c>
      <c r="SQ287" s="32">
        <f>SUM(SQ262:SQ285)</f>
        <v>100.00999999999999</v>
      </c>
      <c r="SU287" s="32">
        <f>SUM(SU262:SU285)</f>
        <v>99.950000000000017</v>
      </c>
      <c r="SV287" s="32">
        <f>SUM(SV262:SV285)</f>
        <v>100.02999999999999</v>
      </c>
      <c r="SW287" s="32">
        <f>SUM(SW262:SW285)</f>
        <v>99.990000000000009</v>
      </c>
      <c r="SX287" s="32">
        <f>SUM(SX262:SX285)</f>
        <v>100.01</v>
      </c>
      <c r="TB287" s="32">
        <f>SUM(TB262:TB285)</f>
        <v>100.04</v>
      </c>
      <c r="TC287" s="32">
        <f>SUM(TC262:TC285)</f>
        <v>100</v>
      </c>
      <c r="TD287" s="32">
        <f>SUM(TD262:TD285)</f>
        <v>100.03</v>
      </c>
      <c r="TE287" s="32">
        <f>SUM(TE262:TE285)</f>
        <v>100.02</v>
      </c>
      <c r="TI287" s="32">
        <f>SUM(TI262:TI285)</f>
        <v>99.980000000000018</v>
      </c>
      <c r="TJ287" s="32">
        <f>SUM(TJ262:TJ285)</f>
        <v>99.99</v>
      </c>
      <c r="TK287" s="32">
        <f>SUM(TK262:TK285)</f>
        <v>100.00999999999999</v>
      </c>
      <c r="TL287" s="32">
        <f>SUM(TL262:TL285)</f>
        <v>99.99</v>
      </c>
      <c r="TP287" s="32">
        <f>SUM(TP262:TP285)</f>
        <v>100.00000000000001</v>
      </c>
      <c r="TQ287" s="32">
        <f>SUM(TQ262:TQ285)</f>
        <v>100</v>
      </c>
      <c r="TR287" s="32">
        <f>SUM(TR262:TR285)</f>
        <v>99.99</v>
      </c>
      <c r="TS287" s="32">
        <f>SUM(TS262:TS285)</f>
        <v>100.00999999999999</v>
      </c>
      <c r="TW287" s="32">
        <f>SUM(TW262:TW285)</f>
        <v>99.97</v>
      </c>
      <c r="TX287" s="32">
        <f>SUM(TX262:TX285)</f>
        <v>100</v>
      </c>
      <c r="TY287" s="32">
        <f>SUM(TY262:TY285)</f>
        <v>99.97999999999999</v>
      </c>
      <c r="TZ287" s="32">
        <f>SUM(TZ262:TZ285)</f>
        <v>99.960000000000008</v>
      </c>
      <c r="UD287" s="32">
        <f>SUM(UD262:UD285)</f>
        <v>99.99</v>
      </c>
      <c r="UE287" s="32">
        <f>SUM(UE262:UE285)</f>
        <v>100.01</v>
      </c>
      <c r="UF287" s="32">
        <f>SUM(UF262:UF285)</f>
        <v>100</v>
      </c>
      <c r="UG287" s="32">
        <f>SUM(UG262:UG285)</f>
        <v>99.98</v>
      </c>
      <c r="UK287" s="32">
        <f>SUM(UK262:UK285)</f>
        <v>100.02000000000001</v>
      </c>
      <c r="UL287" s="32">
        <f>SUM(UL262:UL285)</f>
        <v>99.989999999999981</v>
      </c>
      <c r="UM287" s="32">
        <f>SUM(UM262:UM285)</f>
        <v>100.02000000000001</v>
      </c>
      <c r="UN287" s="32">
        <f>SUM(UN262:UN285)</f>
        <v>100</v>
      </c>
      <c r="UR287" s="32">
        <f>SUM(UR262:UR285)</f>
        <v>99.929999999999993</v>
      </c>
      <c r="US287" s="32">
        <f>SUM(US262:US285)</f>
        <v>99.97999999999999</v>
      </c>
      <c r="UT287" s="32">
        <f>SUM(UT262:UT285)</f>
        <v>99.98</v>
      </c>
      <c r="UU287" s="32">
        <f>SUM(UU262:UU285)</f>
        <v>100</v>
      </c>
      <c r="UY287" s="32">
        <f>SUM(UY262:UY285)</f>
        <v>100.01999999999998</v>
      </c>
      <c r="UZ287" s="32">
        <f>SUM(UZ262:UZ285)</f>
        <v>100.01000000000002</v>
      </c>
      <c r="VA287" s="32">
        <f>SUM(VA262:VA285)</f>
        <v>100.00000000000001</v>
      </c>
      <c r="VB287" s="32">
        <f>SUM(VB262:VB285)</f>
        <v>100.00000000000001</v>
      </c>
      <c r="VF287" s="32">
        <f>SUM(VF262:VF285)</f>
        <v>99.990000000000023</v>
      </c>
      <c r="VG287" s="32">
        <f>SUM(VG262:VG285)</f>
        <v>100.02000000000001</v>
      </c>
      <c r="VH287" s="32">
        <f>SUM(VH262:VH285)</f>
        <v>100</v>
      </c>
      <c r="VI287" s="32">
        <f>SUM(VI262:VI285)</f>
        <v>99.99</v>
      </c>
      <c r="VM287" s="32">
        <f>SUM(VM262:VM285)</f>
        <v>100.01</v>
      </c>
      <c r="VN287" s="32">
        <f>SUM(VN262:VN285)</f>
        <v>100.02</v>
      </c>
      <c r="VO287" s="32">
        <f>SUM(VO262:VO285)</f>
        <v>100.01</v>
      </c>
      <c r="VP287" s="32">
        <f>SUM(VP262:VP285)</f>
        <v>100</v>
      </c>
      <c r="VT287" s="32">
        <f>SUM(VT262:VT285)</f>
        <v>99.989999999999952</v>
      </c>
      <c r="VU287" s="32">
        <f>SUM(VU262:VU285)</f>
        <v>100</v>
      </c>
      <c r="VV287" s="32">
        <f>SUM(VV262:VV285)</f>
        <v>100.01999999999998</v>
      </c>
      <c r="VW287" s="32">
        <f>SUM(VW262:VW285)</f>
        <v>100.00000000000001</v>
      </c>
      <c r="WA287" s="32">
        <f>SUM(WA262:WA285)</f>
        <v>100.00999999999999</v>
      </c>
      <c r="WB287" s="32">
        <f>SUM(WB262:WB285)</f>
        <v>100.00999999999999</v>
      </c>
      <c r="WC287" s="32">
        <f>SUM(WC262:WC285)</f>
        <v>99.979999999999976</v>
      </c>
      <c r="WD287" s="32">
        <f>SUM(WD262:WD285)</f>
        <v>100.02</v>
      </c>
      <c r="WH287" s="32">
        <f>SUM(WH262:WH285)</f>
        <v>100.00000000000001</v>
      </c>
      <c r="WI287" s="32">
        <f>SUM(WI262:WI285)</f>
        <v>100.03</v>
      </c>
      <c r="WJ287" s="32">
        <f>SUM(WJ262:WJ285)</f>
        <v>100.02000000000002</v>
      </c>
      <c r="WK287" s="32">
        <f>SUM(WK262:WK285)</f>
        <v>99.990000000000009</v>
      </c>
      <c r="WO287" s="32">
        <f>SUM(WO262:WO285)</f>
        <v>99.99</v>
      </c>
      <c r="WP287" s="32">
        <f>SUM(WP262:WP285)</f>
        <v>99.990000000000009</v>
      </c>
      <c r="WQ287" s="32">
        <f>SUM(WQ262:WQ285)</f>
        <v>99.97999999999999</v>
      </c>
      <c r="WR287" s="32">
        <f>SUM(WR262:WR285)</f>
        <v>100</v>
      </c>
      <c r="WV287" s="32">
        <f>SUM(WV262:WV285)</f>
        <v>99.960000000000008</v>
      </c>
      <c r="WW287" s="32">
        <f>SUM(WW262:WW285)</f>
        <v>100</v>
      </c>
      <c r="WX287" s="32">
        <f>SUM(WX262:WX285)</f>
        <v>99.99</v>
      </c>
      <c r="WY287" s="32">
        <f>SUM(WY262:WY285)</f>
        <v>100</v>
      </c>
      <c r="XC287" s="32">
        <f>SUM(XC262:XC285)</f>
        <v>100.00999999999999</v>
      </c>
      <c r="XD287" s="32">
        <f>SUM(XD262:XD285)</f>
        <v>100</v>
      </c>
      <c r="XE287" s="32">
        <f>SUM(XE262:XE285)</f>
        <v>100.02000000000001</v>
      </c>
      <c r="XF287" s="32">
        <f>SUM(XF262:XF285)</f>
        <v>99.99</v>
      </c>
      <c r="XJ287" s="32">
        <f>SUM(XJ262:XJ285)</f>
        <v>100.02000000000001</v>
      </c>
      <c r="XK287" s="32">
        <f>SUM(XK262:XK285)</f>
        <v>99.970000000000013</v>
      </c>
      <c r="XL287" s="32">
        <f>SUM(XL262:XL285)</f>
        <v>100</v>
      </c>
      <c r="XM287" s="32">
        <f>SUM(XM262:XM285)</f>
        <v>99.98</v>
      </c>
      <c r="XQ287" s="32">
        <f>SUM(XQ262:XQ285)</f>
        <v>99.97</v>
      </c>
      <c r="XR287" s="32">
        <f>SUM(XR262:XR285)</f>
        <v>100</v>
      </c>
      <c r="XS287" s="32">
        <f>SUM(XS262:XS285)</f>
        <v>100.01</v>
      </c>
      <c r="XT287" s="32">
        <f>SUM(XT262:XT285)</f>
        <v>99.989999999999981</v>
      </c>
      <c r="XX287" s="32">
        <f>SUM(XX262:XX285)</f>
        <v>99.99</v>
      </c>
      <c r="XY287" s="32">
        <f>SUM(XY262:XY285)</f>
        <v>100.00999999999999</v>
      </c>
      <c r="XZ287" s="32">
        <f>SUM(XZ262:XZ285)</f>
        <v>100.01999999999998</v>
      </c>
      <c r="YA287" s="32">
        <f>SUM(YA262:YA285)</f>
        <v>99.99</v>
      </c>
      <c r="YE287" s="32">
        <f>SUM(YE262:YE285)</f>
        <v>100.01999999999998</v>
      </c>
      <c r="YF287" s="32">
        <f>SUM(YF262:YF285)</f>
        <v>100</v>
      </c>
      <c r="YG287" s="32">
        <f>SUM(YG262:YG285)</f>
        <v>99.970000000000013</v>
      </c>
      <c r="YH287" s="32">
        <f>SUM(YH262:YH285)</f>
        <v>99.99</v>
      </c>
      <c r="YL287" s="32">
        <f>SUM(YL262:YL285)</f>
        <v>100.02999999999999</v>
      </c>
      <c r="YM287" s="32">
        <f>SUM(YM262:YM285)</f>
        <v>99.990000000000009</v>
      </c>
      <c r="YN287" s="32">
        <f>SUM(YN262:YN285)</f>
        <v>99.990000000000023</v>
      </c>
      <c r="YO287" s="32">
        <f>SUM(YO262:YO285)</f>
        <v>99.990000000000009</v>
      </c>
      <c r="YP287" s="32">
        <f>SUM(YP262:YP285)</f>
        <v>100.00000000000001</v>
      </c>
      <c r="YS287" s="32">
        <f>SUM(YS262:YS285)</f>
        <v>100.00999999999999</v>
      </c>
      <c r="YT287" s="32">
        <f>SUM(YT262:YT285)</f>
        <v>100.01000000000002</v>
      </c>
      <c r="YU287" s="32">
        <f>SUM(YU262:YU285)</f>
        <v>99.96</v>
      </c>
      <c r="YV287" s="32">
        <f>SUM(YV262:YV285)</f>
        <v>99.99</v>
      </c>
      <c r="YW287" s="32">
        <f>SUM(YW262:YW285)</f>
        <v>99.990000000000009</v>
      </c>
      <c r="YZ287" s="32">
        <f>SUM(YZ262:YZ285)</f>
        <v>100.01000000000002</v>
      </c>
      <c r="ZA287" s="32">
        <f>SUM(ZA262:ZA285)</f>
        <v>99.980000000000018</v>
      </c>
      <c r="ZB287" s="32">
        <f>SUM(ZB262:ZB285)</f>
        <v>99.949999999999989</v>
      </c>
      <c r="ZC287" s="32">
        <f>SUM(ZC262:ZC285)</f>
        <v>99.989999999999981</v>
      </c>
      <c r="ZD287" s="32">
        <f>SUM(ZD262:ZD285)</f>
        <v>100.00999999999999</v>
      </c>
      <c r="ZG287" s="32">
        <f>SUM(ZG262:ZG285)</f>
        <v>100.02000000000002</v>
      </c>
      <c r="ZH287" s="32">
        <f>SUM(ZH262:ZH285)</f>
        <v>99.97999999999999</v>
      </c>
      <c r="ZI287" s="32">
        <f>SUM(ZI262:ZI285)</f>
        <v>100.01</v>
      </c>
      <c r="ZJ287" s="32">
        <f>SUM(ZJ262:ZJ285)</f>
        <v>100</v>
      </c>
      <c r="ZK287" s="32">
        <f>SUM(ZK262:ZK285)</f>
        <v>100</v>
      </c>
    </row>
  </sheetData>
  <mergeCells count="5">
    <mergeCell ref="A260:B260"/>
    <mergeCell ref="YQ4:YQ8"/>
    <mergeCell ref="YQ9:YQ13"/>
    <mergeCell ref="YX4:YX8"/>
    <mergeCell ref="YX9:YX13"/>
  </mergeCells>
  <conditionalFormatting sqref="D287:G287">
    <cfRule type="cellIs" dxfId="524" priority="234" operator="lessThan">
      <formula>99.8</formula>
    </cfRule>
    <cfRule type="cellIs" dxfId="523" priority="232" operator="greaterThan">
      <formula>100.1</formula>
    </cfRule>
    <cfRule type="cellIs" dxfId="522" priority="233" operator="greaterThan">
      <formula>99.8</formula>
    </cfRule>
  </conditionalFormatting>
  <conditionalFormatting sqref="K287:N287">
    <cfRule type="cellIs" dxfId="521" priority="235" operator="greaterThan">
      <formula>100.1</formula>
    </cfRule>
    <cfRule type="cellIs" dxfId="520" priority="236" operator="greaterThan">
      <formula>99.8</formula>
    </cfRule>
    <cfRule type="cellIs" dxfId="519" priority="237" operator="lessThan">
      <formula>99.8</formula>
    </cfRule>
  </conditionalFormatting>
  <conditionalFormatting sqref="R287:U287">
    <cfRule type="cellIs" dxfId="518" priority="240" operator="lessThan">
      <formula>99.8</formula>
    </cfRule>
    <cfRule type="cellIs" dxfId="517" priority="238" operator="greaterThan">
      <formula>100.1</formula>
    </cfRule>
    <cfRule type="cellIs" dxfId="516" priority="239" operator="greaterThan">
      <formula>99.8</formula>
    </cfRule>
  </conditionalFormatting>
  <conditionalFormatting sqref="Y287:AB287">
    <cfRule type="cellIs" dxfId="515" priority="243" operator="lessThan">
      <formula>99.8</formula>
    </cfRule>
    <cfRule type="cellIs" dxfId="514" priority="242" operator="greaterThan">
      <formula>99.8</formula>
    </cfRule>
    <cfRule type="cellIs" dxfId="513" priority="241" operator="greaterThan">
      <formula>100.1</formula>
    </cfRule>
  </conditionalFormatting>
  <conditionalFormatting sqref="AF287:AI287">
    <cfRule type="cellIs" dxfId="512" priority="245" operator="greaterThan">
      <formula>99.8</formula>
    </cfRule>
    <cfRule type="cellIs" dxfId="511" priority="244" operator="greaterThan">
      <formula>100.1</formula>
    </cfRule>
    <cfRule type="cellIs" dxfId="510" priority="246" operator="lessThan">
      <formula>99.8</formula>
    </cfRule>
  </conditionalFormatting>
  <conditionalFormatting sqref="AM287:AP287">
    <cfRule type="cellIs" dxfId="509" priority="248" operator="greaterThan">
      <formula>99.8</formula>
    </cfRule>
    <cfRule type="cellIs" dxfId="508" priority="249" operator="lessThan">
      <formula>99.8</formula>
    </cfRule>
    <cfRule type="cellIs" dxfId="507" priority="247" operator="greaterThan">
      <formula>100.1</formula>
    </cfRule>
  </conditionalFormatting>
  <conditionalFormatting sqref="AT287:AW287">
    <cfRule type="cellIs" dxfId="506" priority="252" operator="lessThan">
      <formula>99.8</formula>
    </cfRule>
    <cfRule type="cellIs" dxfId="505" priority="251" operator="greaterThan">
      <formula>99.8</formula>
    </cfRule>
    <cfRule type="cellIs" dxfId="504" priority="250" operator="greaterThan">
      <formula>100.1</formula>
    </cfRule>
  </conditionalFormatting>
  <conditionalFormatting sqref="BA287:BD287">
    <cfRule type="cellIs" dxfId="503" priority="263" operator="greaterThan">
      <formula>99.8</formula>
    </cfRule>
    <cfRule type="cellIs" dxfId="502" priority="262" operator="greaterThan">
      <formula>100.1</formula>
    </cfRule>
    <cfRule type="cellIs" dxfId="501" priority="264" operator="lessThan">
      <formula>99.8</formula>
    </cfRule>
  </conditionalFormatting>
  <conditionalFormatting sqref="BH287:BK287">
    <cfRule type="cellIs" dxfId="500" priority="261" operator="lessThan">
      <formula>99.8</formula>
    </cfRule>
    <cfRule type="cellIs" dxfId="499" priority="260" operator="greaterThan">
      <formula>99.8</formula>
    </cfRule>
    <cfRule type="cellIs" dxfId="498" priority="259" operator="greaterThan">
      <formula>100.1</formula>
    </cfRule>
  </conditionalFormatting>
  <conditionalFormatting sqref="BO287:BR287">
    <cfRule type="cellIs" dxfId="497" priority="258" operator="lessThan">
      <formula>99.8</formula>
    </cfRule>
    <cfRule type="cellIs" dxfId="496" priority="256" operator="greaterThan">
      <formula>100.1</formula>
    </cfRule>
    <cfRule type="cellIs" dxfId="495" priority="257" operator="greaterThan">
      <formula>99.8</formula>
    </cfRule>
  </conditionalFormatting>
  <conditionalFormatting sqref="BV287:BY287">
    <cfRule type="cellIs" dxfId="494" priority="253" operator="greaterThan">
      <formula>100.1</formula>
    </cfRule>
    <cfRule type="cellIs" dxfId="493" priority="254" operator="greaterThan">
      <formula>99.8</formula>
    </cfRule>
    <cfRule type="cellIs" dxfId="492" priority="255" operator="lessThan">
      <formula>99.8</formula>
    </cfRule>
  </conditionalFormatting>
  <conditionalFormatting sqref="CC287:CF287">
    <cfRule type="cellIs" dxfId="491" priority="231" operator="lessThan">
      <formula>99.8</formula>
    </cfRule>
    <cfRule type="cellIs" dxfId="490" priority="230" operator="greaterThan">
      <formula>99.8</formula>
    </cfRule>
    <cfRule type="cellIs" dxfId="489" priority="229" operator="greaterThan">
      <formula>100.1</formula>
    </cfRule>
  </conditionalFormatting>
  <conditionalFormatting sqref="CJ287:CM287">
    <cfRule type="cellIs" dxfId="488" priority="228" operator="lessThan">
      <formula>99.8</formula>
    </cfRule>
    <cfRule type="cellIs" dxfId="487" priority="227" operator="greaterThan">
      <formula>99.8</formula>
    </cfRule>
    <cfRule type="cellIs" dxfId="486" priority="226" operator="greaterThan">
      <formula>100.1</formula>
    </cfRule>
  </conditionalFormatting>
  <conditionalFormatting sqref="CQ287:CT287">
    <cfRule type="cellIs" dxfId="485" priority="225" operator="lessThan">
      <formula>99.8</formula>
    </cfRule>
    <cfRule type="cellIs" dxfId="484" priority="224" operator="greaterThan">
      <formula>99.8</formula>
    </cfRule>
    <cfRule type="cellIs" dxfId="483" priority="223" operator="greaterThan">
      <formula>100.1</formula>
    </cfRule>
  </conditionalFormatting>
  <conditionalFormatting sqref="CX287:DA287">
    <cfRule type="cellIs" dxfId="482" priority="222" operator="lessThan">
      <formula>99.8</formula>
    </cfRule>
    <cfRule type="cellIs" dxfId="481" priority="221" operator="greaterThan">
      <formula>99.8</formula>
    </cfRule>
    <cfRule type="cellIs" dxfId="480" priority="220" operator="greaterThan">
      <formula>100.1</formula>
    </cfRule>
  </conditionalFormatting>
  <conditionalFormatting sqref="DE287:DH287">
    <cfRule type="cellIs" dxfId="479" priority="219" operator="lessThan">
      <formula>99.8</formula>
    </cfRule>
    <cfRule type="cellIs" dxfId="478" priority="218" operator="greaterThan">
      <formula>99.8</formula>
    </cfRule>
    <cfRule type="cellIs" dxfId="477" priority="217" operator="greaterThan">
      <formula>100.1</formula>
    </cfRule>
  </conditionalFormatting>
  <conditionalFormatting sqref="DL287:DO287">
    <cfRule type="cellIs" dxfId="476" priority="216" operator="lessThan">
      <formula>99.8</formula>
    </cfRule>
    <cfRule type="cellIs" dxfId="475" priority="215" operator="greaterThan">
      <formula>99.8</formula>
    </cfRule>
    <cfRule type="cellIs" dxfId="474" priority="214" operator="greaterThan">
      <formula>100.1</formula>
    </cfRule>
  </conditionalFormatting>
  <conditionalFormatting sqref="DS287:DV287">
    <cfRule type="cellIs" dxfId="473" priority="213" operator="lessThan">
      <formula>99.8</formula>
    </cfRule>
    <cfRule type="cellIs" dxfId="472" priority="212" operator="greaterThan">
      <formula>99.8</formula>
    </cfRule>
    <cfRule type="cellIs" dxfId="471" priority="211" operator="greaterThan">
      <formula>100.1</formula>
    </cfRule>
  </conditionalFormatting>
  <conditionalFormatting sqref="DZ287:EC287">
    <cfRule type="cellIs" dxfId="470" priority="210" operator="lessThan">
      <formula>99.8</formula>
    </cfRule>
    <cfRule type="cellIs" dxfId="469" priority="209" operator="greaterThan">
      <formula>99.8</formula>
    </cfRule>
    <cfRule type="cellIs" dxfId="468" priority="208" operator="greaterThan">
      <formula>100.1</formula>
    </cfRule>
  </conditionalFormatting>
  <conditionalFormatting sqref="EG287:EJ287">
    <cfRule type="cellIs" dxfId="467" priority="205" operator="greaterThan">
      <formula>100.1</formula>
    </cfRule>
    <cfRule type="cellIs" dxfId="466" priority="207" operator="lessThan">
      <formula>99.8</formula>
    </cfRule>
    <cfRule type="cellIs" dxfId="465" priority="206" operator="greaterThan">
      <formula>99.8</formula>
    </cfRule>
  </conditionalFormatting>
  <conditionalFormatting sqref="EN287:EQ287">
    <cfRule type="cellIs" dxfId="464" priority="204" operator="lessThan">
      <formula>99.8</formula>
    </cfRule>
    <cfRule type="cellIs" dxfId="463" priority="203" operator="greaterThan">
      <formula>99.8</formula>
    </cfRule>
    <cfRule type="cellIs" dxfId="462" priority="202" operator="greaterThan">
      <formula>100.1</formula>
    </cfRule>
  </conditionalFormatting>
  <conditionalFormatting sqref="EU287:EX287">
    <cfRule type="cellIs" dxfId="461" priority="200" operator="greaterThan">
      <formula>99.8</formula>
    </cfRule>
    <cfRule type="cellIs" dxfId="460" priority="201" operator="lessThan">
      <formula>99.8</formula>
    </cfRule>
    <cfRule type="cellIs" dxfId="459" priority="199" operator="greaterThan">
      <formula>100.1</formula>
    </cfRule>
  </conditionalFormatting>
  <conditionalFormatting sqref="FB287:FE287">
    <cfRule type="cellIs" dxfId="458" priority="198" operator="lessThan">
      <formula>99.8</formula>
    </cfRule>
    <cfRule type="cellIs" dxfId="457" priority="197" operator="greaterThan">
      <formula>99.8</formula>
    </cfRule>
    <cfRule type="cellIs" dxfId="456" priority="196" operator="greaterThan">
      <formula>100.1</formula>
    </cfRule>
  </conditionalFormatting>
  <conditionalFormatting sqref="FI287:FL287">
    <cfRule type="cellIs" dxfId="455" priority="195" operator="lessThan">
      <formula>99.8</formula>
    </cfRule>
    <cfRule type="cellIs" dxfId="454" priority="194" operator="greaterThan">
      <formula>99.8</formula>
    </cfRule>
    <cfRule type="cellIs" dxfId="453" priority="193" operator="greaterThan">
      <formula>100.1</formula>
    </cfRule>
  </conditionalFormatting>
  <conditionalFormatting sqref="FP287:FS287">
    <cfRule type="cellIs" dxfId="452" priority="192" operator="lessThan">
      <formula>99.8</formula>
    </cfRule>
    <cfRule type="cellIs" dxfId="451" priority="191" operator="greaterThan">
      <formula>99.8</formula>
    </cfRule>
    <cfRule type="cellIs" dxfId="450" priority="190" operator="greaterThan">
      <formula>100.1</formula>
    </cfRule>
  </conditionalFormatting>
  <conditionalFormatting sqref="FW287:FZ287">
    <cfRule type="cellIs" dxfId="449" priority="189" operator="lessThan">
      <formula>99.8</formula>
    </cfRule>
    <cfRule type="cellIs" dxfId="448" priority="188" operator="greaterThan">
      <formula>99.8</formula>
    </cfRule>
    <cfRule type="cellIs" dxfId="447" priority="187" operator="greaterThan">
      <formula>100.1</formula>
    </cfRule>
  </conditionalFormatting>
  <conditionalFormatting sqref="GD287:GG287">
    <cfRule type="cellIs" dxfId="446" priority="186" operator="lessThan">
      <formula>99.8</formula>
    </cfRule>
    <cfRule type="cellIs" dxfId="445" priority="185" operator="greaterThan">
      <formula>99.8</formula>
    </cfRule>
    <cfRule type="cellIs" dxfId="444" priority="184" operator="greaterThan">
      <formula>100.1</formula>
    </cfRule>
  </conditionalFormatting>
  <conditionalFormatting sqref="GK287:GN287">
    <cfRule type="cellIs" dxfId="443" priority="183" operator="lessThan">
      <formula>99.8</formula>
    </cfRule>
    <cfRule type="cellIs" dxfId="442" priority="182" operator="greaterThan">
      <formula>99.8</formula>
    </cfRule>
    <cfRule type="cellIs" dxfId="441" priority="181" operator="greaterThan">
      <formula>100.1</formula>
    </cfRule>
  </conditionalFormatting>
  <conditionalFormatting sqref="GR287:GU287">
    <cfRule type="cellIs" dxfId="440" priority="180" operator="lessThan">
      <formula>99.8</formula>
    </cfRule>
    <cfRule type="cellIs" dxfId="439" priority="179" operator="greaterThan">
      <formula>99.8</formula>
    </cfRule>
    <cfRule type="cellIs" dxfId="438" priority="178" operator="greaterThan">
      <formula>100.1</formula>
    </cfRule>
  </conditionalFormatting>
  <conditionalFormatting sqref="GY287:HB287">
    <cfRule type="cellIs" dxfId="437" priority="177" operator="lessThan">
      <formula>99.8</formula>
    </cfRule>
    <cfRule type="cellIs" dxfId="436" priority="176" operator="greaterThan">
      <formula>99.8</formula>
    </cfRule>
    <cfRule type="cellIs" dxfId="435" priority="175" operator="greaterThan">
      <formula>100.1</formula>
    </cfRule>
  </conditionalFormatting>
  <conditionalFormatting sqref="HF287:HI287">
    <cfRule type="cellIs" dxfId="434" priority="174" operator="lessThan">
      <formula>99.8</formula>
    </cfRule>
    <cfRule type="cellIs" dxfId="433" priority="173" operator="greaterThan">
      <formula>99.8</formula>
    </cfRule>
    <cfRule type="cellIs" dxfId="432" priority="172" operator="greaterThan">
      <formula>100.1</formula>
    </cfRule>
  </conditionalFormatting>
  <conditionalFormatting sqref="HM287:HP287">
    <cfRule type="cellIs" dxfId="431" priority="171" operator="lessThan">
      <formula>99.8</formula>
    </cfRule>
    <cfRule type="cellIs" dxfId="430" priority="170" operator="greaterThan">
      <formula>99.8</formula>
    </cfRule>
    <cfRule type="cellIs" dxfId="429" priority="169" operator="greaterThan">
      <formula>100.1</formula>
    </cfRule>
  </conditionalFormatting>
  <conditionalFormatting sqref="HT287:IR287">
    <cfRule type="cellIs" dxfId="428" priority="168" operator="lessThan">
      <formula>99.8</formula>
    </cfRule>
    <cfRule type="cellIs" dxfId="427" priority="167" operator="greaterThan">
      <formula>99.8</formula>
    </cfRule>
    <cfRule type="cellIs" dxfId="426" priority="166" operator="greaterThan">
      <formula>100.1</formula>
    </cfRule>
  </conditionalFormatting>
  <conditionalFormatting sqref="IU287:IY287">
    <cfRule type="cellIs" dxfId="425" priority="165" operator="lessThan">
      <formula>99.8</formula>
    </cfRule>
    <cfRule type="cellIs" dxfId="424" priority="164" operator="greaterThan">
      <formula>99.8</formula>
    </cfRule>
    <cfRule type="cellIs" dxfId="423" priority="163" operator="greaterThan">
      <formula>100.1</formula>
    </cfRule>
  </conditionalFormatting>
  <conditionalFormatting sqref="JC287:JF287">
    <cfRule type="cellIs" dxfId="422" priority="162" operator="lessThan">
      <formula>99.8</formula>
    </cfRule>
    <cfRule type="cellIs" dxfId="421" priority="161" operator="greaterThan">
      <formula>99.8</formula>
    </cfRule>
    <cfRule type="cellIs" dxfId="420" priority="160" operator="greaterThan">
      <formula>100.1</formula>
    </cfRule>
  </conditionalFormatting>
  <conditionalFormatting sqref="JJ287:JM287">
    <cfRule type="cellIs" dxfId="419" priority="159" operator="lessThan">
      <formula>99.8</formula>
    </cfRule>
    <cfRule type="cellIs" dxfId="418" priority="158" operator="greaterThan">
      <formula>99.8</formula>
    </cfRule>
    <cfRule type="cellIs" dxfId="417" priority="157" operator="greaterThan">
      <formula>100.1</formula>
    </cfRule>
  </conditionalFormatting>
  <conditionalFormatting sqref="JQ287:JT287">
    <cfRule type="cellIs" dxfId="416" priority="156" operator="lessThan">
      <formula>99.8</formula>
    </cfRule>
    <cfRule type="cellIs" dxfId="415" priority="155" operator="greaterThan">
      <formula>99.8</formula>
    </cfRule>
    <cfRule type="cellIs" dxfId="414" priority="154" operator="greaterThan">
      <formula>100.1</formula>
    </cfRule>
  </conditionalFormatting>
  <conditionalFormatting sqref="JX287:KA287">
    <cfRule type="cellIs" dxfId="413" priority="153" operator="lessThan">
      <formula>99.8</formula>
    </cfRule>
    <cfRule type="cellIs" dxfId="412" priority="152" operator="greaterThan">
      <formula>99.8</formula>
    </cfRule>
    <cfRule type="cellIs" dxfId="411" priority="151" operator="greaterThan">
      <formula>100.1</formula>
    </cfRule>
  </conditionalFormatting>
  <conditionalFormatting sqref="KE287:KH287">
    <cfRule type="cellIs" dxfId="410" priority="150" operator="lessThan">
      <formula>99.8</formula>
    </cfRule>
    <cfRule type="cellIs" dxfId="409" priority="149" operator="greaterThan">
      <formula>99.8</formula>
    </cfRule>
    <cfRule type="cellIs" dxfId="408" priority="148" operator="greaterThan">
      <formula>100.1</formula>
    </cfRule>
  </conditionalFormatting>
  <conditionalFormatting sqref="KL287:KO287">
    <cfRule type="cellIs" dxfId="407" priority="147" operator="lessThan">
      <formula>99.8</formula>
    </cfRule>
    <cfRule type="cellIs" dxfId="406" priority="146" operator="greaterThan">
      <formula>99.8</formula>
    </cfRule>
    <cfRule type="cellIs" dxfId="405" priority="145" operator="greaterThan">
      <formula>100.1</formula>
    </cfRule>
  </conditionalFormatting>
  <conditionalFormatting sqref="KS287:KV287">
    <cfRule type="cellIs" dxfId="404" priority="144" operator="lessThan">
      <formula>99.8</formula>
    </cfRule>
    <cfRule type="cellIs" dxfId="403" priority="143" operator="greaterThan">
      <formula>99.8</formula>
    </cfRule>
    <cfRule type="cellIs" dxfId="402" priority="142" operator="greaterThan">
      <formula>100.1</formula>
    </cfRule>
  </conditionalFormatting>
  <conditionalFormatting sqref="KZ287:LC287">
    <cfRule type="cellIs" dxfId="401" priority="141" operator="lessThan">
      <formula>99.8</formula>
    </cfRule>
    <cfRule type="cellIs" dxfId="400" priority="140" operator="greaterThan">
      <formula>99.8</formula>
    </cfRule>
    <cfRule type="cellIs" dxfId="399" priority="139" operator="greaterThan">
      <formula>100.1</formula>
    </cfRule>
  </conditionalFormatting>
  <conditionalFormatting sqref="LG287:LJ287">
    <cfRule type="cellIs" dxfId="398" priority="138" operator="lessThan">
      <formula>99.8</formula>
    </cfRule>
    <cfRule type="cellIs" dxfId="397" priority="137" operator="greaterThan">
      <formula>99.8</formula>
    </cfRule>
    <cfRule type="cellIs" dxfId="396" priority="136" operator="greaterThan">
      <formula>100.1</formula>
    </cfRule>
  </conditionalFormatting>
  <conditionalFormatting sqref="LN287:LQ287">
    <cfRule type="cellIs" dxfId="395" priority="133" operator="greaterThan">
      <formula>100.1</formula>
    </cfRule>
    <cfRule type="cellIs" dxfId="394" priority="134" operator="greaterThan">
      <formula>99.8</formula>
    </cfRule>
    <cfRule type="cellIs" dxfId="393" priority="135" operator="lessThan">
      <formula>99.8</formula>
    </cfRule>
  </conditionalFormatting>
  <conditionalFormatting sqref="LU287:LX287">
    <cfRule type="cellIs" dxfId="392" priority="132" operator="lessThan">
      <formula>99.8</formula>
    </cfRule>
    <cfRule type="cellIs" dxfId="391" priority="131" operator="greaterThan">
      <formula>99.8</formula>
    </cfRule>
    <cfRule type="cellIs" dxfId="390" priority="130" operator="greaterThan">
      <formula>100.1</formula>
    </cfRule>
  </conditionalFormatting>
  <conditionalFormatting sqref="MB287:ME287">
    <cfRule type="cellIs" dxfId="389" priority="129" operator="lessThan">
      <formula>99.8</formula>
    </cfRule>
    <cfRule type="cellIs" dxfId="388" priority="128" operator="greaterThan">
      <formula>99.8</formula>
    </cfRule>
    <cfRule type="cellIs" dxfId="387" priority="127" operator="greaterThan">
      <formula>100.1</formula>
    </cfRule>
  </conditionalFormatting>
  <conditionalFormatting sqref="MI287:ML287">
    <cfRule type="cellIs" dxfId="386" priority="126" operator="lessThan">
      <formula>99.8</formula>
    </cfRule>
    <cfRule type="cellIs" dxfId="385" priority="125" operator="greaterThan">
      <formula>99.8</formula>
    </cfRule>
    <cfRule type="cellIs" dxfId="384" priority="124" operator="greaterThan">
      <formula>100.1</formula>
    </cfRule>
  </conditionalFormatting>
  <conditionalFormatting sqref="MP287:MS287">
    <cfRule type="cellIs" dxfId="383" priority="123" operator="lessThan">
      <formula>99.8</formula>
    </cfRule>
    <cfRule type="cellIs" dxfId="382" priority="122" operator="greaterThan">
      <formula>99.8</formula>
    </cfRule>
    <cfRule type="cellIs" dxfId="381" priority="121" operator="greaterThan">
      <formula>100.1</formula>
    </cfRule>
  </conditionalFormatting>
  <conditionalFormatting sqref="MW287:MZ287">
    <cfRule type="cellIs" dxfId="380" priority="120" operator="lessThan">
      <formula>99.8</formula>
    </cfRule>
    <cfRule type="cellIs" dxfId="379" priority="119" operator="greaterThan">
      <formula>99.8</formula>
    </cfRule>
    <cfRule type="cellIs" dxfId="378" priority="118" operator="greaterThan">
      <formula>100.1</formula>
    </cfRule>
  </conditionalFormatting>
  <conditionalFormatting sqref="ND287:NG287">
    <cfRule type="cellIs" dxfId="377" priority="117" operator="lessThan">
      <formula>99.8</formula>
    </cfRule>
    <cfRule type="cellIs" dxfId="376" priority="116" operator="greaterThan">
      <formula>99.8</formula>
    </cfRule>
    <cfRule type="cellIs" dxfId="375" priority="115" operator="greaterThan">
      <formula>100.1</formula>
    </cfRule>
  </conditionalFormatting>
  <conditionalFormatting sqref="NK287:NN287">
    <cfRule type="cellIs" dxfId="374" priority="114" operator="lessThan">
      <formula>99.8</formula>
    </cfRule>
    <cfRule type="cellIs" dxfId="373" priority="113" operator="greaterThan">
      <formula>99.8</formula>
    </cfRule>
    <cfRule type="cellIs" dxfId="372" priority="112" operator="greaterThan">
      <formula>100.1</formula>
    </cfRule>
  </conditionalFormatting>
  <conditionalFormatting sqref="NR287:NU287">
    <cfRule type="cellIs" dxfId="371" priority="111" operator="lessThan">
      <formula>99.8</formula>
    </cfRule>
    <cfRule type="cellIs" dxfId="370" priority="110" operator="greaterThan">
      <formula>99.8</formula>
    </cfRule>
    <cfRule type="cellIs" dxfId="369" priority="109" operator="greaterThan">
      <formula>100.1</formula>
    </cfRule>
  </conditionalFormatting>
  <conditionalFormatting sqref="NY287:OB287">
    <cfRule type="cellIs" dxfId="368" priority="108" operator="lessThan">
      <formula>99.8</formula>
    </cfRule>
    <cfRule type="cellIs" dxfId="367" priority="107" operator="greaterThan">
      <formula>99.8</formula>
    </cfRule>
    <cfRule type="cellIs" dxfId="366" priority="106" operator="greaterThan">
      <formula>100.1</formula>
    </cfRule>
  </conditionalFormatting>
  <conditionalFormatting sqref="OF287:OI287">
    <cfRule type="cellIs" dxfId="365" priority="105" operator="lessThan">
      <formula>99.8</formula>
    </cfRule>
    <cfRule type="cellIs" dxfId="364" priority="104" operator="greaterThan">
      <formula>99.8</formula>
    </cfRule>
    <cfRule type="cellIs" dxfId="363" priority="103" operator="greaterThan">
      <formula>100.1</formula>
    </cfRule>
  </conditionalFormatting>
  <conditionalFormatting sqref="OM287:OP287">
    <cfRule type="cellIs" dxfId="362" priority="102" operator="lessThan">
      <formula>99.8</formula>
    </cfRule>
    <cfRule type="cellIs" dxfId="361" priority="101" operator="greaterThan">
      <formula>99.8</formula>
    </cfRule>
    <cfRule type="cellIs" dxfId="360" priority="100" operator="greaterThan">
      <formula>100.1</formula>
    </cfRule>
  </conditionalFormatting>
  <conditionalFormatting sqref="OT287:OW287">
    <cfRule type="cellIs" dxfId="359" priority="99" operator="lessThan">
      <formula>99.8</formula>
    </cfRule>
    <cfRule type="cellIs" dxfId="358" priority="98" operator="greaterThan">
      <formula>99.8</formula>
    </cfRule>
    <cfRule type="cellIs" dxfId="357" priority="97" operator="greaterThan">
      <formula>100.1</formula>
    </cfRule>
  </conditionalFormatting>
  <conditionalFormatting sqref="PA287:PD287">
    <cfRule type="cellIs" dxfId="356" priority="96" operator="lessThan">
      <formula>99.8</formula>
    </cfRule>
    <cfRule type="cellIs" dxfId="355" priority="95" operator="greaterThan">
      <formula>99.8</formula>
    </cfRule>
    <cfRule type="cellIs" dxfId="354" priority="94" operator="greaterThan">
      <formula>100.1</formula>
    </cfRule>
  </conditionalFormatting>
  <conditionalFormatting sqref="PH287:PK287">
    <cfRule type="cellIs" dxfId="353" priority="93" operator="lessThan">
      <formula>99.8</formula>
    </cfRule>
    <cfRule type="cellIs" dxfId="352" priority="92" operator="greaterThan">
      <formula>99.8</formula>
    </cfRule>
    <cfRule type="cellIs" dxfId="351" priority="91" operator="greaterThan">
      <formula>100.1</formula>
    </cfRule>
  </conditionalFormatting>
  <conditionalFormatting sqref="PO287:PR287">
    <cfRule type="cellIs" dxfId="350" priority="90" operator="lessThan">
      <formula>99.8</formula>
    </cfRule>
    <cfRule type="cellIs" dxfId="349" priority="89" operator="greaterThan">
      <formula>99.8</formula>
    </cfRule>
    <cfRule type="cellIs" dxfId="348" priority="88" operator="greaterThan">
      <formula>100.1</formula>
    </cfRule>
  </conditionalFormatting>
  <conditionalFormatting sqref="PV287:PY287">
    <cfRule type="cellIs" dxfId="347" priority="87" operator="lessThan">
      <formula>99.8</formula>
    </cfRule>
    <cfRule type="cellIs" dxfId="346" priority="86" operator="greaterThan">
      <formula>99.8</formula>
    </cfRule>
    <cfRule type="cellIs" dxfId="345" priority="85" operator="greaterThan">
      <formula>100.1</formula>
    </cfRule>
  </conditionalFormatting>
  <conditionalFormatting sqref="QC287:QF287">
    <cfRule type="cellIs" dxfId="344" priority="84" operator="lessThan">
      <formula>99.8</formula>
    </cfRule>
    <cfRule type="cellIs" dxfId="343" priority="83" operator="greaterThan">
      <formula>99.8</formula>
    </cfRule>
    <cfRule type="cellIs" dxfId="342" priority="82" operator="greaterThan">
      <formula>100.1</formula>
    </cfRule>
  </conditionalFormatting>
  <conditionalFormatting sqref="QJ287:QM287">
    <cfRule type="cellIs" dxfId="341" priority="81" operator="lessThan">
      <formula>99.8</formula>
    </cfRule>
    <cfRule type="cellIs" dxfId="340" priority="80" operator="greaterThan">
      <formula>99.8</formula>
    </cfRule>
    <cfRule type="cellIs" dxfId="339" priority="79" operator="greaterThan">
      <formula>100.1</formula>
    </cfRule>
  </conditionalFormatting>
  <conditionalFormatting sqref="QQ287:QT287">
    <cfRule type="cellIs" dxfId="338" priority="78" operator="lessThan">
      <formula>99.8</formula>
    </cfRule>
    <cfRule type="cellIs" dxfId="337" priority="77" operator="greaterThan">
      <formula>99.8</formula>
    </cfRule>
    <cfRule type="cellIs" dxfId="336" priority="76" operator="greaterThan">
      <formula>100.1</formula>
    </cfRule>
  </conditionalFormatting>
  <conditionalFormatting sqref="QX287:RA287">
    <cfRule type="cellIs" dxfId="335" priority="75" operator="lessThan">
      <formula>99.8</formula>
    </cfRule>
    <cfRule type="cellIs" dxfId="334" priority="74" operator="greaterThan">
      <formula>99.8</formula>
    </cfRule>
    <cfRule type="cellIs" dxfId="333" priority="73" operator="greaterThan">
      <formula>100.1</formula>
    </cfRule>
  </conditionalFormatting>
  <conditionalFormatting sqref="RE287:RH287">
    <cfRule type="cellIs" dxfId="332" priority="72" operator="lessThan">
      <formula>99.8</formula>
    </cfRule>
    <cfRule type="cellIs" dxfId="331" priority="71" operator="greaterThan">
      <formula>99.8</formula>
    </cfRule>
    <cfRule type="cellIs" dxfId="330" priority="70" operator="greaterThan">
      <formula>100.1</formula>
    </cfRule>
  </conditionalFormatting>
  <conditionalFormatting sqref="RL287:RO287 RS287:RV287">
    <cfRule type="cellIs" dxfId="329" priority="69" operator="lessThan">
      <formula>99.8</formula>
    </cfRule>
    <cfRule type="cellIs" dxfId="328" priority="67" operator="greaterThan">
      <formula>100.1</formula>
    </cfRule>
    <cfRule type="cellIs" dxfId="327" priority="68" operator="greaterThan">
      <formula>99.8</formula>
    </cfRule>
  </conditionalFormatting>
  <conditionalFormatting sqref="RZ287:SC287">
    <cfRule type="cellIs" dxfId="326" priority="66" operator="lessThan">
      <formula>99.8</formula>
    </cfRule>
    <cfRule type="cellIs" dxfId="325" priority="65" operator="greaterThan">
      <formula>99.8</formula>
    </cfRule>
    <cfRule type="cellIs" dxfId="324" priority="64" operator="greaterThan">
      <formula>100.1</formula>
    </cfRule>
  </conditionalFormatting>
  <conditionalFormatting sqref="SG287:SJ287">
    <cfRule type="cellIs" dxfId="323" priority="62" operator="greaterThan">
      <formula>99.8</formula>
    </cfRule>
    <cfRule type="cellIs" dxfId="322" priority="61" operator="greaterThan">
      <formula>100.1</formula>
    </cfRule>
    <cfRule type="cellIs" dxfId="321" priority="63" operator="lessThan">
      <formula>99.8</formula>
    </cfRule>
  </conditionalFormatting>
  <conditionalFormatting sqref="SN287:SQ287">
    <cfRule type="cellIs" dxfId="320" priority="60" operator="lessThan">
      <formula>99.8</formula>
    </cfRule>
    <cfRule type="cellIs" dxfId="319" priority="59" operator="greaterThan">
      <formula>99.8</formula>
    </cfRule>
    <cfRule type="cellIs" dxfId="318" priority="58" operator="greaterThan">
      <formula>100.1</formula>
    </cfRule>
  </conditionalFormatting>
  <conditionalFormatting sqref="SU287:SX287">
    <cfRule type="cellIs" dxfId="317" priority="57" operator="lessThan">
      <formula>99.8</formula>
    </cfRule>
    <cfRule type="cellIs" dxfId="316" priority="56" operator="greaterThan">
      <formula>99.8</formula>
    </cfRule>
    <cfRule type="cellIs" dxfId="315" priority="55" operator="greaterThan">
      <formula>100.1</formula>
    </cfRule>
  </conditionalFormatting>
  <conditionalFormatting sqref="TB287:TE287">
    <cfRule type="cellIs" dxfId="314" priority="54" operator="lessThan">
      <formula>99.8</formula>
    </cfRule>
    <cfRule type="cellIs" dxfId="313" priority="53" operator="greaterThan">
      <formula>99.8</formula>
    </cfRule>
    <cfRule type="cellIs" dxfId="312" priority="52" operator="greaterThan">
      <formula>100.1</formula>
    </cfRule>
  </conditionalFormatting>
  <conditionalFormatting sqref="TI287:TL287">
    <cfRule type="cellIs" dxfId="311" priority="51" operator="lessThan">
      <formula>99.8</formula>
    </cfRule>
    <cfRule type="cellIs" dxfId="310" priority="50" operator="greaterThan">
      <formula>99.8</formula>
    </cfRule>
    <cfRule type="cellIs" dxfId="309" priority="49" operator="greaterThan">
      <formula>100.1</formula>
    </cfRule>
  </conditionalFormatting>
  <conditionalFormatting sqref="TP287:TS287">
    <cfRule type="cellIs" dxfId="308" priority="48" operator="lessThan">
      <formula>99.8</formula>
    </cfRule>
    <cfRule type="cellIs" dxfId="307" priority="47" operator="greaterThan">
      <formula>99.8</formula>
    </cfRule>
    <cfRule type="cellIs" dxfId="306" priority="46" operator="greaterThan">
      <formula>100.1</formula>
    </cfRule>
  </conditionalFormatting>
  <conditionalFormatting sqref="TW287:TZ287">
    <cfRule type="cellIs" dxfId="305" priority="45" operator="lessThan">
      <formula>99.8</formula>
    </cfRule>
    <cfRule type="cellIs" dxfId="304" priority="44" operator="greaterThan">
      <formula>99.8</formula>
    </cfRule>
    <cfRule type="cellIs" dxfId="303" priority="43" operator="greaterThan">
      <formula>100.1</formula>
    </cfRule>
  </conditionalFormatting>
  <conditionalFormatting sqref="UD287:UG287">
    <cfRule type="cellIs" dxfId="302" priority="42" operator="lessThan">
      <formula>99.8</formula>
    </cfRule>
    <cfRule type="cellIs" dxfId="301" priority="41" operator="greaterThan">
      <formula>99.8</formula>
    </cfRule>
    <cfRule type="cellIs" dxfId="300" priority="40" operator="greaterThan">
      <formula>100.1</formula>
    </cfRule>
  </conditionalFormatting>
  <conditionalFormatting sqref="UK287:UN287">
    <cfRule type="cellIs" dxfId="299" priority="39" operator="lessThan">
      <formula>99.8</formula>
    </cfRule>
    <cfRule type="cellIs" dxfId="298" priority="38" operator="greaterThan">
      <formula>99.8</formula>
    </cfRule>
    <cfRule type="cellIs" dxfId="297" priority="37" operator="greaterThan">
      <formula>100.1</formula>
    </cfRule>
  </conditionalFormatting>
  <conditionalFormatting sqref="UR287:UU287">
    <cfRule type="cellIs" dxfId="296" priority="36" operator="lessThan">
      <formula>99.8</formula>
    </cfRule>
    <cfRule type="cellIs" dxfId="295" priority="35" operator="greaterThan">
      <formula>99.8</formula>
    </cfRule>
    <cfRule type="cellIs" dxfId="294" priority="34" operator="greaterThan">
      <formula>100.1</formula>
    </cfRule>
  </conditionalFormatting>
  <conditionalFormatting sqref="UY287:VB287 VF287:VI287 VM287:VP287 VT287:VW287 WA287:WD287 WH287:WK287">
    <cfRule type="cellIs" dxfId="293" priority="33" operator="lessThan">
      <formula>99.8</formula>
    </cfRule>
    <cfRule type="cellIs" dxfId="292" priority="32" operator="greaterThan">
      <formula>99.8</formula>
    </cfRule>
    <cfRule type="cellIs" dxfId="291" priority="31" operator="greaterThan">
      <formula>100.1</formula>
    </cfRule>
  </conditionalFormatting>
  <conditionalFormatting sqref="WO287:WR287">
    <cfRule type="cellIs" dxfId="290" priority="30" operator="lessThan">
      <formula>99.8</formula>
    </cfRule>
    <cfRule type="cellIs" dxfId="289" priority="29" operator="greaterThan">
      <formula>99.8</formula>
    </cfRule>
    <cfRule type="cellIs" dxfId="288" priority="28" operator="greaterThan">
      <formula>100.1</formula>
    </cfRule>
  </conditionalFormatting>
  <conditionalFormatting sqref="WV287:WY287 XC287:XF287 XJ287:XM287">
    <cfRule type="cellIs" dxfId="287" priority="27" operator="lessThan">
      <formula>99.8</formula>
    </cfRule>
    <cfRule type="cellIs" dxfId="286" priority="26" operator="greaterThan">
      <formula>99.8</formula>
    </cfRule>
    <cfRule type="cellIs" dxfId="285" priority="25" operator="greaterThan">
      <formula>100.1</formula>
    </cfRule>
  </conditionalFormatting>
  <conditionalFormatting sqref="XQ287:XT287">
    <cfRule type="cellIs" dxfId="284" priority="24" operator="lessThan">
      <formula>99.8</formula>
    </cfRule>
    <cfRule type="cellIs" dxfId="283" priority="23" operator="greaterThan">
      <formula>99.8</formula>
    </cfRule>
    <cfRule type="cellIs" dxfId="282" priority="22" operator="greaterThan">
      <formula>100.1</formula>
    </cfRule>
  </conditionalFormatting>
  <conditionalFormatting sqref="XX287:YA287">
    <cfRule type="cellIs" dxfId="281" priority="21" operator="lessThan">
      <formula>99.8</formula>
    </cfRule>
    <cfRule type="cellIs" dxfId="280" priority="19" operator="greaterThan">
      <formula>100.1</formula>
    </cfRule>
    <cfRule type="cellIs" dxfId="279" priority="20" operator="greaterThan">
      <formula>99.8</formula>
    </cfRule>
  </conditionalFormatting>
  <conditionalFormatting sqref="YE287:YH287">
    <cfRule type="cellIs" dxfId="278" priority="18" operator="lessThan">
      <formula>99.8</formula>
    </cfRule>
    <cfRule type="cellIs" dxfId="277" priority="17" operator="greaterThan">
      <formula>99.8</formula>
    </cfRule>
    <cfRule type="cellIs" dxfId="276" priority="16" operator="greaterThan">
      <formula>100.1</formula>
    </cfRule>
  </conditionalFormatting>
  <conditionalFormatting sqref="YL287:YP287">
    <cfRule type="cellIs" dxfId="275" priority="15" operator="lessThan">
      <formula>99.8</formula>
    </cfRule>
    <cfRule type="cellIs" dxfId="274" priority="14" operator="greaterThan">
      <formula>99.8</formula>
    </cfRule>
    <cfRule type="cellIs" dxfId="273" priority="13" operator="greaterThan">
      <formula>100.1</formula>
    </cfRule>
  </conditionalFormatting>
  <conditionalFormatting sqref="YS287:YW287">
    <cfRule type="cellIs" dxfId="272" priority="12" operator="lessThan">
      <formula>99.8</formula>
    </cfRule>
    <cfRule type="cellIs" dxfId="271" priority="11" operator="greaterThan">
      <formula>99.8</formula>
    </cfRule>
    <cfRule type="cellIs" dxfId="270" priority="10" operator="greaterThan">
      <formula>100.1</formula>
    </cfRule>
  </conditionalFormatting>
  <conditionalFormatting sqref="YZ287:ZD287">
    <cfRule type="cellIs" dxfId="269" priority="6" operator="lessThan">
      <formula>99.8</formula>
    </cfRule>
    <cfRule type="cellIs" dxfId="268" priority="5" operator="greaterThan">
      <formula>99.8</formula>
    </cfRule>
    <cfRule type="cellIs" dxfId="267" priority="4" operator="greaterThan">
      <formula>100.1</formula>
    </cfRule>
  </conditionalFormatting>
  <conditionalFormatting sqref="ZG287:ZK287">
    <cfRule type="cellIs" dxfId="266" priority="1" operator="greaterThan">
      <formula>100.1</formula>
    </cfRule>
    <cfRule type="cellIs" dxfId="265" priority="3" operator="lessThan">
      <formula>99.8</formula>
    </cfRule>
    <cfRule type="cellIs" dxfId="264" priority="2" operator="greater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topLeftCell="A6" zoomScale="84" zoomScaleNormal="90" workbookViewId="0">
      <selection activeCell="C8" sqref="C8"/>
    </sheetView>
  </sheetViews>
  <sheetFormatPr baseColWidth="10" defaultColWidth="11.42578125" defaultRowHeight="15" x14ac:dyDescent="0.25"/>
  <cols>
    <col min="1" max="1" width="8.140625" style="54" customWidth="1"/>
    <col min="2" max="2" width="11.5703125" style="54" customWidth="1"/>
    <col min="3" max="3" width="11.42578125" style="54"/>
    <col min="4" max="4" width="3" style="54" customWidth="1"/>
    <col min="5" max="5" width="18.140625" style="54" bestFit="1" customWidth="1"/>
    <col min="6" max="6" width="18.42578125" style="54" bestFit="1" customWidth="1"/>
    <col min="7" max="7" width="18.140625" style="54" bestFit="1" customWidth="1"/>
    <col min="8" max="8" width="17.85546875" style="54" bestFit="1" customWidth="1"/>
    <col min="9" max="9" width="20.140625" style="54" bestFit="1" customWidth="1"/>
    <col min="10" max="10" width="23.85546875" style="54" bestFit="1" customWidth="1"/>
    <col min="11" max="11" width="21.140625" style="54" bestFit="1" customWidth="1"/>
    <col min="12" max="12" width="23" style="54" bestFit="1" customWidth="1"/>
    <col min="13" max="13" width="22.42578125" style="54" bestFit="1" customWidth="1"/>
    <col min="14" max="14" width="19.140625" style="54" bestFit="1" customWidth="1"/>
    <col min="15" max="15" width="21.140625" style="54" bestFit="1" customWidth="1"/>
    <col min="16" max="16" width="19.42578125" style="54" bestFit="1" customWidth="1"/>
    <col min="17" max="16384" width="11.42578125" style="54"/>
  </cols>
  <sheetData>
    <row r="1" spans="2:17" x14ac:dyDescent="0.25">
      <c r="F1" s="23" t="s">
        <v>298</v>
      </c>
    </row>
    <row r="2" spans="2:17" ht="21" x14ac:dyDescent="0.35">
      <c r="B2" s="52" t="s">
        <v>442</v>
      </c>
      <c r="C2" s="53" t="str">
        <f>VLOOKUP(Enlaces!C1,Enlaces!B2:C6,2,0)</f>
        <v>T.España</v>
      </c>
      <c r="H2" s="55" t="s">
        <v>448</v>
      </c>
    </row>
    <row r="4" spans="2:17" x14ac:dyDescent="0.25">
      <c r="B4" s="56" t="s">
        <v>444</v>
      </c>
    </row>
    <row r="5" spans="2:17" x14ac:dyDescent="0.25">
      <c r="E5" s="57" t="str">
        <f t="shared" ref="E5:P5" si="0">E9&amp;$C$2</f>
        <v xml:space="preserve"> AGOSTO 24T.España</v>
      </c>
      <c r="F5" s="57" t="str">
        <f t="shared" si="0"/>
        <v xml:space="preserve"> SEPTIEMBRE 24T.España</v>
      </c>
      <c r="G5" s="57" t="str">
        <f t="shared" si="0"/>
        <v xml:space="preserve"> OCTUBRE 24T.España</v>
      </c>
      <c r="H5" s="57" t="str">
        <f t="shared" si="0"/>
        <v xml:space="preserve"> NOVIEMBRE 24T.España</v>
      </c>
      <c r="I5" s="57" t="str">
        <f t="shared" si="0"/>
        <v xml:space="preserve"> DICIEMBRE 24T.España</v>
      </c>
      <c r="J5" s="57" t="str">
        <f t="shared" si="0"/>
        <v xml:space="preserve"> ENERO 25T.España</v>
      </c>
      <c r="K5" s="57" t="str">
        <f t="shared" si="0"/>
        <v xml:space="preserve"> FEBRERO 25T.España</v>
      </c>
      <c r="L5" s="57" t="str">
        <f t="shared" si="0"/>
        <v xml:space="preserve"> MARZO 25T.España</v>
      </c>
      <c r="M5" s="57" t="str">
        <f t="shared" si="0"/>
        <v xml:space="preserve"> ABRIL 25T.España</v>
      </c>
      <c r="N5" s="57" t="str">
        <f t="shared" si="0"/>
        <v xml:space="preserve"> MAYO 25T.España</v>
      </c>
      <c r="O5" s="57" t="str">
        <f t="shared" si="0"/>
        <v xml:space="preserve"> JUNIO 25T.España</v>
      </c>
      <c r="P5" s="57" t="str">
        <f t="shared" si="0"/>
        <v xml:space="preserve"> JULIO 25T.España</v>
      </c>
      <c r="Q5" s="57"/>
    </row>
    <row r="6" spans="2:17" ht="15.75" thickBot="1" x14ac:dyDescent="0.3">
      <c r="E6" s="57"/>
      <c r="F6" s="57"/>
      <c r="G6" s="57"/>
      <c r="H6" s="57"/>
      <c r="I6" s="57"/>
      <c r="J6" s="57"/>
      <c r="K6" s="57"/>
      <c r="L6" s="57"/>
      <c r="M6" s="57"/>
      <c r="N6" s="57"/>
      <c r="O6" s="57"/>
      <c r="P6" s="57"/>
      <c r="Q6" s="57"/>
    </row>
    <row r="7" spans="2:17" ht="15.75" thickBot="1" x14ac:dyDescent="0.3">
      <c r="B7" s="58" t="s">
        <v>445</v>
      </c>
      <c r="C7" s="59">
        <v>0.2</v>
      </c>
    </row>
    <row r="8" spans="2:17" x14ac:dyDescent="0.25">
      <c r="E8" s="60">
        <v>11</v>
      </c>
      <c r="F8" s="60">
        <v>10</v>
      </c>
      <c r="G8" s="60">
        <v>9</v>
      </c>
      <c r="H8" s="60">
        <v>8</v>
      </c>
      <c r="I8" s="60">
        <v>7</v>
      </c>
      <c r="J8" s="60">
        <v>6</v>
      </c>
      <c r="K8" s="60">
        <v>5</v>
      </c>
      <c r="L8" s="60">
        <v>4</v>
      </c>
      <c r="M8" s="60">
        <v>3</v>
      </c>
      <c r="N8" s="60">
        <v>2</v>
      </c>
      <c r="O8" s="60">
        <v>1</v>
      </c>
      <c r="P8" s="60"/>
    </row>
    <row r="9" spans="2:17" x14ac:dyDescent="0.25">
      <c r="B9" s="61" t="s">
        <v>440</v>
      </c>
      <c r="C9" s="61" t="s">
        <v>441</v>
      </c>
      <c r="E9" s="54" t="str">
        <f t="array" ref="E9">INDEX('Aceite de Oliva'!$A$260:$ACR$260,,MAX(IF('Aceite de Oliva'!$A$260:$ACR$260&lt;&gt;"",COLUMN('Aceite de Oliva'!$A$260:$ACR$260)))-(7*E8))</f>
        <v xml:space="preserve"> AGOSTO 24</v>
      </c>
      <c r="F9" s="54" t="str">
        <f t="array" ref="F9">INDEX('Aceite de Oliva'!$A$260:$ACR$260,,MAX(IF('Aceite de Oliva'!$A$260:$ACR$260&lt;&gt;"",COLUMN('Aceite de Oliva'!$A$260:$ACR$260)))-(7*F8))</f>
        <v xml:space="preserve"> SEPTIEMBRE 24</v>
      </c>
      <c r="G9" s="54" t="str">
        <f t="array" ref="G9">INDEX('Aceite de Oliva'!$A$260:$ACR$260,,MAX(IF('Aceite de Oliva'!$A$260:$ACR$260&lt;&gt;"",COLUMN('Aceite de Oliva'!$A$260:$ACR$260)))-(7*G8))</f>
        <v xml:space="preserve"> OCTUBRE 24</v>
      </c>
      <c r="H9" s="54" t="str">
        <f t="array" ref="H9">INDEX('Aceite de Oliva'!$A$260:$ACR$260,,MAX(IF('Aceite de Oliva'!$A$260:$ACR$260&lt;&gt;"",COLUMN('Aceite de Oliva'!$A$260:$ACR$260)))-(7*H8))</f>
        <v xml:space="preserve"> NOVIEMBRE 24</v>
      </c>
      <c r="I9" s="54" t="str">
        <f t="array" ref="I9">INDEX('Aceite de Oliva'!$A$260:$ACR$260,,MAX(IF('Aceite de Oliva'!$A$260:$ACR$260&lt;&gt;"",COLUMN('Aceite de Oliva'!$A$260:$ACR$260)))-(7*I8))</f>
        <v xml:space="preserve"> DICIEMBRE 24</v>
      </c>
      <c r="J9" s="54" t="str">
        <f t="array" ref="J9">INDEX('Aceite de Oliva'!$A$260:$ACR$260,,MAX(IF('Aceite de Oliva'!$A$260:$ACR$260&lt;&gt;"",COLUMN('Aceite de Oliva'!$A$260:$ACR$260)))-(7*J8))</f>
        <v xml:space="preserve"> ENERO 25</v>
      </c>
      <c r="K9" s="54" t="str">
        <f t="array" ref="K9">INDEX('Aceite de Oliva'!$A$260:$ACR$260,,MAX(IF('Aceite de Oliva'!$A$260:$ACR$260&lt;&gt;"",COLUMN('Aceite de Oliva'!$A$260:$ACR$260)))-(7*K8))</f>
        <v xml:space="preserve"> FEBRERO 25</v>
      </c>
      <c r="L9" s="54" t="str">
        <f t="array" ref="L9">INDEX('Aceite de Oliva'!$A$260:$ACR$260,,MAX(IF('Aceite de Oliva'!$A$260:$ACR$260&lt;&gt;"",COLUMN('Aceite de Oliva'!$A$260:$ACR$260)))-(7*L8))</f>
        <v xml:space="preserve"> MARZO 25</v>
      </c>
      <c r="M9" s="54" t="str">
        <f t="array" ref="M9">INDEX('Aceite de Oliva'!$A$260:$ACR$260,,MAX(IF('Aceite de Oliva'!$A$260:$ACR$260&lt;&gt;"",COLUMN('Aceite de Oliva'!$A$260:$ACR$260)))-(7*M8))</f>
        <v xml:space="preserve"> ABRIL 25</v>
      </c>
      <c r="N9" s="54" t="str">
        <f t="array" ref="N9">INDEX('Aceite de Oliva'!$A$260:$ACR$260,,MAX(IF('Aceite de Oliva'!$A$260:$ACR$260&lt;&gt;"",COLUMN('Aceite de Oliva'!$A$260:$ACR$260)))-(7*N8))</f>
        <v xml:space="preserve"> MAYO 25</v>
      </c>
      <c r="O9" s="54" t="str">
        <f t="array" ref="O9">INDEX('Aceite de Oliva'!$A$260:$ACR$260,,MAX(IF('Aceite de Oliva'!$A$260:$ACR$260&lt;&gt;"",COLUMN('Aceite de Oliva'!$A$260:$ACR$260)))-(7*O8))</f>
        <v xml:space="preserve"> JUNIO 25</v>
      </c>
      <c r="P9" s="54" t="str">
        <f t="array" ref="P9">INDEX('Aceite de Oliva'!$A$260:$ACR$260,,MAX(IF('Aceite de Oliva'!$A$260:$ACR$260&lt;&gt;"",COLUMN('Aceite de Oliva'!$A$260:$ACR$260))))</f>
        <v xml:space="preserve"> JULIO 25</v>
      </c>
    </row>
    <row r="10" spans="2:17" x14ac:dyDescent="0.25">
      <c r="B10" s="62"/>
      <c r="C10" s="63">
        <v>3.2</v>
      </c>
      <c r="E10" s="64">
        <f t="array" ref="E10">INDEX('Aceite Virgen'!$A$259:$ADH$285,MATCH($B10,'Aceite Virgen'!$A$259:$A$285,0),MATCH(E$5,'Aceite Virgen'!$A$259:$ADH$259,0))</f>
        <v>2.27</v>
      </c>
      <c r="F10" s="64">
        <f t="array" ref="F10">INDEX('Aceite Virgen'!$A$259:$ADH$285,MATCH($B10,'Aceite Virgen'!$A$259:$A$285,0),MATCH(F$5,'Aceite Virgen'!$A$259:$ADH$259,0))</f>
        <v>3.1199999999999997</v>
      </c>
      <c r="G10" s="64">
        <f t="array" ref="G10">INDEX('Aceite Virgen'!$A$259:$ADH$285,MATCH($B10,'Aceite Virgen'!$A$259:$A$285,0),MATCH(G$5,'Aceite Virgen'!$A$259:$ADH$259,0))</f>
        <v>2.8900000000000006</v>
      </c>
      <c r="H10" s="64">
        <f t="array" ref="H10">INDEX('Aceite Virgen'!$A$259:$ADH$285,MATCH($B10,'Aceite Virgen'!$A$259:$A$285,0),MATCH(H$5,'Aceite Virgen'!$A$259:$ADH$259,0))</f>
        <v>2.6200000000000006</v>
      </c>
      <c r="I10" s="64">
        <f t="array" ref="I10">INDEX('Aceite Virgen'!$A$259:$ADH$285,MATCH($B10,'Aceite Virgen'!$A$259:$A$285,0),MATCH(I$5,'Aceite Virgen'!$A$259:$ADH$259,0))</f>
        <v>3.2300000000000004</v>
      </c>
      <c r="J10" s="64">
        <f t="array" ref="J10">INDEX('Aceite Virgen'!$A$259:$ADH$285,MATCH($B10,'Aceite Virgen'!$A$259:$A$285,0),MATCH(J$5,'Aceite Virgen'!$A$259:$ADH$259,0))</f>
        <v>1.8800000000000001</v>
      </c>
      <c r="K10" s="64">
        <f t="array" ref="K10">INDEX('Aceite Virgen'!$A$259:$ADH$285,MATCH($B10,'Aceite Virgen'!$A$259:$A$285,0),MATCH(K$5,'Aceite Virgen'!$A$259:$ADH$259,0))</f>
        <v>3.6100000000000003</v>
      </c>
      <c r="L10" s="64">
        <f t="array" ref="L10">INDEX('Aceite Virgen'!$A$259:$ADH$285,MATCH($B10,'Aceite Virgen'!$A$259:$A$285,0),MATCH(L$5,'Aceite Virgen'!$A$259:$ADH$259,0))</f>
        <v>2.0700000000000003</v>
      </c>
      <c r="M10" s="64">
        <f t="array" ref="M10">INDEX('Aceite Virgen'!$A$259:$ADH$285,MATCH($B10,'Aceite Virgen'!$A$259:$A$285,0),MATCH(M$5,'Aceite Virgen'!$A$259:$ADH$259,0))</f>
        <v>1.8599999999999999</v>
      </c>
      <c r="N10" s="64">
        <f t="array" ref="N10">INDEX('Aceite Virgen'!$A$259:$ADH$285,MATCH($B10,'Aceite Virgen'!$A$259:$A$285,0),MATCH(N$5,'Aceite Virgen'!$A$259:$ADH$259,0))</f>
        <v>2.93</v>
      </c>
      <c r="O10" s="64">
        <f t="array" ref="O10">INDEX('Aceite Virgen'!$A$259:$ADH$285,MATCH($B10,'Aceite Virgen'!$A$259:$A$285,0),MATCH(O$5,'Aceite Virgen'!$A$259:$ADH$259,0))</f>
        <v>2.74</v>
      </c>
      <c r="P10" s="64">
        <f t="array" ref="P10">INDEX('Aceite Virgen'!$A$259:$ADH$285,MATCH($B10,'Aceite Virgen'!$A$259:$A$285,0),MATCH(P$5,'Aceite Virgen'!$A$259:$ADH$259,0))</f>
        <v>3.0399999999999996</v>
      </c>
    </row>
    <row r="11" spans="2:17" x14ac:dyDescent="0.25">
      <c r="B11" s="65">
        <f>+C10</f>
        <v>3.2</v>
      </c>
      <c r="C11" s="66">
        <f>ROUND(B11+$C$7,3)</f>
        <v>3.4</v>
      </c>
      <c r="E11" s="64">
        <f t="array" ref="E11">INDEX('Aceite Virgen'!$A$259:$ADH$285,MATCH($B11,'Aceite Virgen'!$A$259:$A$285,0),MATCH(E$5,'Aceite Virgen'!$A$259:$ADH$259,0))</f>
        <v>0</v>
      </c>
      <c r="F11" s="64">
        <f t="array" ref="F11">INDEX('Aceite Virgen'!$A$259:$ADH$285,MATCH($B11,'Aceite Virgen'!$A$259:$A$285,0),MATCH(F$5,'Aceite Virgen'!$A$259:$ADH$259,0))</f>
        <v>0.16</v>
      </c>
      <c r="G11" s="64">
        <f t="array" ref="G11">INDEX('Aceite Virgen'!$A$259:$ADH$285,MATCH($B11,'Aceite Virgen'!$A$259:$A$285,0),MATCH(G$5,'Aceite Virgen'!$A$259:$ADH$259,0))</f>
        <v>0.17</v>
      </c>
      <c r="H11" s="64">
        <f t="array" ref="H11">INDEX('Aceite Virgen'!$A$259:$ADH$285,MATCH($B11,'Aceite Virgen'!$A$259:$A$285,0),MATCH(H$5,'Aceite Virgen'!$A$259:$ADH$259,0))</f>
        <v>0.45</v>
      </c>
      <c r="I11" s="64">
        <f t="array" ref="I11">INDEX('Aceite Virgen'!$A$259:$ADH$285,MATCH($B11,'Aceite Virgen'!$A$259:$A$285,0),MATCH(I$5,'Aceite Virgen'!$A$259:$ADH$259,0))</f>
        <v>0.37</v>
      </c>
      <c r="J11" s="64">
        <f t="array" ref="J11">INDEX('Aceite Virgen'!$A$259:$ADH$285,MATCH($B11,'Aceite Virgen'!$A$259:$A$285,0),MATCH(J$5,'Aceite Virgen'!$A$259:$ADH$259,0))</f>
        <v>0.2</v>
      </c>
      <c r="K11" s="64">
        <f t="array" ref="K11">INDEX('Aceite Virgen'!$A$259:$ADH$285,MATCH($B11,'Aceite Virgen'!$A$259:$A$285,0),MATCH(K$5,'Aceite Virgen'!$A$259:$ADH$259,0))</f>
        <v>0</v>
      </c>
      <c r="L11" s="64">
        <f t="array" ref="L11">INDEX('Aceite Virgen'!$A$259:$ADH$285,MATCH($B11,'Aceite Virgen'!$A$259:$A$285,0),MATCH(L$5,'Aceite Virgen'!$A$259:$ADH$259,0))</f>
        <v>0</v>
      </c>
      <c r="M11" s="64">
        <f t="array" ref="M11">INDEX('Aceite Virgen'!$A$259:$ADH$285,MATCH($B11,'Aceite Virgen'!$A$259:$A$285,0),MATCH(M$5,'Aceite Virgen'!$A$259:$ADH$259,0))</f>
        <v>0</v>
      </c>
      <c r="N11" s="64">
        <f t="array" ref="N11">INDEX('Aceite Virgen'!$A$259:$ADH$285,MATCH($B11,'Aceite Virgen'!$A$259:$A$285,0),MATCH(N$5,'Aceite Virgen'!$A$259:$ADH$259,0))</f>
        <v>1.28</v>
      </c>
      <c r="O11" s="64">
        <f t="array" ref="O11">INDEX('Aceite Virgen'!$A$259:$ADH$285,MATCH($B11,'Aceite Virgen'!$A$259:$A$285,0),MATCH(O$5,'Aceite Virgen'!$A$259:$ADH$259,0))</f>
        <v>2.11</v>
      </c>
      <c r="P11" s="64">
        <f t="array" ref="P11">INDEX('Aceite Virgen'!$A$259:$ADH$285,MATCH($B11,'Aceite Virgen'!$A$259:$A$285,0),MATCH(P$5,'Aceite Virgen'!$A$259:$ADH$259,0))</f>
        <v>0.44</v>
      </c>
    </row>
    <row r="12" spans="2:17" x14ac:dyDescent="0.25">
      <c r="B12" s="65">
        <f t="shared" ref="B12:B33" si="1">C11</f>
        <v>3.4</v>
      </c>
      <c r="C12" s="71">
        <f t="shared" ref="C12:C32" si="2">ROUND(B12+$C$7,3)</f>
        <v>3.6</v>
      </c>
      <c r="E12" s="64">
        <f t="array" ref="E12">INDEX('Aceite Virgen'!$A$259:$ADH$285,MATCH($B12,'Aceite Virgen'!$A$259:$A$285,0),MATCH(E$5,'Aceite Virgen'!$A$259:$ADH$259,0))</f>
        <v>0</v>
      </c>
      <c r="F12" s="64">
        <f t="array" ref="F12">INDEX('Aceite Virgen'!$A$259:$ADH$285,MATCH($B12,'Aceite Virgen'!$A$259:$A$285,0),MATCH(F$5,'Aceite Virgen'!$A$259:$ADH$259,0))</f>
        <v>0</v>
      </c>
      <c r="G12" s="64">
        <f t="array" ref="G12">INDEX('Aceite Virgen'!$A$259:$ADH$285,MATCH($B12,'Aceite Virgen'!$A$259:$A$285,0),MATCH(G$5,'Aceite Virgen'!$A$259:$ADH$259,0))</f>
        <v>0</v>
      </c>
      <c r="H12" s="64">
        <f t="array" ref="H12">INDEX('Aceite Virgen'!$A$259:$ADH$285,MATCH($B12,'Aceite Virgen'!$A$259:$A$285,0),MATCH(H$5,'Aceite Virgen'!$A$259:$ADH$259,0))</f>
        <v>0</v>
      </c>
      <c r="I12" s="64">
        <f t="array" ref="I12">INDEX('Aceite Virgen'!$A$259:$ADH$285,MATCH($B12,'Aceite Virgen'!$A$259:$A$285,0),MATCH(I$5,'Aceite Virgen'!$A$259:$ADH$259,0))</f>
        <v>0.8</v>
      </c>
      <c r="J12" s="64">
        <f t="array" ref="J12">INDEX('Aceite Virgen'!$A$259:$ADH$285,MATCH($B12,'Aceite Virgen'!$A$259:$A$285,0),MATCH(J$5,'Aceite Virgen'!$A$259:$ADH$259,0))</f>
        <v>0.33</v>
      </c>
      <c r="K12" s="64">
        <f t="array" ref="K12">INDEX('Aceite Virgen'!$A$259:$ADH$285,MATCH($B12,'Aceite Virgen'!$A$259:$A$285,0),MATCH(K$5,'Aceite Virgen'!$A$259:$ADH$259,0))</f>
        <v>0</v>
      </c>
      <c r="L12" s="64">
        <f t="array" ref="L12">INDEX('Aceite Virgen'!$A$259:$ADH$285,MATCH($B12,'Aceite Virgen'!$A$259:$A$285,0),MATCH(L$5,'Aceite Virgen'!$A$259:$ADH$259,0))</f>
        <v>0.26</v>
      </c>
      <c r="M12" s="64">
        <f t="array" ref="M12">INDEX('Aceite Virgen'!$A$259:$ADH$285,MATCH($B12,'Aceite Virgen'!$A$259:$A$285,0),MATCH(M$5,'Aceite Virgen'!$A$259:$ADH$259,0))</f>
        <v>0.87</v>
      </c>
      <c r="N12" s="64">
        <f t="array" ref="N12">INDEX('Aceite Virgen'!$A$259:$ADH$285,MATCH($B12,'Aceite Virgen'!$A$259:$A$285,0),MATCH(N$5,'Aceite Virgen'!$A$259:$ADH$259,0))</f>
        <v>0.34</v>
      </c>
      <c r="O12" s="64">
        <f t="array" ref="O12">INDEX('Aceite Virgen'!$A$259:$ADH$285,MATCH($B12,'Aceite Virgen'!$A$259:$A$285,0),MATCH(O$5,'Aceite Virgen'!$A$259:$ADH$259,0))</f>
        <v>3.4</v>
      </c>
      <c r="P12" s="64">
        <f t="array" ref="P12">INDEX('Aceite Virgen'!$A$259:$ADH$285,MATCH($B12,'Aceite Virgen'!$A$259:$A$285,0),MATCH(P$5,'Aceite Virgen'!$A$259:$ADH$259,0))</f>
        <v>6.79</v>
      </c>
    </row>
    <row r="13" spans="2:17" x14ac:dyDescent="0.25">
      <c r="B13" s="65">
        <f t="shared" si="1"/>
        <v>3.6</v>
      </c>
      <c r="C13" s="71">
        <f t="shared" si="2"/>
        <v>3.8</v>
      </c>
      <c r="E13" s="64">
        <f t="array" ref="E13">INDEX('Aceite Virgen'!$A$259:$ADH$285,MATCH($B13,'Aceite Virgen'!$A$259:$A$285,0),MATCH(E$5,'Aceite Virgen'!$A$259:$ADH$259,0))</f>
        <v>0.63</v>
      </c>
      <c r="F13" s="64">
        <f t="array" ref="F13">INDEX('Aceite Virgen'!$A$259:$ADH$285,MATCH($B13,'Aceite Virgen'!$A$259:$A$285,0),MATCH(F$5,'Aceite Virgen'!$A$259:$ADH$259,0))</f>
        <v>0</v>
      </c>
      <c r="G13" s="64">
        <f t="array" ref="G13">INDEX('Aceite Virgen'!$A$259:$ADH$285,MATCH($B13,'Aceite Virgen'!$A$259:$A$285,0),MATCH(G$5,'Aceite Virgen'!$A$259:$ADH$259,0))</f>
        <v>0.49</v>
      </c>
      <c r="H13" s="64">
        <f t="array" ref="H13">INDEX('Aceite Virgen'!$A$259:$ADH$285,MATCH($B13,'Aceite Virgen'!$A$259:$A$285,0),MATCH(H$5,'Aceite Virgen'!$A$259:$ADH$259,0))</f>
        <v>0.49</v>
      </c>
      <c r="I13" s="64">
        <f t="array" ref="I13">INDEX('Aceite Virgen'!$A$259:$ADH$285,MATCH($B13,'Aceite Virgen'!$A$259:$A$285,0),MATCH(I$5,'Aceite Virgen'!$A$259:$ADH$259,0))</f>
        <v>0.15</v>
      </c>
      <c r="J13" s="64">
        <f t="array" ref="J13">INDEX('Aceite Virgen'!$A$259:$ADH$285,MATCH($B13,'Aceite Virgen'!$A$259:$A$285,0),MATCH(J$5,'Aceite Virgen'!$A$259:$ADH$259,0))</f>
        <v>0.28999999999999998</v>
      </c>
      <c r="K13" s="64">
        <f t="array" ref="K13">INDEX('Aceite Virgen'!$A$259:$ADH$285,MATCH($B13,'Aceite Virgen'!$A$259:$A$285,0),MATCH(K$5,'Aceite Virgen'!$A$259:$ADH$259,0))</f>
        <v>0</v>
      </c>
      <c r="L13" s="64">
        <f t="array" ref="L13">INDEX('Aceite Virgen'!$A$259:$ADH$285,MATCH($B13,'Aceite Virgen'!$A$259:$A$285,0),MATCH(L$5,'Aceite Virgen'!$A$259:$ADH$259,0))</f>
        <v>0</v>
      </c>
      <c r="M13" s="64">
        <f t="array" ref="M13">INDEX('Aceite Virgen'!$A$259:$ADH$285,MATCH($B13,'Aceite Virgen'!$A$259:$A$285,0),MATCH(M$5,'Aceite Virgen'!$A$259:$ADH$259,0))</f>
        <v>0.34</v>
      </c>
      <c r="N13" s="64">
        <f t="array" ref="N13">INDEX('Aceite Virgen'!$A$259:$ADH$285,MATCH($B13,'Aceite Virgen'!$A$259:$A$285,0),MATCH(N$5,'Aceite Virgen'!$A$259:$ADH$259,0))</f>
        <v>0.2</v>
      </c>
      <c r="O13" s="64">
        <f t="array" ref="O13">INDEX('Aceite Virgen'!$A$259:$ADH$285,MATCH($B13,'Aceite Virgen'!$A$259:$A$285,0),MATCH(O$5,'Aceite Virgen'!$A$259:$ADH$259,0))</f>
        <v>2.42</v>
      </c>
      <c r="P13" s="64">
        <f t="array" ref="P13">INDEX('Aceite Virgen'!$A$259:$ADH$285,MATCH($B13,'Aceite Virgen'!$A$259:$A$285,0),MATCH(P$5,'Aceite Virgen'!$A$259:$ADH$259,0))</f>
        <v>3.97</v>
      </c>
    </row>
    <row r="14" spans="2:17" x14ac:dyDescent="0.25">
      <c r="B14" s="65">
        <f t="shared" si="1"/>
        <v>3.8</v>
      </c>
      <c r="C14" s="71">
        <f t="shared" si="2"/>
        <v>4</v>
      </c>
      <c r="E14" s="64">
        <f t="array" ref="E14">INDEX('Aceite Virgen'!$A$259:$ADH$285,MATCH($B14,'Aceite Virgen'!$A$259:$A$285,0),MATCH(E$5,'Aceite Virgen'!$A$259:$ADH$259,0))</f>
        <v>0</v>
      </c>
      <c r="F14" s="64">
        <f t="array" ref="F14">INDEX('Aceite Virgen'!$A$259:$ADH$285,MATCH($B14,'Aceite Virgen'!$A$259:$A$285,0),MATCH(F$5,'Aceite Virgen'!$A$259:$ADH$259,0))</f>
        <v>0.49</v>
      </c>
      <c r="G14" s="64">
        <f t="array" ref="G14">INDEX('Aceite Virgen'!$A$259:$ADH$285,MATCH($B14,'Aceite Virgen'!$A$259:$A$285,0),MATCH(G$5,'Aceite Virgen'!$A$259:$ADH$259,0))</f>
        <v>0</v>
      </c>
      <c r="H14" s="64">
        <f t="array" ref="H14">INDEX('Aceite Virgen'!$A$259:$ADH$285,MATCH($B14,'Aceite Virgen'!$A$259:$A$285,0),MATCH(H$5,'Aceite Virgen'!$A$259:$ADH$259,0))</f>
        <v>0.21</v>
      </c>
      <c r="I14" s="64">
        <f t="array" ref="I14">INDEX('Aceite Virgen'!$A$259:$ADH$285,MATCH($B14,'Aceite Virgen'!$A$259:$A$285,0),MATCH(I$5,'Aceite Virgen'!$A$259:$ADH$259,0))</f>
        <v>0</v>
      </c>
      <c r="J14" s="64">
        <f t="array" ref="J14">INDEX('Aceite Virgen'!$A$259:$ADH$285,MATCH($B14,'Aceite Virgen'!$A$259:$A$285,0),MATCH(J$5,'Aceite Virgen'!$A$259:$ADH$259,0))</f>
        <v>0</v>
      </c>
      <c r="K14" s="64">
        <f t="array" ref="K14">INDEX('Aceite Virgen'!$A$259:$ADH$285,MATCH($B14,'Aceite Virgen'!$A$259:$A$285,0),MATCH(K$5,'Aceite Virgen'!$A$259:$ADH$259,0))</f>
        <v>0.27</v>
      </c>
      <c r="L14" s="64">
        <f t="array" ref="L14">INDEX('Aceite Virgen'!$A$259:$ADH$285,MATCH($B14,'Aceite Virgen'!$A$259:$A$285,0),MATCH(L$5,'Aceite Virgen'!$A$259:$ADH$259,0))</f>
        <v>0</v>
      </c>
      <c r="M14" s="64">
        <f t="array" ref="M14">INDEX('Aceite Virgen'!$A$259:$ADH$285,MATCH($B14,'Aceite Virgen'!$A$259:$A$285,0),MATCH(M$5,'Aceite Virgen'!$A$259:$ADH$259,0))</f>
        <v>0</v>
      </c>
      <c r="N14" s="64">
        <f t="array" ref="N14">INDEX('Aceite Virgen'!$A$259:$ADH$285,MATCH($B14,'Aceite Virgen'!$A$259:$A$285,0),MATCH(N$5,'Aceite Virgen'!$A$259:$ADH$259,0))</f>
        <v>4.91</v>
      </c>
      <c r="O14" s="64">
        <f t="array" ref="O14">INDEX('Aceite Virgen'!$A$259:$ADH$285,MATCH($B14,'Aceite Virgen'!$A$259:$A$285,0),MATCH(O$5,'Aceite Virgen'!$A$259:$ADH$259,0))</f>
        <v>7.63</v>
      </c>
      <c r="P14" s="64">
        <f t="array" ref="P14">INDEX('Aceite Virgen'!$A$259:$ADH$285,MATCH($B14,'Aceite Virgen'!$A$259:$A$285,0),MATCH(P$5,'Aceite Virgen'!$A$259:$ADH$259,0))</f>
        <v>24.060000000000002</v>
      </c>
    </row>
    <row r="15" spans="2:17" x14ac:dyDescent="0.25">
      <c r="B15" s="65">
        <f t="shared" si="1"/>
        <v>4</v>
      </c>
      <c r="C15" s="71">
        <f t="shared" si="2"/>
        <v>4.2</v>
      </c>
      <c r="E15" s="64">
        <f t="array" ref="E15">INDEX('Aceite Virgen'!$A$259:$ADH$285,MATCH($B15,'Aceite Virgen'!$A$259:$A$285,0),MATCH(E$5,'Aceite Virgen'!$A$259:$ADH$259,0))</f>
        <v>0.97</v>
      </c>
      <c r="F15" s="64">
        <f t="array" ref="F15">INDEX('Aceite Virgen'!$A$259:$ADH$285,MATCH($B15,'Aceite Virgen'!$A$259:$A$285,0),MATCH(F$5,'Aceite Virgen'!$A$259:$ADH$259,0))</f>
        <v>0.74</v>
      </c>
      <c r="G15" s="64">
        <f t="array" ref="G15">INDEX('Aceite Virgen'!$A$259:$ADH$285,MATCH($B15,'Aceite Virgen'!$A$259:$A$285,0),MATCH(G$5,'Aceite Virgen'!$A$259:$ADH$259,0))</f>
        <v>0.28000000000000003</v>
      </c>
      <c r="H15" s="64">
        <f t="array" ref="H15">INDEX('Aceite Virgen'!$A$259:$ADH$285,MATCH($B15,'Aceite Virgen'!$A$259:$A$285,0),MATCH(H$5,'Aceite Virgen'!$A$259:$ADH$259,0))</f>
        <v>0.46</v>
      </c>
      <c r="I15" s="64">
        <f t="array" ref="I15">INDEX('Aceite Virgen'!$A$259:$ADH$285,MATCH($B15,'Aceite Virgen'!$A$259:$A$285,0),MATCH(I$5,'Aceite Virgen'!$A$259:$ADH$259,0))</f>
        <v>0</v>
      </c>
      <c r="J15" s="64">
        <f t="array" ref="J15">INDEX('Aceite Virgen'!$A$259:$ADH$285,MATCH($B15,'Aceite Virgen'!$A$259:$A$285,0),MATCH(J$5,'Aceite Virgen'!$A$259:$ADH$259,0))</f>
        <v>0</v>
      </c>
      <c r="K15" s="64">
        <f t="array" ref="K15">INDEX('Aceite Virgen'!$A$259:$ADH$285,MATCH($B15,'Aceite Virgen'!$A$259:$A$285,0),MATCH(K$5,'Aceite Virgen'!$A$259:$ADH$259,0))</f>
        <v>0.36</v>
      </c>
      <c r="L15" s="64">
        <f t="array" ref="L15">INDEX('Aceite Virgen'!$A$259:$ADH$285,MATCH($B15,'Aceite Virgen'!$A$259:$A$285,0),MATCH(L$5,'Aceite Virgen'!$A$259:$ADH$259,0))</f>
        <v>0</v>
      </c>
      <c r="M15" s="64">
        <f t="array" ref="M15">INDEX('Aceite Virgen'!$A$259:$ADH$285,MATCH($B15,'Aceite Virgen'!$A$259:$A$285,0),MATCH(M$5,'Aceite Virgen'!$A$259:$ADH$259,0))</f>
        <v>2.7800000000000002</v>
      </c>
      <c r="N15" s="64">
        <f t="array" ref="N15">INDEX('Aceite Virgen'!$A$259:$ADH$285,MATCH($B15,'Aceite Virgen'!$A$259:$A$285,0),MATCH(N$5,'Aceite Virgen'!$A$259:$ADH$259,0))</f>
        <v>9.33</v>
      </c>
      <c r="O15" s="64">
        <f t="array" ref="O15">INDEX('Aceite Virgen'!$A$259:$ADH$285,MATCH($B15,'Aceite Virgen'!$A$259:$A$285,0),MATCH(O$5,'Aceite Virgen'!$A$259:$ADH$259,0))</f>
        <v>21.839999999999996</v>
      </c>
      <c r="P15" s="64">
        <f t="array" ref="P15">INDEX('Aceite Virgen'!$A$259:$ADH$285,MATCH($B15,'Aceite Virgen'!$A$259:$A$285,0),MATCH(P$5,'Aceite Virgen'!$A$259:$ADH$259,0))</f>
        <v>37.129999999999995</v>
      </c>
    </row>
    <row r="16" spans="2:17" x14ac:dyDescent="0.25">
      <c r="B16" s="65">
        <f t="shared" si="1"/>
        <v>4.2</v>
      </c>
      <c r="C16" s="71">
        <f t="shared" si="2"/>
        <v>4.4000000000000004</v>
      </c>
      <c r="E16" s="64">
        <f t="array" ref="E16">INDEX('Aceite Virgen'!$A$259:$ADH$285,MATCH($B16,'Aceite Virgen'!$A$259:$A$285,0),MATCH(E$5,'Aceite Virgen'!$A$259:$ADH$259,0))</f>
        <v>0.6</v>
      </c>
      <c r="F16" s="64">
        <f t="array" ref="F16">INDEX('Aceite Virgen'!$A$259:$ADH$285,MATCH($B16,'Aceite Virgen'!$A$259:$A$285,0),MATCH(F$5,'Aceite Virgen'!$A$259:$ADH$259,0))</f>
        <v>0.8</v>
      </c>
      <c r="G16" s="64">
        <f t="array" ref="G16">INDEX('Aceite Virgen'!$A$259:$ADH$285,MATCH($B16,'Aceite Virgen'!$A$259:$A$285,0),MATCH(G$5,'Aceite Virgen'!$A$259:$ADH$259,0))</f>
        <v>2.0099999999999998</v>
      </c>
      <c r="H16" s="64">
        <f t="array" ref="H16">INDEX('Aceite Virgen'!$A$259:$ADH$285,MATCH($B16,'Aceite Virgen'!$A$259:$A$285,0),MATCH(H$5,'Aceite Virgen'!$A$259:$ADH$259,0))</f>
        <v>0</v>
      </c>
      <c r="I16" s="64">
        <f t="array" ref="I16">INDEX('Aceite Virgen'!$A$259:$ADH$285,MATCH($B16,'Aceite Virgen'!$A$259:$A$285,0),MATCH(I$5,'Aceite Virgen'!$A$259:$ADH$259,0))</f>
        <v>0</v>
      </c>
      <c r="J16" s="64">
        <f t="array" ref="J16">INDEX('Aceite Virgen'!$A$259:$ADH$285,MATCH($B16,'Aceite Virgen'!$A$259:$A$285,0),MATCH(J$5,'Aceite Virgen'!$A$259:$ADH$259,0))</f>
        <v>0.14000000000000001</v>
      </c>
      <c r="K16" s="64">
        <f t="array" ref="K16">INDEX('Aceite Virgen'!$A$259:$ADH$285,MATCH($B16,'Aceite Virgen'!$A$259:$A$285,0),MATCH(K$5,'Aceite Virgen'!$A$259:$ADH$259,0))</f>
        <v>0.17</v>
      </c>
      <c r="L16" s="64">
        <f t="array" ref="L16">INDEX('Aceite Virgen'!$A$259:$ADH$285,MATCH($B16,'Aceite Virgen'!$A$259:$A$285,0),MATCH(L$5,'Aceite Virgen'!$A$259:$ADH$259,0))</f>
        <v>1.59</v>
      </c>
      <c r="M16" s="64">
        <f t="array" ref="M16">INDEX('Aceite Virgen'!$A$259:$ADH$285,MATCH($B16,'Aceite Virgen'!$A$259:$A$285,0),MATCH(M$5,'Aceite Virgen'!$A$259:$ADH$259,0))</f>
        <v>19.510000000000002</v>
      </c>
      <c r="N16" s="64">
        <f t="array" ref="N16">INDEX('Aceite Virgen'!$A$259:$ADH$285,MATCH($B16,'Aceite Virgen'!$A$259:$A$285,0),MATCH(N$5,'Aceite Virgen'!$A$259:$ADH$259,0))</f>
        <v>29.18</v>
      </c>
      <c r="O16" s="64">
        <f t="array" ref="O16">INDEX('Aceite Virgen'!$A$259:$ADH$285,MATCH($B16,'Aceite Virgen'!$A$259:$A$285,0),MATCH(O$5,'Aceite Virgen'!$A$259:$ADH$259,0))</f>
        <v>39.949999999999996</v>
      </c>
      <c r="P16" s="64">
        <f t="array" ref="P16">INDEX('Aceite Virgen'!$A$259:$ADH$285,MATCH($B16,'Aceite Virgen'!$A$259:$A$285,0),MATCH(P$5,'Aceite Virgen'!$A$259:$ADH$259,0))</f>
        <v>6.98</v>
      </c>
    </row>
    <row r="17" spans="2:16" x14ac:dyDescent="0.25">
      <c r="B17" s="65">
        <f t="shared" si="1"/>
        <v>4.4000000000000004</v>
      </c>
      <c r="C17" s="71">
        <f t="shared" si="2"/>
        <v>4.5999999999999996</v>
      </c>
      <c r="E17" s="64">
        <f t="array" ref="E17">INDEX('Aceite Virgen'!$A$259:$ADH$285,MATCH($B17,'Aceite Virgen'!$A$259:$A$285,0),MATCH(E$5,'Aceite Virgen'!$A$259:$ADH$259,0))</f>
        <v>0.2</v>
      </c>
      <c r="F17" s="64">
        <f t="array" ref="F17">INDEX('Aceite Virgen'!$A$259:$ADH$285,MATCH($B17,'Aceite Virgen'!$A$259:$A$285,0),MATCH(F$5,'Aceite Virgen'!$A$259:$ADH$259,0))</f>
        <v>0.49</v>
      </c>
      <c r="G17" s="64">
        <f t="array" ref="G17">INDEX('Aceite Virgen'!$A$259:$ADH$285,MATCH($B17,'Aceite Virgen'!$A$259:$A$285,0),MATCH(G$5,'Aceite Virgen'!$A$259:$ADH$259,0))</f>
        <v>0</v>
      </c>
      <c r="H17" s="64">
        <f t="array" ref="H17">INDEX('Aceite Virgen'!$A$259:$ADH$285,MATCH($B17,'Aceite Virgen'!$A$259:$A$285,0),MATCH(H$5,'Aceite Virgen'!$A$259:$ADH$259,0))</f>
        <v>0.3</v>
      </c>
      <c r="I17" s="64">
        <f t="array" ref="I17">INDEX('Aceite Virgen'!$A$259:$ADH$285,MATCH($B17,'Aceite Virgen'!$A$259:$A$285,0),MATCH(I$5,'Aceite Virgen'!$A$259:$ADH$259,0))</f>
        <v>0.09</v>
      </c>
      <c r="J17" s="64">
        <f t="array" ref="J17">INDEX('Aceite Virgen'!$A$259:$ADH$285,MATCH($B17,'Aceite Virgen'!$A$259:$A$285,0),MATCH(J$5,'Aceite Virgen'!$A$259:$ADH$259,0))</f>
        <v>0</v>
      </c>
      <c r="K17" s="64">
        <f t="array" ref="K17">INDEX('Aceite Virgen'!$A$259:$ADH$285,MATCH($B17,'Aceite Virgen'!$A$259:$A$285,0),MATCH(K$5,'Aceite Virgen'!$A$259:$ADH$259,0))</f>
        <v>0.6</v>
      </c>
      <c r="L17" s="64">
        <f t="array" ref="L17">INDEX('Aceite Virgen'!$A$259:$ADH$285,MATCH($B17,'Aceite Virgen'!$A$259:$A$285,0),MATCH(L$5,'Aceite Virgen'!$A$259:$ADH$259,0))</f>
        <v>16.440000000000001</v>
      </c>
      <c r="M17" s="64">
        <f t="array" ref="M17">INDEX('Aceite Virgen'!$A$259:$ADH$285,MATCH($B17,'Aceite Virgen'!$A$259:$A$285,0),MATCH(M$5,'Aceite Virgen'!$A$259:$ADH$259,0))</f>
        <v>2.8800000000000003</v>
      </c>
      <c r="N17" s="64">
        <f t="array" ref="N17">INDEX('Aceite Virgen'!$A$259:$ADH$285,MATCH($B17,'Aceite Virgen'!$A$259:$A$285,0),MATCH(N$5,'Aceite Virgen'!$A$259:$ADH$259,0))</f>
        <v>5.2200000000000006</v>
      </c>
      <c r="O17" s="64">
        <f t="array" ref="O17">INDEX('Aceite Virgen'!$A$259:$ADH$285,MATCH($B17,'Aceite Virgen'!$A$259:$A$285,0),MATCH(O$5,'Aceite Virgen'!$A$259:$ADH$259,0))</f>
        <v>6.93</v>
      </c>
      <c r="P17" s="64">
        <f t="array" ref="P17">INDEX('Aceite Virgen'!$A$259:$ADH$285,MATCH($B17,'Aceite Virgen'!$A$259:$A$285,0),MATCH(P$5,'Aceite Virgen'!$A$259:$ADH$259,0))</f>
        <v>2.06</v>
      </c>
    </row>
    <row r="18" spans="2:16" x14ac:dyDescent="0.25">
      <c r="B18" s="65">
        <f t="shared" si="1"/>
        <v>4.5999999999999996</v>
      </c>
      <c r="C18" s="71">
        <f t="shared" si="2"/>
        <v>4.8</v>
      </c>
      <c r="E18" s="64">
        <f t="array" ref="E18">INDEX('Aceite Virgen'!$A$259:$ADH$285,MATCH($B18,'Aceite Virgen'!$A$259:$A$285,0),MATCH(E$5,'Aceite Virgen'!$A$259:$ADH$259,0))</f>
        <v>0</v>
      </c>
      <c r="F18" s="64">
        <f t="array" ref="F18">INDEX('Aceite Virgen'!$A$259:$ADH$285,MATCH($B18,'Aceite Virgen'!$A$259:$A$285,0),MATCH(F$5,'Aceite Virgen'!$A$259:$ADH$259,0))</f>
        <v>0</v>
      </c>
      <c r="G18" s="64">
        <f t="array" ref="G18">INDEX('Aceite Virgen'!$A$259:$ADH$285,MATCH($B18,'Aceite Virgen'!$A$259:$A$285,0),MATCH(G$5,'Aceite Virgen'!$A$259:$ADH$259,0))</f>
        <v>0</v>
      </c>
      <c r="H18" s="64">
        <f t="array" ref="H18">INDEX('Aceite Virgen'!$A$259:$ADH$285,MATCH($B18,'Aceite Virgen'!$A$259:$A$285,0),MATCH(H$5,'Aceite Virgen'!$A$259:$ADH$259,0))</f>
        <v>0</v>
      </c>
      <c r="I18" s="64">
        <f t="array" ref="I18">INDEX('Aceite Virgen'!$A$259:$ADH$285,MATCH($B18,'Aceite Virgen'!$A$259:$A$285,0),MATCH(I$5,'Aceite Virgen'!$A$259:$ADH$259,0))</f>
        <v>0.47</v>
      </c>
      <c r="J18" s="64">
        <f t="array" ref="J18">INDEX('Aceite Virgen'!$A$259:$ADH$285,MATCH($B18,'Aceite Virgen'!$A$259:$A$285,0),MATCH(J$5,'Aceite Virgen'!$A$259:$ADH$259,0))</f>
        <v>0.09</v>
      </c>
      <c r="K18" s="64">
        <f t="array" ref="K18">INDEX('Aceite Virgen'!$A$259:$ADH$285,MATCH($B18,'Aceite Virgen'!$A$259:$A$285,0),MATCH(K$5,'Aceite Virgen'!$A$259:$ADH$259,0))</f>
        <v>1.29</v>
      </c>
      <c r="L18" s="64">
        <f t="array" ref="L18">INDEX('Aceite Virgen'!$A$259:$ADH$285,MATCH($B18,'Aceite Virgen'!$A$259:$A$285,0),MATCH(L$5,'Aceite Virgen'!$A$259:$ADH$259,0))</f>
        <v>3.81</v>
      </c>
      <c r="M18" s="64">
        <f t="array" ref="M18">INDEX('Aceite Virgen'!$A$259:$ADH$285,MATCH($B18,'Aceite Virgen'!$A$259:$A$285,0),MATCH(M$5,'Aceite Virgen'!$A$259:$ADH$259,0))</f>
        <v>46.01</v>
      </c>
      <c r="N18" s="64">
        <f t="array" ref="N18">INDEX('Aceite Virgen'!$A$259:$ADH$285,MATCH($B18,'Aceite Virgen'!$A$259:$A$285,0),MATCH(N$5,'Aceite Virgen'!$A$259:$ADH$259,0))</f>
        <v>27.349999999999994</v>
      </c>
      <c r="O18" s="64">
        <f t="array" ref="O18">INDEX('Aceite Virgen'!$A$259:$ADH$285,MATCH($B18,'Aceite Virgen'!$A$259:$A$285,0),MATCH(O$5,'Aceite Virgen'!$A$259:$ADH$259,0))</f>
        <v>0.92</v>
      </c>
      <c r="P18" s="64">
        <f t="array" ref="P18">INDEX('Aceite Virgen'!$A$259:$ADH$285,MATCH($B18,'Aceite Virgen'!$A$259:$A$285,0),MATCH(P$5,'Aceite Virgen'!$A$259:$ADH$259,0))</f>
        <v>0.41000000000000003</v>
      </c>
    </row>
    <row r="19" spans="2:16" x14ac:dyDescent="0.25">
      <c r="B19" s="65">
        <f t="shared" si="1"/>
        <v>4.8</v>
      </c>
      <c r="C19" s="71">
        <f t="shared" si="2"/>
        <v>5</v>
      </c>
      <c r="E19" s="64">
        <f t="array" ref="E19">INDEX('Aceite Virgen'!$A$259:$ADH$285,MATCH($B19,'Aceite Virgen'!$A$259:$A$285,0),MATCH(E$5,'Aceite Virgen'!$A$259:$ADH$259,0))</f>
        <v>0.44</v>
      </c>
      <c r="F19" s="64">
        <f t="array" ref="F19">INDEX('Aceite Virgen'!$A$259:$ADH$285,MATCH($B19,'Aceite Virgen'!$A$259:$A$285,0),MATCH(F$5,'Aceite Virgen'!$A$259:$ADH$259,0))</f>
        <v>0.66</v>
      </c>
      <c r="G19" s="64">
        <f t="array" ref="G19">INDEX('Aceite Virgen'!$A$259:$ADH$285,MATCH($B19,'Aceite Virgen'!$A$259:$A$285,0),MATCH(G$5,'Aceite Virgen'!$A$259:$ADH$259,0))</f>
        <v>0</v>
      </c>
      <c r="H19" s="64">
        <f t="array" ref="H19">INDEX('Aceite Virgen'!$A$259:$ADH$285,MATCH($B19,'Aceite Virgen'!$A$259:$A$285,0),MATCH(H$5,'Aceite Virgen'!$A$259:$ADH$259,0))</f>
        <v>0</v>
      </c>
      <c r="I19" s="64">
        <f t="array" ref="I19">INDEX('Aceite Virgen'!$A$259:$ADH$285,MATCH($B19,'Aceite Virgen'!$A$259:$A$285,0),MATCH(I$5,'Aceite Virgen'!$A$259:$ADH$259,0))</f>
        <v>0.56999999999999995</v>
      </c>
      <c r="J19" s="64">
        <f t="array" ref="J19">INDEX('Aceite Virgen'!$A$259:$ADH$285,MATCH($B19,'Aceite Virgen'!$A$259:$A$285,0),MATCH(J$5,'Aceite Virgen'!$A$259:$ADH$259,0))</f>
        <v>0.41000000000000003</v>
      </c>
      <c r="K19" s="64">
        <f t="array" ref="K19">INDEX('Aceite Virgen'!$A$259:$ADH$285,MATCH($B19,'Aceite Virgen'!$A$259:$A$285,0),MATCH(K$5,'Aceite Virgen'!$A$259:$ADH$259,0))</f>
        <v>21.1</v>
      </c>
      <c r="L19" s="64">
        <f t="array" ref="L19">INDEX('Aceite Virgen'!$A$259:$ADH$285,MATCH($B19,'Aceite Virgen'!$A$259:$A$285,0),MATCH(L$5,'Aceite Virgen'!$A$259:$ADH$259,0))</f>
        <v>41</v>
      </c>
      <c r="M19" s="64">
        <f t="array" ref="M19">INDEX('Aceite Virgen'!$A$259:$ADH$285,MATCH($B19,'Aceite Virgen'!$A$259:$A$285,0),MATCH(M$5,'Aceite Virgen'!$A$259:$ADH$259,0))</f>
        <v>7.5200000000000005</v>
      </c>
      <c r="N19" s="64">
        <f t="array" ref="N19">INDEX('Aceite Virgen'!$A$259:$ADH$285,MATCH($B19,'Aceite Virgen'!$A$259:$A$285,0),MATCH(N$5,'Aceite Virgen'!$A$259:$ADH$259,0))</f>
        <v>6.3500000000000005</v>
      </c>
      <c r="O19" s="64">
        <f t="array" ref="O19">INDEX('Aceite Virgen'!$A$259:$ADH$285,MATCH($B19,'Aceite Virgen'!$A$259:$A$285,0),MATCH(O$5,'Aceite Virgen'!$A$259:$ADH$259,0))</f>
        <v>2.73</v>
      </c>
      <c r="P19" s="64">
        <f t="array" ref="P19">INDEX('Aceite Virgen'!$A$259:$ADH$285,MATCH($B19,'Aceite Virgen'!$A$259:$A$285,0),MATCH(P$5,'Aceite Virgen'!$A$259:$ADH$259,0))</f>
        <v>6.11</v>
      </c>
    </row>
    <row r="20" spans="2:16" x14ac:dyDescent="0.25">
      <c r="B20" s="65">
        <f t="shared" si="1"/>
        <v>5</v>
      </c>
      <c r="C20" s="71">
        <f t="shared" si="2"/>
        <v>5.2</v>
      </c>
      <c r="E20" s="64">
        <f t="array" ref="E20">INDEX('Aceite Virgen'!$A$259:$ADH$285,MATCH($B20,'Aceite Virgen'!$A$259:$A$285,0),MATCH(E$5,'Aceite Virgen'!$A$259:$ADH$259,0))</f>
        <v>0.6399999999999999</v>
      </c>
      <c r="F20" s="64">
        <f t="array" ref="F20">INDEX('Aceite Virgen'!$A$259:$ADH$285,MATCH($B20,'Aceite Virgen'!$A$259:$A$285,0),MATCH(F$5,'Aceite Virgen'!$A$259:$ADH$259,0))</f>
        <v>0.38</v>
      </c>
      <c r="G20" s="64">
        <f t="array" ref="G20">INDEX('Aceite Virgen'!$A$259:$ADH$285,MATCH($B20,'Aceite Virgen'!$A$259:$A$285,0),MATCH(G$5,'Aceite Virgen'!$A$259:$ADH$259,0))</f>
        <v>0.38</v>
      </c>
      <c r="H20" s="64">
        <f t="array" ref="H20">INDEX('Aceite Virgen'!$A$259:$ADH$285,MATCH($B20,'Aceite Virgen'!$A$259:$A$285,0),MATCH(H$5,'Aceite Virgen'!$A$259:$ADH$259,0))</f>
        <v>0.43</v>
      </c>
      <c r="I20" s="64">
        <f t="array" ref="I20">INDEX('Aceite Virgen'!$A$259:$ADH$285,MATCH($B20,'Aceite Virgen'!$A$259:$A$285,0),MATCH(I$5,'Aceite Virgen'!$A$259:$ADH$259,0))</f>
        <v>0</v>
      </c>
      <c r="J20" s="64">
        <f t="array" ref="J20">INDEX('Aceite Virgen'!$A$259:$ADH$285,MATCH($B20,'Aceite Virgen'!$A$259:$A$285,0),MATCH(J$5,'Aceite Virgen'!$A$259:$ADH$259,0))</f>
        <v>5.25</v>
      </c>
      <c r="K20" s="64">
        <f t="array" ref="K20">INDEX('Aceite Virgen'!$A$259:$ADH$285,MATCH($B20,'Aceite Virgen'!$A$259:$A$285,0),MATCH(K$5,'Aceite Virgen'!$A$259:$ADH$259,0))</f>
        <v>4.42</v>
      </c>
      <c r="L20" s="64">
        <f t="array" ref="L20">INDEX('Aceite Virgen'!$A$259:$ADH$285,MATCH($B20,'Aceite Virgen'!$A$259:$A$285,0),MATCH(L$5,'Aceite Virgen'!$A$259:$ADH$259,0))</f>
        <v>3.3</v>
      </c>
      <c r="M20" s="64">
        <f t="array" ref="M20">INDEX('Aceite Virgen'!$A$259:$ADH$285,MATCH($B20,'Aceite Virgen'!$A$259:$A$285,0),MATCH(M$5,'Aceite Virgen'!$A$259:$ADH$259,0))</f>
        <v>2.21</v>
      </c>
      <c r="N20" s="64">
        <f t="array" ref="N20">INDEX('Aceite Virgen'!$A$259:$ADH$285,MATCH($B20,'Aceite Virgen'!$A$259:$A$285,0),MATCH(N$5,'Aceite Virgen'!$A$259:$ADH$259,0))</f>
        <v>1.66</v>
      </c>
      <c r="O20" s="64">
        <f t="array" ref="O20">INDEX('Aceite Virgen'!$A$259:$ADH$285,MATCH($B20,'Aceite Virgen'!$A$259:$A$285,0),MATCH(O$5,'Aceite Virgen'!$A$259:$ADH$259,0))</f>
        <v>2.64</v>
      </c>
      <c r="P20" s="64">
        <f t="array" ref="P20">INDEX('Aceite Virgen'!$A$259:$ADH$285,MATCH($B20,'Aceite Virgen'!$A$259:$A$285,0),MATCH(P$5,'Aceite Virgen'!$A$259:$ADH$259,0))</f>
        <v>1.75</v>
      </c>
    </row>
    <row r="21" spans="2:16" x14ac:dyDescent="0.25">
      <c r="B21" s="65">
        <f t="shared" si="1"/>
        <v>5.2</v>
      </c>
      <c r="C21" s="71">
        <f t="shared" si="2"/>
        <v>5.4</v>
      </c>
      <c r="E21" s="64">
        <f t="array" ref="E21">INDEX('Aceite Virgen'!$A$259:$ADH$285,MATCH($B21,'Aceite Virgen'!$A$259:$A$285,0),MATCH(E$5,'Aceite Virgen'!$A$259:$ADH$259,0))</f>
        <v>0.56999999999999995</v>
      </c>
      <c r="F21" s="64">
        <f t="array" ref="F21">INDEX('Aceite Virgen'!$A$259:$ADH$285,MATCH($B21,'Aceite Virgen'!$A$259:$A$285,0),MATCH(F$5,'Aceite Virgen'!$A$259:$ADH$259,0))</f>
        <v>1</v>
      </c>
      <c r="G21" s="64">
        <f t="array" ref="G21">INDEX('Aceite Virgen'!$A$259:$ADH$285,MATCH($B21,'Aceite Virgen'!$A$259:$A$285,0),MATCH(G$5,'Aceite Virgen'!$A$259:$ADH$259,0))</f>
        <v>1.96</v>
      </c>
      <c r="H21" s="64">
        <f t="array" ref="H21">INDEX('Aceite Virgen'!$A$259:$ADH$285,MATCH($B21,'Aceite Virgen'!$A$259:$A$285,0),MATCH(H$5,'Aceite Virgen'!$A$259:$ADH$259,0))</f>
        <v>0.7</v>
      </c>
      <c r="I21" s="64">
        <f t="array" ref="I21">INDEX('Aceite Virgen'!$A$259:$ADH$285,MATCH($B21,'Aceite Virgen'!$A$259:$A$285,0),MATCH(I$5,'Aceite Virgen'!$A$259:$ADH$259,0))</f>
        <v>0.81</v>
      </c>
      <c r="J21" s="64">
        <f t="array" ref="J21">INDEX('Aceite Virgen'!$A$259:$ADH$285,MATCH($B21,'Aceite Virgen'!$A$259:$A$285,0),MATCH(J$5,'Aceite Virgen'!$A$259:$ADH$259,0))</f>
        <v>15.42</v>
      </c>
      <c r="K21" s="64">
        <f t="array" ref="K21">INDEX('Aceite Virgen'!$A$259:$ADH$285,MATCH($B21,'Aceite Virgen'!$A$259:$A$285,0),MATCH(K$5,'Aceite Virgen'!$A$259:$ADH$259,0))</f>
        <v>30.34</v>
      </c>
      <c r="L21" s="64">
        <f t="array" ref="L21">INDEX('Aceite Virgen'!$A$259:$ADH$285,MATCH($B21,'Aceite Virgen'!$A$259:$A$285,0),MATCH(L$5,'Aceite Virgen'!$A$259:$ADH$259,0))</f>
        <v>14.63</v>
      </c>
      <c r="M21" s="64">
        <f t="array" ref="M21">INDEX('Aceite Virgen'!$A$259:$ADH$285,MATCH($B21,'Aceite Virgen'!$A$259:$A$285,0),MATCH(M$5,'Aceite Virgen'!$A$259:$ADH$259,0))</f>
        <v>4.09</v>
      </c>
      <c r="N21" s="64">
        <f t="array" ref="N21">INDEX('Aceite Virgen'!$A$259:$ADH$285,MATCH($B21,'Aceite Virgen'!$A$259:$A$285,0),MATCH(N$5,'Aceite Virgen'!$A$259:$ADH$259,0))</f>
        <v>2.92</v>
      </c>
      <c r="O21" s="64">
        <f t="array" ref="O21">INDEX('Aceite Virgen'!$A$259:$ADH$285,MATCH($B21,'Aceite Virgen'!$A$259:$A$285,0),MATCH(O$5,'Aceite Virgen'!$A$259:$ADH$259,0))</f>
        <v>1.5</v>
      </c>
      <c r="P21" s="64">
        <f t="array" ref="P21">INDEX('Aceite Virgen'!$A$259:$ADH$285,MATCH($B21,'Aceite Virgen'!$A$259:$A$285,0),MATCH(P$5,'Aceite Virgen'!$A$259:$ADH$259,0))</f>
        <v>1.33</v>
      </c>
    </row>
    <row r="22" spans="2:16" x14ac:dyDescent="0.25">
      <c r="B22" s="65">
        <f t="shared" si="1"/>
        <v>5.4</v>
      </c>
      <c r="C22" s="71">
        <f t="shared" si="2"/>
        <v>5.6</v>
      </c>
      <c r="E22" s="64">
        <f t="array" ref="E22">INDEX('Aceite Virgen'!$A$259:$ADH$285,MATCH($B22,'Aceite Virgen'!$A$259:$A$285,0),MATCH(E$5,'Aceite Virgen'!$A$259:$ADH$259,0))</f>
        <v>0</v>
      </c>
      <c r="F22" s="64">
        <f t="array" ref="F22">INDEX('Aceite Virgen'!$A$259:$ADH$285,MATCH($B22,'Aceite Virgen'!$A$259:$A$285,0),MATCH(F$5,'Aceite Virgen'!$A$259:$ADH$259,0))</f>
        <v>1.01</v>
      </c>
      <c r="G22" s="64">
        <f t="array" ref="G22">INDEX('Aceite Virgen'!$A$259:$ADH$285,MATCH($B22,'Aceite Virgen'!$A$259:$A$285,0),MATCH(G$5,'Aceite Virgen'!$A$259:$ADH$259,0))</f>
        <v>0.19</v>
      </c>
      <c r="H22" s="64">
        <f t="array" ref="H22">INDEX('Aceite Virgen'!$A$259:$ADH$285,MATCH($B22,'Aceite Virgen'!$A$259:$A$285,0),MATCH(H$5,'Aceite Virgen'!$A$259:$ADH$259,0))</f>
        <v>0</v>
      </c>
      <c r="I22" s="64">
        <f t="array" ref="I22">INDEX('Aceite Virgen'!$A$259:$ADH$285,MATCH($B22,'Aceite Virgen'!$A$259:$A$285,0),MATCH(I$5,'Aceite Virgen'!$A$259:$ADH$259,0))</f>
        <v>3.57</v>
      </c>
      <c r="J22" s="64">
        <f t="array" ref="J22">INDEX('Aceite Virgen'!$A$259:$ADH$285,MATCH($B22,'Aceite Virgen'!$A$259:$A$285,0),MATCH(J$5,'Aceite Virgen'!$A$259:$ADH$259,0))</f>
        <v>44.120000000000005</v>
      </c>
      <c r="K22" s="64">
        <f t="array" ref="K22">INDEX('Aceite Virgen'!$A$259:$ADH$285,MATCH($B22,'Aceite Virgen'!$A$259:$A$285,0),MATCH(K$5,'Aceite Virgen'!$A$259:$ADH$259,0))</f>
        <v>12.219999999999999</v>
      </c>
      <c r="L22" s="64">
        <f t="array" ref="L22">INDEX('Aceite Virgen'!$A$259:$ADH$285,MATCH($B22,'Aceite Virgen'!$A$259:$A$285,0),MATCH(L$5,'Aceite Virgen'!$A$259:$ADH$259,0))</f>
        <v>3.8599999999999994</v>
      </c>
      <c r="M22" s="64">
        <f t="array" ref="M22">INDEX('Aceite Virgen'!$A$259:$ADH$285,MATCH($B22,'Aceite Virgen'!$A$259:$A$285,0),MATCH(M$5,'Aceite Virgen'!$A$259:$ADH$259,0))</f>
        <v>0.82000000000000006</v>
      </c>
      <c r="N22" s="64">
        <f t="array" ref="N22">INDEX('Aceite Virgen'!$A$259:$ADH$285,MATCH($B22,'Aceite Virgen'!$A$259:$A$285,0),MATCH(N$5,'Aceite Virgen'!$A$259:$ADH$259,0))</f>
        <v>1.67</v>
      </c>
      <c r="O22" s="64">
        <f t="array" ref="O22">INDEX('Aceite Virgen'!$A$259:$ADH$285,MATCH($B22,'Aceite Virgen'!$A$259:$A$285,0),MATCH(O$5,'Aceite Virgen'!$A$259:$ADH$259,0))</f>
        <v>0.36</v>
      </c>
      <c r="P22" s="64">
        <f t="array" ref="P22">INDEX('Aceite Virgen'!$A$259:$ADH$285,MATCH($B22,'Aceite Virgen'!$A$259:$A$285,0),MATCH(P$5,'Aceite Virgen'!$A$259:$ADH$259,0))</f>
        <v>0</v>
      </c>
    </row>
    <row r="23" spans="2:16" x14ac:dyDescent="0.25">
      <c r="B23" s="65">
        <f t="shared" si="1"/>
        <v>5.6</v>
      </c>
      <c r="C23" s="71">
        <f t="shared" si="2"/>
        <v>5.8</v>
      </c>
      <c r="E23" s="64">
        <f t="array" ref="E23">INDEX('Aceite Virgen'!$A$259:$ADH$285,MATCH($B23,'Aceite Virgen'!$A$259:$A$285,0),MATCH(E$5,'Aceite Virgen'!$A$259:$ADH$259,0))</f>
        <v>0</v>
      </c>
      <c r="F23" s="64">
        <f t="array" ref="F23">INDEX('Aceite Virgen'!$A$259:$ADH$285,MATCH($B23,'Aceite Virgen'!$A$259:$A$285,0),MATCH(F$5,'Aceite Virgen'!$A$259:$ADH$259,0))</f>
        <v>0</v>
      </c>
      <c r="G23" s="64">
        <f t="array" ref="G23">INDEX('Aceite Virgen'!$A$259:$ADH$285,MATCH($B23,'Aceite Virgen'!$A$259:$A$285,0),MATCH(G$5,'Aceite Virgen'!$A$259:$ADH$259,0))</f>
        <v>0.08</v>
      </c>
      <c r="H23" s="64">
        <f t="array" ref="H23">INDEX('Aceite Virgen'!$A$259:$ADH$285,MATCH($B23,'Aceite Virgen'!$A$259:$A$285,0),MATCH(H$5,'Aceite Virgen'!$A$259:$ADH$259,0))</f>
        <v>0.11</v>
      </c>
      <c r="I23" s="64">
        <f t="array" ref="I23">INDEX('Aceite Virgen'!$A$259:$ADH$285,MATCH($B23,'Aceite Virgen'!$A$259:$A$285,0),MATCH(I$5,'Aceite Virgen'!$A$259:$ADH$259,0))</f>
        <v>0</v>
      </c>
      <c r="J23" s="64">
        <f t="array" ref="J23">INDEX('Aceite Virgen'!$A$259:$ADH$285,MATCH($B23,'Aceite Virgen'!$A$259:$A$285,0),MATCH(J$5,'Aceite Virgen'!$A$259:$ADH$259,0))</f>
        <v>0.11</v>
      </c>
      <c r="K23" s="64">
        <f t="array" ref="K23">INDEX('Aceite Virgen'!$A$259:$ADH$285,MATCH($B23,'Aceite Virgen'!$A$259:$A$285,0),MATCH(K$5,'Aceite Virgen'!$A$259:$ADH$259,0))</f>
        <v>0.14000000000000001</v>
      </c>
      <c r="L23" s="64">
        <f t="array" ref="L23">INDEX('Aceite Virgen'!$A$259:$ADH$285,MATCH($B23,'Aceite Virgen'!$A$259:$A$285,0),MATCH(L$5,'Aceite Virgen'!$A$259:$ADH$259,0))</f>
        <v>1.66</v>
      </c>
      <c r="M23" s="64">
        <f t="array" ref="M23">INDEX('Aceite Virgen'!$A$259:$ADH$285,MATCH($B23,'Aceite Virgen'!$A$259:$A$285,0),MATCH(M$5,'Aceite Virgen'!$A$259:$ADH$259,0))</f>
        <v>1.9899999999999998</v>
      </c>
      <c r="N23" s="64">
        <f t="array" ref="N23">INDEX('Aceite Virgen'!$A$259:$ADH$285,MATCH($B23,'Aceite Virgen'!$A$259:$A$285,0),MATCH(N$5,'Aceite Virgen'!$A$259:$ADH$259,0))</f>
        <v>0</v>
      </c>
      <c r="O23" s="64">
        <f t="array" ref="O23">INDEX('Aceite Virgen'!$A$259:$ADH$285,MATCH($B23,'Aceite Virgen'!$A$259:$A$285,0),MATCH(O$5,'Aceite Virgen'!$A$259:$ADH$259,0))</f>
        <v>0</v>
      </c>
      <c r="P23" s="64">
        <f t="array" ref="P23">INDEX('Aceite Virgen'!$A$259:$ADH$285,MATCH($B23,'Aceite Virgen'!$A$259:$A$285,0),MATCH(P$5,'Aceite Virgen'!$A$259:$ADH$259,0))</f>
        <v>1.26</v>
      </c>
    </row>
    <row r="24" spans="2:16" x14ac:dyDescent="0.25">
      <c r="B24" s="65">
        <f t="shared" si="1"/>
        <v>5.8</v>
      </c>
      <c r="C24" s="71">
        <f t="shared" si="2"/>
        <v>6</v>
      </c>
      <c r="E24" s="64">
        <f t="array" ref="E24">INDEX('Aceite Virgen'!$A$259:$ADH$285,MATCH($B24,'Aceite Virgen'!$A$259:$A$285,0),MATCH(E$5,'Aceite Virgen'!$A$259:$ADH$259,0))</f>
        <v>0</v>
      </c>
      <c r="F24" s="64">
        <f t="array" ref="F24">INDEX('Aceite Virgen'!$A$259:$ADH$285,MATCH($B24,'Aceite Virgen'!$A$259:$A$285,0),MATCH(F$5,'Aceite Virgen'!$A$259:$ADH$259,0))</f>
        <v>0</v>
      </c>
      <c r="G24" s="64">
        <f t="array" ref="G24">INDEX('Aceite Virgen'!$A$259:$ADH$285,MATCH($B24,'Aceite Virgen'!$A$259:$A$285,0),MATCH(G$5,'Aceite Virgen'!$A$259:$ADH$259,0))</f>
        <v>0.22</v>
      </c>
      <c r="H24" s="64">
        <f t="array" ref="H24">INDEX('Aceite Virgen'!$A$259:$ADH$285,MATCH($B24,'Aceite Virgen'!$A$259:$A$285,0),MATCH(H$5,'Aceite Virgen'!$A$259:$ADH$259,0))</f>
        <v>11.48</v>
      </c>
      <c r="I24" s="64">
        <f t="array" ref="I24">INDEX('Aceite Virgen'!$A$259:$ADH$285,MATCH($B24,'Aceite Virgen'!$A$259:$A$285,0),MATCH(I$5,'Aceite Virgen'!$A$259:$ADH$259,0))</f>
        <v>24.72</v>
      </c>
      <c r="J24" s="64">
        <f t="array" ref="J24">INDEX('Aceite Virgen'!$A$259:$ADH$285,MATCH($B24,'Aceite Virgen'!$A$259:$A$285,0),MATCH(J$5,'Aceite Virgen'!$A$259:$ADH$259,0))</f>
        <v>7.02</v>
      </c>
      <c r="K24" s="64">
        <f t="array" ref="K24">INDEX('Aceite Virgen'!$A$259:$ADH$285,MATCH($B24,'Aceite Virgen'!$A$259:$A$285,0),MATCH(K$5,'Aceite Virgen'!$A$259:$ADH$259,0))</f>
        <v>7.15</v>
      </c>
      <c r="L24" s="64">
        <f t="array" ref="L24">INDEX('Aceite Virgen'!$A$259:$ADH$285,MATCH($B24,'Aceite Virgen'!$A$259:$A$285,0),MATCH(L$5,'Aceite Virgen'!$A$259:$ADH$259,0))</f>
        <v>4.4399999999999995</v>
      </c>
      <c r="M24" s="64">
        <f t="array" ref="M24">INDEX('Aceite Virgen'!$A$259:$ADH$285,MATCH($B24,'Aceite Virgen'!$A$259:$A$285,0),MATCH(M$5,'Aceite Virgen'!$A$259:$ADH$259,0))</f>
        <v>3.38</v>
      </c>
      <c r="N24" s="64">
        <f t="array" ref="N24">INDEX('Aceite Virgen'!$A$259:$ADH$285,MATCH($B24,'Aceite Virgen'!$A$259:$A$285,0),MATCH(N$5,'Aceite Virgen'!$A$259:$ADH$259,0))</f>
        <v>1.36</v>
      </c>
      <c r="O24" s="64">
        <f t="array" ref="O24">INDEX('Aceite Virgen'!$A$259:$ADH$285,MATCH($B24,'Aceite Virgen'!$A$259:$A$285,0),MATCH(O$5,'Aceite Virgen'!$A$259:$ADH$259,0))</f>
        <v>0.28999999999999998</v>
      </c>
      <c r="P24" s="64">
        <f t="array" ref="P24">INDEX('Aceite Virgen'!$A$259:$ADH$285,MATCH($B24,'Aceite Virgen'!$A$259:$A$285,0),MATCH(P$5,'Aceite Virgen'!$A$259:$ADH$259,0))</f>
        <v>0</v>
      </c>
    </row>
    <row r="25" spans="2:16" x14ac:dyDescent="0.25">
      <c r="B25" s="65">
        <f t="shared" si="1"/>
        <v>6</v>
      </c>
      <c r="C25" s="71">
        <f t="shared" si="2"/>
        <v>6.2</v>
      </c>
      <c r="E25" s="64">
        <f t="array" ref="E25">INDEX('Aceite Virgen'!$A$259:$ADH$285,MATCH($B25,'Aceite Virgen'!$A$259:$A$285,0),MATCH(E$5,'Aceite Virgen'!$A$259:$ADH$259,0))</f>
        <v>0.85</v>
      </c>
      <c r="F25" s="64">
        <f t="array" ref="F25">INDEX('Aceite Virgen'!$A$259:$ADH$285,MATCH($B25,'Aceite Virgen'!$A$259:$A$285,0),MATCH(F$5,'Aceite Virgen'!$A$259:$ADH$259,0))</f>
        <v>2.25</v>
      </c>
      <c r="G25" s="64">
        <f t="array" ref="G25">INDEX('Aceite Virgen'!$A$259:$ADH$285,MATCH($B25,'Aceite Virgen'!$A$259:$A$285,0),MATCH(G$5,'Aceite Virgen'!$A$259:$ADH$259,0))</f>
        <v>0.91</v>
      </c>
      <c r="H25" s="64">
        <f t="array" ref="H25">INDEX('Aceite Virgen'!$A$259:$ADH$285,MATCH($B25,'Aceite Virgen'!$A$259:$A$285,0),MATCH(H$5,'Aceite Virgen'!$A$259:$ADH$259,0))</f>
        <v>1.36</v>
      </c>
      <c r="I25" s="64">
        <f t="array" ref="I25">INDEX('Aceite Virgen'!$A$259:$ADH$285,MATCH($B25,'Aceite Virgen'!$A$259:$A$285,0),MATCH(I$5,'Aceite Virgen'!$A$259:$ADH$259,0))</f>
        <v>0.19</v>
      </c>
      <c r="J25" s="64">
        <f t="array" ref="J25">INDEX('Aceite Virgen'!$A$259:$ADH$285,MATCH($B25,'Aceite Virgen'!$A$259:$A$285,0),MATCH(J$5,'Aceite Virgen'!$A$259:$ADH$259,0))</f>
        <v>1.87</v>
      </c>
      <c r="K25" s="64">
        <f t="array" ref="K25">INDEX('Aceite Virgen'!$A$259:$ADH$285,MATCH($B25,'Aceite Virgen'!$A$259:$A$285,0),MATCH(K$5,'Aceite Virgen'!$A$259:$ADH$259,0))</f>
        <v>0.8</v>
      </c>
      <c r="L25" s="64">
        <f t="array" ref="L25">INDEX('Aceite Virgen'!$A$259:$ADH$285,MATCH($B25,'Aceite Virgen'!$A$259:$A$285,0),MATCH(L$5,'Aceite Virgen'!$A$259:$ADH$259,0))</f>
        <v>0.77</v>
      </c>
      <c r="M25" s="64">
        <f t="array" ref="M25">INDEX('Aceite Virgen'!$A$259:$ADH$285,MATCH($B25,'Aceite Virgen'!$A$259:$A$285,0),MATCH(M$5,'Aceite Virgen'!$A$259:$ADH$259,0))</f>
        <v>0.39</v>
      </c>
      <c r="N25" s="64">
        <f t="array" ref="N25">INDEX('Aceite Virgen'!$A$259:$ADH$285,MATCH($B25,'Aceite Virgen'!$A$259:$A$285,0),MATCH(N$5,'Aceite Virgen'!$A$259:$ADH$259,0))</f>
        <v>0.9</v>
      </c>
      <c r="O25" s="64">
        <f t="array" ref="O25">INDEX('Aceite Virgen'!$A$259:$ADH$285,MATCH($B25,'Aceite Virgen'!$A$259:$A$285,0),MATCH(O$5,'Aceite Virgen'!$A$259:$ADH$259,0))</f>
        <v>0.73</v>
      </c>
      <c r="P25" s="64">
        <f t="array" ref="P25">INDEX('Aceite Virgen'!$A$259:$ADH$285,MATCH($B25,'Aceite Virgen'!$A$259:$A$285,0),MATCH(P$5,'Aceite Virgen'!$A$259:$ADH$259,0))</f>
        <v>0.94</v>
      </c>
    </row>
    <row r="26" spans="2:16" x14ac:dyDescent="0.25">
      <c r="B26" s="65">
        <f t="shared" si="1"/>
        <v>6.2</v>
      </c>
      <c r="C26" s="71">
        <f t="shared" si="2"/>
        <v>6.4</v>
      </c>
      <c r="E26" s="64">
        <f t="array" ref="E26">INDEX('Aceite Virgen'!$A$259:$ADH$285,MATCH($B26,'Aceite Virgen'!$A$259:$A$285,0),MATCH(E$5,'Aceite Virgen'!$A$259:$ADH$259,0))</f>
        <v>0.21</v>
      </c>
      <c r="F26" s="64">
        <f t="array" ref="F26">INDEX('Aceite Virgen'!$A$259:$ADH$285,MATCH($B26,'Aceite Virgen'!$A$259:$A$285,0),MATCH(F$5,'Aceite Virgen'!$A$259:$ADH$259,0))</f>
        <v>0.31</v>
      </c>
      <c r="G26" s="64">
        <f t="array" ref="G26">INDEX('Aceite Virgen'!$A$259:$ADH$285,MATCH($B26,'Aceite Virgen'!$A$259:$A$285,0),MATCH(G$5,'Aceite Virgen'!$A$259:$ADH$259,0))</f>
        <v>0.11</v>
      </c>
      <c r="H26" s="64">
        <f t="array" ref="H26">INDEX('Aceite Virgen'!$A$259:$ADH$285,MATCH($B26,'Aceite Virgen'!$A$259:$A$285,0),MATCH(H$5,'Aceite Virgen'!$A$259:$ADH$259,0))</f>
        <v>6.38</v>
      </c>
      <c r="I26" s="64">
        <f t="array" ref="I26">INDEX('Aceite Virgen'!$A$259:$ADH$285,MATCH($B26,'Aceite Virgen'!$A$259:$A$285,0),MATCH(I$5,'Aceite Virgen'!$A$259:$ADH$259,0))</f>
        <v>37.520000000000003</v>
      </c>
      <c r="J26" s="64">
        <f t="array" ref="J26">INDEX('Aceite Virgen'!$A$259:$ADH$285,MATCH($B26,'Aceite Virgen'!$A$259:$A$285,0),MATCH(J$5,'Aceite Virgen'!$A$259:$ADH$259,0))</f>
        <v>6.75</v>
      </c>
      <c r="K26" s="64">
        <f t="array" ref="K26">INDEX('Aceite Virgen'!$A$259:$ADH$285,MATCH($B26,'Aceite Virgen'!$A$259:$A$285,0),MATCH(K$5,'Aceite Virgen'!$A$259:$ADH$259,0))</f>
        <v>3.05</v>
      </c>
      <c r="L26" s="64">
        <f t="array" ref="L26">INDEX('Aceite Virgen'!$A$259:$ADH$285,MATCH($B26,'Aceite Virgen'!$A$259:$A$285,0),MATCH(L$5,'Aceite Virgen'!$A$259:$ADH$259,0))</f>
        <v>0.36</v>
      </c>
      <c r="M26" s="64">
        <f t="array" ref="M26">INDEX('Aceite Virgen'!$A$259:$ADH$285,MATCH($B26,'Aceite Virgen'!$A$259:$A$285,0),MATCH(M$5,'Aceite Virgen'!$A$259:$ADH$259,0))</f>
        <v>0</v>
      </c>
      <c r="N26" s="64">
        <f t="array" ref="N26">INDEX('Aceite Virgen'!$A$259:$ADH$285,MATCH($B26,'Aceite Virgen'!$A$259:$A$285,0),MATCH(N$5,'Aceite Virgen'!$A$259:$ADH$259,0))</f>
        <v>0.24</v>
      </c>
      <c r="O26" s="64">
        <f t="array" ref="O26">INDEX('Aceite Virgen'!$A$259:$ADH$285,MATCH($B26,'Aceite Virgen'!$A$259:$A$285,0),MATCH(O$5,'Aceite Virgen'!$A$259:$ADH$259,0))</f>
        <v>0</v>
      </c>
      <c r="P26" s="64">
        <f t="array" ref="P26">INDEX('Aceite Virgen'!$A$259:$ADH$285,MATCH($B26,'Aceite Virgen'!$A$259:$A$285,0),MATCH(P$5,'Aceite Virgen'!$A$259:$ADH$259,0))</f>
        <v>0</v>
      </c>
    </row>
    <row r="27" spans="2:16" x14ac:dyDescent="0.25">
      <c r="B27" s="65">
        <f t="shared" si="1"/>
        <v>6.4</v>
      </c>
      <c r="C27" s="71">
        <f t="shared" si="2"/>
        <v>6.6</v>
      </c>
      <c r="E27" s="64">
        <f t="array" ref="E27">INDEX('Aceite Virgen'!$A$259:$ADH$285,MATCH($B27,'Aceite Virgen'!$A$259:$A$285,0),MATCH(E$5,'Aceite Virgen'!$A$259:$ADH$259,0))</f>
        <v>0.74</v>
      </c>
      <c r="F27" s="64">
        <f t="array" ref="F27">INDEX('Aceite Virgen'!$A$259:$ADH$285,MATCH($B27,'Aceite Virgen'!$A$259:$A$285,0),MATCH(F$5,'Aceite Virgen'!$A$259:$ADH$259,0))</f>
        <v>0.83000000000000007</v>
      </c>
      <c r="G27" s="64">
        <f t="array" ref="G27">INDEX('Aceite Virgen'!$A$259:$ADH$285,MATCH($B27,'Aceite Virgen'!$A$259:$A$285,0),MATCH(G$5,'Aceite Virgen'!$A$259:$ADH$259,0))</f>
        <v>1.4</v>
      </c>
      <c r="H27" s="64">
        <f t="array" ref="H27">INDEX('Aceite Virgen'!$A$259:$ADH$285,MATCH($B27,'Aceite Virgen'!$A$259:$A$285,0),MATCH(H$5,'Aceite Virgen'!$A$259:$ADH$259,0))</f>
        <v>1.56</v>
      </c>
      <c r="I27" s="64">
        <f t="array" ref="I27">INDEX('Aceite Virgen'!$A$259:$ADH$285,MATCH($B27,'Aceite Virgen'!$A$259:$A$285,0),MATCH(I$5,'Aceite Virgen'!$A$259:$ADH$259,0))</f>
        <v>3.88</v>
      </c>
      <c r="J27" s="64">
        <f t="array" ref="J27">INDEX('Aceite Virgen'!$A$259:$ADH$285,MATCH($B27,'Aceite Virgen'!$A$259:$A$285,0),MATCH(J$5,'Aceite Virgen'!$A$259:$ADH$259,0))</f>
        <v>4.75</v>
      </c>
      <c r="K27" s="64">
        <f t="array" ref="K27">INDEX('Aceite Virgen'!$A$259:$ADH$285,MATCH($B27,'Aceite Virgen'!$A$259:$A$285,0),MATCH(K$5,'Aceite Virgen'!$A$259:$ADH$259,0))</f>
        <v>1.03</v>
      </c>
      <c r="L27" s="64">
        <f t="array" ref="L27">INDEX('Aceite Virgen'!$A$259:$ADH$285,MATCH($B27,'Aceite Virgen'!$A$259:$A$285,0),MATCH(L$5,'Aceite Virgen'!$A$259:$ADH$259,0))</f>
        <v>0.59</v>
      </c>
      <c r="M27" s="64">
        <f t="array" ref="M27">INDEX('Aceite Virgen'!$A$259:$ADH$285,MATCH($B27,'Aceite Virgen'!$A$259:$A$285,0),MATCH(M$5,'Aceite Virgen'!$A$259:$ADH$259,0))</f>
        <v>0</v>
      </c>
      <c r="N27" s="64">
        <f t="array" ref="N27">INDEX('Aceite Virgen'!$A$259:$ADH$285,MATCH($B27,'Aceite Virgen'!$A$259:$A$285,0),MATCH(N$5,'Aceite Virgen'!$A$259:$ADH$259,0))</f>
        <v>0</v>
      </c>
      <c r="O27" s="64">
        <f t="array" ref="O27">INDEX('Aceite Virgen'!$A$259:$ADH$285,MATCH($B27,'Aceite Virgen'!$A$259:$A$285,0),MATCH(O$5,'Aceite Virgen'!$A$259:$ADH$259,0))</f>
        <v>0.32</v>
      </c>
      <c r="P27" s="64">
        <f t="array" ref="P27">INDEX('Aceite Virgen'!$A$259:$ADH$285,MATCH($B27,'Aceite Virgen'!$A$259:$A$285,0),MATCH(P$5,'Aceite Virgen'!$A$259:$ADH$259,0))</f>
        <v>0.91</v>
      </c>
    </row>
    <row r="28" spans="2:16" x14ac:dyDescent="0.25">
      <c r="B28" s="65">
        <f t="shared" si="1"/>
        <v>6.6</v>
      </c>
      <c r="C28" s="71">
        <f t="shared" si="2"/>
        <v>6.8</v>
      </c>
      <c r="E28" s="64">
        <f t="array" ref="E28">INDEX('Aceite Virgen'!$A$259:$ADH$285,MATCH($B28,'Aceite Virgen'!$A$259:$A$285,0),MATCH(E$5,'Aceite Virgen'!$A$259:$ADH$259,0))</f>
        <v>0.64</v>
      </c>
      <c r="F28" s="64">
        <f t="array" ref="F28">INDEX('Aceite Virgen'!$A$259:$ADH$285,MATCH($B28,'Aceite Virgen'!$A$259:$A$285,0),MATCH(F$5,'Aceite Virgen'!$A$259:$ADH$259,0))</f>
        <v>1.85</v>
      </c>
      <c r="G28" s="64">
        <f t="array" ref="G28">INDEX('Aceite Virgen'!$A$259:$ADH$285,MATCH($B28,'Aceite Virgen'!$A$259:$A$285,0),MATCH(G$5,'Aceite Virgen'!$A$259:$ADH$259,0))</f>
        <v>2.5599999999999996</v>
      </c>
      <c r="H28" s="64">
        <f t="array" ref="H28">INDEX('Aceite Virgen'!$A$259:$ADH$285,MATCH($B28,'Aceite Virgen'!$A$259:$A$285,0),MATCH(H$5,'Aceite Virgen'!$A$259:$ADH$259,0))</f>
        <v>0.49</v>
      </c>
      <c r="I28" s="64">
        <f t="array" ref="I28">INDEX('Aceite Virgen'!$A$259:$ADH$285,MATCH($B28,'Aceite Virgen'!$A$259:$A$285,0),MATCH(I$5,'Aceite Virgen'!$A$259:$ADH$259,0))</f>
        <v>3.36</v>
      </c>
      <c r="J28" s="64">
        <f t="array" ref="J28">INDEX('Aceite Virgen'!$A$259:$ADH$285,MATCH($B28,'Aceite Virgen'!$A$259:$A$285,0),MATCH(J$5,'Aceite Virgen'!$A$259:$ADH$259,0))</f>
        <v>2.04</v>
      </c>
      <c r="K28" s="64">
        <f t="array" ref="K28">INDEX('Aceite Virgen'!$A$259:$ADH$285,MATCH($B28,'Aceite Virgen'!$A$259:$A$285,0),MATCH(K$5,'Aceite Virgen'!$A$259:$ADH$259,0))</f>
        <v>2.12</v>
      </c>
      <c r="L28" s="64">
        <f t="array" ref="L28">INDEX('Aceite Virgen'!$A$259:$ADH$285,MATCH($B28,'Aceite Virgen'!$A$259:$A$285,0),MATCH(L$5,'Aceite Virgen'!$A$259:$ADH$259,0))</f>
        <v>1.94</v>
      </c>
      <c r="M28" s="64">
        <f t="array" ref="M28">INDEX('Aceite Virgen'!$A$259:$ADH$285,MATCH($B28,'Aceite Virgen'!$A$259:$A$285,0),MATCH(M$5,'Aceite Virgen'!$A$259:$ADH$259,0))</f>
        <v>0.58000000000000007</v>
      </c>
      <c r="N28" s="64">
        <f t="array" ref="N28">INDEX('Aceite Virgen'!$A$259:$ADH$285,MATCH($B28,'Aceite Virgen'!$A$259:$A$285,0),MATCH(N$5,'Aceite Virgen'!$A$259:$ADH$259,0))</f>
        <v>0.84</v>
      </c>
      <c r="O28" s="64">
        <f t="array" ref="O28">INDEX('Aceite Virgen'!$A$259:$ADH$285,MATCH($B28,'Aceite Virgen'!$A$259:$A$285,0),MATCH(O$5,'Aceite Virgen'!$A$259:$ADH$259,0))</f>
        <v>1.43</v>
      </c>
      <c r="P28" s="64">
        <f t="array" ref="P28">INDEX('Aceite Virgen'!$A$259:$ADH$285,MATCH($B28,'Aceite Virgen'!$A$259:$A$285,0),MATCH(P$5,'Aceite Virgen'!$A$259:$ADH$259,0))</f>
        <v>0.12</v>
      </c>
    </row>
    <row r="29" spans="2:16" x14ac:dyDescent="0.25">
      <c r="B29" s="65">
        <f t="shared" si="1"/>
        <v>6.8</v>
      </c>
      <c r="C29" s="71">
        <f t="shared" si="2"/>
        <v>7</v>
      </c>
      <c r="E29" s="64">
        <f t="array" ref="E29">INDEX('Aceite Virgen'!$A$259:$ADH$285,MATCH($B29,'Aceite Virgen'!$A$259:$A$285,0),MATCH(E$5,'Aceite Virgen'!$A$259:$ADH$259,0))</f>
        <v>0.73</v>
      </c>
      <c r="F29" s="64">
        <f t="array" ref="F29">INDEX('Aceite Virgen'!$A$259:$ADH$285,MATCH($B29,'Aceite Virgen'!$A$259:$A$285,0),MATCH(F$5,'Aceite Virgen'!$A$259:$ADH$259,0))</f>
        <v>0.77</v>
      </c>
      <c r="G29" s="64">
        <f t="array" ref="G29">INDEX('Aceite Virgen'!$A$259:$ADH$285,MATCH($B29,'Aceite Virgen'!$A$259:$A$285,0),MATCH(G$5,'Aceite Virgen'!$A$259:$ADH$259,0))</f>
        <v>0.12</v>
      </c>
      <c r="H29" s="64">
        <f t="array" ref="H29">INDEX('Aceite Virgen'!$A$259:$ADH$285,MATCH($B29,'Aceite Virgen'!$A$259:$A$285,0),MATCH(H$5,'Aceite Virgen'!$A$259:$ADH$259,0))</f>
        <v>0.06</v>
      </c>
      <c r="I29" s="64">
        <f t="array" ref="I29">INDEX('Aceite Virgen'!$A$259:$ADH$285,MATCH($B29,'Aceite Virgen'!$A$259:$A$285,0),MATCH(I$5,'Aceite Virgen'!$A$259:$ADH$259,0))</f>
        <v>0.82000000000000006</v>
      </c>
      <c r="J29" s="64">
        <f t="array" ref="J29">INDEX('Aceite Virgen'!$A$259:$ADH$285,MATCH($B29,'Aceite Virgen'!$A$259:$A$285,0),MATCH(J$5,'Aceite Virgen'!$A$259:$ADH$259,0))</f>
        <v>1.32</v>
      </c>
      <c r="K29" s="64">
        <f t="array" ref="K29">INDEX('Aceite Virgen'!$A$259:$ADH$285,MATCH($B29,'Aceite Virgen'!$A$259:$A$285,0),MATCH(K$5,'Aceite Virgen'!$A$259:$ADH$259,0))</f>
        <v>0.60000000000000009</v>
      </c>
      <c r="L29" s="64">
        <f t="array" ref="L29">INDEX('Aceite Virgen'!$A$259:$ADH$285,MATCH($B29,'Aceite Virgen'!$A$259:$A$285,0),MATCH(L$5,'Aceite Virgen'!$A$259:$ADH$259,0))</f>
        <v>0.08</v>
      </c>
      <c r="M29" s="64">
        <f t="array" ref="M29">INDEX('Aceite Virgen'!$A$259:$ADH$285,MATCH($B29,'Aceite Virgen'!$A$259:$A$285,0),MATCH(M$5,'Aceite Virgen'!$A$259:$ADH$259,0))</f>
        <v>0.37</v>
      </c>
      <c r="N29" s="64">
        <f t="array" ref="N29">INDEX('Aceite Virgen'!$A$259:$ADH$285,MATCH($B29,'Aceite Virgen'!$A$259:$A$285,0),MATCH(N$5,'Aceite Virgen'!$A$259:$ADH$259,0))</f>
        <v>0.61</v>
      </c>
      <c r="O29" s="64">
        <f t="array" ref="O29">INDEX('Aceite Virgen'!$A$259:$ADH$285,MATCH($B29,'Aceite Virgen'!$A$259:$A$285,0),MATCH(O$5,'Aceite Virgen'!$A$259:$ADH$259,0))</f>
        <v>0</v>
      </c>
      <c r="P29" s="64">
        <f t="array" ref="P29">INDEX('Aceite Virgen'!$A$259:$ADH$285,MATCH($B29,'Aceite Virgen'!$A$259:$A$285,0),MATCH(P$5,'Aceite Virgen'!$A$259:$ADH$259,0))</f>
        <v>0</v>
      </c>
    </row>
    <row r="30" spans="2:16" x14ac:dyDescent="0.25">
      <c r="B30" s="65">
        <f t="shared" si="1"/>
        <v>7</v>
      </c>
      <c r="C30" s="71">
        <f t="shared" si="2"/>
        <v>7.2</v>
      </c>
      <c r="E30" s="64">
        <f t="array" ref="E30">INDEX('Aceite Virgen'!$A$259:$ADH$285,MATCH($B30,'Aceite Virgen'!$A$259:$A$285,0),MATCH(E$5,'Aceite Virgen'!$A$259:$ADH$259,0))</f>
        <v>0</v>
      </c>
      <c r="F30" s="64">
        <f t="array" ref="F30">INDEX('Aceite Virgen'!$A$259:$ADH$285,MATCH($B30,'Aceite Virgen'!$A$259:$A$285,0),MATCH(F$5,'Aceite Virgen'!$A$259:$ADH$259,0))</f>
        <v>2.6</v>
      </c>
      <c r="G30" s="64">
        <f t="array" ref="G30">INDEX('Aceite Virgen'!$A$259:$ADH$285,MATCH($B30,'Aceite Virgen'!$A$259:$A$285,0),MATCH(G$5,'Aceite Virgen'!$A$259:$ADH$259,0))</f>
        <v>3.42</v>
      </c>
      <c r="H30" s="64">
        <f t="array" ref="H30">INDEX('Aceite Virgen'!$A$259:$ADH$285,MATCH($B30,'Aceite Virgen'!$A$259:$A$285,0),MATCH(H$5,'Aceite Virgen'!$A$259:$ADH$259,0))</f>
        <v>4.4400000000000004</v>
      </c>
      <c r="I30" s="64">
        <f t="array" ref="I30">INDEX('Aceite Virgen'!$A$259:$ADH$285,MATCH($B30,'Aceite Virgen'!$A$259:$A$285,0),MATCH(I$5,'Aceite Virgen'!$A$259:$ADH$259,0))</f>
        <v>0.59</v>
      </c>
      <c r="J30" s="64">
        <f t="array" ref="J30">INDEX('Aceite Virgen'!$A$259:$ADH$285,MATCH($B30,'Aceite Virgen'!$A$259:$A$285,0),MATCH(J$5,'Aceite Virgen'!$A$259:$ADH$259,0))</f>
        <v>0.1</v>
      </c>
      <c r="K30" s="64">
        <f t="array" ref="K30">INDEX('Aceite Virgen'!$A$259:$ADH$285,MATCH($B30,'Aceite Virgen'!$A$259:$A$285,0),MATCH(K$5,'Aceite Virgen'!$A$259:$ADH$259,0))</f>
        <v>0</v>
      </c>
      <c r="L30" s="64">
        <f t="array" ref="L30">INDEX('Aceite Virgen'!$A$259:$ADH$285,MATCH($B30,'Aceite Virgen'!$A$259:$A$285,0),MATCH(L$5,'Aceite Virgen'!$A$259:$ADH$259,0))</f>
        <v>0</v>
      </c>
      <c r="M30" s="64">
        <f t="array" ref="M30">INDEX('Aceite Virgen'!$A$259:$ADH$285,MATCH($B30,'Aceite Virgen'!$A$259:$A$285,0),MATCH(M$5,'Aceite Virgen'!$A$259:$ADH$259,0))</f>
        <v>0</v>
      </c>
      <c r="N30" s="64">
        <f t="array" ref="N30">INDEX('Aceite Virgen'!$A$259:$ADH$285,MATCH($B30,'Aceite Virgen'!$A$259:$A$285,0),MATCH(N$5,'Aceite Virgen'!$A$259:$ADH$259,0))</f>
        <v>0</v>
      </c>
      <c r="O30" s="64">
        <f t="array" ref="O30">INDEX('Aceite Virgen'!$A$259:$ADH$285,MATCH($B30,'Aceite Virgen'!$A$259:$A$285,0),MATCH(O$5,'Aceite Virgen'!$A$259:$ADH$259,0))</f>
        <v>0.36</v>
      </c>
      <c r="P30" s="64">
        <f t="array" ref="P30">INDEX('Aceite Virgen'!$A$259:$ADH$285,MATCH($B30,'Aceite Virgen'!$A$259:$A$285,0),MATCH(P$5,'Aceite Virgen'!$A$259:$ADH$259,0))</f>
        <v>0</v>
      </c>
    </row>
    <row r="31" spans="2:16" x14ac:dyDescent="0.25">
      <c r="B31" s="65">
        <f t="shared" si="1"/>
        <v>7.2</v>
      </c>
      <c r="C31" s="71">
        <f t="shared" si="2"/>
        <v>7.4</v>
      </c>
      <c r="E31" s="64">
        <f t="array" ref="E31">INDEX('Aceite Virgen'!$A$259:$ADH$285,MATCH($B31,'Aceite Virgen'!$A$259:$A$285,0),MATCH(E$5,'Aceite Virgen'!$A$259:$ADH$259,0))</f>
        <v>0.25</v>
      </c>
      <c r="F31" s="64">
        <f t="array" ref="F31">INDEX('Aceite Virgen'!$A$259:$ADH$285,MATCH($B31,'Aceite Virgen'!$A$259:$A$285,0),MATCH(F$5,'Aceite Virgen'!$A$259:$ADH$259,0))</f>
        <v>1.53</v>
      </c>
      <c r="G31" s="64">
        <f t="array" ref="G31">INDEX('Aceite Virgen'!$A$259:$ADH$285,MATCH($B31,'Aceite Virgen'!$A$259:$A$285,0),MATCH(G$5,'Aceite Virgen'!$A$259:$ADH$259,0))</f>
        <v>1.91</v>
      </c>
      <c r="H31" s="64">
        <f t="array" ref="H31">INDEX('Aceite Virgen'!$A$259:$ADH$285,MATCH($B31,'Aceite Virgen'!$A$259:$A$285,0),MATCH(H$5,'Aceite Virgen'!$A$259:$ADH$259,0))</f>
        <v>14.620000000000001</v>
      </c>
      <c r="I31" s="64">
        <f t="array" ref="I31">INDEX('Aceite Virgen'!$A$259:$ADH$285,MATCH($B31,'Aceite Virgen'!$A$259:$A$285,0),MATCH(I$5,'Aceite Virgen'!$A$259:$ADH$259,0))</f>
        <v>1.03</v>
      </c>
      <c r="J31" s="64">
        <f t="array" ref="J31">INDEX('Aceite Virgen'!$A$259:$ADH$285,MATCH($B31,'Aceite Virgen'!$A$259:$A$285,0),MATCH(J$5,'Aceite Virgen'!$A$259:$ADH$259,0))</f>
        <v>0.31</v>
      </c>
      <c r="K31" s="64">
        <f t="array" ref="K31">INDEX('Aceite Virgen'!$A$259:$ADH$285,MATCH($B31,'Aceite Virgen'!$A$259:$A$285,0),MATCH(K$5,'Aceite Virgen'!$A$259:$ADH$259,0))</f>
        <v>0.13</v>
      </c>
      <c r="L31" s="64">
        <f t="array" ref="L31">INDEX('Aceite Virgen'!$A$259:$ADH$285,MATCH($B31,'Aceite Virgen'!$A$259:$A$285,0),MATCH(L$5,'Aceite Virgen'!$A$259:$ADH$259,0))</f>
        <v>0.24</v>
      </c>
      <c r="M31" s="64">
        <f t="array" ref="M31">INDEX('Aceite Virgen'!$A$259:$ADH$285,MATCH($B31,'Aceite Virgen'!$A$259:$A$285,0),MATCH(M$5,'Aceite Virgen'!$A$259:$ADH$259,0))</f>
        <v>0</v>
      </c>
      <c r="N31" s="64">
        <f t="array" ref="N31">INDEX('Aceite Virgen'!$A$259:$ADH$285,MATCH($B31,'Aceite Virgen'!$A$259:$A$285,0),MATCH(N$5,'Aceite Virgen'!$A$259:$ADH$259,0))</f>
        <v>0</v>
      </c>
      <c r="O31" s="64">
        <f t="array" ref="O31">INDEX('Aceite Virgen'!$A$259:$ADH$285,MATCH($B31,'Aceite Virgen'!$A$259:$A$285,0),MATCH(O$5,'Aceite Virgen'!$A$259:$ADH$259,0))</f>
        <v>0</v>
      </c>
      <c r="P31" s="64">
        <f t="array" ref="P31">INDEX('Aceite Virgen'!$A$259:$ADH$285,MATCH($B31,'Aceite Virgen'!$A$259:$A$285,0),MATCH(P$5,'Aceite Virgen'!$A$259:$ADH$259,0))</f>
        <v>0</v>
      </c>
    </row>
    <row r="32" spans="2:16" x14ac:dyDescent="0.25">
      <c r="B32" s="65">
        <f t="shared" si="1"/>
        <v>7.4</v>
      </c>
      <c r="C32" s="71">
        <f t="shared" si="2"/>
        <v>7.6</v>
      </c>
      <c r="E32" s="64">
        <f t="array" ref="E32">INDEX('Aceite Virgen'!$A$259:$ADH$285,MATCH($B32,'Aceite Virgen'!$A$259:$A$285,0),MATCH(E$5,'Aceite Virgen'!$A$259:$ADH$259,0))</f>
        <v>6.21</v>
      </c>
      <c r="F32" s="64">
        <f t="array" ref="F32">INDEX('Aceite Virgen'!$A$259:$ADH$285,MATCH($B32,'Aceite Virgen'!$A$259:$A$285,0),MATCH(F$5,'Aceite Virgen'!$A$259:$ADH$259,0))</f>
        <v>8.620000000000001</v>
      </c>
      <c r="G32" s="64">
        <f t="array" ref="G32">INDEX('Aceite Virgen'!$A$259:$ADH$285,MATCH($B32,'Aceite Virgen'!$A$259:$A$285,0),MATCH(G$5,'Aceite Virgen'!$A$259:$ADH$259,0))</f>
        <v>12.18</v>
      </c>
      <c r="H32" s="64">
        <f t="array" ref="H32">INDEX('Aceite Virgen'!$A$259:$ADH$285,MATCH($B32,'Aceite Virgen'!$A$259:$A$285,0),MATCH(H$5,'Aceite Virgen'!$A$259:$ADH$259,0))</f>
        <v>35.19</v>
      </c>
      <c r="I32" s="64">
        <f t="array" ref="I32">INDEX('Aceite Virgen'!$A$259:$ADH$285,MATCH($B32,'Aceite Virgen'!$A$259:$A$285,0),MATCH(I$5,'Aceite Virgen'!$A$259:$ADH$259,0))</f>
        <v>5.01</v>
      </c>
      <c r="J32" s="64">
        <f t="array" ref="J32">INDEX('Aceite Virgen'!$A$259:$ADH$285,MATCH($B32,'Aceite Virgen'!$A$259:$A$285,0),MATCH(J$5,'Aceite Virgen'!$A$259:$ADH$259,0))</f>
        <v>0.51</v>
      </c>
      <c r="K32" s="64">
        <f t="array" ref="K32">INDEX('Aceite Virgen'!$A$259:$ADH$285,MATCH($B32,'Aceite Virgen'!$A$259:$A$285,0),MATCH(K$5,'Aceite Virgen'!$A$259:$ADH$259,0))</f>
        <v>0.33999999999999997</v>
      </c>
      <c r="L32" s="64">
        <f t="array" ref="L32">INDEX('Aceite Virgen'!$A$259:$ADH$285,MATCH($B32,'Aceite Virgen'!$A$259:$A$285,0),MATCH(L$5,'Aceite Virgen'!$A$259:$ADH$259,0))</f>
        <v>0.14000000000000001</v>
      </c>
      <c r="M32" s="64">
        <f t="array" ref="M32">INDEX('Aceite Virgen'!$A$259:$ADH$285,MATCH($B32,'Aceite Virgen'!$A$259:$A$285,0),MATCH(M$5,'Aceite Virgen'!$A$259:$ADH$259,0))</f>
        <v>0.09</v>
      </c>
      <c r="N32" s="64">
        <f t="array" ref="N32">INDEX('Aceite Virgen'!$A$259:$ADH$285,MATCH($B32,'Aceite Virgen'!$A$259:$A$285,0),MATCH(N$5,'Aceite Virgen'!$A$259:$ADH$259,0))</f>
        <v>0</v>
      </c>
      <c r="O32" s="64">
        <f t="array" ref="O32">INDEX('Aceite Virgen'!$A$259:$ADH$285,MATCH($B32,'Aceite Virgen'!$A$259:$A$285,0),MATCH(O$5,'Aceite Virgen'!$A$259:$ADH$259,0))</f>
        <v>0</v>
      </c>
      <c r="P32" s="64">
        <f t="array" ref="P32">INDEX('Aceite Virgen'!$A$259:$ADH$285,MATCH($B32,'Aceite Virgen'!$A$259:$A$285,0),MATCH(P$5,'Aceite Virgen'!$A$259:$ADH$259,0))</f>
        <v>0.68</v>
      </c>
    </row>
    <row r="33" spans="2:16" x14ac:dyDescent="0.25">
      <c r="B33" s="74">
        <f t="shared" si="1"/>
        <v>7.6</v>
      </c>
      <c r="C33" s="66"/>
      <c r="E33" s="64">
        <f t="array" ref="E33">INDEX('Aceite Virgen'!$A$259:$ADH$285,MATCH($B33,'Aceite Virgen'!$A$259:$A$285,0),MATCH(E$5,'Aceite Virgen'!$A$259:$ADH$259,0))</f>
        <v>84.050000000000011</v>
      </c>
      <c r="F33" s="64">
        <f t="array" ref="F33">INDEX('Aceite Virgen'!$A$259:$ADH$285,MATCH($B33,'Aceite Virgen'!$A$259:$A$285,0),MATCH(F$5,'Aceite Virgen'!$A$259:$ADH$259,0))</f>
        <v>72.38</v>
      </c>
      <c r="G33" s="64">
        <f t="array" ref="G33">INDEX('Aceite Virgen'!$A$259:$ADH$285,MATCH($B33,'Aceite Virgen'!$A$259:$A$285,0),MATCH(G$5,'Aceite Virgen'!$A$259:$ADH$259,0))</f>
        <v>68.680000000000007</v>
      </c>
      <c r="H33" s="64">
        <f t="array" ref="H33">INDEX('Aceite Virgen'!$A$259:$ADH$285,MATCH($B33,'Aceite Virgen'!$A$259:$A$285,0),MATCH(H$5,'Aceite Virgen'!$A$259:$ADH$259,0))</f>
        <v>18.660000000000004</v>
      </c>
      <c r="I33" s="64">
        <f t="array" ref="I33">INDEX('Aceite Virgen'!$A$259:$ADH$285,MATCH($B33,'Aceite Virgen'!$A$259:$A$285,0),MATCH(I$5,'Aceite Virgen'!$A$259:$ADH$259,0))</f>
        <v>12.84</v>
      </c>
      <c r="J33" s="64">
        <f t="array" ref="J33">INDEX('Aceite Virgen'!$A$259:$ADH$285,MATCH($B33,'Aceite Virgen'!$A$259:$A$285,0),MATCH(J$5,'Aceite Virgen'!$A$259:$ADH$259,0))</f>
        <v>7.06</v>
      </c>
      <c r="K33" s="64">
        <f t="array" ref="K33">INDEX('Aceite Virgen'!$A$259:$ADH$285,MATCH($B33,'Aceite Virgen'!$A$259:$A$285,0),MATCH(K$5,'Aceite Virgen'!$A$259:$ADH$259,0))</f>
        <v>10.25</v>
      </c>
      <c r="L33" s="64">
        <f t="array" ref="L33">INDEX('Aceite Virgen'!$A$259:$ADH$285,MATCH($B33,'Aceite Virgen'!$A$259:$A$285,0),MATCH(L$5,'Aceite Virgen'!$A$259:$ADH$259,0))</f>
        <v>2.8400000000000003</v>
      </c>
      <c r="M33" s="64">
        <f t="array" ref="M33">INDEX('Aceite Virgen'!$A$259:$ADH$285,MATCH($B33,'Aceite Virgen'!$A$259:$A$285,0),MATCH(M$5,'Aceite Virgen'!$A$259:$ADH$259,0))</f>
        <v>4.34</v>
      </c>
      <c r="N33" s="64">
        <f t="array" ref="N33">INDEX('Aceite Virgen'!$A$259:$ADH$285,MATCH($B33,'Aceite Virgen'!$A$259:$A$285,0),MATCH(N$5,'Aceite Virgen'!$A$259:$ADH$259,0))</f>
        <v>2.7199999999999998</v>
      </c>
      <c r="O33" s="64">
        <f t="array" ref="O33">INDEX('Aceite Virgen'!$A$259:$ADH$285,MATCH($B33,'Aceite Virgen'!$A$259:$A$285,0),MATCH(O$5,'Aceite Virgen'!$A$259:$ADH$259,0))</f>
        <v>1.71</v>
      </c>
      <c r="P33" s="64">
        <f t="array" ref="P33">INDEX('Aceite Virgen'!$A$259:$ADH$285,MATCH($B33,'Aceite Virgen'!$A$259:$A$285,0),MATCH(P$5,'Aceite Virgen'!$A$259:$ADH$259,0))</f>
        <v>2.04</v>
      </c>
    </row>
    <row r="34" spans="2:16" x14ac:dyDescent="0.25">
      <c r="P34" s="67"/>
    </row>
    <row r="35" spans="2:16" x14ac:dyDescent="0.25">
      <c r="E35" s="64">
        <f>SUM(E10:E34)</f>
        <v>100.00000000000001</v>
      </c>
      <c r="F35" s="64">
        <f t="shared" ref="F35:P35" si="3">SUM(F10:F34)</f>
        <v>99.99</v>
      </c>
      <c r="G35" s="64">
        <f t="shared" si="3"/>
        <v>99.960000000000008</v>
      </c>
      <c r="H35" s="64">
        <f t="shared" si="3"/>
        <v>100.00999999999999</v>
      </c>
      <c r="I35" s="64">
        <f t="shared" si="3"/>
        <v>100.02000000000001</v>
      </c>
      <c r="J35" s="64">
        <f t="shared" si="3"/>
        <v>99.97</v>
      </c>
      <c r="K35" s="64">
        <f t="shared" si="3"/>
        <v>99.99</v>
      </c>
      <c r="L35" s="64">
        <f t="shared" si="3"/>
        <v>100.01999999999998</v>
      </c>
      <c r="M35" s="64">
        <f t="shared" si="3"/>
        <v>100.02999999999999</v>
      </c>
      <c r="N35" s="64">
        <f t="shared" si="3"/>
        <v>100.00999999999999</v>
      </c>
      <c r="O35" s="64">
        <f t="shared" si="3"/>
        <v>100.01000000000002</v>
      </c>
      <c r="P35" s="64">
        <f t="shared" si="3"/>
        <v>100.02000000000002</v>
      </c>
    </row>
  </sheetData>
  <conditionalFormatting sqref="E35:P35">
    <cfRule type="cellIs" dxfId="263"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ZK287"/>
  <sheetViews>
    <sheetView showGridLines="0" zoomScaleNormal="100" workbookViewId="0">
      <pane xSplit="2" ySplit="3" topLeftCell="ZE259" activePane="bottomRight" state="frozen"/>
      <selection activeCell="YZ284" sqref="YZ284"/>
      <selection pane="topRight" activeCell="YZ284" sqref="YZ284"/>
      <selection pane="bottomLeft" activeCell="YZ284" sqref="YZ284"/>
      <selection pane="bottomRight" activeCell="ZH264" sqref="ZH264"/>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9"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9"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 min="667" max="667" width="14.7109375" customWidth="1"/>
    <col min="668" max="668" width="11.85546875" customWidth="1"/>
    <col min="669" max="673" width="12.28515625" customWidth="1"/>
    <col min="674" max="674" width="14.7109375" style="23" customWidth="1"/>
    <col min="675" max="680" width="21.140625" customWidth="1"/>
    <col min="682" max="687" width="21.140625" customWidth="1"/>
  </cols>
  <sheetData>
    <row r="1" spans="1:687" x14ac:dyDescent="0.25">
      <c r="A1">
        <v>1E-4</v>
      </c>
      <c r="C1" t="s">
        <v>449</v>
      </c>
      <c r="J1" t="s">
        <v>449</v>
      </c>
      <c r="Q1" t="s">
        <v>449</v>
      </c>
      <c r="X1" t="s">
        <v>449</v>
      </c>
      <c r="AE1" t="s">
        <v>449</v>
      </c>
      <c r="AL1" t="s">
        <v>449</v>
      </c>
      <c r="AS1" t="s">
        <v>449</v>
      </c>
      <c r="AZ1" t="s">
        <v>449</v>
      </c>
      <c r="BG1" t="s">
        <v>449</v>
      </c>
      <c r="BN1" t="s">
        <v>449</v>
      </c>
      <c r="BU1" t="s">
        <v>449</v>
      </c>
      <c r="CB1" t="s">
        <v>449</v>
      </c>
      <c r="CI1" t="s">
        <v>449</v>
      </c>
      <c r="CP1" t="s">
        <v>449</v>
      </c>
      <c r="CW1" t="s">
        <v>449</v>
      </c>
      <c r="DD1" t="s">
        <v>449</v>
      </c>
      <c r="DK1" t="s">
        <v>449</v>
      </c>
      <c r="DR1" t="s">
        <v>449</v>
      </c>
      <c r="DY1" t="s">
        <v>449</v>
      </c>
      <c r="EF1" t="s">
        <v>449</v>
      </c>
      <c r="EM1" t="s">
        <v>449</v>
      </c>
      <c r="ET1" t="s">
        <v>449</v>
      </c>
      <c r="FA1" t="s">
        <v>449</v>
      </c>
      <c r="FH1" t="s">
        <v>449</v>
      </c>
      <c r="FO1" t="s">
        <v>449</v>
      </c>
      <c r="FV1" t="s">
        <v>449</v>
      </c>
      <c r="GC1" t="s">
        <v>449</v>
      </c>
      <c r="GJ1" t="s">
        <v>449</v>
      </c>
      <c r="GQ1" t="s">
        <v>449</v>
      </c>
      <c r="GX1" t="s">
        <v>449</v>
      </c>
      <c r="HE1" s="49" t="s">
        <v>449</v>
      </c>
      <c r="HF1" s="49"/>
      <c r="HG1" s="49"/>
      <c r="HH1" s="49"/>
      <c r="HI1" s="49"/>
      <c r="HL1" s="49" t="s">
        <v>449</v>
      </c>
      <c r="HM1" s="49"/>
      <c r="HN1" s="49"/>
      <c r="HO1" s="49"/>
      <c r="HP1" s="49"/>
      <c r="HS1" s="49" t="s">
        <v>449</v>
      </c>
      <c r="HT1" s="49"/>
      <c r="HU1" s="49"/>
      <c r="HV1" s="49"/>
      <c r="HW1" s="49"/>
      <c r="HZ1" s="49" t="s">
        <v>449</v>
      </c>
      <c r="IG1" s="49" t="s">
        <v>449</v>
      </c>
      <c r="IH1" s="49"/>
      <c r="II1" s="49"/>
      <c r="IJ1" s="49"/>
      <c r="IK1" s="49"/>
      <c r="IN1" s="49" t="s">
        <v>449</v>
      </c>
      <c r="IO1" s="49"/>
      <c r="IP1" s="49"/>
      <c r="IQ1" s="49"/>
      <c r="IR1" s="49"/>
      <c r="IU1" s="49" t="s">
        <v>449</v>
      </c>
      <c r="IV1" s="49"/>
      <c r="IW1" s="49"/>
      <c r="IX1" s="49"/>
      <c r="IY1" s="49"/>
      <c r="JB1" s="49" t="s">
        <v>449</v>
      </c>
      <c r="JI1" s="49" t="s">
        <v>449</v>
      </c>
      <c r="JJ1" s="49"/>
      <c r="JK1" s="49"/>
      <c r="JL1" s="49"/>
      <c r="JM1" s="49"/>
      <c r="JP1" t="s">
        <v>449</v>
      </c>
      <c r="JW1" t="s">
        <v>449</v>
      </c>
      <c r="KD1" t="s">
        <v>449</v>
      </c>
      <c r="KK1" t="s">
        <v>449</v>
      </c>
      <c r="KR1" t="s">
        <v>449</v>
      </c>
      <c r="KY1" t="s">
        <v>449</v>
      </c>
      <c r="LF1" t="s">
        <v>449</v>
      </c>
      <c r="LM1" t="s">
        <v>449</v>
      </c>
      <c r="LT1" t="s">
        <v>449</v>
      </c>
      <c r="MA1" t="s">
        <v>449</v>
      </c>
      <c r="MH1" t="s">
        <v>449</v>
      </c>
      <c r="MO1" t="s">
        <v>449</v>
      </c>
      <c r="MV1" t="s">
        <v>449</v>
      </c>
      <c r="NC1" t="s">
        <v>449</v>
      </c>
      <c r="NJ1" t="s">
        <v>449</v>
      </c>
      <c r="NQ1" t="s">
        <v>449</v>
      </c>
      <c r="NX1" t="s">
        <v>449</v>
      </c>
      <c r="OE1" t="s">
        <v>449</v>
      </c>
      <c r="OL1" t="s">
        <v>449</v>
      </c>
      <c r="OS1" t="s">
        <v>449</v>
      </c>
      <c r="OZ1" t="s">
        <v>449</v>
      </c>
      <c r="PG1" t="s">
        <v>449</v>
      </c>
      <c r="PN1" t="s">
        <v>449</v>
      </c>
      <c r="PU1" t="s">
        <v>449</v>
      </c>
      <c r="QB1" t="s">
        <v>449</v>
      </c>
      <c r="QI1" t="s">
        <v>449</v>
      </c>
      <c r="QP1" t="s">
        <v>449</v>
      </c>
      <c r="QW1" t="s">
        <v>4</v>
      </c>
      <c r="RD1" t="s">
        <v>4</v>
      </c>
      <c r="RK1" t="s">
        <v>449</v>
      </c>
      <c r="RR1" t="s">
        <v>449</v>
      </c>
      <c r="RY1" t="s">
        <v>449</v>
      </c>
      <c r="SF1" t="s">
        <v>449</v>
      </c>
      <c r="SM1" t="s">
        <v>449</v>
      </c>
      <c r="ST1" t="s">
        <v>449</v>
      </c>
      <c r="TA1" t="s">
        <v>449</v>
      </c>
      <c r="TH1" t="s">
        <v>449</v>
      </c>
      <c r="TO1" t="s">
        <v>4</v>
      </c>
      <c r="TV1" t="s">
        <v>449</v>
      </c>
      <c r="UC1" t="s">
        <v>449</v>
      </c>
      <c r="UJ1" t="s">
        <v>449</v>
      </c>
      <c r="UQ1" t="s">
        <v>449</v>
      </c>
      <c r="UX1" t="s">
        <v>449</v>
      </c>
      <c r="VE1" t="s">
        <v>449</v>
      </c>
      <c r="VL1" t="s">
        <v>449</v>
      </c>
      <c r="VS1" t="s">
        <v>449</v>
      </c>
      <c r="VZ1" t="s">
        <v>449</v>
      </c>
      <c r="WG1" t="s">
        <v>449</v>
      </c>
      <c r="WN1" t="s">
        <v>449</v>
      </c>
      <c r="WU1" t="s">
        <v>449</v>
      </c>
      <c r="XB1" t="s">
        <v>449</v>
      </c>
      <c r="XI1" t="s">
        <v>449</v>
      </c>
      <c r="XP1" t="s">
        <v>449</v>
      </c>
      <c r="XW1" t="s">
        <v>449</v>
      </c>
      <c r="YD1" t="s">
        <v>449</v>
      </c>
      <c r="YK1" t="s">
        <v>449</v>
      </c>
      <c r="YR1" t="s">
        <v>449</v>
      </c>
      <c r="YY1" t="s">
        <v>516</v>
      </c>
      <c r="YZ1" s="2"/>
      <c r="ZF1" t="s">
        <v>516</v>
      </c>
      <c r="ZG1" s="2"/>
    </row>
    <row r="2" spans="1:687"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9" t="s">
        <v>4</v>
      </c>
      <c r="HF2" s="49"/>
      <c r="HG2" s="49"/>
      <c r="HH2" s="49"/>
      <c r="HI2" s="49"/>
      <c r="HL2" s="49" t="s">
        <v>4</v>
      </c>
      <c r="HM2" s="49"/>
      <c r="HN2" s="49"/>
      <c r="HO2" s="49"/>
      <c r="HP2" s="49"/>
      <c r="HS2" s="49" t="s">
        <v>4</v>
      </c>
      <c r="HT2" s="49"/>
      <c r="HU2" s="49"/>
      <c r="HV2" s="49"/>
      <c r="HW2" s="49"/>
      <c r="HZ2" s="49" t="s">
        <v>4</v>
      </c>
      <c r="IG2" s="49" t="s">
        <v>4</v>
      </c>
      <c r="IH2" s="49"/>
      <c r="II2" s="49"/>
      <c r="IJ2" s="49"/>
      <c r="IK2" s="49"/>
      <c r="IN2" s="49" t="s">
        <v>4</v>
      </c>
      <c r="IO2" s="49"/>
      <c r="IP2" s="49"/>
      <c r="IQ2" s="49"/>
      <c r="IR2" s="49"/>
      <c r="IU2" s="49" t="s">
        <v>4</v>
      </c>
      <c r="IV2" s="49"/>
      <c r="IW2" s="49"/>
      <c r="IX2" s="49"/>
      <c r="IY2" s="49"/>
      <c r="JB2" s="49" t="s">
        <v>4</v>
      </c>
      <c r="JI2" s="49" t="s">
        <v>4</v>
      </c>
      <c r="JJ2" s="49"/>
      <c r="JK2" s="49"/>
      <c r="JL2" s="49"/>
      <c r="JM2" s="49"/>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449</v>
      </c>
      <c r="RD2" t="s">
        <v>449</v>
      </c>
      <c r="RK2" t="s">
        <v>4</v>
      </c>
      <c r="RR2" t="s">
        <v>4</v>
      </c>
      <c r="RY2" t="s">
        <v>4</v>
      </c>
      <c r="SF2" t="s">
        <v>4</v>
      </c>
      <c r="SM2" t="s">
        <v>4</v>
      </c>
      <c r="ST2" t="s">
        <v>4</v>
      </c>
      <c r="TA2" t="s">
        <v>4</v>
      </c>
      <c r="TH2" t="s">
        <v>4</v>
      </c>
      <c r="TO2" t="s">
        <v>449</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row>
    <row r="3" spans="1:687"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50" t="s">
        <v>35</v>
      </c>
      <c r="HF3" s="49"/>
      <c r="HG3" s="49"/>
      <c r="HH3" s="49"/>
      <c r="HI3" s="49"/>
      <c r="HL3" s="50" t="s">
        <v>36</v>
      </c>
      <c r="HM3" s="49"/>
      <c r="HN3" s="49"/>
      <c r="HO3" s="49"/>
      <c r="HP3" s="49"/>
      <c r="HS3" s="50" t="s">
        <v>37</v>
      </c>
      <c r="HT3" s="49"/>
      <c r="HU3" s="49"/>
      <c r="HV3" s="49"/>
      <c r="HW3" s="49"/>
      <c r="HZ3" s="50" t="s">
        <v>38</v>
      </c>
      <c r="IG3" s="50" t="s">
        <v>39</v>
      </c>
      <c r="IH3" s="49"/>
      <c r="II3" s="49"/>
      <c r="IJ3" s="49"/>
      <c r="IK3" s="49"/>
      <c r="IN3" s="50" t="s">
        <v>40</v>
      </c>
      <c r="IO3" s="49"/>
      <c r="IP3" s="49"/>
      <c r="IQ3" s="49"/>
      <c r="IR3" s="49"/>
      <c r="IU3" s="50" t="s">
        <v>41</v>
      </c>
      <c r="IV3" s="49"/>
      <c r="IW3" s="49"/>
      <c r="IX3" s="49"/>
      <c r="IY3" s="49"/>
      <c r="JB3" s="50" t="s">
        <v>42</v>
      </c>
      <c r="JI3" s="50" t="s">
        <v>43</v>
      </c>
      <c r="JJ3" s="49"/>
      <c r="JK3" s="49"/>
      <c r="JL3" s="49"/>
      <c r="JM3" s="49"/>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c r="ZF3" s="2" t="s">
        <v>517</v>
      </c>
    </row>
    <row r="4" spans="1:687"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9" t="s">
        <v>128</v>
      </c>
      <c r="HF4" s="49" t="s">
        <v>95</v>
      </c>
      <c r="HG4" s="49" t="s">
        <v>96</v>
      </c>
      <c r="HH4" s="49" t="s">
        <v>97</v>
      </c>
      <c r="HI4" s="49" t="s">
        <v>98</v>
      </c>
      <c r="HL4" s="49" t="s">
        <v>129</v>
      </c>
      <c r="HM4" s="49" t="s">
        <v>95</v>
      </c>
      <c r="HN4" s="49" t="s">
        <v>96</v>
      </c>
      <c r="HO4" s="49" t="s">
        <v>97</v>
      </c>
      <c r="HP4" s="49" t="s">
        <v>98</v>
      </c>
      <c r="HS4" s="49" t="s">
        <v>130</v>
      </c>
      <c r="HT4" s="49" t="s">
        <v>95</v>
      </c>
      <c r="HU4" s="49" t="s">
        <v>96</v>
      </c>
      <c r="HV4" s="49" t="s">
        <v>97</v>
      </c>
      <c r="HW4" s="49" t="s">
        <v>98</v>
      </c>
      <c r="HZ4" s="49" t="s">
        <v>131</v>
      </c>
      <c r="IA4" t="s">
        <v>95</v>
      </c>
      <c r="IB4" t="s">
        <v>96</v>
      </c>
      <c r="IC4" t="s">
        <v>97</v>
      </c>
      <c r="ID4" t="s">
        <v>98</v>
      </c>
      <c r="IG4" s="49" t="s">
        <v>132</v>
      </c>
      <c r="IH4" s="49" t="s">
        <v>95</v>
      </c>
      <c r="II4" s="49" t="s">
        <v>96</v>
      </c>
      <c r="IJ4" s="49" t="s">
        <v>97</v>
      </c>
      <c r="IK4" s="49" t="s">
        <v>98</v>
      </c>
      <c r="IN4" s="49" t="s">
        <v>133</v>
      </c>
      <c r="IO4" s="49" t="s">
        <v>95</v>
      </c>
      <c r="IP4" s="49" t="s">
        <v>96</v>
      </c>
      <c r="IQ4" s="49" t="s">
        <v>97</v>
      </c>
      <c r="IR4" s="49" t="s">
        <v>98</v>
      </c>
      <c r="IU4" s="49" t="s">
        <v>134</v>
      </c>
      <c r="IV4" s="49" t="s">
        <v>95</v>
      </c>
      <c r="IW4" s="49" t="s">
        <v>96</v>
      </c>
      <c r="IX4" s="49" t="s">
        <v>97</v>
      </c>
      <c r="IY4" s="49" t="s">
        <v>98</v>
      </c>
      <c r="JB4" s="49" t="s">
        <v>135</v>
      </c>
      <c r="JC4" t="s">
        <v>95</v>
      </c>
      <c r="JD4" t="s">
        <v>96</v>
      </c>
      <c r="JE4" t="s">
        <v>97</v>
      </c>
      <c r="JF4" t="s">
        <v>98</v>
      </c>
      <c r="JI4" s="49" t="s">
        <v>136</v>
      </c>
      <c r="JJ4" s="49" t="s">
        <v>95</v>
      </c>
      <c r="JK4" s="49" t="s">
        <v>96</v>
      </c>
      <c r="JL4" s="49" t="s">
        <v>97</v>
      </c>
      <c r="JM4" s="49"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R4" t="s">
        <v>510</v>
      </c>
      <c r="YS4" t="s">
        <v>95</v>
      </c>
      <c r="YT4" t="s">
        <v>96</v>
      </c>
      <c r="YU4" t="s">
        <v>506</v>
      </c>
      <c r="YV4" t="s">
        <v>97</v>
      </c>
      <c r="YW4" t="s">
        <v>98</v>
      </c>
      <c r="YX4" s="91"/>
      <c r="YY4" t="s">
        <v>513</v>
      </c>
      <c r="YZ4" t="s">
        <v>95</v>
      </c>
      <c r="ZA4" t="s">
        <v>96</v>
      </c>
      <c r="ZB4" t="s">
        <v>506</v>
      </c>
      <c r="ZC4" t="s">
        <v>97</v>
      </c>
      <c r="ZD4" t="s">
        <v>98</v>
      </c>
      <c r="ZF4" t="s">
        <v>518</v>
      </c>
      <c r="ZG4" t="s">
        <v>95</v>
      </c>
      <c r="ZH4" t="s">
        <v>96</v>
      </c>
      <c r="ZI4" t="s">
        <v>506</v>
      </c>
      <c r="ZJ4" t="s">
        <v>97</v>
      </c>
      <c r="ZK4" t="s">
        <v>98</v>
      </c>
    </row>
    <row r="5" spans="1:687"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9" t="s">
        <v>186</v>
      </c>
      <c r="HF5" s="49">
        <v>100</v>
      </c>
      <c r="HG5" s="49">
        <v>100</v>
      </c>
      <c r="HH5" s="49">
        <v>100</v>
      </c>
      <c r="HI5" s="49">
        <v>100</v>
      </c>
      <c r="HL5" s="49" t="s">
        <v>186</v>
      </c>
      <c r="HM5" s="49">
        <v>100</v>
      </c>
      <c r="HN5" s="49">
        <v>100</v>
      </c>
      <c r="HO5" s="49">
        <v>100</v>
      </c>
      <c r="HP5" s="49">
        <v>100</v>
      </c>
      <c r="HS5" s="49" t="s">
        <v>186</v>
      </c>
      <c r="HT5" s="49">
        <v>100</v>
      </c>
      <c r="HU5" s="49">
        <v>100</v>
      </c>
      <c r="HV5" s="49">
        <v>100</v>
      </c>
      <c r="HW5" s="49">
        <v>100</v>
      </c>
      <c r="HZ5" s="49" t="s">
        <v>186</v>
      </c>
      <c r="IA5">
        <v>100</v>
      </c>
      <c r="IB5">
        <v>100</v>
      </c>
      <c r="IC5">
        <v>100</v>
      </c>
      <c r="ID5">
        <v>100</v>
      </c>
      <c r="IG5" s="49" t="s">
        <v>186</v>
      </c>
      <c r="IH5" s="49">
        <v>100</v>
      </c>
      <c r="II5" s="49">
        <v>100</v>
      </c>
      <c r="IJ5" s="49">
        <v>100</v>
      </c>
      <c r="IK5" s="49">
        <v>100</v>
      </c>
      <c r="IN5" s="49" t="s">
        <v>186</v>
      </c>
      <c r="IO5" s="49">
        <v>100</v>
      </c>
      <c r="IP5" s="49">
        <v>100</v>
      </c>
      <c r="IQ5" s="49">
        <v>100</v>
      </c>
      <c r="IR5" s="49">
        <v>100</v>
      </c>
      <c r="IU5" s="49" t="s">
        <v>186</v>
      </c>
      <c r="IV5" s="49">
        <v>100</v>
      </c>
      <c r="IW5" s="49">
        <v>100</v>
      </c>
      <c r="IX5" s="49">
        <v>100</v>
      </c>
      <c r="IY5" s="49">
        <v>100</v>
      </c>
      <c r="JB5" s="49" t="s">
        <v>186</v>
      </c>
      <c r="JC5">
        <v>100</v>
      </c>
      <c r="JD5">
        <v>100</v>
      </c>
      <c r="JE5">
        <v>100</v>
      </c>
      <c r="JF5">
        <v>100</v>
      </c>
      <c r="JI5" s="49" t="s">
        <v>186</v>
      </c>
      <c r="JJ5" s="49">
        <v>100</v>
      </c>
      <c r="JK5" s="49">
        <v>100</v>
      </c>
      <c r="JL5" s="49">
        <v>100</v>
      </c>
      <c r="JM5" s="49">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R5" t="s">
        <v>186</v>
      </c>
      <c r="YS5">
        <v>100</v>
      </c>
      <c r="YT5">
        <v>100</v>
      </c>
      <c r="YU5">
        <v>100</v>
      </c>
      <c r="YV5">
        <v>100</v>
      </c>
      <c r="YW5">
        <v>100</v>
      </c>
      <c r="YX5" s="91"/>
      <c r="YY5" t="s">
        <v>186</v>
      </c>
      <c r="YZ5">
        <v>100</v>
      </c>
      <c r="ZA5">
        <v>100</v>
      </c>
      <c r="ZB5">
        <v>100</v>
      </c>
      <c r="ZC5">
        <v>100</v>
      </c>
      <c r="ZD5">
        <v>100</v>
      </c>
      <c r="ZF5" t="s">
        <v>186</v>
      </c>
      <c r="ZG5">
        <v>100</v>
      </c>
      <c r="ZH5">
        <v>100</v>
      </c>
      <c r="ZI5">
        <v>100</v>
      </c>
      <c r="ZJ5">
        <v>100</v>
      </c>
      <c r="ZK5">
        <v>100</v>
      </c>
    </row>
    <row r="6" spans="1:687"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9" t="s">
        <v>187</v>
      </c>
      <c r="HF6" s="49">
        <v>0</v>
      </c>
      <c r="HG6" s="49">
        <v>0</v>
      </c>
      <c r="HH6" s="49">
        <v>0</v>
      </c>
      <c r="HI6" s="49">
        <v>0</v>
      </c>
      <c r="HL6" s="49" t="s">
        <v>187</v>
      </c>
      <c r="HM6" s="49">
        <v>0.1</v>
      </c>
      <c r="HN6" s="49">
        <v>0.3</v>
      </c>
      <c r="HO6" s="49">
        <v>0</v>
      </c>
      <c r="HP6" s="49">
        <v>0</v>
      </c>
      <c r="HS6" s="49" t="s">
        <v>187</v>
      </c>
      <c r="HT6" s="49">
        <v>0.09</v>
      </c>
      <c r="HU6" s="49">
        <v>0.18</v>
      </c>
      <c r="HV6" s="49">
        <v>7.0000000000000007E-2</v>
      </c>
      <c r="HW6" s="49">
        <v>0</v>
      </c>
      <c r="HZ6" s="49" t="s">
        <v>187</v>
      </c>
      <c r="IA6">
        <v>0</v>
      </c>
      <c r="IB6">
        <v>0</v>
      </c>
      <c r="IC6">
        <v>0</v>
      </c>
      <c r="ID6">
        <v>0</v>
      </c>
      <c r="IG6" s="49" t="s">
        <v>187</v>
      </c>
      <c r="IH6" s="49">
        <v>0.14000000000000001</v>
      </c>
      <c r="II6" s="49">
        <v>0</v>
      </c>
      <c r="IJ6" s="49">
        <v>0.2</v>
      </c>
      <c r="IK6" s="49">
        <v>0.27</v>
      </c>
      <c r="IN6" s="49" t="s">
        <v>187</v>
      </c>
      <c r="IO6" s="49">
        <v>0.06</v>
      </c>
      <c r="IP6" s="49">
        <v>0</v>
      </c>
      <c r="IQ6" s="49">
        <v>0.12</v>
      </c>
      <c r="IR6" s="49">
        <v>0</v>
      </c>
      <c r="IU6" s="49" t="s">
        <v>187</v>
      </c>
      <c r="IV6" s="49">
        <v>0.04</v>
      </c>
      <c r="IW6" s="49">
        <v>0</v>
      </c>
      <c r="IX6" s="49">
        <v>0</v>
      </c>
      <c r="IY6" s="49">
        <v>0</v>
      </c>
      <c r="JB6" s="49" t="s">
        <v>187</v>
      </c>
      <c r="JC6">
        <v>0.6</v>
      </c>
      <c r="JD6">
        <v>1.32</v>
      </c>
      <c r="JE6">
        <v>0.28000000000000003</v>
      </c>
      <c r="JF6">
        <v>0.35</v>
      </c>
      <c r="JI6" s="49" t="s">
        <v>187</v>
      </c>
      <c r="JJ6" s="49">
        <v>0</v>
      </c>
      <c r="JK6" s="49">
        <v>0</v>
      </c>
      <c r="JL6" s="49">
        <v>0</v>
      </c>
      <c r="JM6" s="49">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R6" t="s">
        <v>187</v>
      </c>
      <c r="YS6">
        <v>0</v>
      </c>
      <c r="YT6">
        <v>0</v>
      </c>
      <c r="YU6">
        <v>0</v>
      </c>
      <c r="YV6">
        <v>0</v>
      </c>
      <c r="YW6">
        <v>0</v>
      </c>
      <c r="YX6" s="91"/>
      <c r="YY6" t="s">
        <v>187</v>
      </c>
      <c r="YZ6">
        <v>0</v>
      </c>
      <c r="ZA6">
        <v>0</v>
      </c>
      <c r="ZB6">
        <v>0</v>
      </c>
      <c r="ZC6">
        <v>0</v>
      </c>
      <c r="ZD6">
        <v>0</v>
      </c>
      <c r="ZF6" t="s">
        <v>187</v>
      </c>
      <c r="ZG6">
        <v>0</v>
      </c>
      <c r="ZH6">
        <v>0</v>
      </c>
      <c r="ZI6">
        <v>0</v>
      </c>
      <c r="ZJ6">
        <v>0</v>
      </c>
      <c r="ZK6">
        <v>0</v>
      </c>
    </row>
    <row r="7" spans="1:687"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9" t="s">
        <v>188</v>
      </c>
      <c r="HF7" s="49">
        <v>0</v>
      </c>
      <c r="HG7" s="49">
        <v>0</v>
      </c>
      <c r="HH7" s="49">
        <v>0</v>
      </c>
      <c r="HI7" s="49">
        <v>0</v>
      </c>
      <c r="HL7" s="49" t="s">
        <v>188</v>
      </c>
      <c r="HM7" s="49">
        <v>0</v>
      </c>
      <c r="HN7" s="49">
        <v>0</v>
      </c>
      <c r="HO7" s="49">
        <v>0</v>
      </c>
      <c r="HP7" s="49">
        <v>0</v>
      </c>
      <c r="HS7" s="49" t="s">
        <v>188</v>
      </c>
      <c r="HT7" s="49">
        <v>0</v>
      </c>
      <c r="HU7" s="49">
        <v>0</v>
      </c>
      <c r="HV7" s="49">
        <v>0</v>
      </c>
      <c r="HW7" s="49">
        <v>0</v>
      </c>
      <c r="HZ7" s="49" t="s">
        <v>188</v>
      </c>
      <c r="IA7">
        <v>0</v>
      </c>
      <c r="IB7">
        <v>0</v>
      </c>
      <c r="IC7">
        <v>0</v>
      </c>
      <c r="ID7">
        <v>0</v>
      </c>
      <c r="IG7" s="49" t="s">
        <v>188</v>
      </c>
      <c r="IH7" s="49">
        <v>0</v>
      </c>
      <c r="II7" s="49">
        <v>0</v>
      </c>
      <c r="IJ7" s="49">
        <v>0</v>
      </c>
      <c r="IK7" s="49">
        <v>0</v>
      </c>
      <c r="IN7" s="49" t="s">
        <v>188</v>
      </c>
      <c r="IO7" s="49">
        <v>0</v>
      </c>
      <c r="IP7" s="49">
        <v>0</v>
      </c>
      <c r="IQ7" s="49">
        <v>0</v>
      </c>
      <c r="IR7" s="49">
        <v>0</v>
      </c>
      <c r="IU7" s="49" t="s">
        <v>188</v>
      </c>
      <c r="IV7" s="49">
        <v>0</v>
      </c>
      <c r="IW7" s="49">
        <v>0</v>
      </c>
      <c r="IX7" s="49">
        <v>0</v>
      </c>
      <c r="IY7" s="49">
        <v>0</v>
      </c>
      <c r="JB7" s="49" t="s">
        <v>188</v>
      </c>
      <c r="JC7">
        <v>0</v>
      </c>
      <c r="JD7">
        <v>0</v>
      </c>
      <c r="JE7">
        <v>0</v>
      </c>
      <c r="JF7">
        <v>0</v>
      </c>
      <c r="JI7" s="49" t="s">
        <v>188</v>
      </c>
      <c r="JJ7" s="49">
        <v>0</v>
      </c>
      <c r="JK7" s="49">
        <v>0</v>
      </c>
      <c r="JL7" s="49">
        <v>0</v>
      </c>
      <c r="JM7" s="49">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R7" t="s">
        <v>188</v>
      </c>
      <c r="YS7">
        <v>0</v>
      </c>
      <c r="YT7">
        <v>0</v>
      </c>
      <c r="YU7">
        <v>0</v>
      </c>
      <c r="YV7">
        <v>0</v>
      </c>
      <c r="YW7">
        <v>0</v>
      </c>
      <c r="YX7" s="91"/>
      <c r="YY7" t="s">
        <v>188</v>
      </c>
      <c r="YZ7">
        <v>0</v>
      </c>
      <c r="ZA7">
        <v>0</v>
      </c>
      <c r="ZB7">
        <v>0</v>
      </c>
      <c r="ZC7">
        <v>0</v>
      </c>
      <c r="ZD7">
        <v>0</v>
      </c>
      <c r="ZF7" t="s">
        <v>188</v>
      </c>
      <c r="ZG7">
        <v>0</v>
      </c>
      <c r="ZH7">
        <v>0</v>
      </c>
      <c r="ZI7">
        <v>0</v>
      </c>
      <c r="ZJ7">
        <v>0</v>
      </c>
      <c r="ZK7">
        <v>0</v>
      </c>
    </row>
    <row r="8" spans="1:687"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9" t="s">
        <v>189</v>
      </c>
      <c r="HF8" s="49">
        <v>0</v>
      </c>
      <c r="HG8" s="49">
        <v>0</v>
      </c>
      <c r="HH8" s="49">
        <v>0</v>
      </c>
      <c r="HI8" s="49">
        <v>0</v>
      </c>
      <c r="HL8" s="49" t="s">
        <v>189</v>
      </c>
      <c r="HM8" s="49">
        <v>0</v>
      </c>
      <c r="HN8" s="49">
        <v>0</v>
      </c>
      <c r="HO8" s="49">
        <v>0</v>
      </c>
      <c r="HP8" s="49">
        <v>0</v>
      </c>
      <c r="HS8" s="49" t="s">
        <v>189</v>
      </c>
      <c r="HT8" s="49">
        <v>0</v>
      </c>
      <c r="HU8" s="49">
        <v>0</v>
      </c>
      <c r="HV8" s="49">
        <v>0</v>
      </c>
      <c r="HW8" s="49">
        <v>0</v>
      </c>
      <c r="HZ8" s="49" t="s">
        <v>189</v>
      </c>
      <c r="IA8">
        <v>0</v>
      </c>
      <c r="IB8">
        <v>0</v>
      </c>
      <c r="IC8">
        <v>0</v>
      </c>
      <c r="ID8">
        <v>0</v>
      </c>
      <c r="IG8" s="49" t="s">
        <v>189</v>
      </c>
      <c r="IH8" s="49">
        <v>0</v>
      </c>
      <c r="II8" s="49">
        <v>0</v>
      </c>
      <c r="IJ8" s="49">
        <v>0</v>
      </c>
      <c r="IK8" s="49">
        <v>0</v>
      </c>
      <c r="IN8" s="49" t="s">
        <v>189</v>
      </c>
      <c r="IO8" s="49">
        <v>0</v>
      </c>
      <c r="IP8" s="49">
        <v>0</v>
      </c>
      <c r="IQ8" s="49">
        <v>0</v>
      </c>
      <c r="IR8" s="49">
        <v>0</v>
      </c>
      <c r="IU8" s="49" t="s">
        <v>189</v>
      </c>
      <c r="IV8" s="49">
        <v>0</v>
      </c>
      <c r="IW8" s="49">
        <v>0</v>
      </c>
      <c r="IX8" s="49">
        <v>0</v>
      </c>
      <c r="IY8" s="49">
        <v>0</v>
      </c>
      <c r="JB8" s="49" t="s">
        <v>189</v>
      </c>
      <c r="JC8">
        <v>0</v>
      </c>
      <c r="JD8">
        <v>0</v>
      </c>
      <c r="JE8">
        <v>0</v>
      </c>
      <c r="JF8">
        <v>0</v>
      </c>
      <c r="JI8" s="49" t="s">
        <v>189</v>
      </c>
      <c r="JJ8" s="49">
        <v>0</v>
      </c>
      <c r="JK8" s="49">
        <v>0</v>
      </c>
      <c r="JL8" s="49">
        <v>0</v>
      </c>
      <c r="JM8" s="49">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R8" t="s">
        <v>189</v>
      </c>
      <c r="YS8">
        <v>0</v>
      </c>
      <c r="YT8">
        <v>0</v>
      </c>
      <c r="YU8">
        <v>0</v>
      </c>
      <c r="YV8">
        <v>0</v>
      </c>
      <c r="YW8">
        <v>0</v>
      </c>
      <c r="YX8" s="91"/>
      <c r="YY8" t="s">
        <v>189</v>
      </c>
      <c r="YZ8">
        <v>0</v>
      </c>
      <c r="ZA8">
        <v>0</v>
      </c>
      <c r="ZB8">
        <v>0</v>
      </c>
      <c r="ZC8">
        <v>0</v>
      </c>
      <c r="ZD8">
        <v>0</v>
      </c>
      <c r="ZF8" t="s">
        <v>189</v>
      </c>
      <c r="ZG8">
        <v>0</v>
      </c>
      <c r="ZH8">
        <v>0</v>
      </c>
      <c r="ZI8">
        <v>0</v>
      </c>
      <c r="ZJ8">
        <v>0</v>
      </c>
      <c r="ZK8">
        <v>0</v>
      </c>
    </row>
    <row r="9" spans="1:687"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9" t="s">
        <v>190</v>
      </c>
      <c r="HF9" s="49">
        <v>0</v>
      </c>
      <c r="HG9" s="49">
        <v>0</v>
      </c>
      <c r="HH9" s="49">
        <v>0</v>
      </c>
      <c r="HI9" s="49">
        <v>0</v>
      </c>
      <c r="HL9" s="49" t="s">
        <v>190</v>
      </c>
      <c r="HM9" s="49">
        <v>0</v>
      </c>
      <c r="HN9" s="49">
        <v>0</v>
      </c>
      <c r="HO9" s="49">
        <v>0</v>
      </c>
      <c r="HP9" s="49">
        <v>0</v>
      </c>
      <c r="HS9" s="49" t="s">
        <v>190</v>
      </c>
      <c r="HT9" s="49">
        <v>0</v>
      </c>
      <c r="HU9" s="49">
        <v>0</v>
      </c>
      <c r="HV9" s="49">
        <v>0</v>
      </c>
      <c r="HW9" s="49">
        <v>0</v>
      </c>
      <c r="HZ9" s="49" t="s">
        <v>190</v>
      </c>
      <c r="IA9">
        <v>0</v>
      </c>
      <c r="IB9">
        <v>0</v>
      </c>
      <c r="IC9">
        <v>0</v>
      </c>
      <c r="ID9">
        <v>0</v>
      </c>
      <c r="IG9" s="49" t="s">
        <v>190</v>
      </c>
      <c r="IH9" s="49">
        <v>0</v>
      </c>
      <c r="II9" s="49">
        <v>0</v>
      </c>
      <c r="IJ9" s="49">
        <v>0</v>
      </c>
      <c r="IK9" s="49">
        <v>0</v>
      </c>
      <c r="IN9" s="49" t="s">
        <v>190</v>
      </c>
      <c r="IO9" s="49">
        <v>0</v>
      </c>
      <c r="IP9" s="49">
        <v>0</v>
      </c>
      <c r="IQ9" s="49">
        <v>0</v>
      </c>
      <c r="IR9" s="49">
        <v>0</v>
      </c>
      <c r="IU9" s="49" t="s">
        <v>190</v>
      </c>
      <c r="IV9" s="49">
        <v>0</v>
      </c>
      <c r="IW9" s="49">
        <v>0</v>
      </c>
      <c r="IX9" s="49">
        <v>0</v>
      </c>
      <c r="IY9" s="49">
        <v>0</v>
      </c>
      <c r="JB9" s="49" t="s">
        <v>190</v>
      </c>
      <c r="JC9">
        <v>0</v>
      </c>
      <c r="JD9">
        <v>0</v>
      </c>
      <c r="JE9">
        <v>0</v>
      </c>
      <c r="JF9">
        <v>0</v>
      </c>
      <c r="JI9" s="49" t="s">
        <v>190</v>
      </c>
      <c r="JJ9" s="49">
        <v>0</v>
      </c>
      <c r="JK9" s="49">
        <v>0</v>
      </c>
      <c r="JL9" s="49">
        <v>0</v>
      </c>
      <c r="JM9" s="4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R9" t="s">
        <v>190</v>
      </c>
      <c r="YS9">
        <v>0</v>
      </c>
      <c r="YT9">
        <v>0</v>
      </c>
      <c r="YU9">
        <v>0</v>
      </c>
      <c r="YV9">
        <v>0</v>
      </c>
      <c r="YW9">
        <v>0</v>
      </c>
      <c r="YX9" s="91" t="s">
        <v>511</v>
      </c>
      <c r="YY9" t="s">
        <v>190</v>
      </c>
      <c r="YZ9">
        <v>0</v>
      </c>
      <c r="ZA9">
        <v>0</v>
      </c>
      <c r="ZB9">
        <v>0</v>
      </c>
      <c r="ZC9">
        <v>0</v>
      </c>
      <c r="ZD9">
        <v>0</v>
      </c>
      <c r="ZF9" t="s">
        <v>190</v>
      </c>
      <c r="ZG9">
        <v>0</v>
      </c>
      <c r="ZH9">
        <v>0</v>
      </c>
      <c r="ZI9">
        <v>0</v>
      </c>
      <c r="ZJ9">
        <v>0</v>
      </c>
      <c r="ZK9">
        <v>0</v>
      </c>
    </row>
    <row r="10" spans="1:687"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9" t="s">
        <v>191</v>
      </c>
      <c r="HF10" s="49">
        <v>0</v>
      </c>
      <c r="HG10" s="49">
        <v>0</v>
      </c>
      <c r="HH10" s="49">
        <v>0</v>
      </c>
      <c r="HI10" s="49">
        <v>0</v>
      </c>
      <c r="HL10" s="49" t="s">
        <v>191</v>
      </c>
      <c r="HM10" s="49">
        <v>0</v>
      </c>
      <c r="HN10" s="49">
        <v>0</v>
      </c>
      <c r="HO10" s="49">
        <v>0</v>
      </c>
      <c r="HP10" s="49">
        <v>0</v>
      </c>
      <c r="HS10" s="49" t="s">
        <v>191</v>
      </c>
      <c r="HT10" s="49">
        <v>0</v>
      </c>
      <c r="HU10" s="49">
        <v>0</v>
      </c>
      <c r="HV10" s="49">
        <v>0</v>
      </c>
      <c r="HW10" s="49">
        <v>0</v>
      </c>
      <c r="HZ10" s="49" t="s">
        <v>191</v>
      </c>
      <c r="IA10">
        <v>0</v>
      </c>
      <c r="IB10">
        <v>0</v>
      </c>
      <c r="IC10">
        <v>0</v>
      </c>
      <c r="ID10">
        <v>0</v>
      </c>
      <c r="IG10" s="49" t="s">
        <v>191</v>
      </c>
      <c r="IH10" s="49">
        <v>0</v>
      </c>
      <c r="II10" s="49">
        <v>0</v>
      </c>
      <c r="IJ10" s="49">
        <v>0</v>
      </c>
      <c r="IK10" s="49">
        <v>0</v>
      </c>
      <c r="IN10" s="49" t="s">
        <v>191</v>
      </c>
      <c r="IO10" s="49">
        <v>0</v>
      </c>
      <c r="IP10" s="49">
        <v>0</v>
      </c>
      <c r="IQ10" s="49">
        <v>0</v>
      </c>
      <c r="IR10" s="49">
        <v>0</v>
      </c>
      <c r="IU10" s="49" t="s">
        <v>191</v>
      </c>
      <c r="IV10" s="49">
        <v>0</v>
      </c>
      <c r="IW10" s="49">
        <v>0</v>
      </c>
      <c r="IX10" s="49">
        <v>0</v>
      </c>
      <c r="IY10" s="49">
        <v>0</v>
      </c>
      <c r="JB10" s="49" t="s">
        <v>191</v>
      </c>
      <c r="JC10">
        <v>0</v>
      </c>
      <c r="JD10">
        <v>0</v>
      </c>
      <c r="JE10">
        <v>0</v>
      </c>
      <c r="JF10">
        <v>0</v>
      </c>
      <c r="JI10" s="49" t="s">
        <v>191</v>
      </c>
      <c r="JJ10" s="49">
        <v>0</v>
      </c>
      <c r="JK10" s="49">
        <v>0</v>
      </c>
      <c r="JL10" s="49">
        <v>0</v>
      </c>
      <c r="JM10" s="49">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R10" t="s">
        <v>191</v>
      </c>
      <c r="YS10">
        <v>0</v>
      </c>
      <c r="YT10">
        <v>0</v>
      </c>
      <c r="YU10">
        <v>0</v>
      </c>
      <c r="YV10">
        <v>0</v>
      </c>
      <c r="YW10">
        <v>0</v>
      </c>
      <c r="YX10" s="91"/>
      <c r="YY10" t="s">
        <v>191</v>
      </c>
      <c r="YZ10">
        <v>0</v>
      </c>
      <c r="ZA10">
        <v>0</v>
      </c>
      <c r="ZB10">
        <v>0</v>
      </c>
      <c r="ZC10">
        <v>0</v>
      </c>
      <c r="ZD10">
        <v>0</v>
      </c>
      <c r="ZF10" t="s">
        <v>191</v>
      </c>
      <c r="ZG10">
        <v>0</v>
      </c>
      <c r="ZH10">
        <v>0</v>
      </c>
      <c r="ZI10">
        <v>0</v>
      </c>
      <c r="ZJ10">
        <v>0</v>
      </c>
      <c r="ZK10">
        <v>0</v>
      </c>
    </row>
    <row r="11" spans="1:687"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9" t="s">
        <v>192</v>
      </c>
      <c r="HF11" s="49">
        <v>0</v>
      </c>
      <c r="HG11" s="49">
        <v>0</v>
      </c>
      <c r="HH11" s="49">
        <v>0</v>
      </c>
      <c r="HI11" s="49">
        <v>0</v>
      </c>
      <c r="HL11" s="49" t="s">
        <v>192</v>
      </c>
      <c r="HM11" s="49">
        <v>0</v>
      </c>
      <c r="HN11" s="49">
        <v>0</v>
      </c>
      <c r="HO11" s="49">
        <v>0</v>
      </c>
      <c r="HP11" s="49">
        <v>0</v>
      </c>
      <c r="HS11" s="49" t="s">
        <v>192</v>
      </c>
      <c r="HT11" s="49">
        <v>0</v>
      </c>
      <c r="HU11" s="49">
        <v>0</v>
      </c>
      <c r="HV11" s="49">
        <v>0</v>
      </c>
      <c r="HW11" s="49">
        <v>0</v>
      </c>
      <c r="HZ11" s="49" t="s">
        <v>192</v>
      </c>
      <c r="IA11">
        <v>0</v>
      </c>
      <c r="IB11">
        <v>0</v>
      </c>
      <c r="IC11">
        <v>0</v>
      </c>
      <c r="ID11">
        <v>0</v>
      </c>
      <c r="IG11" s="49" t="s">
        <v>192</v>
      </c>
      <c r="IH11" s="49">
        <v>0</v>
      </c>
      <c r="II11" s="49">
        <v>0</v>
      </c>
      <c r="IJ11" s="49">
        <v>0</v>
      </c>
      <c r="IK11" s="49">
        <v>0</v>
      </c>
      <c r="IN11" s="49" t="s">
        <v>192</v>
      </c>
      <c r="IO11" s="49">
        <v>0</v>
      </c>
      <c r="IP11" s="49">
        <v>0</v>
      </c>
      <c r="IQ11" s="49">
        <v>0</v>
      </c>
      <c r="IR11" s="49">
        <v>0</v>
      </c>
      <c r="IU11" s="49" t="s">
        <v>192</v>
      </c>
      <c r="IV11" s="49">
        <v>0</v>
      </c>
      <c r="IW11" s="49">
        <v>0</v>
      </c>
      <c r="IX11" s="49">
        <v>0</v>
      </c>
      <c r="IY11" s="49">
        <v>0</v>
      </c>
      <c r="JB11" s="49" t="s">
        <v>192</v>
      </c>
      <c r="JC11">
        <v>0</v>
      </c>
      <c r="JD11">
        <v>0</v>
      </c>
      <c r="JE11">
        <v>0</v>
      </c>
      <c r="JF11">
        <v>0</v>
      </c>
      <c r="JI11" s="49" t="s">
        <v>192</v>
      </c>
      <c r="JJ11" s="49">
        <v>0</v>
      </c>
      <c r="JK11" s="49">
        <v>0</v>
      </c>
      <c r="JL11" s="49">
        <v>0</v>
      </c>
      <c r="JM11" s="49">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R11" t="s">
        <v>192</v>
      </c>
      <c r="YS11">
        <v>0</v>
      </c>
      <c r="YT11">
        <v>0</v>
      </c>
      <c r="YU11">
        <v>0</v>
      </c>
      <c r="YV11">
        <v>0</v>
      </c>
      <c r="YW11">
        <v>0</v>
      </c>
      <c r="YX11" s="91"/>
      <c r="YY11" t="s">
        <v>192</v>
      </c>
      <c r="YZ11">
        <v>0</v>
      </c>
      <c r="ZA11">
        <v>0</v>
      </c>
      <c r="ZB11">
        <v>0</v>
      </c>
      <c r="ZC11">
        <v>0</v>
      </c>
      <c r="ZD11">
        <v>0</v>
      </c>
      <c r="ZF11" t="s">
        <v>192</v>
      </c>
      <c r="ZG11">
        <v>0</v>
      </c>
      <c r="ZH11">
        <v>0</v>
      </c>
      <c r="ZI11">
        <v>0</v>
      </c>
      <c r="ZJ11">
        <v>0</v>
      </c>
      <c r="ZK11">
        <v>0</v>
      </c>
    </row>
    <row r="12" spans="1:687"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9" t="s">
        <v>193</v>
      </c>
      <c r="HF12" s="49">
        <v>0</v>
      </c>
      <c r="HG12" s="49">
        <v>0</v>
      </c>
      <c r="HH12" s="49">
        <v>0</v>
      </c>
      <c r="HI12" s="49">
        <v>0</v>
      </c>
      <c r="HL12" s="49" t="s">
        <v>193</v>
      </c>
      <c r="HM12" s="49">
        <v>0</v>
      </c>
      <c r="HN12" s="49">
        <v>0</v>
      </c>
      <c r="HO12" s="49">
        <v>0</v>
      </c>
      <c r="HP12" s="49">
        <v>0</v>
      </c>
      <c r="HS12" s="49" t="s">
        <v>193</v>
      </c>
      <c r="HT12" s="49">
        <v>0</v>
      </c>
      <c r="HU12" s="49">
        <v>0</v>
      </c>
      <c r="HV12" s="49">
        <v>0</v>
      </c>
      <c r="HW12" s="49">
        <v>0</v>
      </c>
      <c r="HZ12" s="49" t="s">
        <v>193</v>
      </c>
      <c r="IA12">
        <v>0</v>
      </c>
      <c r="IB12">
        <v>0</v>
      </c>
      <c r="IC12">
        <v>0</v>
      </c>
      <c r="ID12">
        <v>0</v>
      </c>
      <c r="IG12" s="49" t="s">
        <v>193</v>
      </c>
      <c r="IH12" s="49">
        <v>0</v>
      </c>
      <c r="II12" s="49">
        <v>0</v>
      </c>
      <c r="IJ12" s="49">
        <v>0</v>
      </c>
      <c r="IK12" s="49">
        <v>0</v>
      </c>
      <c r="IN12" s="49" t="s">
        <v>193</v>
      </c>
      <c r="IO12" s="49">
        <v>0</v>
      </c>
      <c r="IP12" s="49">
        <v>0</v>
      </c>
      <c r="IQ12" s="49">
        <v>0</v>
      </c>
      <c r="IR12" s="49">
        <v>0</v>
      </c>
      <c r="IU12" s="49" t="s">
        <v>193</v>
      </c>
      <c r="IV12" s="49">
        <v>0</v>
      </c>
      <c r="IW12" s="49">
        <v>0</v>
      </c>
      <c r="IX12" s="49">
        <v>0</v>
      </c>
      <c r="IY12" s="49">
        <v>0</v>
      </c>
      <c r="JB12" s="49" t="s">
        <v>193</v>
      </c>
      <c r="JC12">
        <v>0.14000000000000001</v>
      </c>
      <c r="JD12">
        <v>0.56000000000000005</v>
      </c>
      <c r="JE12">
        <v>0</v>
      </c>
      <c r="JF12">
        <v>0</v>
      </c>
      <c r="JI12" s="49" t="s">
        <v>193</v>
      </c>
      <c r="JJ12" s="49">
        <v>0</v>
      </c>
      <c r="JK12" s="49">
        <v>0</v>
      </c>
      <c r="JL12" s="49">
        <v>0</v>
      </c>
      <c r="JM12" s="49">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R12" t="s">
        <v>193</v>
      </c>
      <c r="YS12">
        <v>0</v>
      </c>
      <c r="YT12">
        <v>0</v>
      </c>
      <c r="YU12">
        <v>0</v>
      </c>
      <c r="YV12">
        <v>0</v>
      </c>
      <c r="YW12">
        <v>0</v>
      </c>
      <c r="YX12" s="91"/>
      <c r="YY12" t="s">
        <v>193</v>
      </c>
      <c r="YZ12">
        <v>0</v>
      </c>
      <c r="ZA12">
        <v>0</v>
      </c>
      <c r="ZB12">
        <v>0</v>
      </c>
      <c r="ZC12">
        <v>0</v>
      </c>
      <c r="ZD12">
        <v>0</v>
      </c>
      <c r="ZF12" t="s">
        <v>193</v>
      </c>
      <c r="ZG12">
        <v>0</v>
      </c>
      <c r="ZH12">
        <v>0</v>
      </c>
      <c r="ZI12">
        <v>0</v>
      </c>
      <c r="ZJ12">
        <v>0</v>
      </c>
      <c r="ZK12">
        <v>0</v>
      </c>
    </row>
    <row r="13" spans="1:687"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9" t="s">
        <v>194</v>
      </c>
      <c r="HF13" s="49">
        <v>0</v>
      </c>
      <c r="HG13" s="49">
        <v>0</v>
      </c>
      <c r="HH13" s="49">
        <v>0</v>
      </c>
      <c r="HI13" s="49">
        <v>0</v>
      </c>
      <c r="HL13" s="49" t="s">
        <v>194</v>
      </c>
      <c r="HM13" s="49">
        <v>0</v>
      </c>
      <c r="HN13" s="49">
        <v>0</v>
      </c>
      <c r="HO13" s="49">
        <v>0</v>
      </c>
      <c r="HP13" s="49">
        <v>0</v>
      </c>
      <c r="HS13" s="49" t="s">
        <v>194</v>
      </c>
      <c r="HT13" s="49">
        <v>0</v>
      </c>
      <c r="HU13" s="49">
        <v>0</v>
      </c>
      <c r="HV13" s="49">
        <v>0</v>
      </c>
      <c r="HW13" s="49">
        <v>0</v>
      </c>
      <c r="HZ13" s="49" t="s">
        <v>194</v>
      </c>
      <c r="IA13">
        <v>0</v>
      </c>
      <c r="IB13">
        <v>0</v>
      </c>
      <c r="IC13">
        <v>0</v>
      </c>
      <c r="ID13">
        <v>0</v>
      </c>
      <c r="IG13" s="49" t="s">
        <v>194</v>
      </c>
      <c r="IH13" s="49">
        <v>0</v>
      </c>
      <c r="II13" s="49">
        <v>0</v>
      </c>
      <c r="IJ13" s="49">
        <v>0</v>
      </c>
      <c r="IK13" s="49">
        <v>0</v>
      </c>
      <c r="IN13" s="49" t="s">
        <v>194</v>
      </c>
      <c r="IO13" s="49">
        <v>0</v>
      </c>
      <c r="IP13" s="49">
        <v>0</v>
      </c>
      <c r="IQ13" s="49">
        <v>0</v>
      </c>
      <c r="IR13" s="49">
        <v>0</v>
      </c>
      <c r="IU13" s="49" t="s">
        <v>194</v>
      </c>
      <c r="IV13" s="49">
        <v>0</v>
      </c>
      <c r="IW13" s="49">
        <v>0</v>
      </c>
      <c r="IX13" s="49">
        <v>0</v>
      </c>
      <c r="IY13" s="49">
        <v>0</v>
      </c>
      <c r="JB13" s="49" t="s">
        <v>194</v>
      </c>
      <c r="JC13">
        <v>0</v>
      </c>
      <c r="JD13">
        <v>0</v>
      </c>
      <c r="JE13">
        <v>0</v>
      </c>
      <c r="JF13">
        <v>0</v>
      </c>
      <c r="JI13" s="49" t="s">
        <v>194</v>
      </c>
      <c r="JJ13" s="49">
        <v>0</v>
      </c>
      <c r="JK13" s="49">
        <v>0</v>
      </c>
      <c r="JL13" s="49">
        <v>0</v>
      </c>
      <c r="JM13" s="49">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R13" t="s">
        <v>194</v>
      </c>
      <c r="YS13">
        <v>0</v>
      </c>
      <c r="YT13">
        <v>0</v>
      </c>
      <c r="YU13">
        <v>0</v>
      </c>
      <c r="YV13">
        <v>0</v>
      </c>
      <c r="YW13">
        <v>0</v>
      </c>
      <c r="YX13" s="91"/>
      <c r="YY13" t="s">
        <v>194</v>
      </c>
      <c r="YZ13">
        <v>0</v>
      </c>
      <c r="ZA13">
        <v>0</v>
      </c>
      <c r="ZB13">
        <v>0</v>
      </c>
      <c r="ZC13">
        <v>0</v>
      </c>
      <c r="ZD13">
        <v>0</v>
      </c>
      <c r="ZF13" t="s">
        <v>194</v>
      </c>
      <c r="ZG13">
        <v>0</v>
      </c>
      <c r="ZH13">
        <v>0</v>
      </c>
      <c r="ZI13">
        <v>0</v>
      </c>
      <c r="ZJ13">
        <v>0</v>
      </c>
      <c r="ZK13">
        <v>0</v>
      </c>
    </row>
    <row r="14" spans="1:687"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9" t="s">
        <v>195</v>
      </c>
      <c r="HF14" s="49">
        <v>0</v>
      </c>
      <c r="HG14" s="49">
        <v>0</v>
      </c>
      <c r="HH14" s="49">
        <v>0</v>
      </c>
      <c r="HI14" s="49">
        <v>0</v>
      </c>
      <c r="HL14" s="49" t="s">
        <v>195</v>
      </c>
      <c r="HM14" s="49">
        <v>0</v>
      </c>
      <c r="HN14" s="49">
        <v>0</v>
      </c>
      <c r="HO14" s="49">
        <v>0</v>
      </c>
      <c r="HP14" s="49">
        <v>0</v>
      </c>
      <c r="HS14" s="49" t="s">
        <v>195</v>
      </c>
      <c r="HT14" s="49">
        <v>0</v>
      </c>
      <c r="HU14" s="49">
        <v>0</v>
      </c>
      <c r="HV14" s="49">
        <v>0</v>
      </c>
      <c r="HW14" s="49">
        <v>0</v>
      </c>
      <c r="HZ14" s="49" t="s">
        <v>195</v>
      </c>
      <c r="IA14">
        <v>0</v>
      </c>
      <c r="IB14">
        <v>0</v>
      </c>
      <c r="IC14">
        <v>0</v>
      </c>
      <c r="ID14">
        <v>0</v>
      </c>
      <c r="IG14" s="49" t="s">
        <v>195</v>
      </c>
      <c r="IH14" s="49">
        <v>0</v>
      </c>
      <c r="II14" s="49">
        <v>0</v>
      </c>
      <c r="IJ14" s="49">
        <v>0</v>
      </c>
      <c r="IK14" s="49">
        <v>0</v>
      </c>
      <c r="IN14" s="49" t="s">
        <v>195</v>
      </c>
      <c r="IO14" s="49">
        <v>0</v>
      </c>
      <c r="IP14" s="49">
        <v>0</v>
      </c>
      <c r="IQ14" s="49">
        <v>0</v>
      </c>
      <c r="IR14" s="49">
        <v>0</v>
      </c>
      <c r="IU14" s="49" t="s">
        <v>195</v>
      </c>
      <c r="IV14" s="49">
        <v>0</v>
      </c>
      <c r="IW14" s="49">
        <v>0</v>
      </c>
      <c r="IX14" s="49">
        <v>0</v>
      </c>
      <c r="IY14" s="49">
        <v>0</v>
      </c>
      <c r="JB14" s="49" t="s">
        <v>195</v>
      </c>
      <c r="JC14">
        <v>0</v>
      </c>
      <c r="JD14">
        <v>0</v>
      </c>
      <c r="JE14">
        <v>0</v>
      </c>
      <c r="JF14">
        <v>0</v>
      </c>
      <c r="JI14" s="49" t="s">
        <v>195</v>
      </c>
      <c r="JJ14" s="49">
        <v>0</v>
      </c>
      <c r="JK14" s="49">
        <v>0</v>
      </c>
      <c r="JL14" s="49">
        <v>0</v>
      </c>
      <c r="JM14" s="49">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row>
    <row r="15" spans="1:687"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9" t="s">
        <v>196</v>
      </c>
      <c r="HF15" s="49">
        <v>0</v>
      </c>
      <c r="HG15" s="49">
        <v>0</v>
      </c>
      <c r="HH15" s="49">
        <v>0</v>
      </c>
      <c r="HI15" s="49">
        <v>0</v>
      </c>
      <c r="HL15" s="49" t="s">
        <v>196</v>
      </c>
      <c r="HM15" s="49">
        <v>0</v>
      </c>
      <c r="HN15" s="49">
        <v>0</v>
      </c>
      <c r="HO15" s="49">
        <v>0</v>
      </c>
      <c r="HP15" s="49">
        <v>0</v>
      </c>
      <c r="HS15" s="49" t="s">
        <v>196</v>
      </c>
      <c r="HT15" s="49">
        <v>0</v>
      </c>
      <c r="HU15" s="49">
        <v>0</v>
      </c>
      <c r="HV15" s="49">
        <v>0</v>
      </c>
      <c r="HW15" s="49">
        <v>0</v>
      </c>
      <c r="HZ15" s="49" t="s">
        <v>196</v>
      </c>
      <c r="IA15">
        <v>0</v>
      </c>
      <c r="IB15">
        <v>0</v>
      </c>
      <c r="IC15">
        <v>0</v>
      </c>
      <c r="ID15">
        <v>0</v>
      </c>
      <c r="IG15" s="49" t="s">
        <v>196</v>
      </c>
      <c r="IH15" s="49">
        <v>0</v>
      </c>
      <c r="II15" s="49">
        <v>0</v>
      </c>
      <c r="IJ15" s="49">
        <v>0</v>
      </c>
      <c r="IK15" s="49">
        <v>0</v>
      </c>
      <c r="IN15" s="49" t="s">
        <v>196</v>
      </c>
      <c r="IO15" s="49">
        <v>0</v>
      </c>
      <c r="IP15" s="49">
        <v>0</v>
      </c>
      <c r="IQ15" s="49">
        <v>0</v>
      </c>
      <c r="IR15" s="49">
        <v>0</v>
      </c>
      <c r="IU15" s="49" t="s">
        <v>196</v>
      </c>
      <c r="IV15" s="49">
        <v>0</v>
      </c>
      <c r="IW15" s="49">
        <v>0</v>
      </c>
      <c r="IX15" s="49">
        <v>0</v>
      </c>
      <c r="IY15" s="49">
        <v>0</v>
      </c>
      <c r="JB15" s="49" t="s">
        <v>196</v>
      </c>
      <c r="JC15">
        <v>0</v>
      </c>
      <c r="JD15">
        <v>0</v>
      </c>
      <c r="JE15">
        <v>0</v>
      </c>
      <c r="JF15">
        <v>0</v>
      </c>
      <c r="JI15" s="49" t="s">
        <v>196</v>
      </c>
      <c r="JJ15" s="49">
        <v>0</v>
      </c>
      <c r="JK15" s="49">
        <v>0</v>
      </c>
      <c r="JL15" s="49">
        <v>0</v>
      </c>
      <c r="JM15" s="49">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row>
    <row r="16" spans="1:687"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9" t="s">
        <v>197</v>
      </c>
      <c r="HF16" s="49">
        <v>0</v>
      </c>
      <c r="HG16" s="49">
        <v>0</v>
      </c>
      <c r="HH16" s="49">
        <v>0</v>
      </c>
      <c r="HI16" s="49">
        <v>0</v>
      </c>
      <c r="HL16" s="49" t="s">
        <v>197</v>
      </c>
      <c r="HM16" s="49">
        <v>0</v>
      </c>
      <c r="HN16" s="49">
        <v>0</v>
      </c>
      <c r="HO16" s="49">
        <v>0</v>
      </c>
      <c r="HP16" s="49">
        <v>0</v>
      </c>
      <c r="HS16" s="49" t="s">
        <v>197</v>
      </c>
      <c r="HT16" s="49">
        <v>0</v>
      </c>
      <c r="HU16" s="49">
        <v>0</v>
      </c>
      <c r="HV16" s="49">
        <v>0</v>
      </c>
      <c r="HW16" s="49">
        <v>0</v>
      </c>
      <c r="HZ16" s="49" t="s">
        <v>197</v>
      </c>
      <c r="IA16">
        <v>0</v>
      </c>
      <c r="IB16">
        <v>0</v>
      </c>
      <c r="IC16">
        <v>0</v>
      </c>
      <c r="ID16">
        <v>0</v>
      </c>
      <c r="IG16" s="49" t="s">
        <v>197</v>
      </c>
      <c r="IH16" s="49">
        <v>0</v>
      </c>
      <c r="II16" s="49">
        <v>0</v>
      </c>
      <c r="IJ16" s="49">
        <v>0</v>
      </c>
      <c r="IK16" s="49">
        <v>0</v>
      </c>
      <c r="IN16" s="49" t="s">
        <v>197</v>
      </c>
      <c r="IO16" s="49">
        <v>0</v>
      </c>
      <c r="IP16" s="49">
        <v>0</v>
      </c>
      <c r="IQ16" s="49">
        <v>0</v>
      </c>
      <c r="IR16" s="49">
        <v>0</v>
      </c>
      <c r="IU16" s="49" t="s">
        <v>197</v>
      </c>
      <c r="IV16" s="49">
        <v>0</v>
      </c>
      <c r="IW16" s="49">
        <v>0</v>
      </c>
      <c r="IX16" s="49">
        <v>0</v>
      </c>
      <c r="IY16" s="49">
        <v>0</v>
      </c>
      <c r="JB16" s="49" t="s">
        <v>197</v>
      </c>
      <c r="JC16">
        <v>0</v>
      </c>
      <c r="JD16">
        <v>0</v>
      </c>
      <c r="JE16">
        <v>0</v>
      </c>
      <c r="JF16">
        <v>0</v>
      </c>
      <c r="JI16" s="49" t="s">
        <v>197</v>
      </c>
      <c r="JJ16" s="49">
        <v>0</v>
      </c>
      <c r="JK16" s="49">
        <v>0</v>
      </c>
      <c r="JL16" s="49">
        <v>0</v>
      </c>
      <c r="JM16" s="49">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row>
    <row r="17" spans="1:687"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9" t="s">
        <v>198</v>
      </c>
      <c r="HF17" s="49">
        <v>0</v>
      </c>
      <c r="HG17" s="49">
        <v>0</v>
      </c>
      <c r="HH17" s="49">
        <v>0</v>
      </c>
      <c r="HI17" s="49">
        <v>0</v>
      </c>
      <c r="HL17" s="49" t="s">
        <v>198</v>
      </c>
      <c r="HM17" s="49">
        <v>0</v>
      </c>
      <c r="HN17" s="49">
        <v>0</v>
      </c>
      <c r="HO17" s="49">
        <v>0</v>
      </c>
      <c r="HP17" s="49">
        <v>0</v>
      </c>
      <c r="HS17" s="49" t="s">
        <v>198</v>
      </c>
      <c r="HT17" s="49">
        <v>0</v>
      </c>
      <c r="HU17" s="49">
        <v>0</v>
      </c>
      <c r="HV17" s="49">
        <v>0</v>
      </c>
      <c r="HW17" s="49">
        <v>0</v>
      </c>
      <c r="HZ17" s="49" t="s">
        <v>198</v>
      </c>
      <c r="IA17">
        <v>0</v>
      </c>
      <c r="IB17">
        <v>0</v>
      </c>
      <c r="IC17">
        <v>0</v>
      </c>
      <c r="ID17">
        <v>0</v>
      </c>
      <c r="IG17" s="49" t="s">
        <v>198</v>
      </c>
      <c r="IH17" s="49">
        <v>0</v>
      </c>
      <c r="II17" s="49">
        <v>0</v>
      </c>
      <c r="IJ17" s="49">
        <v>0</v>
      </c>
      <c r="IK17" s="49">
        <v>0</v>
      </c>
      <c r="IN17" s="49" t="s">
        <v>198</v>
      </c>
      <c r="IO17" s="49">
        <v>0</v>
      </c>
      <c r="IP17" s="49">
        <v>0</v>
      </c>
      <c r="IQ17" s="49">
        <v>0</v>
      </c>
      <c r="IR17" s="49">
        <v>0</v>
      </c>
      <c r="IU17" s="49" t="s">
        <v>198</v>
      </c>
      <c r="IV17" s="49">
        <v>0</v>
      </c>
      <c r="IW17" s="49">
        <v>0</v>
      </c>
      <c r="IX17" s="49">
        <v>0</v>
      </c>
      <c r="IY17" s="49">
        <v>0</v>
      </c>
      <c r="JB17" s="49" t="s">
        <v>198</v>
      </c>
      <c r="JC17">
        <v>0</v>
      </c>
      <c r="JD17">
        <v>0</v>
      </c>
      <c r="JE17">
        <v>0</v>
      </c>
      <c r="JF17">
        <v>0</v>
      </c>
      <c r="JI17" s="49" t="s">
        <v>198</v>
      </c>
      <c r="JJ17" s="49">
        <v>0</v>
      </c>
      <c r="JK17" s="49">
        <v>0</v>
      </c>
      <c r="JL17" s="49">
        <v>0</v>
      </c>
      <c r="JM17" s="49">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row>
    <row r="18" spans="1:687"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9" t="s">
        <v>199</v>
      </c>
      <c r="HF18" s="49">
        <v>0</v>
      </c>
      <c r="HG18" s="49">
        <v>0</v>
      </c>
      <c r="HH18" s="49">
        <v>0</v>
      </c>
      <c r="HI18" s="49">
        <v>0</v>
      </c>
      <c r="HL18" s="49" t="s">
        <v>199</v>
      </c>
      <c r="HM18" s="49">
        <v>0</v>
      </c>
      <c r="HN18" s="49">
        <v>0</v>
      </c>
      <c r="HO18" s="49">
        <v>0</v>
      </c>
      <c r="HP18" s="49">
        <v>0</v>
      </c>
      <c r="HS18" s="49" t="s">
        <v>199</v>
      </c>
      <c r="HT18" s="49">
        <v>0</v>
      </c>
      <c r="HU18" s="49">
        <v>0</v>
      </c>
      <c r="HV18" s="49">
        <v>0</v>
      </c>
      <c r="HW18" s="49">
        <v>0</v>
      </c>
      <c r="HZ18" s="49" t="s">
        <v>199</v>
      </c>
      <c r="IA18">
        <v>0</v>
      </c>
      <c r="IB18">
        <v>0</v>
      </c>
      <c r="IC18">
        <v>0</v>
      </c>
      <c r="ID18">
        <v>0</v>
      </c>
      <c r="IG18" s="49" t="s">
        <v>199</v>
      </c>
      <c r="IH18" s="49">
        <v>0</v>
      </c>
      <c r="II18" s="49">
        <v>0</v>
      </c>
      <c r="IJ18" s="49">
        <v>0</v>
      </c>
      <c r="IK18" s="49">
        <v>0</v>
      </c>
      <c r="IN18" s="49" t="s">
        <v>199</v>
      </c>
      <c r="IO18" s="49">
        <v>0</v>
      </c>
      <c r="IP18" s="49">
        <v>0</v>
      </c>
      <c r="IQ18" s="49">
        <v>0</v>
      </c>
      <c r="IR18" s="49">
        <v>0</v>
      </c>
      <c r="IU18" s="49" t="s">
        <v>199</v>
      </c>
      <c r="IV18" s="49">
        <v>0</v>
      </c>
      <c r="IW18" s="49">
        <v>0</v>
      </c>
      <c r="IX18" s="49">
        <v>0</v>
      </c>
      <c r="IY18" s="49">
        <v>0</v>
      </c>
      <c r="JB18" s="49" t="s">
        <v>199</v>
      </c>
      <c r="JC18">
        <v>0</v>
      </c>
      <c r="JD18">
        <v>0</v>
      </c>
      <c r="JE18">
        <v>0</v>
      </c>
      <c r="JF18">
        <v>0</v>
      </c>
      <c r="JI18" s="49" t="s">
        <v>199</v>
      </c>
      <c r="JJ18" s="49">
        <v>0</v>
      </c>
      <c r="JK18" s="49">
        <v>0</v>
      </c>
      <c r="JL18" s="49">
        <v>0</v>
      </c>
      <c r="JM18" s="49">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row>
    <row r="19" spans="1:687"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9" t="s">
        <v>200</v>
      </c>
      <c r="HF19" s="49">
        <v>0</v>
      </c>
      <c r="HG19" s="49">
        <v>0</v>
      </c>
      <c r="HH19" s="49">
        <v>0</v>
      </c>
      <c r="HI19" s="49">
        <v>0</v>
      </c>
      <c r="HL19" s="49" t="s">
        <v>200</v>
      </c>
      <c r="HM19" s="49">
        <v>0</v>
      </c>
      <c r="HN19" s="49">
        <v>0</v>
      </c>
      <c r="HO19" s="49">
        <v>0</v>
      </c>
      <c r="HP19" s="49">
        <v>0</v>
      </c>
      <c r="HS19" s="49" t="s">
        <v>200</v>
      </c>
      <c r="HT19" s="49">
        <v>0</v>
      </c>
      <c r="HU19" s="49">
        <v>0</v>
      </c>
      <c r="HV19" s="49">
        <v>0</v>
      </c>
      <c r="HW19" s="49">
        <v>0</v>
      </c>
      <c r="HZ19" s="49" t="s">
        <v>200</v>
      </c>
      <c r="IA19">
        <v>0</v>
      </c>
      <c r="IB19">
        <v>0</v>
      </c>
      <c r="IC19">
        <v>0</v>
      </c>
      <c r="ID19">
        <v>0</v>
      </c>
      <c r="IG19" s="49" t="s">
        <v>200</v>
      </c>
      <c r="IH19" s="49">
        <v>0</v>
      </c>
      <c r="II19" s="49">
        <v>0</v>
      </c>
      <c r="IJ19" s="49">
        <v>0</v>
      </c>
      <c r="IK19" s="49">
        <v>0</v>
      </c>
      <c r="IN19" s="49" t="s">
        <v>200</v>
      </c>
      <c r="IO19" s="49">
        <v>0</v>
      </c>
      <c r="IP19" s="49">
        <v>0</v>
      </c>
      <c r="IQ19" s="49">
        <v>0</v>
      </c>
      <c r="IR19" s="49">
        <v>0</v>
      </c>
      <c r="IU19" s="49" t="s">
        <v>200</v>
      </c>
      <c r="IV19" s="49">
        <v>0</v>
      </c>
      <c r="IW19" s="49">
        <v>0</v>
      </c>
      <c r="IX19" s="49">
        <v>0</v>
      </c>
      <c r="IY19" s="49">
        <v>0</v>
      </c>
      <c r="JB19" s="49" t="s">
        <v>200</v>
      </c>
      <c r="JC19">
        <v>0</v>
      </c>
      <c r="JD19">
        <v>0</v>
      </c>
      <c r="JE19">
        <v>0</v>
      </c>
      <c r="JF19">
        <v>0</v>
      </c>
      <c r="JI19" s="49" t="s">
        <v>200</v>
      </c>
      <c r="JJ19" s="49">
        <v>0</v>
      </c>
      <c r="JK19" s="49">
        <v>0</v>
      </c>
      <c r="JL19" s="49">
        <v>0</v>
      </c>
      <c r="JM19" s="4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row>
    <row r="20" spans="1:687"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9" t="s">
        <v>201</v>
      </c>
      <c r="HF20" s="49">
        <v>0</v>
      </c>
      <c r="HG20" s="49">
        <v>0</v>
      </c>
      <c r="HH20" s="49">
        <v>0</v>
      </c>
      <c r="HI20" s="49">
        <v>0</v>
      </c>
      <c r="HL20" s="49" t="s">
        <v>201</v>
      </c>
      <c r="HM20" s="49">
        <v>0</v>
      </c>
      <c r="HN20" s="49">
        <v>0</v>
      </c>
      <c r="HO20" s="49">
        <v>0</v>
      </c>
      <c r="HP20" s="49">
        <v>0</v>
      </c>
      <c r="HS20" s="49" t="s">
        <v>201</v>
      </c>
      <c r="HT20" s="49">
        <v>0</v>
      </c>
      <c r="HU20" s="49">
        <v>0</v>
      </c>
      <c r="HV20" s="49">
        <v>0</v>
      </c>
      <c r="HW20" s="49">
        <v>0</v>
      </c>
      <c r="HZ20" s="49" t="s">
        <v>201</v>
      </c>
      <c r="IA20">
        <v>0</v>
      </c>
      <c r="IB20">
        <v>0</v>
      </c>
      <c r="IC20">
        <v>0</v>
      </c>
      <c r="ID20">
        <v>0</v>
      </c>
      <c r="IG20" s="49" t="s">
        <v>201</v>
      </c>
      <c r="IH20" s="49">
        <v>0</v>
      </c>
      <c r="II20" s="49">
        <v>0</v>
      </c>
      <c r="IJ20" s="49">
        <v>0</v>
      </c>
      <c r="IK20" s="49">
        <v>0</v>
      </c>
      <c r="IN20" s="49" t="s">
        <v>201</v>
      </c>
      <c r="IO20" s="49">
        <v>0</v>
      </c>
      <c r="IP20" s="49">
        <v>0</v>
      </c>
      <c r="IQ20" s="49">
        <v>0</v>
      </c>
      <c r="IR20" s="49">
        <v>0</v>
      </c>
      <c r="IU20" s="49" t="s">
        <v>201</v>
      </c>
      <c r="IV20" s="49">
        <v>0</v>
      </c>
      <c r="IW20" s="49">
        <v>0</v>
      </c>
      <c r="IX20" s="49">
        <v>0</v>
      </c>
      <c r="IY20" s="49">
        <v>0</v>
      </c>
      <c r="JB20" s="49" t="s">
        <v>201</v>
      </c>
      <c r="JC20">
        <v>0</v>
      </c>
      <c r="JD20">
        <v>0</v>
      </c>
      <c r="JE20">
        <v>0</v>
      </c>
      <c r="JF20">
        <v>0</v>
      </c>
      <c r="JI20" s="49" t="s">
        <v>201</v>
      </c>
      <c r="JJ20" s="49">
        <v>0</v>
      </c>
      <c r="JK20" s="49">
        <v>0</v>
      </c>
      <c r="JL20" s="49">
        <v>0</v>
      </c>
      <c r="JM20" s="49">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row>
    <row r="21" spans="1:687"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9" t="s">
        <v>202</v>
      </c>
      <c r="HF21" s="49">
        <v>0</v>
      </c>
      <c r="HG21" s="49">
        <v>0</v>
      </c>
      <c r="HH21" s="49">
        <v>0</v>
      </c>
      <c r="HI21" s="49">
        <v>0</v>
      </c>
      <c r="HL21" s="49" t="s">
        <v>202</v>
      </c>
      <c r="HM21" s="49">
        <v>0</v>
      </c>
      <c r="HN21" s="49">
        <v>0</v>
      </c>
      <c r="HO21" s="49">
        <v>0</v>
      </c>
      <c r="HP21" s="49">
        <v>0</v>
      </c>
      <c r="HS21" s="49" t="s">
        <v>202</v>
      </c>
      <c r="HT21" s="49">
        <v>0</v>
      </c>
      <c r="HU21" s="49">
        <v>0</v>
      </c>
      <c r="HV21" s="49">
        <v>0</v>
      </c>
      <c r="HW21" s="49">
        <v>0</v>
      </c>
      <c r="HZ21" s="49" t="s">
        <v>202</v>
      </c>
      <c r="IA21">
        <v>0</v>
      </c>
      <c r="IB21">
        <v>0</v>
      </c>
      <c r="IC21">
        <v>0</v>
      </c>
      <c r="ID21">
        <v>0</v>
      </c>
      <c r="IG21" s="49" t="s">
        <v>202</v>
      </c>
      <c r="IH21" s="49">
        <v>0</v>
      </c>
      <c r="II21" s="49">
        <v>0</v>
      </c>
      <c r="IJ21" s="49">
        <v>0</v>
      </c>
      <c r="IK21" s="49">
        <v>0</v>
      </c>
      <c r="IN21" s="49" t="s">
        <v>202</v>
      </c>
      <c r="IO21" s="49">
        <v>0</v>
      </c>
      <c r="IP21" s="49">
        <v>0</v>
      </c>
      <c r="IQ21" s="49">
        <v>0</v>
      </c>
      <c r="IR21" s="49">
        <v>0</v>
      </c>
      <c r="IU21" s="49" t="s">
        <v>202</v>
      </c>
      <c r="IV21" s="49">
        <v>0</v>
      </c>
      <c r="IW21" s="49">
        <v>0</v>
      </c>
      <c r="IX21" s="49">
        <v>0</v>
      </c>
      <c r="IY21" s="49">
        <v>0</v>
      </c>
      <c r="JB21" s="49" t="s">
        <v>202</v>
      </c>
      <c r="JC21">
        <v>0</v>
      </c>
      <c r="JD21">
        <v>0</v>
      </c>
      <c r="JE21">
        <v>0</v>
      </c>
      <c r="JF21">
        <v>0</v>
      </c>
      <c r="JI21" s="49" t="s">
        <v>202</v>
      </c>
      <c r="JJ21" s="49">
        <v>0</v>
      </c>
      <c r="JK21" s="49">
        <v>0</v>
      </c>
      <c r="JL21" s="49">
        <v>0</v>
      </c>
      <c r="JM21" s="49">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row>
    <row r="22" spans="1:687"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9" t="s">
        <v>203</v>
      </c>
      <c r="HF22" s="49">
        <v>0</v>
      </c>
      <c r="HG22" s="49">
        <v>0</v>
      </c>
      <c r="HH22" s="49">
        <v>0</v>
      </c>
      <c r="HI22" s="49">
        <v>0</v>
      </c>
      <c r="HL22" s="49" t="s">
        <v>203</v>
      </c>
      <c r="HM22" s="49">
        <v>0</v>
      </c>
      <c r="HN22" s="49">
        <v>0</v>
      </c>
      <c r="HO22" s="49">
        <v>0</v>
      </c>
      <c r="HP22" s="49">
        <v>0</v>
      </c>
      <c r="HS22" s="49" t="s">
        <v>203</v>
      </c>
      <c r="HT22" s="49">
        <v>0</v>
      </c>
      <c r="HU22" s="49">
        <v>0</v>
      </c>
      <c r="HV22" s="49">
        <v>0</v>
      </c>
      <c r="HW22" s="49">
        <v>0</v>
      </c>
      <c r="HZ22" s="49" t="s">
        <v>203</v>
      </c>
      <c r="IA22">
        <v>0</v>
      </c>
      <c r="IB22">
        <v>0</v>
      </c>
      <c r="IC22">
        <v>0</v>
      </c>
      <c r="ID22">
        <v>0</v>
      </c>
      <c r="IG22" s="49" t="s">
        <v>203</v>
      </c>
      <c r="IH22" s="49">
        <v>0</v>
      </c>
      <c r="II22" s="49">
        <v>0</v>
      </c>
      <c r="IJ22" s="49">
        <v>0</v>
      </c>
      <c r="IK22" s="49">
        <v>0</v>
      </c>
      <c r="IN22" s="49" t="s">
        <v>203</v>
      </c>
      <c r="IO22" s="49">
        <v>0</v>
      </c>
      <c r="IP22" s="49">
        <v>0</v>
      </c>
      <c r="IQ22" s="49">
        <v>0</v>
      </c>
      <c r="IR22" s="49">
        <v>0</v>
      </c>
      <c r="IU22" s="49" t="s">
        <v>203</v>
      </c>
      <c r="IV22" s="49">
        <v>0</v>
      </c>
      <c r="IW22" s="49">
        <v>0</v>
      </c>
      <c r="IX22" s="49">
        <v>0</v>
      </c>
      <c r="IY22" s="49">
        <v>0</v>
      </c>
      <c r="JB22" s="49" t="s">
        <v>203</v>
      </c>
      <c r="JC22">
        <v>0</v>
      </c>
      <c r="JD22">
        <v>0</v>
      </c>
      <c r="JE22">
        <v>0</v>
      </c>
      <c r="JF22">
        <v>0</v>
      </c>
      <c r="JI22" s="49" t="s">
        <v>203</v>
      </c>
      <c r="JJ22" s="49">
        <v>0</v>
      </c>
      <c r="JK22" s="49">
        <v>0</v>
      </c>
      <c r="JL22" s="49">
        <v>0</v>
      </c>
      <c r="JM22" s="49">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row>
    <row r="23" spans="1:687"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9" t="s">
        <v>204</v>
      </c>
      <c r="HF23" s="49">
        <v>0</v>
      </c>
      <c r="HG23" s="49">
        <v>0</v>
      </c>
      <c r="HH23" s="49">
        <v>0</v>
      </c>
      <c r="HI23" s="49">
        <v>0</v>
      </c>
      <c r="HL23" s="49" t="s">
        <v>204</v>
      </c>
      <c r="HM23" s="49">
        <v>0</v>
      </c>
      <c r="HN23" s="49">
        <v>0</v>
      </c>
      <c r="HO23" s="49">
        <v>0</v>
      </c>
      <c r="HP23" s="49">
        <v>0</v>
      </c>
      <c r="HS23" s="49" t="s">
        <v>204</v>
      </c>
      <c r="HT23" s="49">
        <v>0</v>
      </c>
      <c r="HU23" s="49">
        <v>0</v>
      </c>
      <c r="HV23" s="49">
        <v>0</v>
      </c>
      <c r="HW23" s="49">
        <v>0</v>
      </c>
      <c r="HZ23" s="49" t="s">
        <v>204</v>
      </c>
      <c r="IA23">
        <v>0</v>
      </c>
      <c r="IB23">
        <v>0</v>
      </c>
      <c r="IC23">
        <v>0</v>
      </c>
      <c r="ID23">
        <v>0</v>
      </c>
      <c r="IG23" s="49" t="s">
        <v>204</v>
      </c>
      <c r="IH23" s="49">
        <v>0</v>
      </c>
      <c r="II23" s="49">
        <v>0</v>
      </c>
      <c r="IJ23" s="49">
        <v>0</v>
      </c>
      <c r="IK23" s="49">
        <v>0</v>
      </c>
      <c r="IN23" s="49" t="s">
        <v>204</v>
      </c>
      <c r="IO23" s="49">
        <v>0</v>
      </c>
      <c r="IP23" s="49">
        <v>0</v>
      </c>
      <c r="IQ23" s="49">
        <v>0</v>
      </c>
      <c r="IR23" s="49">
        <v>0</v>
      </c>
      <c r="IU23" s="49" t="s">
        <v>204</v>
      </c>
      <c r="IV23" s="49">
        <v>0</v>
      </c>
      <c r="IW23" s="49">
        <v>0</v>
      </c>
      <c r="IX23" s="49">
        <v>0</v>
      </c>
      <c r="IY23" s="49">
        <v>0</v>
      </c>
      <c r="JB23" s="49" t="s">
        <v>204</v>
      </c>
      <c r="JC23">
        <v>0</v>
      </c>
      <c r="JD23">
        <v>0</v>
      </c>
      <c r="JE23">
        <v>0</v>
      </c>
      <c r="JF23">
        <v>0</v>
      </c>
      <c r="JI23" s="49" t="s">
        <v>204</v>
      </c>
      <c r="JJ23" s="49">
        <v>0</v>
      </c>
      <c r="JK23" s="49">
        <v>0</v>
      </c>
      <c r="JL23" s="49">
        <v>0</v>
      </c>
      <c r="JM23" s="49">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row>
    <row r="24" spans="1:687"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9" t="s">
        <v>205</v>
      </c>
      <c r="HF24" s="49">
        <v>0</v>
      </c>
      <c r="HG24" s="49">
        <v>0</v>
      </c>
      <c r="HH24" s="49">
        <v>0</v>
      </c>
      <c r="HI24" s="49">
        <v>0</v>
      </c>
      <c r="HL24" s="49" t="s">
        <v>205</v>
      </c>
      <c r="HM24" s="49">
        <v>0</v>
      </c>
      <c r="HN24" s="49">
        <v>0</v>
      </c>
      <c r="HO24" s="49">
        <v>0</v>
      </c>
      <c r="HP24" s="49">
        <v>0</v>
      </c>
      <c r="HS24" s="49" t="s">
        <v>205</v>
      </c>
      <c r="HT24" s="49">
        <v>0</v>
      </c>
      <c r="HU24" s="49">
        <v>0</v>
      </c>
      <c r="HV24" s="49">
        <v>0</v>
      </c>
      <c r="HW24" s="49">
        <v>0</v>
      </c>
      <c r="HZ24" s="49" t="s">
        <v>205</v>
      </c>
      <c r="IA24">
        <v>0</v>
      </c>
      <c r="IB24">
        <v>0</v>
      </c>
      <c r="IC24">
        <v>0</v>
      </c>
      <c r="ID24">
        <v>0</v>
      </c>
      <c r="IG24" s="49" t="s">
        <v>205</v>
      </c>
      <c r="IH24" s="49">
        <v>0</v>
      </c>
      <c r="II24" s="49">
        <v>0</v>
      </c>
      <c r="IJ24" s="49">
        <v>0</v>
      </c>
      <c r="IK24" s="49">
        <v>0</v>
      </c>
      <c r="IN24" s="49" t="s">
        <v>205</v>
      </c>
      <c r="IO24" s="49">
        <v>0</v>
      </c>
      <c r="IP24" s="49">
        <v>0</v>
      </c>
      <c r="IQ24" s="49">
        <v>0</v>
      </c>
      <c r="IR24" s="49">
        <v>0</v>
      </c>
      <c r="IU24" s="49" t="s">
        <v>205</v>
      </c>
      <c r="IV24" s="49">
        <v>0</v>
      </c>
      <c r="IW24" s="49">
        <v>0</v>
      </c>
      <c r="IX24" s="49">
        <v>0</v>
      </c>
      <c r="IY24" s="49">
        <v>0</v>
      </c>
      <c r="JB24" s="49" t="s">
        <v>205</v>
      </c>
      <c r="JC24">
        <v>0</v>
      </c>
      <c r="JD24">
        <v>0</v>
      </c>
      <c r="JE24">
        <v>0</v>
      </c>
      <c r="JF24">
        <v>0</v>
      </c>
      <c r="JI24" s="49" t="s">
        <v>205</v>
      </c>
      <c r="JJ24" s="49">
        <v>0</v>
      </c>
      <c r="JK24" s="49">
        <v>0</v>
      </c>
      <c r="JL24" s="49">
        <v>0</v>
      </c>
      <c r="JM24" s="49">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row>
    <row r="25" spans="1:687"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9" t="s">
        <v>206</v>
      </c>
      <c r="HF25" s="49">
        <v>0</v>
      </c>
      <c r="HG25" s="49">
        <v>0</v>
      </c>
      <c r="HH25" s="49">
        <v>0</v>
      </c>
      <c r="HI25" s="49">
        <v>0</v>
      </c>
      <c r="HL25" s="49" t="s">
        <v>206</v>
      </c>
      <c r="HM25" s="49">
        <v>0</v>
      </c>
      <c r="HN25" s="49">
        <v>0</v>
      </c>
      <c r="HO25" s="49">
        <v>0</v>
      </c>
      <c r="HP25" s="49">
        <v>0</v>
      </c>
      <c r="HS25" s="49" t="s">
        <v>206</v>
      </c>
      <c r="HT25" s="49">
        <v>0</v>
      </c>
      <c r="HU25" s="49">
        <v>0</v>
      </c>
      <c r="HV25" s="49">
        <v>0</v>
      </c>
      <c r="HW25" s="49">
        <v>0</v>
      </c>
      <c r="HZ25" s="49" t="s">
        <v>206</v>
      </c>
      <c r="IA25">
        <v>0</v>
      </c>
      <c r="IB25">
        <v>0</v>
      </c>
      <c r="IC25">
        <v>0</v>
      </c>
      <c r="ID25">
        <v>0</v>
      </c>
      <c r="IG25" s="49" t="s">
        <v>206</v>
      </c>
      <c r="IH25" s="49">
        <v>0</v>
      </c>
      <c r="II25" s="49">
        <v>0</v>
      </c>
      <c r="IJ25" s="49">
        <v>0</v>
      </c>
      <c r="IK25" s="49">
        <v>0</v>
      </c>
      <c r="IN25" s="49" t="s">
        <v>206</v>
      </c>
      <c r="IO25" s="49">
        <v>0</v>
      </c>
      <c r="IP25" s="49">
        <v>0</v>
      </c>
      <c r="IQ25" s="49">
        <v>0</v>
      </c>
      <c r="IR25" s="49">
        <v>0</v>
      </c>
      <c r="IU25" s="49" t="s">
        <v>206</v>
      </c>
      <c r="IV25" s="49">
        <v>0</v>
      </c>
      <c r="IW25" s="49">
        <v>0</v>
      </c>
      <c r="IX25" s="49">
        <v>0</v>
      </c>
      <c r="IY25" s="49">
        <v>0</v>
      </c>
      <c r="JB25" s="49" t="s">
        <v>206</v>
      </c>
      <c r="JC25">
        <v>0</v>
      </c>
      <c r="JD25">
        <v>0</v>
      </c>
      <c r="JE25">
        <v>0</v>
      </c>
      <c r="JF25">
        <v>0</v>
      </c>
      <c r="JI25" s="49" t="s">
        <v>206</v>
      </c>
      <c r="JJ25" s="49">
        <v>0</v>
      </c>
      <c r="JK25" s="49">
        <v>0</v>
      </c>
      <c r="JL25" s="49">
        <v>0</v>
      </c>
      <c r="JM25" s="49">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row>
    <row r="26" spans="1:687"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9" t="s">
        <v>207</v>
      </c>
      <c r="HF26" s="49">
        <v>0</v>
      </c>
      <c r="HG26" s="49">
        <v>0</v>
      </c>
      <c r="HH26" s="49">
        <v>0</v>
      </c>
      <c r="HI26" s="49">
        <v>0</v>
      </c>
      <c r="HL26" s="49" t="s">
        <v>207</v>
      </c>
      <c r="HM26" s="49">
        <v>0</v>
      </c>
      <c r="HN26" s="49">
        <v>0</v>
      </c>
      <c r="HO26" s="49">
        <v>0</v>
      </c>
      <c r="HP26" s="49">
        <v>0</v>
      </c>
      <c r="HS26" s="49" t="s">
        <v>207</v>
      </c>
      <c r="HT26" s="49">
        <v>0</v>
      </c>
      <c r="HU26" s="49">
        <v>0</v>
      </c>
      <c r="HV26" s="49">
        <v>0</v>
      </c>
      <c r="HW26" s="49">
        <v>0</v>
      </c>
      <c r="HZ26" s="49" t="s">
        <v>207</v>
      </c>
      <c r="IA26">
        <v>0</v>
      </c>
      <c r="IB26">
        <v>0</v>
      </c>
      <c r="IC26">
        <v>0</v>
      </c>
      <c r="ID26">
        <v>0</v>
      </c>
      <c r="IG26" s="49" t="s">
        <v>207</v>
      </c>
      <c r="IH26" s="49">
        <v>0</v>
      </c>
      <c r="II26" s="49">
        <v>0</v>
      </c>
      <c r="IJ26" s="49">
        <v>0</v>
      </c>
      <c r="IK26" s="49">
        <v>0</v>
      </c>
      <c r="IN26" s="49" t="s">
        <v>207</v>
      </c>
      <c r="IO26" s="49">
        <v>0</v>
      </c>
      <c r="IP26" s="49">
        <v>0</v>
      </c>
      <c r="IQ26" s="49">
        <v>0</v>
      </c>
      <c r="IR26" s="49">
        <v>0</v>
      </c>
      <c r="IU26" s="49" t="s">
        <v>207</v>
      </c>
      <c r="IV26" s="49">
        <v>0</v>
      </c>
      <c r="IW26" s="49">
        <v>0</v>
      </c>
      <c r="IX26" s="49">
        <v>0</v>
      </c>
      <c r="IY26" s="49">
        <v>0</v>
      </c>
      <c r="JB26" s="49" t="s">
        <v>207</v>
      </c>
      <c r="JC26">
        <v>0</v>
      </c>
      <c r="JD26">
        <v>0</v>
      </c>
      <c r="JE26">
        <v>0</v>
      </c>
      <c r="JF26">
        <v>0</v>
      </c>
      <c r="JI26" s="49" t="s">
        <v>207</v>
      </c>
      <c r="JJ26" s="49">
        <v>0</v>
      </c>
      <c r="JK26" s="49">
        <v>0</v>
      </c>
      <c r="JL26" s="49">
        <v>0</v>
      </c>
      <c r="JM26" s="49">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row>
    <row r="27" spans="1:687"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9" t="s">
        <v>208</v>
      </c>
      <c r="HF27" s="49">
        <v>0</v>
      </c>
      <c r="HG27" s="49">
        <v>0</v>
      </c>
      <c r="HH27" s="49">
        <v>0</v>
      </c>
      <c r="HI27" s="49">
        <v>0</v>
      </c>
      <c r="HL27" s="49" t="s">
        <v>208</v>
      </c>
      <c r="HM27" s="49">
        <v>0</v>
      </c>
      <c r="HN27" s="49">
        <v>0</v>
      </c>
      <c r="HO27" s="49">
        <v>0</v>
      </c>
      <c r="HP27" s="49">
        <v>0</v>
      </c>
      <c r="HS27" s="49" t="s">
        <v>208</v>
      </c>
      <c r="HT27" s="49">
        <v>0</v>
      </c>
      <c r="HU27" s="49">
        <v>0</v>
      </c>
      <c r="HV27" s="49">
        <v>0</v>
      </c>
      <c r="HW27" s="49">
        <v>0</v>
      </c>
      <c r="HZ27" s="49" t="s">
        <v>208</v>
      </c>
      <c r="IA27">
        <v>0</v>
      </c>
      <c r="IB27">
        <v>0</v>
      </c>
      <c r="IC27">
        <v>0</v>
      </c>
      <c r="ID27">
        <v>0</v>
      </c>
      <c r="IG27" s="49" t="s">
        <v>208</v>
      </c>
      <c r="IH27" s="49">
        <v>0</v>
      </c>
      <c r="II27" s="49">
        <v>0</v>
      </c>
      <c r="IJ27" s="49">
        <v>0</v>
      </c>
      <c r="IK27" s="49">
        <v>0</v>
      </c>
      <c r="IN27" s="49" t="s">
        <v>208</v>
      </c>
      <c r="IO27" s="49">
        <v>0</v>
      </c>
      <c r="IP27" s="49">
        <v>0</v>
      </c>
      <c r="IQ27" s="49">
        <v>0</v>
      </c>
      <c r="IR27" s="49">
        <v>0</v>
      </c>
      <c r="IU27" s="49" t="s">
        <v>208</v>
      </c>
      <c r="IV27" s="49">
        <v>0</v>
      </c>
      <c r="IW27" s="49">
        <v>0</v>
      </c>
      <c r="IX27" s="49">
        <v>0</v>
      </c>
      <c r="IY27" s="49">
        <v>0</v>
      </c>
      <c r="JB27" s="49" t="s">
        <v>208</v>
      </c>
      <c r="JC27">
        <v>0</v>
      </c>
      <c r="JD27">
        <v>0</v>
      </c>
      <c r="JE27">
        <v>0</v>
      </c>
      <c r="JF27">
        <v>0</v>
      </c>
      <c r="JI27" s="49" t="s">
        <v>208</v>
      </c>
      <c r="JJ27" s="49">
        <v>0</v>
      </c>
      <c r="JK27" s="49">
        <v>0</v>
      </c>
      <c r="JL27" s="49">
        <v>0</v>
      </c>
      <c r="JM27" s="49">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row>
    <row r="28" spans="1:687"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9" t="s">
        <v>209</v>
      </c>
      <c r="HF28" s="49">
        <v>0</v>
      </c>
      <c r="HG28" s="49">
        <v>0</v>
      </c>
      <c r="HH28" s="49">
        <v>0</v>
      </c>
      <c r="HI28" s="49">
        <v>0</v>
      </c>
      <c r="HL28" s="49" t="s">
        <v>209</v>
      </c>
      <c r="HM28" s="49">
        <v>0</v>
      </c>
      <c r="HN28" s="49">
        <v>0</v>
      </c>
      <c r="HO28" s="49">
        <v>0</v>
      </c>
      <c r="HP28" s="49">
        <v>0</v>
      </c>
      <c r="HS28" s="49" t="s">
        <v>209</v>
      </c>
      <c r="HT28" s="49">
        <v>0</v>
      </c>
      <c r="HU28" s="49">
        <v>0</v>
      </c>
      <c r="HV28" s="49">
        <v>0</v>
      </c>
      <c r="HW28" s="49">
        <v>0</v>
      </c>
      <c r="HZ28" s="49" t="s">
        <v>209</v>
      </c>
      <c r="IA28">
        <v>0</v>
      </c>
      <c r="IB28">
        <v>0</v>
      </c>
      <c r="IC28">
        <v>0</v>
      </c>
      <c r="ID28">
        <v>0</v>
      </c>
      <c r="IG28" s="49" t="s">
        <v>209</v>
      </c>
      <c r="IH28" s="49">
        <v>0</v>
      </c>
      <c r="II28" s="49">
        <v>0</v>
      </c>
      <c r="IJ28" s="49">
        <v>0</v>
      </c>
      <c r="IK28" s="49">
        <v>0</v>
      </c>
      <c r="IN28" s="49" t="s">
        <v>209</v>
      </c>
      <c r="IO28" s="49">
        <v>0</v>
      </c>
      <c r="IP28" s="49">
        <v>0</v>
      </c>
      <c r="IQ28" s="49">
        <v>0</v>
      </c>
      <c r="IR28" s="49">
        <v>0</v>
      </c>
      <c r="IU28" s="49" t="s">
        <v>209</v>
      </c>
      <c r="IV28" s="49">
        <v>0</v>
      </c>
      <c r="IW28" s="49">
        <v>0</v>
      </c>
      <c r="IX28" s="49">
        <v>0</v>
      </c>
      <c r="IY28" s="49">
        <v>0</v>
      </c>
      <c r="JB28" s="49" t="s">
        <v>209</v>
      </c>
      <c r="JC28">
        <v>0</v>
      </c>
      <c r="JD28">
        <v>0</v>
      </c>
      <c r="JE28">
        <v>0</v>
      </c>
      <c r="JF28">
        <v>0</v>
      </c>
      <c r="JI28" s="49" t="s">
        <v>209</v>
      </c>
      <c r="JJ28" s="49">
        <v>0</v>
      </c>
      <c r="JK28" s="49">
        <v>0</v>
      </c>
      <c r="JL28" s="49">
        <v>0</v>
      </c>
      <c r="JM28" s="49">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row>
    <row r="29" spans="1:687"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9" t="s">
        <v>210</v>
      </c>
      <c r="HF29" s="49">
        <v>0</v>
      </c>
      <c r="HG29" s="49">
        <v>0</v>
      </c>
      <c r="HH29" s="49">
        <v>0</v>
      </c>
      <c r="HI29" s="49">
        <v>0</v>
      </c>
      <c r="HL29" s="49" t="s">
        <v>210</v>
      </c>
      <c r="HM29" s="49">
        <v>0</v>
      </c>
      <c r="HN29" s="49">
        <v>0</v>
      </c>
      <c r="HO29" s="49">
        <v>0</v>
      </c>
      <c r="HP29" s="49">
        <v>0</v>
      </c>
      <c r="HS29" s="49" t="s">
        <v>210</v>
      </c>
      <c r="HT29" s="49">
        <v>0</v>
      </c>
      <c r="HU29" s="49">
        <v>0</v>
      </c>
      <c r="HV29" s="49">
        <v>0</v>
      </c>
      <c r="HW29" s="49">
        <v>0</v>
      </c>
      <c r="HZ29" s="49" t="s">
        <v>210</v>
      </c>
      <c r="IA29">
        <v>0</v>
      </c>
      <c r="IB29">
        <v>0</v>
      </c>
      <c r="IC29">
        <v>0</v>
      </c>
      <c r="ID29">
        <v>0</v>
      </c>
      <c r="IG29" s="49" t="s">
        <v>210</v>
      </c>
      <c r="IH29" s="49">
        <v>0</v>
      </c>
      <c r="II29" s="49">
        <v>0</v>
      </c>
      <c r="IJ29" s="49">
        <v>0</v>
      </c>
      <c r="IK29" s="49">
        <v>0</v>
      </c>
      <c r="IN29" s="49" t="s">
        <v>210</v>
      </c>
      <c r="IO29" s="49">
        <v>0</v>
      </c>
      <c r="IP29" s="49">
        <v>0</v>
      </c>
      <c r="IQ29" s="49">
        <v>0</v>
      </c>
      <c r="IR29" s="49">
        <v>0</v>
      </c>
      <c r="IU29" s="49" t="s">
        <v>210</v>
      </c>
      <c r="IV29" s="49">
        <v>0</v>
      </c>
      <c r="IW29" s="49">
        <v>0</v>
      </c>
      <c r="IX29" s="49">
        <v>0</v>
      </c>
      <c r="IY29" s="49">
        <v>0</v>
      </c>
      <c r="JB29" s="49" t="s">
        <v>210</v>
      </c>
      <c r="JC29">
        <v>0</v>
      </c>
      <c r="JD29">
        <v>0</v>
      </c>
      <c r="JE29">
        <v>0</v>
      </c>
      <c r="JF29">
        <v>0</v>
      </c>
      <c r="JI29" s="49" t="s">
        <v>210</v>
      </c>
      <c r="JJ29" s="49">
        <v>0</v>
      </c>
      <c r="JK29" s="49">
        <v>0</v>
      </c>
      <c r="JL29" s="49">
        <v>0</v>
      </c>
      <c r="JM29" s="4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row>
    <row r="30" spans="1:687"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9" t="s">
        <v>211</v>
      </c>
      <c r="HF30" s="49">
        <v>0</v>
      </c>
      <c r="HG30" s="49">
        <v>0</v>
      </c>
      <c r="HH30" s="49">
        <v>0</v>
      </c>
      <c r="HI30" s="49">
        <v>0</v>
      </c>
      <c r="HL30" s="49" t="s">
        <v>211</v>
      </c>
      <c r="HM30" s="49">
        <v>0</v>
      </c>
      <c r="HN30" s="49">
        <v>0</v>
      </c>
      <c r="HO30" s="49">
        <v>0</v>
      </c>
      <c r="HP30" s="49">
        <v>0</v>
      </c>
      <c r="HS30" s="49" t="s">
        <v>211</v>
      </c>
      <c r="HT30" s="49">
        <v>0</v>
      </c>
      <c r="HU30" s="49">
        <v>0</v>
      </c>
      <c r="HV30" s="49">
        <v>0</v>
      </c>
      <c r="HW30" s="49">
        <v>0</v>
      </c>
      <c r="HZ30" s="49" t="s">
        <v>211</v>
      </c>
      <c r="IA30">
        <v>0</v>
      </c>
      <c r="IB30">
        <v>0</v>
      </c>
      <c r="IC30">
        <v>0</v>
      </c>
      <c r="ID30">
        <v>0</v>
      </c>
      <c r="IG30" s="49" t="s">
        <v>211</v>
      </c>
      <c r="IH30" s="49">
        <v>0</v>
      </c>
      <c r="II30" s="49">
        <v>0</v>
      </c>
      <c r="IJ30" s="49">
        <v>0</v>
      </c>
      <c r="IK30" s="49">
        <v>0</v>
      </c>
      <c r="IN30" s="49" t="s">
        <v>211</v>
      </c>
      <c r="IO30" s="49">
        <v>0.03</v>
      </c>
      <c r="IP30" s="49">
        <v>0.14000000000000001</v>
      </c>
      <c r="IQ30" s="49">
        <v>0</v>
      </c>
      <c r="IR30" s="49">
        <v>0</v>
      </c>
      <c r="IU30" s="49" t="s">
        <v>211</v>
      </c>
      <c r="IV30" s="49">
        <v>0</v>
      </c>
      <c r="IW30" s="49">
        <v>0</v>
      </c>
      <c r="IX30" s="49">
        <v>0</v>
      </c>
      <c r="IY30" s="49">
        <v>0</v>
      </c>
      <c r="JB30" s="49" t="s">
        <v>211</v>
      </c>
      <c r="JC30">
        <v>0</v>
      </c>
      <c r="JD30">
        <v>0</v>
      </c>
      <c r="JE30">
        <v>0</v>
      </c>
      <c r="JF30">
        <v>0</v>
      </c>
      <c r="JI30" s="49" t="s">
        <v>211</v>
      </c>
      <c r="JJ30" s="49">
        <v>0</v>
      </c>
      <c r="JK30" s="49">
        <v>0</v>
      </c>
      <c r="JL30" s="49">
        <v>0</v>
      </c>
      <c r="JM30" s="49">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row>
    <row r="31" spans="1:687"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9" t="s">
        <v>212</v>
      </c>
      <c r="HF31" s="49">
        <v>0</v>
      </c>
      <c r="HG31" s="49">
        <v>0</v>
      </c>
      <c r="HH31" s="49">
        <v>0</v>
      </c>
      <c r="HI31" s="49">
        <v>0</v>
      </c>
      <c r="HL31" s="49" t="s">
        <v>212</v>
      </c>
      <c r="HM31" s="49">
        <v>0</v>
      </c>
      <c r="HN31" s="49">
        <v>0</v>
      </c>
      <c r="HO31" s="49">
        <v>0</v>
      </c>
      <c r="HP31" s="49">
        <v>0</v>
      </c>
      <c r="HS31" s="49" t="s">
        <v>212</v>
      </c>
      <c r="HT31" s="49">
        <v>0</v>
      </c>
      <c r="HU31" s="49">
        <v>0</v>
      </c>
      <c r="HV31" s="49">
        <v>0</v>
      </c>
      <c r="HW31" s="49">
        <v>0</v>
      </c>
      <c r="HZ31" s="49" t="s">
        <v>212</v>
      </c>
      <c r="IA31">
        <v>0</v>
      </c>
      <c r="IB31">
        <v>0</v>
      </c>
      <c r="IC31">
        <v>0</v>
      </c>
      <c r="ID31">
        <v>0</v>
      </c>
      <c r="IG31" s="49" t="s">
        <v>212</v>
      </c>
      <c r="IH31" s="49">
        <v>0</v>
      </c>
      <c r="II31" s="49">
        <v>0</v>
      </c>
      <c r="IJ31" s="49">
        <v>0</v>
      </c>
      <c r="IK31" s="49">
        <v>0</v>
      </c>
      <c r="IN31" s="49" t="s">
        <v>212</v>
      </c>
      <c r="IO31" s="49">
        <v>0</v>
      </c>
      <c r="IP31" s="49">
        <v>0</v>
      </c>
      <c r="IQ31" s="49">
        <v>0</v>
      </c>
      <c r="IR31" s="49">
        <v>0</v>
      </c>
      <c r="IU31" s="49" t="s">
        <v>212</v>
      </c>
      <c r="IV31" s="49">
        <v>0</v>
      </c>
      <c r="IW31" s="49">
        <v>0</v>
      </c>
      <c r="IX31" s="49">
        <v>0</v>
      </c>
      <c r="IY31" s="49">
        <v>0</v>
      </c>
      <c r="JB31" s="49" t="s">
        <v>212</v>
      </c>
      <c r="JC31">
        <v>0</v>
      </c>
      <c r="JD31">
        <v>0</v>
      </c>
      <c r="JE31">
        <v>0</v>
      </c>
      <c r="JF31">
        <v>0</v>
      </c>
      <c r="JI31" s="49" t="s">
        <v>212</v>
      </c>
      <c r="JJ31" s="49">
        <v>0</v>
      </c>
      <c r="JK31" s="49">
        <v>0</v>
      </c>
      <c r="JL31" s="49">
        <v>0</v>
      </c>
      <c r="JM31" s="49">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row>
    <row r="32" spans="1:687"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9" t="s">
        <v>213</v>
      </c>
      <c r="HF32" s="49">
        <v>0</v>
      </c>
      <c r="HG32" s="49">
        <v>0</v>
      </c>
      <c r="HH32" s="49">
        <v>0</v>
      </c>
      <c r="HI32" s="49">
        <v>0</v>
      </c>
      <c r="HL32" s="49" t="s">
        <v>213</v>
      </c>
      <c r="HM32" s="49">
        <v>0</v>
      </c>
      <c r="HN32" s="49">
        <v>0</v>
      </c>
      <c r="HO32" s="49">
        <v>0</v>
      </c>
      <c r="HP32" s="49">
        <v>0</v>
      </c>
      <c r="HS32" s="49" t="s">
        <v>213</v>
      </c>
      <c r="HT32" s="49">
        <v>0</v>
      </c>
      <c r="HU32" s="49">
        <v>0</v>
      </c>
      <c r="HV32" s="49">
        <v>0</v>
      </c>
      <c r="HW32" s="49">
        <v>0</v>
      </c>
      <c r="HZ32" s="49" t="s">
        <v>213</v>
      </c>
      <c r="IA32">
        <v>0</v>
      </c>
      <c r="IB32">
        <v>0</v>
      </c>
      <c r="IC32">
        <v>0</v>
      </c>
      <c r="ID32">
        <v>0</v>
      </c>
      <c r="IG32" s="49" t="s">
        <v>213</v>
      </c>
      <c r="IH32" s="49">
        <v>0</v>
      </c>
      <c r="II32" s="49">
        <v>0</v>
      </c>
      <c r="IJ32" s="49">
        <v>0</v>
      </c>
      <c r="IK32" s="49">
        <v>0</v>
      </c>
      <c r="IN32" s="49" t="s">
        <v>213</v>
      </c>
      <c r="IO32" s="49">
        <v>0</v>
      </c>
      <c r="IP32" s="49">
        <v>0</v>
      </c>
      <c r="IQ32" s="49">
        <v>0</v>
      </c>
      <c r="IR32" s="49">
        <v>0</v>
      </c>
      <c r="IU32" s="49" t="s">
        <v>213</v>
      </c>
      <c r="IV32" s="49">
        <v>0</v>
      </c>
      <c r="IW32" s="49">
        <v>0</v>
      </c>
      <c r="IX32" s="49">
        <v>0</v>
      </c>
      <c r="IY32" s="49">
        <v>0</v>
      </c>
      <c r="JB32" s="49" t="s">
        <v>213</v>
      </c>
      <c r="JC32">
        <v>0</v>
      </c>
      <c r="JD32">
        <v>0</v>
      </c>
      <c r="JE32">
        <v>0</v>
      </c>
      <c r="JF32">
        <v>0</v>
      </c>
      <c r="JI32" s="49" t="s">
        <v>213</v>
      </c>
      <c r="JJ32" s="49">
        <v>0</v>
      </c>
      <c r="JK32" s="49">
        <v>0</v>
      </c>
      <c r="JL32" s="49">
        <v>0</v>
      </c>
      <c r="JM32" s="49">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row>
    <row r="33" spans="1:687"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9" t="s">
        <v>214</v>
      </c>
      <c r="HF33" s="49">
        <v>0</v>
      </c>
      <c r="HG33" s="49">
        <v>0</v>
      </c>
      <c r="HH33" s="49">
        <v>0</v>
      </c>
      <c r="HI33" s="49">
        <v>0</v>
      </c>
      <c r="HL33" s="49" t="s">
        <v>214</v>
      </c>
      <c r="HM33" s="49">
        <v>0.05</v>
      </c>
      <c r="HN33" s="49">
        <v>0</v>
      </c>
      <c r="HO33" s="49">
        <v>0</v>
      </c>
      <c r="HP33" s="49">
        <v>0</v>
      </c>
      <c r="HS33" s="49" t="s">
        <v>214</v>
      </c>
      <c r="HT33" s="49">
        <v>0</v>
      </c>
      <c r="HU33" s="49">
        <v>0</v>
      </c>
      <c r="HV33" s="49">
        <v>0</v>
      </c>
      <c r="HW33" s="49">
        <v>0</v>
      </c>
      <c r="HZ33" s="49" t="s">
        <v>214</v>
      </c>
      <c r="IA33">
        <v>0</v>
      </c>
      <c r="IB33">
        <v>0</v>
      </c>
      <c r="IC33">
        <v>0</v>
      </c>
      <c r="ID33">
        <v>0</v>
      </c>
      <c r="IG33" s="49" t="s">
        <v>214</v>
      </c>
      <c r="IH33" s="49">
        <v>0</v>
      </c>
      <c r="II33" s="49">
        <v>0</v>
      </c>
      <c r="IJ33" s="49">
        <v>0</v>
      </c>
      <c r="IK33" s="49">
        <v>0</v>
      </c>
      <c r="IN33" s="49" t="s">
        <v>214</v>
      </c>
      <c r="IO33" s="49">
        <v>0</v>
      </c>
      <c r="IP33" s="49">
        <v>0</v>
      </c>
      <c r="IQ33" s="49">
        <v>0</v>
      </c>
      <c r="IR33" s="49">
        <v>0</v>
      </c>
      <c r="IU33" s="49" t="s">
        <v>214</v>
      </c>
      <c r="IV33" s="49">
        <v>0</v>
      </c>
      <c r="IW33" s="49">
        <v>0</v>
      </c>
      <c r="IX33" s="49">
        <v>0</v>
      </c>
      <c r="IY33" s="49">
        <v>0</v>
      </c>
      <c r="JB33" s="49" t="s">
        <v>214</v>
      </c>
      <c r="JC33">
        <v>0</v>
      </c>
      <c r="JD33">
        <v>0</v>
      </c>
      <c r="JE33">
        <v>0</v>
      </c>
      <c r="JF33">
        <v>0</v>
      </c>
      <c r="JI33" s="49" t="s">
        <v>214</v>
      </c>
      <c r="JJ33" s="49">
        <v>0</v>
      </c>
      <c r="JK33" s="49">
        <v>0</v>
      </c>
      <c r="JL33" s="49">
        <v>0</v>
      </c>
      <c r="JM33" s="49">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row>
    <row r="34" spans="1:687"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9" t="s">
        <v>215</v>
      </c>
      <c r="HF34" s="49">
        <v>0</v>
      </c>
      <c r="HG34" s="49">
        <v>0</v>
      </c>
      <c r="HH34" s="49">
        <v>0</v>
      </c>
      <c r="HI34" s="49">
        <v>0</v>
      </c>
      <c r="HL34" s="49" t="s">
        <v>215</v>
      </c>
      <c r="HM34" s="49">
        <v>0</v>
      </c>
      <c r="HN34" s="49">
        <v>0</v>
      </c>
      <c r="HO34" s="49">
        <v>0</v>
      </c>
      <c r="HP34" s="49">
        <v>0</v>
      </c>
      <c r="HS34" s="49" t="s">
        <v>215</v>
      </c>
      <c r="HT34" s="49">
        <v>0</v>
      </c>
      <c r="HU34" s="49">
        <v>0</v>
      </c>
      <c r="HV34" s="49">
        <v>0</v>
      </c>
      <c r="HW34" s="49">
        <v>0</v>
      </c>
      <c r="HZ34" s="49" t="s">
        <v>215</v>
      </c>
      <c r="IA34">
        <v>0</v>
      </c>
      <c r="IB34">
        <v>0</v>
      </c>
      <c r="IC34">
        <v>0</v>
      </c>
      <c r="ID34">
        <v>0</v>
      </c>
      <c r="IG34" s="49" t="s">
        <v>215</v>
      </c>
      <c r="IH34" s="49">
        <v>0</v>
      </c>
      <c r="II34" s="49">
        <v>0</v>
      </c>
      <c r="IJ34" s="49">
        <v>0</v>
      </c>
      <c r="IK34" s="49">
        <v>0</v>
      </c>
      <c r="IN34" s="49" t="s">
        <v>215</v>
      </c>
      <c r="IO34" s="49">
        <v>0</v>
      </c>
      <c r="IP34" s="49">
        <v>0</v>
      </c>
      <c r="IQ34" s="49">
        <v>0</v>
      </c>
      <c r="IR34" s="49">
        <v>0</v>
      </c>
      <c r="IU34" s="49" t="s">
        <v>215</v>
      </c>
      <c r="IV34" s="49">
        <v>0</v>
      </c>
      <c r="IW34" s="49">
        <v>0</v>
      </c>
      <c r="IX34" s="49">
        <v>0</v>
      </c>
      <c r="IY34" s="49">
        <v>0</v>
      </c>
      <c r="JB34" s="49" t="s">
        <v>215</v>
      </c>
      <c r="JC34">
        <v>0</v>
      </c>
      <c r="JD34">
        <v>0</v>
      </c>
      <c r="JE34">
        <v>0</v>
      </c>
      <c r="JF34">
        <v>0</v>
      </c>
      <c r="JI34" s="49" t="s">
        <v>215</v>
      </c>
      <c r="JJ34" s="49">
        <v>0</v>
      </c>
      <c r="JK34" s="49">
        <v>0</v>
      </c>
      <c r="JL34" s="49">
        <v>0</v>
      </c>
      <c r="JM34" s="49">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row>
    <row r="35" spans="1:687"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9" t="s">
        <v>216</v>
      </c>
      <c r="HF35" s="49">
        <v>0</v>
      </c>
      <c r="HG35" s="49">
        <v>0</v>
      </c>
      <c r="HH35" s="49">
        <v>0</v>
      </c>
      <c r="HI35" s="49">
        <v>0</v>
      </c>
      <c r="HL35" s="49" t="s">
        <v>216</v>
      </c>
      <c r="HM35" s="49">
        <v>0</v>
      </c>
      <c r="HN35" s="49">
        <v>0</v>
      </c>
      <c r="HO35" s="49">
        <v>0</v>
      </c>
      <c r="HP35" s="49">
        <v>0</v>
      </c>
      <c r="HS35" s="49" t="s">
        <v>216</v>
      </c>
      <c r="HT35" s="49">
        <v>0</v>
      </c>
      <c r="HU35" s="49">
        <v>0</v>
      </c>
      <c r="HV35" s="49">
        <v>0</v>
      </c>
      <c r="HW35" s="49">
        <v>0</v>
      </c>
      <c r="HZ35" s="49" t="s">
        <v>216</v>
      </c>
      <c r="IA35">
        <v>0</v>
      </c>
      <c r="IB35">
        <v>0</v>
      </c>
      <c r="IC35">
        <v>0</v>
      </c>
      <c r="ID35">
        <v>0</v>
      </c>
      <c r="IG35" s="49" t="s">
        <v>216</v>
      </c>
      <c r="IH35" s="49">
        <v>0</v>
      </c>
      <c r="II35" s="49">
        <v>0</v>
      </c>
      <c r="IJ35" s="49">
        <v>0</v>
      </c>
      <c r="IK35" s="49">
        <v>0</v>
      </c>
      <c r="IN35" s="49" t="s">
        <v>216</v>
      </c>
      <c r="IO35" s="49">
        <v>0.03</v>
      </c>
      <c r="IP35" s="49">
        <v>0</v>
      </c>
      <c r="IQ35" s="49">
        <v>0</v>
      </c>
      <c r="IR35" s="49">
        <v>0</v>
      </c>
      <c r="IU35" s="49" t="s">
        <v>216</v>
      </c>
      <c r="IV35" s="49">
        <v>0</v>
      </c>
      <c r="IW35" s="49">
        <v>0</v>
      </c>
      <c r="IX35" s="49">
        <v>0</v>
      </c>
      <c r="IY35" s="49">
        <v>0</v>
      </c>
      <c r="JB35" s="49" t="s">
        <v>216</v>
      </c>
      <c r="JC35">
        <v>0</v>
      </c>
      <c r="JD35">
        <v>0</v>
      </c>
      <c r="JE35">
        <v>0</v>
      </c>
      <c r="JF35">
        <v>0</v>
      </c>
      <c r="JI35" s="49" t="s">
        <v>216</v>
      </c>
      <c r="JJ35" s="49">
        <v>0</v>
      </c>
      <c r="JK35" s="49">
        <v>0</v>
      </c>
      <c r="JL35" s="49">
        <v>0</v>
      </c>
      <c r="JM35" s="49">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row>
    <row r="36" spans="1:687"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9" t="s">
        <v>217</v>
      </c>
      <c r="HF36" s="49">
        <v>0</v>
      </c>
      <c r="HG36" s="49">
        <v>0</v>
      </c>
      <c r="HH36" s="49">
        <v>0</v>
      </c>
      <c r="HI36" s="49">
        <v>0</v>
      </c>
      <c r="HL36" s="49" t="s">
        <v>217</v>
      </c>
      <c r="HM36" s="49">
        <v>0</v>
      </c>
      <c r="HN36" s="49">
        <v>0</v>
      </c>
      <c r="HO36" s="49">
        <v>0</v>
      </c>
      <c r="HP36" s="49">
        <v>0</v>
      </c>
      <c r="HS36" s="49" t="s">
        <v>217</v>
      </c>
      <c r="HT36" s="49">
        <v>0</v>
      </c>
      <c r="HU36" s="49">
        <v>0</v>
      </c>
      <c r="HV36" s="49">
        <v>0</v>
      </c>
      <c r="HW36" s="49">
        <v>0</v>
      </c>
      <c r="HZ36" s="49" t="s">
        <v>217</v>
      </c>
      <c r="IA36">
        <v>0</v>
      </c>
      <c r="IB36">
        <v>0</v>
      </c>
      <c r="IC36">
        <v>0</v>
      </c>
      <c r="ID36">
        <v>0</v>
      </c>
      <c r="IG36" s="49" t="s">
        <v>217</v>
      </c>
      <c r="IH36" s="49">
        <v>0</v>
      </c>
      <c r="II36" s="49">
        <v>0</v>
      </c>
      <c r="IJ36" s="49">
        <v>0</v>
      </c>
      <c r="IK36" s="49">
        <v>0</v>
      </c>
      <c r="IN36" s="49" t="s">
        <v>217</v>
      </c>
      <c r="IO36" s="49">
        <v>0</v>
      </c>
      <c r="IP36" s="49">
        <v>0</v>
      </c>
      <c r="IQ36" s="49">
        <v>0</v>
      </c>
      <c r="IR36" s="49">
        <v>0</v>
      </c>
      <c r="IU36" s="49" t="s">
        <v>217</v>
      </c>
      <c r="IV36" s="49">
        <v>0.03</v>
      </c>
      <c r="IW36" s="49">
        <v>0</v>
      </c>
      <c r="IX36" s="49">
        <v>0.06</v>
      </c>
      <c r="IY36" s="49">
        <v>0</v>
      </c>
      <c r="JB36" s="49" t="s">
        <v>217</v>
      </c>
      <c r="JC36">
        <v>0</v>
      </c>
      <c r="JD36">
        <v>0</v>
      </c>
      <c r="JE36">
        <v>0</v>
      </c>
      <c r="JF36">
        <v>0</v>
      </c>
      <c r="JI36" s="49" t="s">
        <v>217</v>
      </c>
      <c r="JJ36" s="49">
        <v>0.05</v>
      </c>
      <c r="JK36" s="49">
        <v>0</v>
      </c>
      <c r="JL36" s="49">
        <v>0.09</v>
      </c>
      <c r="JM36" s="49">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c r="YR36" t="s">
        <v>217</v>
      </c>
      <c r="YS36">
        <v>0</v>
      </c>
      <c r="YT36">
        <v>0</v>
      </c>
      <c r="YU36">
        <v>0</v>
      </c>
      <c r="YV36">
        <v>0</v>
      </c>
      <c r="YW36">
        <v>0</v>
      </c>
      <c r="YY36" t="s">
        <v>217</v>
      </c>
      <c r="YZ36">
        <v>0.03</v>
      </c>
      <c r="ZA36">
        <v>0</v>
      </c>
      <c r="ZB36">
        <v>0.05</v>
      </c>
      <c r="ZC36">
        <v>0.05</v>
      </c>
      <c r="ZD36">
        <v>0</v>
      </c>
      <c r="ZF36" t="s">
        <v>217</v>
      </c>
      <c r="ZG36">
        <v>0</v>
      </c>
      <c r="ZH36">
        <v>0</v>
      </c>
      <c r="ZI36">
        <v>0</v>
      </c>
      <c r="ZJ36">
        <v>0</v>
      </c>
      <c r="ZK36">
        <v>0</v>
      </c>
    </row>
    <row r="37" spans="1:687"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9" t="s">
        <v>218</v>
      </c>
      <c r="HF37" s="49">
        <v>0</v>
      </c>
      <c r="HG37" s="49">
        <v>0</v>
      </c>
      <c r="HH37" s="49">
        <v>0</v>
      </c>
      <c r="HI37" s="49">
        <v>0</v>
      </c>
      <c r="HL37" s="49" t="s">
        <v>218</v>
      </c>
      <c r="HM37" s="49">
        <v>0</v>
      </c>
      <c r="HN37" s="49">
        <v>0</v>
      </c>
      <c r="HO37" s="49">
        <v>0</v>
      </c>
      <c r="HP37" s="49">
        <v>0</v>
      </c>
      <c r="HS37" s="49" t="s">
        <v>218</v>
      </c>
      <c r="HT37" s="49">
        <v>0</v>
      </c>
      <c r="HU37" s="49">
        <v>0</v>
      </c>
      <c r="HV37" s="49">
        <v>0</v>
      </c>
      <c r="HW37" s="49">
        <v>0</v>
      </c>
      <c r="HZ37" s="49" t="s">
        <v>218</v>
      </c>
      <c r="IA37">
        <v>0.05</v>
      </c>
      <c r="IB37">
        <v>0.19</v>
      </c>
      <c r="IC37">
        <v>0</v>
      </c>
      <c r="ID37">
        <v>0</v>
      </c>
      <c r="IG37" s="49" t="s">
        <v>218</v>
      </c>
      <c r="IH37" s="49">
        <v>0</v>
      </c>
      <c r="II37" s="49">
        <v>0</v>
      </c>
      <c r="IJ37" s="49">
        <v>0</v>
      </c>
      <c r="IK37" s="49">
        <v>0</v>
      </c>
      <c r="IN37" s="49" t="s">
        <v>218</v>
      </c>
      <c r="IO37" s="49">
        <v>0</v>
      </c>
      <c r="IP37" s="49">
        <v>0</v>
      </c>
      <c r="IQ37" s="49">
        <v>0</v>
      </c>
      <c r="IR37" s="49">
        <v>0</v>
      </c>
      <c r="IU37" s="49" t="s">
        <v>218</v>
      </c>
      <c r="IV37" s="49">
        <v>0</v>
      </c>
      <c r="IW37" s="49">
        <v>0</v>
      </c>
      <c r="IX37" s="49">
        <v>0</v>
      </c>
      <c r="IY37" s="49">
        <v>0</v>
      </c>
      <c r="JB37" s="49" t="s">
        <v>218</v>
      </c>
      <c r="JC37">
        <v>0</v>
      </c>
      <c r="JD37">
        <v>0</v>
      </c>
      <c r="JE37">
        <v>0</v>
      </c>
      <c r="JF37">
        <v>0</v>
      </c>
      <c r="JI37" s="49" t="s">
        <v>218</v>
      </c>
      <c r="JJ37" s="49">
        <v>0</v>
      </c>
      <c r="JK37" s="49">
        <v>0</v>
      </c>
      <c r="JL37" s="49">
        <v>0</v>
      </c>
      <c r="JM37" s="49">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row>
    <row r="38" spans="1:687"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9" t="s">
        <v>219</v>
      </c>
      <c r="HF38" s="49">
        <v>0</v>
      </c>
      <c r="HG38" s="49">
        <v>0</v>
      </c>
      <c r="HH38" s="49">
        <v>0</v>
      </c>
      <c r="HI38" s="49">
        <v>0</v>
      </c>
      <c r="HL38" s="49" t="s">
        <v>219</v>
      </c>
      <c r="HM38" s="49">
        <v>0</v>
      </c>
      <c r="HN38" s="49">
        <v>0</v>
      </c>
      <c r="HO38" s="49">
        <v>0</v>
      </c>
      <c r="HP38" s="49">
        <v>0</v>
      </c>
      <c r="HS38" s="49" t="s">
        <v>219</v>
      </c>
      <c r="HT38" s="49">
        <v>0</v>
      </c>
      <c r="HU38" s="49">
        <v>0</v>
      </c>
      <c r="HV38" s="49">
        <v>0</v>
      </c>
      <c r="HW38" s="49">
        <v>0</v>
      </c>
      <c r="HZ38" s="49" t="s">
        <v>219</v>
      </c>
      <c r="IA38">
        <v>0</v>
      </c>
      <c r="IB38">
        <v>0</v>
      </c>
      <c r="IC38">
        <v>0</v>
      </c>
      <c r="ID38">
        <v>0</v>
      </c>
      <c r="IG38" s="49" t="s">
        <v>219</v>
      </c>
      <c r="IH38" s="49">
        <v>0</v>
      </c>
      <c r="II38" s="49">
        <v>0</v>
      </c>
      <c r="IJ38" s="49">
        <v>0</v>
      </c>
      <c r="IK38" s="49">
        <v>0</v>
      </c>
      <c r="IN38" s="49" t="s">
        <v>219</v>
      </c>
      <c r="IO38" s="49">
        <v>0</v>
      </c>
      <c r="IP38" s="49">
        <v>0</v>
      </c>
      <c r="IQ38" s="49">
        <v>0</v>
      </c>
      <c r="IR38" s="49">
        <v>0</v>
      </c>
      <c r="IU38" s="49" t="s">
        <v>219</v>
      </c>
      <c r="IV38" s="49">
        <v>0</v>
      </c>
      <c r="IW38" s="49">
        <v>0</v>
      </c>
      <c r="IX38" s="49">
        <v>0</v>
      </c>
      <c r="IY38" s="49">
        <v>0</v>
      </c>
      <c r="JB38" s="49" t="s">
        <v>219</v>
      </c>
      <c r="JC38">
        <v>0</v>
      </c>
      <c r="JD38">
        <v>0</v>
      </c>
      <c r="JE38">
        <v>0</v>
      </c>
      <c r="JF38">
        <v>0</v>
      </c>
      <c r="JI38" s="49" t="s">
        <v>219</v>
      </c>
      <c r="JJ38" s="49">
        <v>0</v>
      </c>
      <c r="JK38" s="49">
        <v>0</v>
      </c>
      <c r="JL38" s="49">
        <v>0</v>
      </c>
      <c r="JM38" s="49">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v>
      </c>
      <c r="YT38">
        <v>0</v>
      </c>
      <c r="YU38">
        <v>0</v>
      </c>
      <c r="YV38">
        <v>0</v>
      </c>
      <c r="YW38">
        <v>0</v>
      </c>
      <c r="YY38" t="s">
        <v>219</v>
      </c>
      <c r="YZ38">
        <v>0</v>
      </c>
      <c r="ZA38">
        <v>0</v>
      </c>
      <c r="ZB38">
        <v>0</v>
      </c>
      <c r="ZC38">
        <v>0</v>
      </c>
      <c r="ZD38">
        <v>0</v>
      </c>
      <c r="ZF38" t="s">
        <v>219</v>
      </c>
      <c r="ZG38">
        <v>0</v>
      </c>
      <c r="ZH38">
        <v>0</v>
      </c>
      <c r="ZI38">
        <v>0</v>
      </c>
      <c r="ZJ38">
        <v>0</v>
      </c>
      <c r="ZK38">
        <v>0</v>
      </c>
    </row>
    <row r="39" spans="1:687"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9" t="s">
        <v>220</v>
      </c>
      <c r="HF39" s="49">
        <v>0</v>
      </c>
      <c r="HG39" s="49">
        <v>0</v>
      </c>
      <c r="HH39" s="49">
        <v>0</v>
      </c>
      <c r="HI39" s="49">
        <v>0</v>
      </c>
      <c r="HL39" s="49" t="s">
        <v>220</v>
      </c>
      <c r="HM39" s="49">
        <v>0</v>
      </c>
      <c r="HN39" s="49">
        <v>0</v>
      </c>
      <c r="HO39" s="49">
        <v>0</v>
      </c>
      <c r="HP39" s="49">
        <v>0</v>
      </c>
      <c r="HS39" s="49" t="s">
        <v>220</v>
      </c>
      <c r="HT39" s="49">
        <v>0</v>
      </c>
      <c r="HU39" s="49">
        <v>0</v>
      </c>
      <c r="HV39" s="49">
        <v>0</v>
      </c>
      <c r="HW39" s="49">
        <v>0</v>
      </c>
      <c r="HZ39" s="49" t="s">
        <v>220</v>
      </c>
      <c r="IA39">
        <v>0</v>
      </c>
      <c r="IB39">
        <v>0</v>
      </c>
      <c r="IC39">
        <v>0</v>
      </c>
      <c r="ID39">
        <v>0</v>
      </c>
      <c r="IG39" s="49" t="s">
        <v>220</v>
      </c>
      <c r="IH39" s="49">
        <v>0</v>
      </c>
      <c r="II39" s="49">
        <v>0</v>
      </c>
      <c r="IJ39" s="49">
        <v>0</v>
      </c>
      <c r="IK39" s="49">
        <v>0</v>
      </c>
      <c r="IN39" s="49" t="s">
        <v>220</v>
      </c>
      <c r="IO39" s="49">
        <v>0</v>
      </c>
      <c r="IP39" s="49">
        <v>0</v>
      </c>
      <c r="IQ39" s="49">
        <v>0</v>
      </c>
      <c r="IR39" s="49">
        <v>0</v>
      </c>
      <c r="IU39" s="49" t="s">
        <v>220</v>
      </c>
      <c r="IV39" s="49">
        <v>0</v>
      </c>
      <c r="IW39" s="49">
        <v>0</v>
      </c>
      <c r="IX39" s="49">
        <v>0</v>
      </c>
      <c r="IY39" s="49">
        <v>0</v>
      </c>
      <c r="JB39" s="49" t="s">
        <v>220</v>
      </c>
      <c r="JC39">
        <v>0</v>
      </c>
      <c r="JD39">
        <v>0</v>
      </c>
      <c r="JE39">
        <v>0</v>
      </c>
      <c r="JF39">
        <v>0</v>
      </c>
      <c r="JI39" s="49" t="s">
        <v>220</v>
      </c>
      <c r="JJ39" s="49">
        <v>0</v>
      </c>
      <c r="JK39" s="49">
        <v>0</v>
      </c>
      <c r="JL39" s="49">
        <v>0</v>
      </c>
      <c r="JM39" s="4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c r="YR39" t="s">
        <v>220</v>
      </c>
      <c r="YS39">
        <v>0</v>
      </c>
      <c r="YT39">
        <v>0</v>
      </c>
      <c r="YU39">
        <v>0</v>
      </c>
      <c r="YV39">
        <v>0</v>
      </c>
      <c r="YW39">
        <v>0</v>
      </c>
      <c r="YY39" t="s">
        <v>220</v>
      </c>
      <c r="YZ39">
        <v>0</v>
      </c>
      <c r="ZA39">
        <v>0</v>
      </c>
      <c r="ZB39">
        <v>0</v>
      </c>
      <c r="ZC39">
        <v>0</v>
      </c>
      <c r="ZD39">
        <v>0</v>
      </c>
      <c r="ZF39" t="s">
        <v>220</v>
      </c>
      <c r="ZG39">
        <v>0</v>
      </c>
      <c r="ZH39">
        <v>0</v>
      </c>
      <c r="ZI39">
        <v>0</v>
      </c>
      <c r="ZJ39">
        <v>0</v>
      </c>
      <c r="ZK39">
        <v>0</v>
      </c>
    </row>
    <row r="40" spans="1:687"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9" t="s">
        <v>221</v>
      </c>
      <c r="HF40" s="49">
        <v>0</v>
      </c>
      <c r="HG40" s="49">
        <v>0</v>
      </c>
      <c r="HH40" s="49">
        <v>0</v>
      </c>
      <c r="HI40" s="49">
        <v>0</v>
      </c>
      <c r="HL40" s="49" t="s">
        <v>221</v>
      </c>
      <c r="HM40" s="49">
        <v>0.03</v>
      </c>
      <c r="HN40" s="49">
        <v>0</v>
      </c>
      <c r="HO40" s="49">
        <v>0</v>
      </c>
      <c r="HP40" s="49">
        <v>0</v>
      </c>
      <c r="HS40" s="49" t="s">
        <v>221</v>
      </c>
      <c r="HT40" s="49">
        <v>0</v>
      </c>
      <c r="HU40" s="49">
        <v>0</v>
      </c>
      <c r="HV40" s="49">
        <v>0</v>
      </c>
      <c r="HW40" s="49">
        <v>0</v>
      </c>
      <c r="HZ40" s="49" t="s">
        <v>221</v>
      </c>
      <c r="IA40">
        <v>0</v>
      </c>
      <c r="IB40">
        <v>0</v>
      </c>
      <c r="IC40">
        <v>0</v>
      </c>
      <c r="ID40">
        <v>0</v>
      </c>
      <c r="IG40" s="49" t="s">
        <v>221</v>
      </c>
      <c r="IH40" s="49">
        <v>0</v>
      </c>
      <c r="II40" s="49">
        <v>0</v>
      </c>
      <c r="IJ40" s="49">
        <v>0</v>
      </c>
      <c r="IK40" s="49">
        <v>0</v>
      </c>
      <c r="IN40" s="49" t="s">
        <v>221</v>
      </c>
      <c r="IO40" s="49">
        <v>0</v>
      </c>
      <c r="IP40" s="49">
        <v>0</v>
      </c>
      <c r="IQ40" s="49">
        <v>0</v>
      </c>
      <c r="IR40" s="49">
        <v>0</v>
      </c>
      <c r="IU40" s="49" t="s">
        <v>221</v>
      </c>
      <c r="IV40" s="49">
        <v>0.13</v>
      </c>
      <c r="IW40" s="49">
        <v>0</v>
      </c>
      <c r="IX40" s="49">
        <v>0</v>
      </c>
      <c r="IY40" s="49">
        <v>0</v>
      </c>
      <c r="JB40" s="49" t="s">
        <v>221</v>
      </c>
      <c r="JC40">
        <v>7.0000000000000007E-2</v>
      </c>
      <c r="JD40">
        <v>0</v>
      </c>
      <c r="JE40">
        <v>0.06</v>
      </c>
      <c r="JF40">
        <v>0</v>
      </c>
      <c r="JI40" s="49" t="s">
        <v>221</v>
      </c>
      <c r="JJ40" s="49">
        <v>0</v>
      </c>
      <c r="JK40" s="49">
        <v>0</v>
      </c>
      <c r="JL40" s="49">
        <v>0</v>
      </c>
      <c r="JM40" s="49">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row>
    <row r="41" spans="1:687"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9" t="s">
        <v>222</v>
      </c>
      <c r="HF41" s="49">
        <v>0</v>
      </c>
      <c r="HG41" s="49">
        <v>0</v>
      </c>
      <c r="HH41" s="49">
        <v>0</v>
      </c>
      <c r="HI41" s="49">
        <v>0</v>
      </c>
      <c r="HL41" s="49" t="s">
        <v>222</v>
      </c>
      <c r="HM41" s="49">
        <v>0.1</v>
      </c>
      <c r="HN41" s="49">
        <v>0.15</v>
      </c>
      <c r="HO41" s="49">
        <v>0</v>
      </c>
      <c r="HP41" s="49">
        <v>0</v>
      </c>
      <c r="HS41" s="49" t="s">
        <v>222</v>
      </c>
      <c r="HT41" s="49">
        <v>7.0000000000000007E-2</v>
      </c>
      <c r="HU41" s="49">
        <v>0.14000000000000001</v>
      </c>
      <c r="HV41" s="49">
        <v>0</v>
      </c>
      <c r="HW41" s="49">
        <v>0</v>
      </c>
      <c r="HZ41" s="49" t="s">
        <v>222</v>
      </c>
      <c r="IA41">
        <v>0.04</v>
      </c>
      <c r="IB41">
        <v>0</v>
      </c>
      <c r="IC41">
        <v>7.0000000000000007E-2</v>
      </c>
      <c r="ID41">
        <v>0</v>
      </c>
      <c r="IG41" s="49" t="s">
        <v>222</v>
      </c>
      <c r="IH41" s="49">
        <v>7.0000000000000007E-2</v>
      </c>
      <c r="II41" s="49">
        <v>0.14000000000000001</v>
      </c>
      <c r="IJ41" s="49">
        <v>0</v>
      </c>
      <c r="IK41" s="49">
        <v>0.32</v>
      </c>
      <c r="IN41" s="49" t="s">
        <v>222</v>
      </c>
      <c r="IO41" s="49">
        <v>0.04</v>
      </c>
      <c r="IP41" s="49">
        <v>0.15</v>
      </c>
      <c r="IQ41" s="49">
        <v>0</v>
      </c>
      <c r="IR41" s="49">
        <v>0</v>
      </c>
      <c r="IU41" s="49" t="s">
        <v>222</v>
      </c>
      <c r="IV41" s="49">
        <v>0</v>
      </c>
      <c r="IW41" s="49">
        <v>0</v>
      </c>
      <c r="IX41" s="49">
        <v>0</v>
      </c>
      <c r="IY41" s="49">
        <v>0</v>
      </c>
      <c r="JB41" s="49" t="s">
        <v>222</v>
      </c>
      <c r="JC41">
        <v>0</v>
      </c>
      <c r="JD41">
        <v>0</v>
      </c>
      <c r="JE41">
        <v>0</v>
      </c>
      <c r="JF41">
        <v>0</v>
      </c>
      <c r="JI41" s="49" t="s">
        <v>222</v>
      </c>
      <c r="JJ41" s="49">
        <v>0</v>
      </c>
      <c r="JK41" s="49">
        <v>0</v>
      </c>
      <c r="JL41" s="49">
        <v>0</v>
      </c>
      <c r="JM41" s="49">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c r="YR41" t="s">
        <v>222</v>
      </c>
      <c r="YS41">
        <v>0</v>
      </c>
      <c r="YT41">
        <v>0</v>
      </c>
      <c r="YU41">
        <v>0</v>
      </c>
      <c r="YV41">
        <v>0</v>
      </c>
      <c r="YW41">
        <v>0</v>
      </c>
      <c r="YY41" t="s">
        <v>222</v>
      </c>
      <c r="YZ41">
        <v>0</v>
      </c>
      <c r="ZA41">
        <v>0</v>
      </c>
      <c r="ZB41">
        <v>0</v>
      </c>
      <c r="ZC41">
        <v>0</v>
      </c>
      <c r="ZD41">
        <v>0</v>
      </c>
      <c r="ZF41" t="s">
        <v>222</v>
      </c>
      <c r="ZG41">
        <v>0.18</v>
      </c>
      <c r="ZH41">
        <v>0.7</v>
      </c>
      <c r="ZI41">
        <v>0</v>
      </c>
      <c r="ZJ41">
        <v>0</v>
      </c>
      <c r="ZK41">
        <v>0</v>
      </c>
    </row>
    <row r="42" spans="1:687"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9" t="s">
        <v>223</v>
      </c>
      <c r="HF42" s="49">
        <v>0</v>
      </c>
      <c r="HG42" s="49">
        <v>0</v>
      </c>
      <c r="HH42" s="49">
        <v>0</v>
      </c>
      <c r="HI42" s="49">
        <v>0</v>
      </c>
      <c r="HL42" s="49" t="s">
        <v>223</v>
      </c>
      <c r="HM42" s="49">
        <v>0.04</v>
      </c>
      <c r="HN42" s="49">
        <v>0.13</v>
      </c>
      <c r="HO42" s="49">
        <v>0</v>
      </c>
      <c r="HP42" s="49">
        <v>0</v>
      </c>
      <c r="HS42" s="49" t="s">
        <v>223</v>
      </c>
      <c r="HT42" s="49">
        <v>0</v>
      </c>
      <c r="HU42" s="49">
        <v>0</v>
      </c>
      <c r="HV42" s="49">
        <v>0</v>
      </c>
      <c r="HW42" s="49">
        <v>0</v>
      </c>
      <c r="HZ42" s="49" t="s">
        <v>223</v>
      </c>
      <c r="IA42">
        <v>0</v>
      </c>
      <c r="IB42">
        <v>0</v>
      </c>
      <c r="IC42">
        <v>0</v>
      </c>
      <c r="ID42">
        <v>0</v>
      </c>
      <c r="IG42" s="49" t="s">
        <v>223</v>
      </c>
      <c r="IH42" s="49">
        <v>0</v>
      </c>
      <c r="II42" s="49">
        <v>0</v>
      </c>
      <c r="IJ42" s="49">
        <v>0</v>
      </c>
      <c r="IK42" s="49">
        <v>0</v>
      </c>
      <c r="IN42" s="49" t="s">
        <v>223</v>
      </c>
      <c r="IO42" s="49">
        <v>0</v>
      </c>
      <c r="IP42" s="49">
        <v>0</v>
      </c>
      <c r="IQ42" s="49">
        <v>0</v>
      </c>
      <c r="IR42" s="49">
        <v>0</v>
      </c>
      <c r="IU42" s="49" t="s">
        <v>223</v>
      </c>
      <c r="IV42" s="49">
        <v>0</v>
      </c>
      <c r="IW42" s="49">
        <v>0</v>
      </c>
      <c r="IX42" s="49">
        <v>0</v>
      </c>
      <c r="IY42" s="49">
        <v>0</v>
      </c>
      <c r="JB42" s="49" t="s">
        <v>223</v>
      </c>
      <c r="JC42">
        <v>0.11</v>
      </c>
      <c r="JD42">
        <v>0</v>
      </c>
      <c r="JE42">
        <v>0</v>
      </c>
      <c r="JF42">
        <v>0.9</v>
      </c>
      <c r="JI42" s="49" t="s">
        <v>223</v>
      </c>
      <c r="JJ42" s="49">
        <v>0</v>
      </c>
      <c r="JK42" s="49">
        <v>0</v>
      </c>
      <c r="JL42" s="49">
        <v>0</v>
      </c>
      <c r="JM42" s="49">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row>
    <row r="43" spans="1:687"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9" t="s">
        <v>224</v>
      </c>
      <c r="HF43" s="49">
        <v>0</v>
      </c>
      <c r="HG43" s="49">
        <v>0</v>
      </c>
      <c r="HH43" s="49">
        <v>0</v>
      </c>
      <c r="HI43" s="49">
        <v>0</v>
      </c>
      <c r="HL43" s="49" t="s">
        <v>224</v>
      </c>
      <c r="HM43" s="49">
        <v>0</v>
      </c>
      <c r="HN43" s="49">
        <v>0</v>
      </c>
      <c r="HO43" s="49">
        <v>0</v>
      </c>
      <c r="HP43" s="49">
        <v>0</v>
      </c>
      <c r="HS43" s="49" t="s">
        <v>224</v>
      </c>
      <c r="HT43" s="49">
        <v>0</v>
      </c>
      <c r="HU43" s="49">
        <v>0</v>
      </c>
      <c r="HV43" s="49">
        <v>0</v>
      </c>
      <c r="HW43" s="49">
        <v>0</v>
      </c>
      <c r="HZ43" s="49" t="s">
        <v>224</v>
      </c>
      <c r="IA43">
        <v>0</v>
      </c>
      <c r="IB43">
        <v>0</v>
      </c>
      <c r="IC43">
        <v>0</v>
      </c>
      <c r="ID43">
        <v>0</v>
      </c>
      <c r="IG43" s="49" t="s">
        <v>224</v>
      </c>
      <c r="IH43" s="49">
        <v>0.05</v>
      </c>
      <c r="II43" s="49">
        <v>0</v>
      </c>
      <c r="IJ43" s="49">
        <v>0.08</v>
      </c>
      <c r="IK43" s="49">
        <v>0</v>
      </c>
      <c r="IN43" s="49" t="s">
        <v>224</v>
      </c>
      <c r="IO43" s="49">
        <v>0</v>
      </c>
      <c r="IP43" s="49">
        <v>0</v>
      </c>
      <c r="IQ43" s="49">
        <v>0</v>
      </c>
      <c r="IR43" s="49">
        <v>0</v>
      </c>
      <c r="IU43" s="49" t="s">
        <v>224</v>
      </c>
      <c r="IV43" s="49">
        <v>0</v>
      </c>
      <c r="IW43" s="49">
        <v>0</v>
      </c>
      <c r="IX43" s="49">
        <v>0</v>
      </c>
      <c r="IY43" s="49">
        <v>0</v>
      </c>
      <c r="JB43" s="49" t="s">
        <v>224</v>
      </c>
      <c r="JC43">
        <v>0</v>
      </c>
      <c r="JD43">
        <v>0</v>
      </c>
      <c r="JE43">
        <v>0</v>
      </c>
      <c r="JF43">
        <v>0</v>
      </c>
      <c r="JI43" s="49" t="s">
        <v>224</v>
      </c>
      <c r="JJ43" s="49">
        <v>0</v>
      </c>
      <c r="JK43" s="49">
        <v>0</v>
      </c>
      <c r="JL43" s="49">
        <v>0</v>
      </c>
      <c r="JM43" s="49">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v>
      </c>
      <c r="ZH43">
        <v>0</v>
      </c>
      <c r="ZI43">
        <v>0</v>
      </c>
      <c r="ZJ43">
        <v>0</v>
      </c>
      <c r="ZK43">
        <v>0</v>
      </c>
    </row>
    <row r="44" spans="1:687"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9" t="s">
        <v>225</v>
      </c>
      <c r="HF44" s="49">
        <v>0.03</v>
      </c>
      <c r="HG44" s="49">
        <v>0.14000000000000001</v>
      </c>
      <c r="HH44" s="49">
        <v>0</v>
      </c>
      <c r="HI44" s="49">
        <v>0</v>
      </c>
      <c r="HL44" s="49" t="s">
        <v>225</v>
      </c>
      <c r="HM44" s="49">
        <v>0.04</v>
      </c>
      <c r="HN44" s="49">
        <v>0.11</v>
      </c>
      <c r="HO44" s="49">
        <v>0</v>
      </c>
      <c r="HP44" s="49">
        <v>0</v>
      </c>
      <c r="HS44" s="49" t="s">
        <v>225</v>
      </c>
      <c r="HT44" s="49">
        <v>0.03</v>
      </c>
      <c r="HU44" s="49">
        <v>0</v>
      </c>
      <c r="HV44" s="49">
        <v>0</v>
      </c>
      <c r="HW44" s="49">
        <v>0</v>
      </c>
      <c r="HZ44" s="49" t="s">
        <v>225</v>
      </c>
      <c r="IA44">
        <v>0</v>
      </c>
      <c r="IB44">
        <v>0</v>
      </c>
      <c r="IC44">
        <v>0</v>
      </c>
      <c r="ID44">
        <v>0</v>
      </c>
      <c r="IG44" s="49" t="s">
        <v>225</v>
      </c>
      <c r="IH44" s="49">
        <v>0</v>
      </c>
      <c r="II44" s="49">
        <v>0</v>
      </c>
      <c r="IJ44" s="49">
        <v>0</v>
      </c>
      <c r="IK44" s="49">
        <v>0</v>
      </c>
      <c r="IN44" s="49" t="s">
        <v>225</v>
      </c>
      <c r="IO44" s="49">
        <v>0.12</v>
      </c>
      <c r="IP44" s="49">
        <v>0.4</v>
      </c>
      <c r="IQ44" s="49">
        <v>0</v>
      </c>
      <c r="IR44" s="49">
        <v>0</v>
      </c>
      <c r="IU44" s="49" t="s">
        <v>225</v>
      </c>
      <c r="IV44" s="49">
        <v>0</v>
      </c>
      <c r="IW44" s="49">
        <v>0</v>
      </c>
      <c r="IX44" s="49">
        <v>0</v>
      </c>
      <c r="IY44" s="49">
        <v>0</v>
      </c>
      <c r="JB44" s="49" t="s">
        <v>225</v>
      </c>
      <c r="JC44">
        <v>0.04</v>
      </c>
      <c r="JD44">
        <v>0.15</v>
      </c>
      <c r="JE44">
        <v>0</v>
      </c>
      <c r="JF44">
        <v>0</v>
      </c>
      <c r="JI44" s="49" t="s">
        <v>225</v>
      </c>
      <c r="JJ44" s="49">
        <v>0.04</v>
      </c>
      <c r="JK44" s="49">
        <v>0</v>
      </c>
      <c r="JL44" s="49">
        <v>0.08</v>
      </c>
      <c r="JM44" s="49">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row>
    <row r="45" spans="1:687"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9" t="s">
        <v>226</v>
      </c>
      <c r="HF45" s="49">
        <v>0.15</v>
      </c>
      <c r="HG45" s="49">
        <v>0</v>
      </c>
      <c r="HH45" s="49">
        <v>0.09</v>
      </c>
      <c r="HI45" s="49">
        <v>0</v>
      </c>
      <c r="HL45" s="49" t="s">
        <v>226</v>
      </c>
      <c r="HM45" s="49">
        <v>0.04</v>
      </c>
      <c r="HN45" s="49">
        <v>0.13</v>
      </c>
      <c r="HO45" s="49">
        <v>0</v>
      </c>
      <c r="HP45" s="49">
        <v>0</v>
      </c>
      <c r="HS45" s="49" t="s">
        <v>226</v>
      </c>
      <c r="HT45" s="49">
        <v>0.04</v>
      </c>
      <c r="HU45" s="49">
        <v>0.13</v>
      </c>
      <c r="HV45" s="49">
        <v>0</v>
      </c>
      <c r="HW45" s="49">
        <v>0</v>
      </c>
      <c r="HZ45" s="49" t="s">
        <v>226</v>
      </c>
      <c r="IA45">
        <v>0.14000000000000001</v>
      </c>
      <c r="IB45">
        <v>0</v>
      </c>
      <c r="IC45">
        <v>0.2</v>
      </c>
      <c r="ID45">
        <v>0</v>
      </c>
      <c r="IG45" s="49" t="s">
        <v>226</v>
      </c>
      <c r="IH45" s="49">
        <v>0.11</v>
      </c>
      <c r="II45" s="49">
        <v>0.16</v>
      </c>
      <c r="IJ45" s="49">
        <v>0</v>
      </c>
      <c r="IK45" s="49">
        <v>0</v>
      </c>
      <c r="IN45" s="49" t="s">
        <v>226</v>
      </c>
      <c r="IO45" s="49">
        <v>0.17</v>
      </c>
      <c r="IP45" s="49">
        <v>0.13</v>
      </c>
      <c r="IQ45" s="49">
        <v>0.06</v>
      </c>
      <c r="IR45" s="49">
        <v>0</v>
      </c>
      <c r="IU45" s="49" t="s">
        <v>226</v>
      </c>
      <c r="IV45" s="49">
        <v>7.0000000000000007E-2</v>
      </c>
      <c r="IW45" s="49">
        <v>0</v>
      </c>
      <c r="IX45" s="49">
        <v>7.0000000000000007E-2</v>
      </c>
      <c r="IY45" s="49">
        <v>0</v>
      </c>
      <c r="JB45" s="49" t="s">
        <v>226</v>
      </c>
      <c r="JC45">
        <v>0.17</v>
      </c>
      <c r="JD45">
        <v>0.44</v>
      </c>
      <c r="JE45">
        <v>0.11</v>
      </c>
      <c r="JF45">
        <v>0</v>
      </c>
      <c r="JI45" s="49" t="s">
        <v>226</v>
      </c>
      <c r="JJ45" s="49">
        <v>0.53</v>
      </c>
      <c r="JK45" s="49">
        <v>0.16</v>
      </c>
      <c r="JL45" s="49">
        <v>0</v>
      </c>
      <c r="JM45" s="49">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c r="YR45" t="s">
        <v>226</v>
      </c>
      <c r="YS45">
        <v>0</v>
      </c>
      <c r="YT45">
        <v>0</v>
      </c>
      <c r="YU45">
        <v>0</v>
      </c>
      <c r="YV45">
        <v>0</v>
      </c>
      <c r="YW45">
        <v>0</v>
      </c>
      <c r="YY45" t="s">
        <v>226</v>
      </c>
      <c r="YZ45">
        <v>0</v>
      </c>
      <c r="ZA45">
        <v>0</v>
      </c>
      <c r="ZB45">
        <v>0</v>
      </c>
      <c r="ZC45">
        <v>0</v>
      </c>
      <c r="ZD45">
        <v>0</v>
      </c>
      <c r="ZF45" t="s">
        <v>226</v>
      </c>
      <c r="ZG45">
        <v>0.06</v>
      </c>
      <c r="ZH45">
        <v>0</v>
      </c>
      <c r="ZI45">
        <v>0.1</v>
      </c>
      <c r="ZJ45">
        <v>0.12</v>
      </c>
      <c r="ZK45">
        <v>0</v>
      </c>
    </row>
    <row r="46" spans="1:687"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9" t="s">
        <v>227</v>
      </c>
      <c r="HF46" s="49">
        <v>0</v>
      </c>
      <c r="HG46" s="49">
        <v>0</v>
      </c>
      <c r="HH46" s="49">
        <v>0</v>
      </c>
      <c r="HI46" s="49">
        <v>0</v>
      </c>
      <c r="HL46" s="49" t="s">
        <v>227</v>
      </c>
      <c r="HM46" s="49">
        <v>0</v>
      </c>
      <c r="HN46" s="49">
        <v>0</v>
      </c>
      <c r="HO46" s="49">
        <v>0</v>
      </c>
      <c r="HP46" s="49">
        <v>0</v>
      </c>
      <c r="HS46" s="49" t="s">
        <v>227</v>
      </c>
      <c r="HT46" s="49">
        <v>0</v>
      </c>
      <c r="HU46" s="49">
        <v>0</v>
      </c>
      <c r="HV46" s="49">
        <v>0</v>
      </c>
      <c r="HW46" s="49">
        <v>0</v>
      </c>
      <c r="HZ46" s="49" t="s">
        <v>227</v>
      </c>
      <c r="IA46">
        <v>0</v>
      </c>
      <c r="IB46">
        <v>0</v>
      </c>
      <c r="IC46">
        <v>0</v>
      </c>
      <c r="ID46">
        <v>0</v>
      </c>
      <c r="IG46" s="49" t="s">
        <v>227</v>
      </c>
      <c r="IH46" s="49">
        <v>0</v>
      </c>
      <c r="II46" s="49">
        <v>0</v>
      </c>
      <c r="IJ46" s="49">
        <v>0</v>
      </c>
      <c r="IK46" s="49">
        <v>0</v>
      </c>
      <c r="IN46" s="49" t="s">
        <v>227</v>
      </c>
      <c r="IO46" s="49">
        <v>0.04</v>
      </c>
      <c r="IP46" s="49">
        <v>0</v>
      </c>
      <c r="IQ46" s="49">
        <v>0</v>
      </c>
      <c r="IR46" s="49">
        <v>0</v>
      </c>
      <c r="IU46" s="49" t="s">
        <v>227</v>
      </c>
      <c r="IV46" s="49">
        <v>0</v>
      </c>
      <c r="IW46" s="49">
        <v>0</v>
      </c>
      <c r="IX46" s="49">
        <v>0</v>
      </c>
      <c r="IY46" s="49">
        <v>0</v>
      </c>
      <c r="JB46" s="49" t="s">
        <v>227</v>
      </c>
      <c r="JC46">
        <v>0</v>
      </c>
      <c r="JD46">
        <v>0</v>
      </c>
      <c r="JE46">
        <v>0</v>
      </c>
      <c r="JF46">
        <v>0</v>
      </c>
      <c r="JI46" s="49" t="s">
        <v>227</v>
      </c>
      <c r="JJ46" s="49">
        <v>0</v>
      </c>
      <c r="JK46" s="49">
        <v>0</v>
      </c>
      <c r="JL46" s="49">
        <v>0</v>
      </c>
      <c r="JM46" s="49">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row>
    <row r="47" spans="1:687"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9" t="s">
        <v>228</v>
      </c>
      <c r="HF47" s="49">
        <v>0</v>
      </c>
      <c r="HG47" s="49">
        <v>0</v>
      </c>
      <c r="HH47" s="49">
        <v>0</v>
      </c>
      <c r="HI47" s="49">
        <v>0</v>
      </c>
      <c r="HL47" s="49" t="s">
        <v>228</v>
      </c>
      <c r="HM47" s="49">
        <v>0.05</v>
      </c>
      <c r="HN47" s="49">
        <v>0</v>
      </c>
      <c r="HO47" s="49">
        <v>0</v>
      </c>
      <c r="HP47" s="49">
        <v>0</v>
      </c>
      <c r="HS47" s="49" t="s">
        <v>228</v>
      </c>
      <c r="HT47" s="49">
        <v>0.14000000000000001</v>
      </c>
      <c r="HU47" s="49">
        <v>0</v>
      </c>
      <c r="HV47" s="49">
        <v>0</v>
      </c>
      <c r="HW47" s="49">
        <v>0</v>
      </c>
      <c r="HZ47" s="49" t="s">
        <v>228</v>
      </c>
      <c r="IA47">
        <v>0</v>
      </c>
      <c r="IB47">
        <v>0</v>
      </c>
      <c r="IC47">
        <v>0</v>
      </c>
      <c r="ID47">
        <v>0</v>
      </c>
      <c r="IG47" s="49" t="s">
        <v>228</v>
      </c>
      <c r="IH47" s="49">
        <v>0</v>
      </c>
      <c r="II47" s="49">
        <v>0</v>
      </c>
      <c r="IJ47" s="49">
        <v>0</v>
      </c>
      <c r="IK47" s="49">
        <v>0</v>
      </c>
      <c r="IN47" s="49" t="s">
        <v>228</v>
      </c>
      <c r="IO47" s="49">
        <v>0</v>
      </c>
      <c r="IP47" s="49">
        <v>0</v>
      </c>
      <c r="IQ47" s="49">
        <v>0</v>
      </c>
      <c r="IR47" s="49">
        <v>0</v>
      </c>
      <c r="IU47" s="49" t="s">
        <v>228</v>
      </c>
      <c r="IV47" s="49">
        <v>0</v>
      </c>
      <c r="IW47" s="49">
        <v>0</v>
      </c>
      <c r="IX47" s="49">
        <v>0</v>
      </c>
      <c r="IY47" s="49">
        <v>0</v>
      </c>
      <c r="JB47" s="49" t="s">
        <v>228</v>
      </c>
      <c r="JC47">
        <v>0</v>
      </c>
      <c r="JD47">
        <v>0</v>
      </c>
      <c r="JE47">
        <v>0</v>
      </c>
      <c r="JF47">
        <v>0</v>
      </c>
      <c r="JI47" s="49" t="s">
        <v>228</v>
      </c>
      <c r="JJ47" s="49">
        <v>0</v>
      </c>
      <c r="JK47" s="49">
        <v>0</v>
      </c>
      <c r="JL47" s="49">
        <v>0</v>
      </c>
      <c r="JM47" s="49">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row>
    <row r="48" spans="1:687"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9" t="s">
        <v>229</v>
      </c>
      <c r="HF48" s="49">
        <v>0.05</v>
      </c>
      <c r="HG48" s="49">
        <v>0.19</v>
      </c>
      <c r="HH48" s="49">
        <v>0</v>
      </c>
      <c r="HI48" s="49">
        <v>0</v>
      </c>
      <c r="HL48" s="49" t="s">
        <v>229</v>
      </c>
      <c r="HM48" s="49">
        <v>0</v>
      </c>
      <c r="HN48" s="49">
        <v>0</v>
      </c>
      <c r="HO48" s="49">
        <v>0</v>
      </c>
      <c r="HP48" s="49">
        <v>0</v>
      </c>
      <c r="HS48" s="49" t="s">
        <v>229</v>
      </c>
      <c r="HT48" s="49">
        <v>0</v>
      </c>
      <c r="HU48" s="49">
        <v>0</v>
      </c>
      <c r="HV48" s="49">
        <v>0</v>
      </c>
      <c r="HW48" s="49">
        <v>0</v>
      </c>
      <c r="HZ48" s="49" t="s">
        <v>229</v>
      </c>
      <c r="IA48">
        <v>0</v>
      </c>
      <c r="IB48">
        <v>0</v>
      </c>
      <c r="IC48">
        <v>0</v>
      </c>
      <c r="ID48">
        <v>0</v>
      </c>
      <c r="IG48" s="49" t="s">
        <v>229</v>
      </c>
      <c r="IH48" s="49">
        <v>0</v>
      </c>
      <c r="II48" s="49">
        <v>0</v>
      </c>
      <c r="IJ48" s="49">
        <v>0</v>
      </c>
      <c r="IK48" s="49">
        <v>0</v>
      </c>
      <c r="IN48" s="49" t="s">
        <v>229</v>
      </c>
      <c r="IO48" s="49">
        <v>0.04</v>
      </c>
      <c r="IP48" s="49">
        <v>0</v>
      </c>
      <c r="IQ48" s="49">
        <v>0</v>
      </c>
      <c r="IR48" s="49">
        <v>0</v>
      </c>
      <c r="IU48" s="49" t="s">
        <v>229</v>
      </c>
      <c r="IV48" s="49">
        <v>0.53</v>
      </c>
      <c r="IW48" s="49">
        <v>0</v>
      </c>
      <c r="IX48" s="49">
        <v>0.46</v>
      </c>
      <c r="IY48" s="49">
        <v>0</v>
      </c>
      <c r="JB48" s="49" t="s">
        <v>229</v>
      </c>
      <c r="JC48">
        <v>0.03</v>
      </c>
      <c r="JD48">
        <v>0</v>
      </c>
      <c r="JE48">
        <v>0.06</v>
      </c>
      <c r="JF48">
        <v>0</v>
      </c>
      <c r="JI48" s="49" t="s">
        <v>229</v>
      </c>
      <c r="JJ48" s="49">
        <v>0.13</v>
      </c>
      <c r="JK48" s="49">
        <v>0</v>
      </c>
      <c r="JL48" s="49">
        <v>0.25</v>
      </c>
      <c r="JM48" s="49">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row>
    <row r="49" spans="1:687"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9" t="s">
        <v>230</v>
      </c>
      <c r="HF49" s="49">
        <v>0.36</v>
      </c>
      <c r="HG49" s="49">
        <v>0.73</v>
      </c>
      <c r="HH49" s="49">
        <v>0.26</v>
      </c>
      <c r="HI49" s="49">
        <v>0</v>
      </c>
      <c r="HL49" s="49" t="s">
        <v>230</v>
      </c>
      <c r="HM49" s="49">
        <v>0.16</v>
      </c>
      <c r="HN49" s="49">
        <v>0.21</v>
      </c>
      <c r="HO49" s="49">
        <v>0.18</v>
      </c>
      <c r="HP49" s="49">
        <v>0</v>
      </c>
      <c r="HS49" s="49" t="s">
        <v>230</v>
      </c>
      <c r="HT49" s="49">
        <v>0.33</v>
      </c>
      <c r="HU49" s="49">
        <v>0</v>
      </c>
      <c r="HV49" s="49">
        <v>0.16</v>
      </c>
      <c r="HW49" s="49">
        <v>2.5499999999999998</v>
      </c>
      <c r="HZ49" s="49" t="s">
        <v>230</v>
      </c>
      <c r="IA49">
        <v>7.0000000000000007E-2</v>
      </c>
      <c r="IB49">
        <v>0</v>
      </c>
      <c r="IC49">
        <v>7.0000000000000007E-2</v>
      </c>
      <c r="ID49">
        <v>0.34</v>
      </c>
      <c r="IG49" s="49" t="s">
        <v>230</v>
      </c>
      <c r="IH49" s="49">
        <v>0</v>
      </c>
      <c r="II49" s="49">
        <v>0</v>
      </c>
      <c r="IJ49" s="49">
        <v>0</v>
      </c>
      <c r="IK49" s="49">
        <v>0</v>
      </c>
      <c r="IN49" s="49" t="s">
        <v>230</v>
      </c>
      <c r="IO49" s="49">
        <v>0.19</v>
      </c>
      <c r="IP49" s="49">
        <v>0.3</v>
      </c>
      <c r="IQ49" s="49">
        <v>0.21</v>
      </c>
      <c r="IR49" s="49">
        <v>0</v>
      </c>
      <c r="IU49" s="49" t="s">
        <v>230</v>
      </c>
      <c r="IV49" s="49">
        <v>0.25</v>
      </c>
      <c r="IW49" s="49">
        <v>0.31</v>
      </c>
      <c r="IX49" s="49">
        <v>0.32</v>
      </c>
      <c r="IY49" s="49">
        <v>0</v>
      </c>
      <c r="JB49" s="49" t="s">
        <v>230</v>
      </c>
      <c r="JC49">
        <v>0.17</v>
      </c>
      <c r="JD49">
        <v>0</v>
      </c>
      <c r="JE49">
        <v>0.33</v>
      </c>
      <c r="JF49">
        <v>0</v>
      </c>
      <c r="JI49" s="49" t="s">
        <v>230</v>
      </c>
      <c r="JJ49" s="49">
        <v>0</v>
      </c>
      <c r="JK49" s="49">
        <v>0</v>
      </c>
      <c r="JL49" s="49">
        <v>0</v>
      </c>
      <c r="JM49" s="49">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row>
    <row r="50" spans="1:687"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9" t="s">
        <v>231</v>
      </c>
      <c r="HF50" s="49">
        <v>7.0000000000000007E-2</v>
      </c>
      <c r="HG50" s="49">
        <v>0</v>
      </c>
      <c r="HH50" s="49">
        <v>0.13</v>
      </c>
      <c r="HI50" s="49">
        <v>0</v>
      </c>
      <c r="HL50" s="49" t="s">
        <v>231</v>
      </c>
      <c r="HM50" s="49">
        <v>0.16</v>
      </c>
      <c r="HN50" s="49">
        <v>0</v>
      </c>
      <c r="HO50" s="49">
        <v>0</v>
      </c>
      <c r="HP50" s="49">
        <v>1.55</v>
      </c>
      <c r="HS50" s="49" t="s">
        <v>231</v>
      </c>
      <c r="HT50" s="49">
        <v>0.04</v>
      </c>
      <c r="HU50" s="49">
        <v>0.12</v>
      </c>
      <c r="HV50" s="49">
        <v>0</v>
      </c>
      <c r="HW50" s="49">
        <v>0</v>
      </c>
      <c r="HZ50" s="49" t="s">
        <v>231</v>
      </c>
      <c r="IA50">
        <v>0.02</v>
      </c>
      <c r="IB50">
        <v>0</v>
      </c>
      <c r="IC50">
        <v>0.03</v>
      </c>
      <c r="ID50">
        <v>0</v>
      </c>
      <c r="IG50" s="49" t="s">
        <v>231</v>
      </c>
      <c r="IH50" s="49">
        <v>0</v>
      </c>
      <c r="II50" s="49">
        <v>0</v>
      </c>
      <c r="IJ50" s="49">
        <v>0</v>
      </c>
      <c r="IK50" s="49">
        <v>0</v>
      </c>
      <c r="IN50" s="49" t="s">
        <v>231</v>
      </c>
      <c r="IO50" s="49">
        <v>0.23</v>
      </c>
      <c r="IP50" s="49">
        <v>0</v>
      </c>
      <c r="IQ50" s="49">
        <v>0.3</v>
      </c>
      <c r="IR50" s="49">
        <v>0.56999999999999995</v>
      </c>
      <c r="IU50" s="49" t="s">
        <v>231</v>
      </c>
      <c r="IV50" s="49">
        <v>0.09</v>
      </c>
      <c r="IW50" s="49">
        <v>0</v>
      </c>
      <c r="IX50" s="49">
        <v>0</v>
      </c>
      <c r="IY50" s="49">
        <v>0</v>
      </c>
      <c r="JB50" s="49" t="s">
        <v>231</v>
      </c>
      <c r="JC50">
        <v>0</v>
      </c>
      <c r="JD50">
        <v>0</v>
      </c>
      <c r="JE50">
        <v>0</v>
      </c>
      <c r="JF50">
        <v>0</v>
      </c>
      <c r="JI50" s="49" t="s">
        <v>231</v>
      </c>
      <c r="JJ50" s="49">
        <v>0.1</v>
      </c>
      <c r="JK50" s="49">
        <v>0.23</v>
      </c>
      <c r="JL50" s="49">
        <v>0</v>
      </c>
      <c r="JM50" s="49">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c r="YR50" t="s">
        <v>231</v>
      </c>
      <c r="YS50">
        <v>0.13</v>
      </c>
      <c r="YT50">
        <v>0</v>
      </c>
      <c r="YU50">
        <v>0.2</v>
      </c>
      <c r="YV50">
        <v>0.25</v>
      </c>
      <c r="YW50">
        <v>0</v>
      </c>
      <c r="YY50" t="s">
        <v>231</v>
      </c>
      <c r="YZ50">
        <v>0.14000000000000001</v>
      </c>
      <c r="ZA50">
        <v>0</v>
      </c>
      <c r="ZB50">
        <v>0.22</v>
      </c>
      <c r="ZC50">
        <v>0.26</v>
      </c>
      <c r="ZD50">
        <v>0</v>
      </c>
      <c r="ZF50" t="s">
        <v>231</v>
      </c>
      <c r="ZG50">
        <v>0</v>
      </c>
      <c r="ZH50">
        <v>0</v>
      </c>
      <c r="ZI50">
        <v>0</v>
      </c>
      <c r="ZJ50">
        <v>0</v>
      </c>
      <c r="ZK50">
        <v>0</v>
      </c>
    </row>
    <row r="51" spans="1:687"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9" t="s">
        <v>232</v>
      </c>
      <c r="HF51" s="49">
        <v>0</v>
      </c>
      <c r="HG51" s="49">
        <v>0</v>
      </c>
      <c r="HH51" s="49">
        <v>0</v>
      </c>
      <c r="HI51" s="49">
        <v>0</v>
      </c>
      <c r="HL51" s="49" t="s">
        <v>232</v>
      </c>
      <c r="HM51" s="49">
        <v>0</v>
      </c>
      <c r="HN51" s="49">
        <v>0</v>
      </c>
      <c r="HO51" s="49">
        <v>0</v>
      </c>
      <c r="HP51" s="49">
        <v>0</v>
      </c>
      <c r="HS51" s="49" t="s">
        <v>232</v>
      </c>
      <c r="HT51" s="49">
        <v>0.06</v>
      </c>
      <c r="HU51" s="49">
        <v>0</v>
      </c>
      <c r="HV51" s="49">
        <v>0.1</v>
      </c>
      <c r="HW51" s="49">
        <v>0</v>
      </c>
      <c r="HZ51" s="49" t="s">
        <v>232</v>
      </c>
      <c r="IA51">
        <v>0.04</v>
      </c>
      <c r="IB51">
        <v>0.17</v>
      </c>
      <c r="IC51">
        <v>0</v>
      </c>
      <c r="ID51">
        <v>0</v>
      </c>
      <c r="IG51" s="49" t="s">
        <v>232</v>
      </c>
      <c r="IH51" s="49">
        <v>0.05</v>
      </c>
      <c r="II51" s="49">
        <v>0</v>
      </c>
      <c r="IJ51" s="49">
        <v>0.08</v>
      </c>
      <c r="IK51" s="49">
        <v>0</v>
      </c>
      <c r="IN51" s="49" t="s">
        <v>232</v>
      </c>
      <c r="IO51" s="49">
        <v>0</v>
      </c>
      <c r="IP51" s="49">
        <v>0</v>
      </c>
      <c r="IQ51" s="49">
        <v>0</v>
      </c>
      <c r="IR51" s="49">
        <v>0</v>
      </c>
      <c r="IU51" s="49" t="s">
        <v>232</v>
      </c>
      <c r="IV51" s="49">
        <v>0.17</v>
      </c>
      <c r="IW51" s="49">
        <v>0</v>
      </c>
      <c r="IX51" s="49">
        <v>0</v>
      </c>
      <c r="IY51" s="49">
        <v>0</v>
      </c>
      <c r="JB51" s="49" t="s">
        <v>232</v>
      </c>
      <c r="JC51">
        <v>0</v>
      </c>
      <c r="JD51">
        <v>0</v>
      </c>
      <c r="JE51">
        <v>0</v>
      </c>
      <c r="JF51">
        <v>0</v>
      </c>
      <c r="JI51" s="49" t="s">
        <v>232</v>
      </c>
      <c r="JJ51" s="49">
        <v>0</v>
      </c>
      <c r="JK51" s="49">
        <v>0</v>
      </c>
      <c r="JL51" s="49">
        <v>0</v>
      </c>
      <c r="JM51" s="49">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v>
      </c>
      <c r="ZA51">
        <v>0</v>
      </c>
      <c r="ZB51">
        <v>0</v>
      </c>
      <c r="ZC51">
        <v>0</v>
      </c>
      <c r="ZD51">
        <v>0</v>
      </c>
      <c r="ZF51" t="s">
        <v>232</v>
      </c>
      <c r="ZG51">
        <v>0</v>
      </c>
      <c r="ZH51">
        <v>0</v>
      </c>
      <c r="ZI51">
        <v>0</v>
      </c>
      <c r="ZJ51">
        <v>0</v>
      </c>
      <c r="ZK51">
        <v>0</v>
      </c>
    </row>
    <row r="52" spans="1:687"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9" t="s">
        <v>233</v>
      </c>
      <c r="HF52" s="49">
        <v>7.0000000000000007E-2</v>
      </c>
      <c r="HG52" s="49">
        <v>0</v>
      </c>
      <c r="HH52" s="49">
        <v>0</v>
      </c>
      <c r="HI52" s="49">
        <v>0</v>
      </c>
      <c r="HL52" s="49" t="s">
        <v>233</v>
      </c>
      <c r="HM52" s="49">
        <v>0.06</v>
      </c>
      <c r="HN52" s="49">
        <v>0</v>
      </c>
      <c r="HO52" s="49">
        <v>0</v>
      </c>
      <c r="HP52" s="49">
        <v>0</v>
      </c>
      <c r="HS52" s="49" t="s">
        <v>233</v>
      </c>
      <c r="HT52" s="49">
        <v>0.09</v>
      </c>
      <c r="HU52" s="49">
        <v>0</v>
      </c>
      <c r="HV52" s="49">
        <v>0.17</v>
      </c>
      <c r="HW52" s="49">
        <v>0</v>
      </c>
      <c r="HZ52" s="49" t="s">
        <v>233</v>
      </c>
      <c r="IA52">
        <v>0.87</v>
      </c>
      <c r="IB52">
        <v>0.34</v>
      </c>
      <c r="IC52">
        <v>0.87</v>
      </c>
      <c r="ID52">
        <v>2.35</v>
      </c>
      <c r="IG52" s="49" t="s">
        <v>233</v>
      </c>
      <c r="IH52" s="49">
        <v>1.0900000000000001</v>
      </c>
      <c r="II52" s="49">
        <v>0</v>
      </c>
      <c r="IJ52" s="49">
        <v>1.64</v>
      </c>
      <c r="IK52" s="49">
        <v>0</v>
      </c>
      <c r="IN52" s="49" t="s">
        <v>233</v>
      </c>
      <c r="IO52" s="49">
        <v>1.2</v>
      </c>
      <c r="IP52" s="49">
        <v>0</v>
      </c>
      <c r="IQ52" s="49">
        <v>1.85</v>
      </c>
      <c r="IR52" s="49">
        <v>0</v>
      </c>
      <c r="IU52" s="49" t="s">
        <v>233</v>
      </c>
      <c r="IV52" s="49">
        <v>1.8</v>
      </c>
      <c r="IW52" s="49">
        <v>2.34</v>
      </c>
      <c r="IX52" s="49">
        <v>1.65</v>
      </c>
      <c r="IY52" s="49">
        <v>0</v>
      </c>
      <c r="JB52" s="49" t="s">
        <v>233</v>
      </c>
      <c r="JC52">
        <v>0.86</v>
      </c>
      <c r="JD52">
        <v>1.03</v>
      </c>
      <c r="JE52">
        <v>0</v>
      </c>
      <c r="JF52">
        <v>0</v>
      </c>
      <c r="JI52" s="49" t="s">
        <v>233</v>
      </c>
      <c r="JJ52" s="49">
        <v>0.99</v>
      </c>
      <c r="JK52" s="49">
        <v>0</v>
      </c>
      <c r="JL52" s="49">
        <v>1.17</v>
      </c>
      <c r="JM52" s="49">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row>
    <row r="53" spans="1:687"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9" t="s">
        <v>234</v>
      </c>
      <c r="HF53" s="49">
        <v>0.44</v>
      </c>
      <c r="HG53" s="49">
        <v>0.52</v>
      </c>
      <c r="HH53" s="49">
        <v>0.46</v>
      </c>
      <c r="HI53" s="49">
        <v>0</v>
      </c>
      <c r="HL53" s="49" t="s">
        <v>234</v>
      </c>
      <c r="HM53" s="49">
        <v>0.48</v>
      </c>
      <c r="HN53" s="49">
        <v>0.14000000000000001</v>
      </c>
      <c r="HO53" s="49">
        <v>0.24</v>
      </c>
      <c r="HP53" s="49">
        <v>0</v>
      </c>
      <c r="HS53" s="49" t="s">
        <v>234</v>
      </c>
      <c r="HT53" s="49">
        <v>0.33</v>
      </c>
      <c r="HU53" s="49">
        <v>0.25</v>
      </c>
      <c r="HV53" s="49">
        <v>0.35</v>
      </c>
      <c r="HW53" s="49">
        <v>0</v>
      </c>
      <c r="HZ53" s="49" t="s">
        <v>234</v>
      </c>
      <c r="IA53">
        <v>0.52</v>
      </c>
      <c r="IB53">
        <v>0.82</v>
      </c>
      <c r="IC53">
        <v>0.56999999999999995</v>
      </c>
      <c r="ID53">
        <v>0</v>
      </c>
      <c r="IG53" s="49" t="s">
        <v>234</v>
      </c>
      <c r="IH53" s="49">
        <v>0.44</v>
      </c>
      <c r="II53" s="49">
        <v>0.64</v>
      </c>
      <c r="IJ53" s="49">
        <v>0.17</v>
      </c>
      <c r="IK53" s="49">
        <v>0</v>
      </c>
      <c r="IN53" s="49" t="s">
        <v>234</v>
      </c>
      <c r="IO53" s="49">
        <v>0.72</v>
      </c>
      <c r="IP53" s="49">
        <v>1.23</v>
      </c>
      <c r="IQ53" s="49">
        <v>0.46</v>
      </c>
      <c r="IR53" s="49">
        <v>0</v>
      </c>
      <c r="IU53" s="49" t="s">
        <v>234</v>
      </c>
      <c r="IV53" s="49">
        <v>0.18</v>
      </c>
      <c r="IW53" s="49">
        <v>0.48</v>
      </c>
      <c r="IX53" s="49">
        <v>0</v>
      </c>
      <c r="IY53" s="49">
        <v>0</v>
      </c>
      <c r="JB53" s="49" t="s">
        <v>234</v>
      </c>
      <c r="JC53">
        <v>0.33</v>
      </c>
      <c r="JD53">
        <v>0.23</v>
      </c>
      <c r="JE53">
        <v>0.1</v>
      </c>
      <c r="JF53">
        <v>0</v>
      </c>
      <c r="JI53" s="49" t="s">
        <v>234</v>
      </c>
      <c r="JJ53" s="49">
        <v>0.53</v>
      </c>
      <c r="JK53" s="49">
        <v>0.44</v>
      </c>
      <c r="JL53" s="49">
        <v>0.51</v>
      </c>
      <c r="JM53" s="49">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c r="YR53" t="s">
        <v>234</v>
      </c>
      <c r="YS53">
        <v>0.05</v>
      </c>
      <c r="YT53">
        <v>0</v>
      </c>
      <c r="YU53">
        <v>0.08</v>
      </c>
      <c r="YV53">
        <v>0</v>
      </c>
      <c r="YW53">
        <v>0.36</v>
      </c>
      <c r="YY53" t="s">
        <v>234</v>
      </c>
      <c r="YZ53">
        <v>0</v>
      </c>
      <c r="ZA53">
        <v>0</v>
      </c>
      <c r="ZB53">
        <v>0</v>
      </c>
      <c r="ZC53">
        <v>0</v>
      </c>
      <c r="ZD53">
        <v>0</v>
      </c>
      <c r="ZF53" t="s">
        <v>234</v>
      </c>
      <c r="ZG53">
        <v>0.05</v>
      </c>
      <c r="ZH53">
        <v>0</v>
      </c>
      <c r="ZI53">
        <v>0.08</v>
      </c>
      <c r="ZJ53">
        <v>0.09</v>
      </c>
      <c r="ZK53">
        <v>0</v>
      </c>
    </row>
    <row r="54" spans="1:687"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9" t="s">
        <v>235</v>
      </c>
      <c r="HF54" s="49">
        <v>0.1</v>
      </c>
      <c r="HG54" s="49">
        <v>0</v>
      </c>
      <c r="HH54" s="49">
        <v>0.09</v>
      </c>
      <c r="HI54" s="49">
        <v>0</v>
      </c>
      <c r="HL54" s="49" t="s">
        <v>235</v>
      </c>
      <c r="HM54" s="49">
        <v>0</v>
      </c>
      <c r="HN54" s="49">
        <v>0</v>
      </c>
      <c r="HO54" s="49">
        <v>0</v>
      </c>
      <c r="HP54" s="49">
        <v>0</v>
      </c>
      <c r="HS54" s="49" t="s">
        <v>235</v>
      </c>
      <c r="HT54" s="49">
        <v>0.13</v>
      </c>
      <c r="HU54" s="49">
        <v>0.11</v>
      </c>
      <c r="HV54" s="49">
        <v>0</v>
      </c>
      <c r="HW54" s="49">
        <v>0</v>
      </c>
      <c r="HZ54" s="49" t="s">
        <v>235</v>
      </c>
      <c r="IA54">
        <v>0.06</v>
      </c>
      <c r="IB54">
        <v>0</v>
      </c>
      <c r="IC54">
        <v>0.1</v>
      </c>
      <c r="ID54">
        <v>0</v>
      </c>
      <c r="IG54" s="49" t="s">
        <v>235</v>
      </c>
      <c r="IH54" s="49">
        <v>0</v>
      </c>
      <c r="II54" s="49">
        <v>0</v>
      </c>
      <c r="IJ54" s="49">
        <v>0</v>
      </c>
      <c r="IK54" s="49">
        <v>0</v>
      </c>
      <c r="IN54" s="49" t="s">
        <v>235</v>
      </c>
      <c r="IO54" s="49">
        <v>7.0000000000000007E-2</v>
      </c>
      <c r="IP54" s="49">
        <v>0.11</v>
      </c>
      <c r="IQ54" s="49">
        <v>7.0000000000000007E-2</v>
      </c>
      <c r="IR54" s="49">
        <v>0</v>
      </c>
      <c r="IU54" s="49" t="s">
        <v>235</v>
      </c>
      <c r="IV54" s="49">
        <v>0.12</v>
      </c>
      <c r="IW54" s="49">
        <v>0.25</v>
      </c>
      <c r="IX54" s="49">
        <v>0.1</v>
      </c>
      <c r="IY54" s="49">
        <v>0</v>
      </c>
      <c r="JB54" s="49" t="s">
        <v>235</v>
      </c>
      <c r="JC54">
        <v>0.35</v>
      </c>
      <c r="JD54">
        <v>0.43</v>
      </c>
      <c r="JE54">
        <v>0.14000000000000001</v>
      </c>
      <c r="JF54">
        <v>0</v>
      </c>
      <c r="JI54" s="49" t="s">
        <v>235</v>
      </c>
      <c r="JJ54" s="49">
        <v>0.14000000000000001</v>
      </c>
      <c r="JK54" s="49">
        <v>0.36</v>
      </c>
      <c r="JL54" s="49">
        <v>0</v>
      </c>
      <c r="JM54" s="49">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v>
      </c>
      <c r="ZH54">
        <v>0</v>
      </c>
      <c r="ZI54">
        <v>0</v>
      </c>
      <c r="ZJ54">
        <v>0</v>
      </c>
      <c r="ZK54">
        <v>0</v>
      </c>
    </row>
    <row r="55" spans="1:687"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9" t="s">
        <v>236</v>
      </c>
      <c r="HF55" s="49">
        <v>0.2</v>
      </c>
      <c r="HG55" s="49">
        <v>0.72</v>
      </c>
      <c r="HH55" s="49">
        <v>0.06</v>
      </c>
      <c r="HI55" s="49">
        <v>0</v>
      </c>
      <c r="HL55" s="49" t="s">
        <v>236</v>
      </c>
      <c r="HM55" s="49">
        <v>0.21</v>
      </c>
      <c r="HN55" s="49">
        <v>0.25</v>
      </c>
      <c r="HO55" s="49">
        <v>0.12</v>
      </c>
      <c r="HP55" s="49">
        <v>0</v>
      </c>
      <c r="HS55" s="49" t="s">
        <v>236</v>
      </c>
      <c r="HT55" s="49">
        <v>1.23</v>
      </c>
      <c r="HU55" s="49">
        <v>2.2799999999999998</v>
      </c>
      <c r="HV55" s="49">
        <v>0.76</v>
      </c>
      <c r="HW55" s="49">
        <v>0</v>
      </c>
      <c r="HZ55" s="49" t="s">
        <v>236</v>
      </c>
      <c r="IA55">
        <v>0.3</v>
      </c>
      <c r="IB55">
        <v>0.56000000000000005</v>
      </c>
      <c r="IC55">
        <v>0.15</v>
      </c>
      <c r="ID55">
        <v>0</v>
      </c>
      <c r="IG55" s="49" t="s">
        <v>236</v>
      </c>
      <c r="IH55" s="49">
        <v>0.84</v>
      </c>
      <c r="II55" s="49">
        <v>0.86</v>
      </c>
      <c r="IJ55" s="49">
        <v>0.71</v>
      </c>
      <c r="IK55" s="49">
        <v>0</v>
      </c>
      <c r="IN55" s="49" t="s">
        <v>236</v>
      </c>
      <c r="IO55" s="49">
        <v>0.84</v>
      </c>
      <c r="IP55" s="49">
        <v>0.77</v>
      </c>
      <c r="IQ55" s="49">
        <v>1.1000000000000001</v>
      </c>
      <c r="IR55" s="49">
        <v>0</v>
      </c>
      <c r="IU55" s="49" t="s">
        <v>236</v>
      </c>
      <c r="IV55" s="49">
        <v>0.34</v>
      </c>
      <c r="IW55" s="49">
        <v>0</v>
      </c>
      <c r="IX55" s="49">
        <v>0.34</v>
      </c>
      <c r="IY55" s="49">
        <v>0</v>
      </c>
      <c r="JB55" s="49" t="s">
        <v>236</v>
      </c>
      <c r="JC55">
        <v>0.3</v>
      </c>
      <c r="JD55">
        <v>0.13</v>
      </c>
      <c r="JE55">
        <v>0.33</v>
      </c>
      <c r="JF55">
        <v>0</v>
      </c>
      <c r="JI55" s="49" t="s">
        <v>236</v>
      </c>
      <c r="JJ55" s="49">
        <v>0.31</v>
      </c>
      <c r="JK55" s="49">
        <v>0.22</v>
      </c>
      <c r="JL55" s="49">
        <v>0.26</v>
      </c>
      <c r="JM55" s="49">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c r="YR55" t="s">
        <v>236</v>
      </c>
      <c r="YS55">
        <v>0</v>
      </c>
      <c r="YT55">
        <v>0</v>
      </c>
      <c r="YU55">
        <v>0</v>
      </c>
      <c r="YV55">
        <v>0</v>
      </c>
      <c r="YW55">
        <v>0</v>
      </c>
      <c r="YY55" t="s">
        <v>236</v>
      </c>
      <c r="YZ55">
        <v>0</v>
      </c>
      <c r="ZA55">
        <v>0</v>
      </c>
      <c r="ZB55">
        <v>0</v>
      </c>
      <c r="ZC55">
        <v>0</v>
      </c>
      <c r="ZD55">
        <v>0</v>
      </c>
      <c r="ZF55" t="s">
        <v>236</v>
      </c>
      <c r="ZG55">
        <v>0.05</v>
      </c>
      <c r="ZH55">
        <v>0.06</v>
      </c>
      <c r="ZI55">
        <v>0.05</v>
      </c>
      <c r="ZJ55">
        <v>0.06</v>
      </c>
      <c r="ZK55">
        <v>0</v>
      </c>
    </row>
    <row r="56" spans="1:687"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9" t="s">
        <v>237</v>
      </c>
      <c r="HF56" s="49">
        <v>3.14</v>
      </c>
      <c r="HG56" s="49">
        <v>6.34</v>
      </c>
      <c r="HH56" s="49">
        <v>2.83</v>
      </c>
      <c r="HI56" s="49">
        <v>0</v>
      </c>
      <c r="HL56" s="49" t="s">
        <v>237</v>
      </c>
      <c r="HM56" s="49">
        <v>1.2</v>
      </c>
      <c r="HN56" s="49">
        <v>1.18</v>
      </c>
      <c r="HO56" s="49">
        <v>1.27</v>
      </c>
      <c r="HP56" s="49">
        <v>1.06</v>
      </c>
      <c r="HS56" s="49" t="s">
        <v>237</v>
      </c>
      <c r="HT56" s="49">
        <v>1.97</v>
      </c>
      <c r="HU56" s="49">
        <v>5</v>
      </c>
      <c r="HV56" s="49">
        <v>0.81</v>
      </c>
      <c r="HW56" s="49">
        <v>0</v>
      </c>
      <c r="HZ56" s="49" t="s">
        <v>237</v>
      </c>
      <c r="IA56">
        <v>2.16</v>
      </c>
      <c r="IB56">
        <v>4.72</v>
      </c>
      <c r="IC56">
        <v>1.35</v>
      </c>
      <c r="ID56">
        <v>0</v>
      </c>
      <c r="IG56" s="49" t="s">
        <v>237</v>
      </c>
      <c r="IH56" s="49">
        <v>0.78</v>
      </c>
      <c r="II56" s="49">
        <v>1.84</v>
      </c>
      <c r="IJ56" s="49">
        <v>0.45</v>
      </c>
      <c r="IK56" s="49">
        <v>0</v>
      </c>
      <c r="IN56" s="49" t="s">
        <v>237</v>
      </c>
      <c r="IO56" s="49">
        <v>1.53</v>
      </c>
      <c r="IP56" s="49">
        <v>5.68</v>
      </c>
      <c r="IQ56" s="49">
        <v>0.17</v>
      </c>
      <c r="IR56" s="49">
        <v>0</v>
      </c>
      <c r="IU56" s="49" t="s">
        <v>237</v>
      </c>
      <c r="IV56" s="49">
        <v>1.54</v>
      </c>
      <c r="IW56" s="49">
        <v>2.82</v>
      </c>
      <c r="IX56" s="49">
        <v>0.7</v>
      </c>
      <c r="IY56" s="49">
        <v>0</v>
      </c>
      <c r="JB56" s="49" t="s">
        <v>237</v>
      </c>
      <c r="JC56">
        <v>2.5299999999999998</v>
      </c>
      <c r="JD56">
        <v>5.33</v>
      </c>
      <c r="JE56">
        <v>1.3</v>
      </c>
      <c r="JF56">
        <v>0</v>
      </c>
      <c r="JI56" s="49" t="s">
        <v>237</v>
      </c>
      <c r="JJ56" s="49">
        <v>1.95</v>
      </c>
      <c r="JK56" s="49">
        <v>4.47</v>
      </c>
      <c r="JL56" s="49">
        <v>0.95</v>
      </c>
      <c r="JM56" s="49">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row>
    <row r="57" spans="1:687"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9" t="s">
        <v>238</v>
      </c>
      <c r="HF57" s="49">
        <v>0.27</v>
      </c>
      <c r="HG57" s="49">
        <v>0</v>
      </c>
      <c r="HH57" s="49">
        <v>0</v>
      </c>
      <c r="HI57" s="49">
        <v>0</v>
      </c>
      <c r="HL57" s="49" t="s">
        <v>238</v>
      </c>
      <c r="HM57" s="49">
        <v>0.05</v>
      </c>
      <c r="HN57" s="49">
        <v>0.13</v>
      </c>
      <c r="HO57" s="49">
        <v>0</v>
      </c>
      <c r="HP57" s="49">
        <v>0</v>
      </c>
      <c r="HS57" s="49" t="s">
        <v>238</v>
      </c>
      <c r="HT57" s="49">
        <v>0.1</v>
      </c>
      <c r="HU57" s="49">
        <v>0</v>
      </c>
      <c r="HV57" s="49">
        <v>0.18</v>
      </c>
      <c r="HW57" s="49">
        <v>0</v>
      </c>
      <c r="HZ57" s="49" t="s">
        <v>238</v>
      </c>
      <c r="IA57">
        <v>0.71</v>
      </c>
      <c r="IB57">
        <v>0.46</v>
      </c>
      <c r="IC57">
        <v>0.26</v>
      </c>
      <c r="ID57">
        <v>0</v>
      </c>
      <c r="IG57" s="49" t="s">
        <v>238</v>
      </c>
      <c r="IH57" s="49">
        <v>0.44</v>
      </c>
      <c r="II57" s="49">
        <v>0</v>
      </c>
      <c r="IJ57" s="49">
        <v>0.38</v>
      </c>
      <c r="IK57" s="49">
        <v>0</v>
      </c>
      <c r="IN57" s="49" t="s">
        <v>238</v>
      </c>
      <c r="IO57" s="49">
        <v>0.18</v>
      </c>
      <c r="IP57" s="49">
        <v>0.15</v>
      </c>
      <c r="IQ57" s="49">
        <v>0.26</v>
      </c>
      <c r="IR57" s="49">
        <v>0</v>
      </c>
      <c r="IU57" s="49" t="s">
        <v>238</v>
      </c>
      <c r="IV57" s="49">
        <v>0.13</v>
      </c>
      <c r="IW57" s="49">
        <v>0.47</v>
      </c>
      <c r="IX57" s="49">
        <v>0</v>
      </c>
      <c r="IY57" s="49">
        <v>0</v>
      </c>
      <c r="JB57" s="49" t="s">
        <v>238</v>
      </c>
      <c r="JC57">
        <v>0.27</v>
      </c>
      <c r="JD57">
        <v>0.22</v>
      </c>
      <c r="JE57">
        <v>0.4</v>
      </c>
      <c r="JF57">
        <v>0</v>
      </c>
      <c r="JI57" s="49" t="s">
        <v>238</v>
      </c>
      <c r="JJ57" s="49">
        <v>0.28999999999999998</v>
      </c>
      <c r="JK57" s="49">
        <v>0.57999999999999996</v>
      </c>
      <c r="JL57" s="49">
        <v>0</v>
      </c>
      <c r="JM57" s="49">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v>
      </c>
      <c r="ZA57">
        <v>0</v>
      </c>
      <c r="ZB57">
        <v>0</v>
      </c>
      <c r="ZC57">
        <v>0</v>
      </c>
      <c r="ZD57">
        <v>0</v>
      </c>
      <c r="ZF57" t="s">
        <v>238</v>
      </c>
      <c r="ZG57">
        <v>0</v>
      </c>
      <c r="ZH57">
        <v>0</v>
      </c>
      <c r="ZI57">
        <v>0</v>
      </c>
      <c r="ZJ57">
        <v>0</v>
      </c>
      <c r="ZK57">
        <v>0</v>
      </c>
    </row>
    <row r="58" spans="1:687"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9" t="s">
        <v>239</v>
      </c>
      <c r="HF58" s="49">
        <v>0.3</v>
      </c>
      <c r="HG58" s="49">
        <v>0.4</v>
      </c>
      <c r="HH58" s="49">
        <v>0</v>
      </c>
      <c r="HI58" s="49">
        <v>0.55000000000000004</v>
      </c>
      <c r="HL58" s="49" t="s">
        <v>239</v>
      </c>
      <c r="HM58" s="49">
        <v>7.0000000000000007E-2</v>
      </c>
      <c r="HN58" s="49">
        <v>0</v>
      </c>
      <c r="HO58" s="49">
        <v>0.14000000000000001</v>
      </c>
      <c r="HP58" s="49">
        <v>0</v>
      </c>
      <c r="HS58" s="49" t="s">
        <v>239</v>
      </c>
      <c r="HT58" s="49">
        <v>0.92</v>
      </c>
      <c r="HU58" s="49">
        <v>0.82</v>
      </c>
      <c r="HV58" s="49">
        <v>0.86</v>
      </c>
      <c r="HW58" s="49">
        <v>0</v>
      </c>
      <c r="HZ58" s="49" t="s">
        <v>239</v>
      </c>
      <c r="IA58">
        <v>0.99</v>
      </c>
      <c r="IB58">
        <v>1.95</v>
      </c>
      <c r="IC58">
        <v>0.37</v>
      </c>
      <c r="ID58">
        <v>1.73</v>
      </c>
      <c r="IG58" s="49" t="s">
        <v>239</v>
      </c>
      <c r="IH58" s="49">
        <v>0.57999999999999996</v>
      </c>
      <c r="II58" s="49">
        <v>1.94</v>
      </c>
      <c r="IJ58" s="49">
        <v>0.12</v>
      </c>
      <c r="IK58" s="49">
        <v>0</v>
      </c>
      <c r="IN58" s="49" t="s">
        <v>239</v>
      </c>
      <c r="IO58" s="49">
        <v>1.73</v>
      </c>
      <c r="IP58" s="49">
        <v>3.27</v>
      </c>
      <c r="IQ58" s="49">
        <v>1.39</v>
      </c>
      <c r="IR58" s="49">
        <v>0.24</v>
      </c>
      <c r="IU58" s="49" t="s">
        <v>239</v>
      </c>
      <c r="IV58" s="49">
        <v>2.4300000000000002</v>
      </c>
      <c r="IW58" s="49">
        <v>5.68</v>
      </c>
      <c r="IX58" s="49">
        <v>0.91</v>
      </c>
      <c r="IY58" s="49">
        <v>0</v>
      </c>
      <c r="JB58" s="49" t="s">
        <v>239</v>
      </c>
      <c r="JC58">
        <v>2.52</v>
      </c>
      <c r="JD58">
        <v>4.8099999999999996</v>
      </c>
      <c r="JE58">
        <v>1.94</v>
      </c>
      <c r="JF58">
        <v>0.82</v>
      </c>
      <c r="JI58" s="49" t="s">
        <v>239</v>
      </c>
      <c r="JJ58" s="49">
        <v>2.81</v>
      </c>
      <c r="JK58" s="49">
        <v>3.21</v>
      </c>
      <c r="JL58" s="49">
        <v>2.87</v>
      </c>
      <c r="JM58" s="49">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0.08</v>
      </c>
      <c r="ZA58">
        <v>0.3</v>
      </c>
      <c r="ZB58">
        <v>0</v>
      </c>
      <c r="ZC58">
        <v>0</v>
      </c>
      <c r="ZD58">
        <v>0</v>
      </c>
      <c r="ZF58" t="s">
        <v>239</v>
      </c>
      <c r="ZG58">
        <v>0</v>
      </c>
      <c r="ZH58">
        <v>0</v>
      </c>
      <c r="ZI58">
        <v>0</v>
      </c>
      <c r="ZJ58">
        <v>0</v>
      </c>
      <c r="ZK58">
        <v>0</v>
      </c>
    </row>
    <row r="59" spans="1:687"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9" t="s">
        <v>240</v>
      </c>
      <c r="HF59" s="49">
        <v>0.36</v>
      </c>
      <c r="HG59" s="49">
        <v>1.07</v>
      </c>
      <c r="HH59" s="49">
        <v>0</v>
      </c>
      <c r="HI59" s="49">
        <v>1.35</v>
      </c>
      <c r="HL59" s="49" t="s">
        <v>240</v>
      </c>
      <c r="HM59" s="49">
        <v>2.71</v>
      </c>
      <c r="HN59" s="49">
        <v>1.93</v>
      </c>
      <c r="HO59" s="49">
        <v>0.31</v>
      </c>
      <c r="HP59" s="49">
        <v>15.17</v>
      </c>
      <c r="HS59" s="49" t="s">
        <v>240</v>
      </c>
      <c r="HT59" s="49">
        <v>1.33</v>
      </c>
      <c r="HU59" s="49">
        <v>0.56000000000000005</v>
      </c>
      <c r="HV59" s="49">
        <v>1.01</v>
      </c>
      <c r="HW59" s="49">
        <v>5.49</v>
      </c>
      <c r="HZ59" s="49" t="s">
        <v>240</v>
      </c>
      <c r="IA59">
        <v>1.44</v>
      </c>
      <c r="IB59">
        <v>0.22</v>
      </c>
      <c r="IC59">
        <v>1.7</v>
      </c>
      <c r="ID59">
        <v>3.68</v>
      </c>
      <c r="IG59" s="49" t="s">
        <v>240</v>
      </c>
      <c r="IH59" s="49">
        <v>1.52</v>
      </c>
      <c r="II59" s="49">
        <v>0.67</v>
      </c>
      <c r="IJ59" s="49">
        <v>0.77</v>
      </c>
      <c r="IK59" s="49">
        <v>8.24</v>
      </c>
      <c r="IN59" s="49" t="s">
        <v>240</v>
      </c>
      <c r="IO59" s="49">
        <v>0.78</v>
      </c>
      <c r="IP59" s="49">
        <v>0.37</v>
      </c>
      <c r="IQ59" s="49">
        <v>0.49</v>
      </c>
      <c r="IR59" s="49">
        <v>3.33</v>
      </c>
      <c r="IU59" s="49" t="s">
        <v>240</v>
      </c>
      <c r="IV59" s="49">
        <v>4.17</v>
      </c>
      <c r="IW59" s="49">
        <v>0.32</v>
      </c>
      <c r="IX59" s="49">
        <v>6.75</v>
      </c>
      <c r="IY59" s="49">
        <v>1.85</v>
      </c>
      <c r="JB59" s="49" t="s">
        <v>240</v>
      </c>
      <c r="JC59">
        <v>4.55</v>
      </c>
      <c r="JD59">
        <v>0</v>
      </c>
      <c r="JE59">
        <v>8</v>
      </c>
      <c r="JF59">
        <v>0.67</v>
      </c>
      <c r="JI59" s="49" t="s">
        <v>240</v>
      </c>
      <c r="JJ59" s="49">
        <v>6.11</v>
      </c>
      <c r="JK59" s="49">
        <v>2.04</v>
      </c>
      <c r="JL59" s="49">
        <v>9.99</v>
      </c>
      <c r="JM59" s="49">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0.03</v>
      </c>
      <c r="ZH59">
        <v>0.11</v>
      </c>
      <c r="ZI59">
        <v>0</v>
      </c>
      <c r="ZJ59">
        <v>0</v>
      </c>
      <c r="ZK59">
        <v>0</v>
      </c>
    </row>
    <row r="60" spans="1:687"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9" t="s">
        <v>241</v>
      </c>
      <c r="HF60" s="49">
        <v>2.4900000000000002</v>
      </c>
      <c r="HG60" s="49">
        <v>4.6900000000000004</v>
      </c>
      <c r="HH60" s="49">
        <v>2.4300000000000002</v>
      </c>
      <c r="HI60" s="49">
        <v>0</v>
      </c>
      <c r="HL60" s="49" t="s">
        <v>241</v>
      </c>
      <c r="HM60" s="49">
        <v>10.54</v>
      </c>
      <c r="HN60" s="49">
        <v>10.72</v>
      </c>
      <c r="HO60" s="49">
        <v>12.96</v>
      </c>
      <c r="HP60" s="49">
        <v>1.17</v>
      </c>
      <c r="HS60" s="49" t="s">
        <v>241</v>
      </c>
      <c r="HT60" s="49">
        <v>5.86</v>
      </c>
      <c r="HU60" s="49">
        <v>4.1100000000000003</v>
      </c>
      <c r="HV60" s="49">
        <v>8.1</v>
      </c>
      <c r="HW60" s="49">
        <v>0</v>
      </c>
      <c r="HZ60" s="49" t="s">
        <v>241</v>
      </c>
      <c r="IA60">
        <v>8.15</v>
      </c>
      <c r="IB60">
        <v>5.91</v>
      </c>
      <c r="IC60">
        <v>10.36</v>
      </c>
      <c r="ID60">
        <v>0</v>
      </c>
      <c r="IG60" s="49" t="s">
        <v>241</v>
      </c>
      <c r="IH60" s="49">
        <v>3.92</v>
      </c>
      <c r="II60" s="49">
        <v>2.5099999999999998</v>
      </c>
      <c r="IJ60" s="49">
        <v>5.26</v>
      </c>
      <c r="IK60" s="49">
        <v>0.77</v>
      </c>
      <c r="IN60" s="49" t="s">
        <v>241</v>
      </c>
      <c r="IO60" s="49">
        <v>3.6</v>
      </c>
      <c r="IP60" s="49">
        <v>2.5</v>
      </c>
      <c r="IQ60" s="49">
        <v>4.74</v>
      </c>
      <c r="IR60" s="49">
        <v>0</v>
      </c>
      <c r="IU60" s="49" t="s">
        <v>241</v>
      </c>
      <c r="IV60" s="49">
        <v>2.82</v>
      </c>
      <c r="IW60" s="49">
        <v>5.31</v>
      </c>
      <c r="IX60" s="49">
        <v>1.93</v>
      </c>
      <c r="IY60" s="49">
        <v>0.48</v>
      </c>
      <c r="JB60" s="49" t="s">
        <v>241</v>
      </c>
      <c r="JC60">
        <v>2.75</v>
      </c>
      <c r="JD60">
        <v>5.31</v>
      </c>
      <c r="JE60">
        <v>1.38</v>
      </c>
      <c r="JF60">
        <v>0.69</v>
      </c>
      <c r="JI60" s="49" t="s">
        <v>241</v>
      </c>
      <c r="JJ60" s="49">
        <v>3.51</v>
      </c>
      <c r="JK60" s="49">
        <v>8.18</v>
      </c>
      <c r="JL60" s="49">
        <v>2</v>
      </c>
      <c r="JM60" s="49">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row>
    <row r="61" spans="1:687"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9" t="s">
        <v>242</v>
      </c>
      <c r="HF61" s="49">
        <v>0.27</v>
      </c>
      <c r="HG61" s="49">
        <v>0</v>
      </c>
      <c r="HH61" s="49">
        <v>0.41</v>
      </c>
      <c r="HI61" s="49">
        <v>0</v>
      </c>
      <c r="HL61" s="49" t="s">
        <v>242</v>
      </c>
      <c r="HM61" s="49">
        <v>0.33</v>
      </c>
      <c r="HN61" s="49">
        <v>0</v>
      </c>
      <c r="HO61" s="49">
        <v>0.32</v>
      </c>
      <c r="HP61" s="49">
        <v>1.68</v>
      </c>
      <c r="HS61" s="49" t="s">
        <v>242</v>
      </c>
      <c r="HT61" s="49">
        <v>0.23</v>
      </c>
      <c r="HU61" s="49">
        <v>0.16</v>
      </c>
      <c r="HV61" s="49">
        <v>0</v>
      </c>
      <c r="HW61" s="49">
        <v>0</v>
      </c>
      <c r="HZ61" s="49" t="s">
        <v>242</v>
      </c>
      <c r="IA61">
        <v>0.13</v>
      </c>
      <c r="IB61">
        <v>0.31</v>
      </c>
      <c r="IC61">
        <v>0.1</v>
      </c>
      <c r="ID61">
        <v>0</v>
      </c>
      <c r="IG61" s="49" t="s">
        <v>242</v>
      </c>
      <c r="IH61" s="49">
        <v>0.1</v>
      </c>
      <c r="II61" s="49">
        <v>0</v>
      </c>
      <c r="IJ61" s="49">
        <v>0.05</v>
      </c>
      <c r="IK61" s="49">
        <v>0</v>
      </c>
      <c r="IN61" s="49" t="s">
        <v>242</v>
      </c>
      <c r="IO61" s="49">
        <v>0.16</v>
      </c>
      <c r="IP61" s="49">
        <v>0.26</v>
      </c>
      <c r="IQ61" s="49">
        <v>0</v>
      </c>
      <c r="IR61" s="49">
        <v>0</v>
      </c>
      <c r="IU61" s="49" t="s">
        <v>242</v>
      </c>
      <c r="IV61" s="49">
        <v>0.17</v>
      </c>
      <c r="IW61" s="49">
        <v>0.45</v>
      </c>
      <c r="IX61" s="49">
        <v>0.08</v>
      </c>
      <c r="IY61" s="49">
        <v>0</v>
      </c>
      <c r="JB61" s="49" t="s">
        <v>242</v>
      </c>
      <c r="JC61">
        <v>0.12</v>
      </c>
      <c r="JD61">
        <v>0.31</v>
      </c>
      <c r="JE61">
        <v>0</v>
      </c>
      <c r="JF61">
        <v>0</v>
      </c>
      <c r="JI61" s="49" t="s">
        <v>242</v>
      </c>
      <c r="JJ61" s="49">
        <v>0.23</v>
      </c>
      <c r="JK61" s="49">
        <v>0.2</v>
      </c>
      <c r="JL61" s="49">
        <v>0.33</v>
      </c>
      <c r="JM61" s="49">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0.13</v>
      </c>
      <c r="YT61">
        <v>0</v>
      </c>
      <c r="YU61">
        <v>0.19</v>
      </c>
      <c r="YV61">
        <v>0</v>
      </c>
      <c r="YW61">
        <v>0.87</v>
      </c>
      <c r="YY61" t="s">
        <v>242</v>
      </c>
      <c r="YZ61">
        <v>0.06</v>
      </c>
      <c r="ZA61">
        <v>0</v>
      </c>
      <c r="ZB61">
        <v>0.09</v>
      </c>
      <c r="ZC61">
        <v>0.1</v>
      </c>
      <c r="ZD61">
        <v>0</v>
      </c>
      <c r="ZF61" t="s">
        <v>242</v>
      </c>
      <c r="ZG61">
        <v>0</v>
      </c>
      <c r="ZH61">
        <v>0</v>
      </c>
      <c r="ZI61">
        <v>0</v>
      </c>
      <c r="ZJ61">
        <v>0</v>
      </c>
      <c r="ZK61">
        <v>0</v>
      </c>
    </row>
    <row r="62" spans="1:687"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9" t="s">
        <v>243</v>
      </c>
      <c r="HF62" s="49">
        <v>3.12</v>
      </c>
      <c r="HG62" s="49">
        <v>8.76</v>
      </c>
      <c r="HH62" s="49">
        <v>1.2</v>
      </c>
      <c r="HI62" s="49">
        <v>0</v>
      </c>
      <c r="HL62" s="49" t="s">
        <v>243</v>
      </c>
      <c r="HM62" s="49">
        <v>2.2599999999999998</v>
      </c>
      <c r="HN62" s="49">
        <v>2.78</v>
      </c>
      <c r="HO62" s="49">
        <v>2.39</v>
      </c>
      <c r="HP62" s="49">
        <v>0</v>
      </c>
      <c r="HS62" s="49" t="s">
        <v>243</v>
      </c>
      <c r="HT62" s="49">
        <v>1.51</v>
      </c>
      <c r="HU62" s="49">
        <v>3.9</v>
      </c>
      <c r="HV62" s="49">
        <v>0.64</v>
      </c>
      <c r="HW62" s="49">
        <v>0</v>
      </c>
      <c r="HZ62" s="49" t="s">
        <v>243</v>
      </c>
      <c r="IA62">
        <v>1.29</v>
      </c>
      <c r="IB62">
        <v>2.41</v>
      </c>
      <c r="IC62">
        <v>0.83</v>
      </c>
      <c r="ID62">
        <v>0</v>
      </c>
      <c r="IG62" s="49" t="s">
        <v>243</v>
      </c>
      <c r="IH62" s="49">
        <v>1.86</v>
      </c>
      <c r="II62" s="49">
        <v>3.18</v>
      </c>
      <c r="IJ62" s="49">
        <v>1.68</v>
      </c>
      <c r="IK62" s="49">
        <v>0.37</v>
      </c>
      <c r="IN62" s="49" t="s">
        <v>243</v>
      </c>
      <c r="IO62" s="49">
        <v>1.96</v>
      </c>
      <c r="IP62" s="49">
        <v>2.79</v>
      </c>
      <c r="IQ62" s="49">
        <v>1.9</v>
      </c>
      <c r="IR62" s="49">
        <v>0</v>
      </c>
      <c r="IU62" s="49" t="s">
        <v>243</v>
      </c>
      <c r="IV62" s="49">
        <v>2.12</v>
      </c>
      <c r="IW62" s="49">
        <v>3.01</v>
      </c>
      <c r="IX62" s="49">
        <v>2.3199999999999998</v>
      </c>
      <c r="IY62" s="49">
        <v>0.49</v>
      </c>
      <c r="JB62" s="49" t="s">
        <v>243</v>
      </c>
      <c r="JC62">
        <v>2.09</v>
      </c>
      <c r="JD62">
        <v>2.33</v>
      </c>
      <c r="JE62">
        <v>2.35</v>
      </c>
      <c r="JF62">
        <v>0</v>
      </c>
      <c r="JI62" s="49" t="s">
        <v>243</v>
      </c>
      <c r="JJ62" s="49">
        <v>1.74</v>
      </c>
      <c r="JK62" s="49">
        <v>1.51</v>
      </c>
      <c r="JL62" s="49">
        <v>2.19</v>
      </c>
      <c r="JM62" s="49">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c r="YR62" t="s">
        <v>243</v>
      </c>
      <c r="YS62">
        <v>0</v>
      </c>
      <c r="YT62">
        <v>0</v>
      </c>
      <c r="YU62">
        <v>0</v>
      </c>
      <c r="YV62">
        <v>0</v>
      </c>
      <c r="YW62">
        <v>0</v>
      </c>
      <c r="YY62" t="s">
        <v>243</v>
      </c>
      <c r="YZ62">
        <v>0</v>
      </c>
      <c r="ZA62">
        <v>0</v>
      </c>
      <c r="ZB62">
        <v>0</v>
      </c>
      <c r="ZC62">
        <v>0</v>
      </c>
      <c r="ZD62">
        <v>0</v>
      </c>
      <c r="ZF62" t="s">
        <v>243</v>
      </c>
      <c r="ZG62">
        <v>0</v>
      </c>
      <c r="ZH62">
        <v>0</v>
      </c>
      <c r="ZI62">
        <v>0</v>
      </c>
      <c r="ZJ62">
        <v>0</v>
      </c>
      <c r="ZK62">
        <v>0</v>
      </c>
    </row>
    <row r="63" spans="1:687"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9" t="s">
        <v>244</v>
      </c>
      <c r="HF63" s="49">
        <v>0.72</v>
      </c>
      <c r="HG63" s="49">
        <v>2.25</v>
      </c>
      <c r="HH63" s="49">
        <v>0.05</v>
      </c>
      <c r="HI63" s="49">
        <v>0</v>
      </c>
      <c r="HL63" s="49" t="s">
        <v>244</v>
      </c>
      <c r="HM63" s="49">
        <v>1.26</v>
      </c>
      <c r="HN63" s="49">
        <v>2.68</v>
      </c>
      <c r="HO63" s="49">
        <v>0.1</v>
      </c>
      <c r="HP63" s="49">
        <v>1.67</v>
      </c>
      <c r="HS63" s="49" t="s">
        <v>244</v>
      </c>
      <c r="HT63" s="49">
        <v>2.0299999999999998</v>
      </c>
      <c r="HU63" s="49">
        <v>4.18</v>
      </c>
      <c r="HV63" s="49">
        <v>1.03</v>
      </c>
      <c r="HW63" s="49">
        <v>1.64</v>
      </c>
      <c r="HZ63" s="49" t="s">
        <v>244</v>
      </c>
      <c r="IA63">
        <v>1.02</v>
      </c>
      <c r="IB63">
        <v>2.42</v>
      </c>
      <c r="IC63">
        <v>0.64</v>
      </c>
      <c r="ID63">
        <v>0</v>
      </c>
      <c r="IG63" s="49" t="s">
        <v>244</v>
      </c>
      <c r="IH63" s="49">
        <v>0.53</v>
      </c>
      <c r="II63" s="49">
        <v>1.68</v>
      </c>
      <c r="IJ63" s="49">
        <v>0.24</v>
      </c>
      <c r="IK63" s="49">
        <v>0</v>
      </c>
      <c r="IN63" s="49" t="s">
        <v>244</v>
      </c>
      <c r="IO63" s="49">
        <v>0.76</v>
      </c>
      <c r="IP63" s="49">
        <v>1.37</v>
      </c>
      <c r="IQ63" s="49">
        <v>0.69</v>
      </c>
      <c r="IR63" s="49">
        <v>0</v>
      </c>
      <c r="IU63" s="49" t="s">
        <v>244</v>
      </c>
      <c r="IV63" s="49">
        <v>0.72</v>
      </c>
      <c r="IW63" s="49">
        <v>1.05</v>
      </c>
      <c r="IX63" s="49">
        <v>0.66</v>
      </c>
      <c r="IY63" s="49">
        <v>0</v>
      </c>
      <c r="JB63" s="49" t="s">
        <v>244</v>
      </c>
      <c r="JC63">
        <v>0.63</v>
      </c>
      <c r="JD63">
        <v>1.06</v>
      </c>
      <c r="JE63">
        <v>0.69</v>
      </c>
      <c r="JF63">
        <v>0</v>
      </c>
      <c r="JI63" s="49" t="s">
        <v>244</v>
      </c>
      <c r="JJ63" s="49">
        <v>0.91</v>
      </c>
      <c r="JK63" s="49">
        <v>1.65</v>
      </c>
      <c r="JL63" s="49">
        <v>0.38</v>
      </c>
      <c r="JM63" s="49">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0.14000000000000001</v>
      </c>
      <c r="ZA63">
        <v>0</v>
      </c>
      <c r="ZB63">
        <v>0.21</v>
      </c>
      <c r="ZC63">
        <v>0.25</v>
      </c>
      <c r="ZD63">
        <v>0</v>
      </c>
      <c r="ZF63" t="s">
        <v>244</v>
      </c>
      <c r="ZG63">
        <v>0.04</v>
      </c>
      <c r="ZH63">
        <v>0</v>
      </c>
      <c r="ZI63">
        <v>0</v>
      </c>
      <c r="ZJ63">
        <v>0</v>
      </c>
      <c r="ZK63">
        <v>0</v>
      </c>
    </row>
    <row r="64" spans="1:687"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9" t="s">
        <v>245</v>
      </c>
      <c r="HF64" s="49">
        <v>5.81</v>
      </c>
      <c r="HG64" s="49">
        <v>1.88</v>
      </c>
      <c r="HH64" s="49">
        <v>8.9</v>
      </c>
      <c r="HI64" s="49">
        <v>5.99</v>
      </c>
      <c r="HL64" s="49" t="s">
        <v>245</v>
      </c>
      <c r="HM64" s="49">
        <v>2.0699999999999998</v>
      </c>
      <c r="HN64" s="49">
        <v>1.35</v>
      </c>
      <c r="HO64" s="49">
        <v>2.4900000000000002</v>
      </c>
      <c r="HP64" s="49">
        <v>3.04</v>
      </c>
      <c r="HS64" s="49" t="s">
        <v>245</v>
      </c>
      <c r="HT64" s="49">
        <v>5.64</v>
      </c>
      <c r="HU64" s="49">
        <v>4.7</v>
      </c>
      <c r="HV64" s="49">
        <v>6.78</v>
      </c>
      <c r="HW64" s="49">
        <v>4.96</v>
      </c>
      <c r="HZ64" s="49" t="s">
        <v>245</v>
      </c>
      <c r="IA64">
        <v>4.18</v>
      </c>
      <c r="IB64">
        <v>3.66</v>
      </c>
      <c r="IC64">
        <v>4.5199999999999996</v>
      </c>
      <c r="ID64">
        <v>5.58</v>
      </c>
      <c r="IG64" s="49" t="s">
        <v>245</v>
      </c>
      <c r="IH64" s="49">
        <v>5.74</v>
      </c>
      <c r="II64" s="49">
        <v>7.92</v>
      </c>
      <c r="IJ64" s="49">
        <v>5</v>
      </c>
      <c r="IK64" s="49">
        <v>2.5</v>
      </c>
      <c r="IN64" s="49" t="s">
        <v>245</v>
      </c>
      <c r="IO64" s="49">
        <v>7.12</v>
      </c>
      <c r="IP64" s="49">
        <v>6.72</v>
      </c>
      <c r="IQ64" s="49">
        <v>5.14</v>
      </c>
      <c r="IR64" s="49">
        <v>19.350000000000001</v>
      </c>
      <c r="IU64" s="49" t="s">
        <v>245</v>
      </c>
      <c r="IV64" s="49">
        <v>4.05</v>
      </c>
      <c r="IW64" s="49">
        <v>3.55</v>
      </c>
      <c r="IX64" s="49">
        <v>3.24</v>
      </c>
      <c r="IY64" s="49">
        <v>10.199999999999999</v>
      </c>
      <c r="JB64" s="49" t="s">
        <v>245</v>
      </c>
      <c r="JC64">
        <v>6.55</v>
      </c>
      <c r="JD64">
        <v>6.5</v>
      </c>
      <c r="JE64">
        <v>7.36</v>
      </c>
      <c r="JF64">
        <v>4.2699999999999996</v>
      </c>
      <c r="JI64" s="49" t="s">
        <v>245</v>
      </c>
      <c r="JJ64" s="49">
        <v>6.54</v>
      </c>
      <c r="JK64" s="49">
        <v>3.31</v>
      </c>
      <c r="JL64" s="49">
        <v>5.66</v>
      </c>
      <c r="JM64" s="49">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c r="YR64" t="s">
        <v>245</v>
      </c>
      <c r="YS64">
        <v>0.16</v>
      </c>
      <c r="YT64">
        <v>0.12</v>
      </c>
      <c r="YU64">
        <v>0.19</v>
      </c>
      <c r="YV64">
        <v>0</v>
      </c>
      <c r="YW64">
        <v>0.87</v>
      </c>
      <c r="YY64" t="s">
        <v>245</v>
      </c>
      <c r="YZ64">
        <v>0.33</v>
      </c>
      <c r="ZA64">
        <v>0.42</v>
      </c>
      <c r="ZB64">
        <v>0.33</v>
      </c>
      <c r="ZC64">
        <v>0</v>
      </c>
      <c r="ZD64">
        <v>2.1800000000000002</v>
      </c>
      <c r="ZF64" t="s">
        <v>245</v>
      </c>
      <c r="ZG64">
        <v>0</v>
      </c>
      <c r="ZH64">
        <v>0</v>
      </c>
      <c r="ZI64">
        <v>0</v>
      </c>
      <c r="ZJ64">
        <v>0</v>
      </c>
      <c r="ZK64">
        <v>0</v>
      </c>
    </row>
    <row r="65" spans="1:687"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9" t="s">
        <v>246</v>
      </c>
      <c r="HF65" s="49">
        <v>0.89</v>
      </c>
      <c r="HG65" s="49">
        <v>0.82</v>
      </c>
      <c r="HH65" s="49">
        <v>0.79</v>
      </c>
      <c r="HI65" s="49">
        <v>0</v>
      </c>
      <c r="HL65" s="49" t="s">
        <v>246</v>
      </c>
      <c r="HM65" s="49">
        <v>0.96</v>
      </c>
      <c r="HN65" s="49">
        <v>0.48</v>
      </c>
      <c r="HO65" s="49">
        <v>1.1200000000000001</v>
      </c>
      <c r="HP65" s="49">
        <v>0</v>
      </c>
      <c r="HS65" s="49" t="s">
        <v>246</v>
      </c>
      <c r="HT65" s="49">
        <v>1.61</v>
      </c>
      <c r="HU65" s="49">
        <v>2.4700000000000002</v>
      </c>
      <c r="HV65" s="49">
        <v>0.52</v>
      </c>
      <c r="HW65" s="49">
        <v>0</v>
      </c>
      <c r="HZ65" s="49" t="s">
        <v>246</v>
      </c>
      <c r="IA65">
        <v>1.07</v>
      </c>
      <c r="IB65">
        <v>1.33</v>
      </c>
      <c r="IC65">
        <v>0.56999999999999995</v>
      </c>
      <c r="ID65">
        <v>1.05</v>
      </c>
      <c r="IG65" s="49" t="s">
        <v>246</v>
      </c>
      <c r="IH65" s="49">
        <v>1.66</v>
      </c>
      <c r="II65" s="49">
        <v>2.15</v>
      </c>
      <c r="IJ65" s="49">
        <v>1.73</v>
      </c>
      <c r="IK65" s="49">
        <v>0</v>
      </c>
      <c r="IN65" s="49" t="s">
        <v>246</v>
      </c>
      <c r="IO65" s="49">
        <v>0.99</v>
      </c>
      <c r="IP65" s="49">
        <v>2.21</v>
      </c>
      <c r="IQ65" s="49">
        <v>0.5</v>
      </c>
      <c r="IR65" s="49">
        <v>0.76</v>
      </c>
      <c r="IU65" s="49" t="s">
        <v>246</v>
      </c>
      <c r="IV65" s="49">
        <v>1.17</v>
      </c>
      <c r="IW65" s="49">
        <v>0.48</v>
      </c>
      <c r="IX65" s="49">
        <v>1.34</v>
      </c>
      <c r="IY65" s="49">
        <v>0.42</v>
      </c>
      <c r="JB65" s="49" t="s">
        <v>246</v>
      </c>
      <c r="JC65">
        <v>1.17</v>
      </c>
      <c r="JD65">
        <v>1.38</v>
      </c>
      <c r="JE65">
        <v>0.78</v>
      </c>
      <c r="JF65">
        <v>0</v>
      </c>
      <c r="JI65" s="49" t="s">
        <v>246</v>
      </c>
      <c r="JJ65" s="49">
        <v>1.17</v>
      </c>
      <c r="JK65" s="49">
        <v>1.58</v>
      </c>
      <c r="JL65" s="49">
        <v>0.63</v>
      </c>
      <c r="JM65" s="49">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c r="YR65" t="s">
        <v>246</v>
      </c>
      <c r="YS65">
        <v>0</v>
      </c>
      <c r="YT65">
        <v>0</v>
      </c>
      <c r="YU65">
        <v>0</v>
      </c>
      <c r="YV65">
        <v>0</v>
      </c>
      <c r="YW65">
        <v>0</v>
      </c>
      <c r="YY65" t="s">
        <v>246</v>
      </c>
      <c r="YZ65">
        <v>0.17</v>
      </c>
      <c r="ZA65">
        <v>0.35</v>
      </c>
      <c r="ZB65">
        <v>0.11</v>
      </c>
      <c r="ZC65">
        <v>0.13</v>
      </c>
      <c r="ZD65">
        <v>0</v>
      </c>
      <c r="ZF65" t="s">
        <v>246</v>
      </c>
      <c r="ZG65">
        <v>0.09</v>
      </c>
      <c r="ZH65">
        <v>0</v>
      </c>
      <c r="ZI65">
        <v>0</v>
      </c>
      <c r="ZJ65">
        <v>0</v>
      </c>
      <c r="ZK65">
        <v>0</v>
      </c>
    </row>
    <row r="66" spans="1:687"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9" t="s">
        <v>247</v>
      </c>
      <c r="HF66" s="49">
        <v>1.1299999999999999</v>
      </c>
      <c r="HG66" s="49">
        <v>2.85</v>
      </c>
      <c r="HH66" s="49">
        <v>0.81</v>
      </c>
      <c r="HI66" s="49">
        <v>0</v>
      </c>
      <c r="HL66" s="49" t="s">
        <v>247</v>
      </c>
      <c r="HM66" s="49">
        <v>0.74</v>
      </c>
      <c r="HN66" s="49">
        <v>0.6</v>
      </c>
      <c r="HO66" s="49">
        <v>0.82</v>
      </c>
      <c r="HP66" s="49">
        <v>0.41</v>
      </c>
      <c r="HS66" s="49" t="s">
        <v>247</v>
      </c>
      <c r="HT66" s="49">
        <v>0.63</v>
      </c>
      <c r="HU66" s="49">
        <v>0</v>
      </c>
      <c r="HV66" s="49">
        <v>0.73</v>
      </c>
      <c r="HW66" s="49">
        <v>1.86</v>
      </c>
      <c r="HZ66" s="49" t="s">
        <v>247</v>
      </c>
      <c r="IA66">
        <v>1.49</v>
      </c>
      <c r="IB66">
        <v>0.46</v>
      </c>
      <c r="IC66">
        <v>1.89</v>
      </c>
      <c r="ID66">
        <v>0.56000000000000005</v>
      </c>
      <c r="IG66" s="49" t="s">
        <v>247</v>
      </c>
      <c r="IH66" s="49">
        <v>1.23</v>
      </c>
      <c r="II66" s="49">
        <v>0.88</v>
      </c>
      <c r="IJ66" s="49">
        <v>1.41</v>
      </c>
      <c r="IK66" s="49">
        <v>0.36</v>
      </c>
      <c r="IN66" s="49" t="s">
        <v>247</v>
      </c>
      <c r="IO66" s="49">
        <v>1.34</v>
      </c>
      <c r="IP66" s="49">
        <v>0.6</v>
      </c>
      <c r="IQ66" s="49">
        <v>1.63</v>
      </c>
      <c r="IR66" s="49">
        <v>1.99</v>
      </c>
      <c r="IU66" s="49" t="s">
        <v>247</v>
      </c>
      <c r="IV66" s="49">
        <v>2.2200000000000002</v>
      </c>
      <c r="IW66" s="49">
        <v>3.08</v>
      </c>
      <c r="IX66" s="49">
        <v>2.2799999999999998</v>
      </c>
      <c r="IY66" s="49">
        <v>1.2</v>
      </c>
      <c r="JB66" s="49" t="s">
        <v>247</v>
      </c>
      <c r="JC66">
        <v>1.03</v>
      </c>
      <c r="JD66">
        <v>0.13</v>
      </c>
      <c r="JE66">
        <v>1.25</v>
      </c>
      <c r="JF66">
        <v>2.48</v>
      </c>
      <c r="JI66" s="49" t="s">
        <v>247</v>
      </c>
      <c r="JJ66" s="49">
        <v>1.08</v>
      </c>
      <c r="JK66" s="49">
        <v>0.67</v>
      </c>
      <c r="JL66" s="49">
        <v>1.42</v>
      </c>
      <c r="JM66" s="49">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row>
    <row r="67" spans="1:687"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9" t="s">
        <v>248</v>
      </c>
      <c r="HF67" s="49">
        <v>0.22</v>
      </c>
      <c r="HG67" s="49">
        <v>0</v>
      </c>
      <c r="HH67" s="49">
        <v>0.18</v>
      </c>
      <c r="HI67" s="49">
        <v>0</v>
      </c>
      <c r="HL67" s="49" t="s">
        <v>248</v>
      </c>
      <c r="HM67" s="49">
        <v>0.21</v>
      </c>
      <c r="HN67" s="49">
        <v>0</v>
      </c>
      <c r="HO67" s="49">
        <v>0.36</v>
      </c>
      <c r="HP67" s="49">
        <v>0</v>
      </c>
      <c r="HS67" s="49" t="s">
        <v>248</v>
      </c>
      <c r="HT67" s="49">
        <v>0.1</v>
      </c>
      <c r="HU67" s="49">
        <v>0.12</v>
      </c>
      <c r="HV67" s="49">
        <v>0.12</v>
      </c>
      <c r="HW67" s="49">
        <v>0</v>
      </c>
      <c r="HZ67" s="49" t="s">
        <v>248</v>
      </c>
      <c r="IA67">
        <v>0.5</v>
      </c>
      <c r="IB67">
        <v>1.17</v>
      </c>
      <c r="IC67">
        <v>0.33</v>
      </c>
      <c r="ID67">
        <v>0</v>
      </c>
      <c r="IG67" s="49" t="s">
        <v>248</v>
      </c>
      <c r="IH67" s="49">
        <v>0.25</v>
      </c>
      <c r="II67" s="49">
        <v>0.23</v>
      </c>
      <c r="IJ67" s="49">
        <v>0.23</v>
      </c>
      <c r="IK67" s="49">
        <v>0</v>
      </c>
      <c r="IN67" s="49" t="s">
        <v>248</v>
      </c>
      <c r="IO67" s="49">
        <v>0.96</v>
      </c>
      <c r="IP67" s="49">
        <v>0.55000000000000004</v>
      </c>
      <c r="IQ67" s="49">
        <v>1</v>
      </c>
      <c r="IR67" s="49">
        <v>1.01</v>
      </c>
      <c r="IU67" s="49" t="s">
        <v>248</v>
      </c>
      <c r="IV67" s="49">
        <v>0.34</v>
      </c>
      <c r="IW67" s="49">
        <v>0.36</v>
      </c>
      <c r="IX67" s="49">
        <v>0.45</v>
      </c>
      <c r="IY67" s="49">
        <v>0</v>
      </c>
      <c r="JB67" s="49" t="s">
        <v>248</v>
      </c>
      <c r="JC67">
        <v>0.6</v>
      </c>
      <c r="JD67">
        <v>0.8</v>
      </c>
      <c r="JE67">
        <v>0.59</v>
      </c>
      <c r="JF67">
        <v>0</v>
      </c>
      <c r="JI67" s="49" t="s">
        <v>248</v>
      </c>
      <c r="JJ67" s="49">
        <v>0.06</v>
      </c>
      <c r="JK67" s="49">
        <v>0.21</v>
      </c>
      <c r="JL67" s="49">
        <v>0</v>
      </c>
      <c r="JM67" s="49">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c r="YR67" t="s">
        <v>248</v>
      </c>
      <c r="YS67">
        <v>0</v>
      </c>
      <c r="YT67">
        <v>0</v>
      </c>
      <c r="YU67">
        <v>0</v>
      </c>
      <c r="YV67">
        <v>0</v>
      </c>
      <c r="YW67">
        <v>0</v>
      </c>
      <c r="YY67" t="s">
        <v>248</v>
      </c>
      <c r="YZ67">
        <v>0.06</v>
      </c>
      <c r="ZA67">
        <v>0.22</v>
      </c>
      <c r="ZB67">
        <v>0</v>
      </c>
      <c r="ZC67">
        <v>0</v>
      </c>
      <c r="ZD67">
        <v>0</v>
      </c>
      <c r="ZF67" t="s">
        <v>248</v>
      </c>
      <c r="ZG67">
        <v>0</v>
      </c>
      <c r="ZH67">
        <v>0</v>
      </c>
      <c r="ZI67">
        <v>0</v>
      </c>
      <c r="ZJ67">
        <v>0</v>
      </c>
      <c r="ZK67">
        <v>0</v>
      </c>
    </row>
    <row r="68" spans="1:687"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9" t="s">
        <v>249</v>
      </c>
      <c r="HF68" s="49">
        <v>8.26</v>
      </c>
      <c r="HG68" s="49">
        <v>3.51</v>
      </c>
      <c r="HH68" s="49">
        <v>11.05</v>
      </c>
      <c r="HI68" s="49">
        <v>15.29</v>
      </c>
      <c r="HL68" s="49" t="s">
        <v>249</v>
      </c>
      <c r="HM68" s="49">
        <v>8.85</v>
      </c>
      <c r="HN68" s="49">
        <v>3.87</v>
      </c>
      <c r="HO68" s="49">
        <v>12.21</v>
      </c>
      <c r="HP68" s="49">
        <v>12.07</v>
      </c>
      <c r="HS68" s="49" t="s">
        <v>249</v>
      </c>
      <c r="HT68" s="49">
        <v>6.99</v>
      </c>
      <c r="HU68" s="49">
        <v>2.84</v>
      </c>
      <c r="HV68" s="49">
        <v>10.11</v>
      </c>
      <c r="HW68" s="49">
        <v>5.03</v>
      </c>
      <c r="HZ68" s="49" t="s">
        <v>249</v>
      </c>
      <c r="IA68">
        <v>9.86</v>
      </c>
      <c r="IB68">
        <v>3.71</v>
      </c>
      <c r="IC68">
        <v>12.75</v>
      </c>
      <c r="ID68">
        <v>13.42</v>
      </c>
      <c r="IG68" s="49" t="s">
        <v>249</v>
      </c>
      <c r="IH68" s="49">
        <v>8.5</v>
      </c>
      <c r="II68" s="49">
        <v>1.28</v>
      </c>
      <c r="IJ68" s="49">
        <v>11.63</v>
      </c>
      <c r="IK68" s="49">
        <v>12.8</v>
      </c>
      <c r="IN68" s="49" t="s">
        <v>249</v>
      </c>
      <c r="IO68" s="49">
        <v>9.98</v>
      </c>
      <c r="IP68" s="49">
        <v>3.82</v>
      </c>
      <c r="IQ68" s="49">
        <v>13.47</v>
      </c>
      <c r="IR68" s="49">
        <v>9.0399999999999991</v>
      </c>
      <c r="IU68" s="49" t="s">
        <v>249</v>
      </c>
      <c r="IV68" s="49">
        <v>10.130000000000001</v>
      </c>
      <c r="IW68" s="49">
        <v>6.72</v>
      </c>
      <c r="IX68" s="49">
        <v>12.03</v>
      </c>
      <c r="IY68" s="49">
        <v>14.78</v>
      </c>
      <c r="JB68" s="49" t="s">
        <v>249</v>
      </c>
      <c r="JC68">
        <v>9.0299999999999994</v>
      </c>
      <c r="JD68">
        <v>1.47</v>
      </c>
      <c r="JE68">
        <v>10.88</v>
      </c>
      <c r="JF68">
        <v>18.93</v>
      </c>
      <c r="JI68" s="49" t="s">
        <v>249</v>
      </c>
      <c r="JJ68" s="49">
        <v>8.4499999999999993</v>
      </c>
      <c r="JK68" s="49">
        <v>4.46</v>
      </c>
      <c r="JL68" s="49">
        <v>11.67</v>
      </c>
      <c r="JM68" s="49">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row>
    <row r="69" spans="1:687"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9" t="s">
        <v>250</v>
      </c>
      <c r="HF69" s="49">
        <v>0.95</v>
      </c>
      <c r="HG69" s="49">
        <v>1.96</v>
      </c>
      <c r="HH69" s="49">
        <v>0.54</v>
      </c>
      <c r="HI69" s="49">
        <v>0</v>
      </c>
      <c r="HL69" s="49" t="s">
        <v>250</v>
      </c>
      <c r="HM69" s="49">
        <v>0.52</v>
      </c>
      <c r="HN69" s="49">
        <v>1.3</v>
      </c>
      <c r="HO69" s="49">
        <v>0</v>
      </c>
      <c r="HP69" s="49">
        <v>0</v>
      </c>
      <c r="HS69" s="49" t="s">
        <v>250</v>
      </c>
      <c r="HT69" s="49">
        <v>0.36</v>
      </c>
      <c r="HU69" s="49">
        <v>1.0900000000000001</v>
      </c>
      <c r="HV69" s="49">
        <v>0.06</v>
      </c>
      <c r="HW69" s="49">
        <v>0</v>
      </c>
      <c r="HZ69" s="49" t="s">
        <v>250</v>
      </c>
      <c r="IA69">
        <v>0.33</v>
      </c>
      <c r="IB69">
        <v>0</v>
      </c>
      <c r="IC69">
        <v>0.57999999999999996</v>
      </c>
      <c r="ID69">
        <v>0</v>
      </c>
      <c r="IG69" s="49" t="s">
        <v>250</v>
      </c>
      <c r="IH69" s="49">
        <v>0.33</v>
      </c>
      <c r="II69" s="49">
        <v>0</v>
      </c>
      <c r="IJ69" s="49">
        <v>0.48</v>
      </c>
      <c r="IK69" s="49">
        <v>0</v>
      </c>
      <c r="IN69" s="49" t="s">
        <v>250</v>
      </c>
      <c r="IO69" s="49">
        <v>0.21</v>
      </c>
      <c r="IP69" s="49">
        <v>0</v>
      </c>
      <c r="IQ69" s="49">
        <v>0.39</v>
      </c>
      <c r="IR69" s="49">
        <v>0</v>
      </c>
      <c r="IU69" s="49" t="s">
        <v>250</v>
      </c>
      <c r="IV69" s="49">
        <v>7.0000000000000007E-2</v>
      </c>
      <c r="IW69" s="49">
        <v>0</v>
      </c>
      <c r="IX69" s="49">
        <v>0</v>
      </c>
      <c r="IY69" s="49">
        <v>0.74</v>
      </c>
      <c r="JB69" s="49" t="s">
        <v>250</v>
      </c>
      <c r="JC69">
        <v>0.03</v>
      </c>
      <c r="JD69">
        <v>0.13</v>
      </c>
      <c r="JE69">
        <v>0</v>
      </c>
      <c r="JF69">
        <v>0</v>
      </c>
      <c r="JI69" s="49" t="s">
        <v>250</v>
      </c>
      <c r="JJ69" s="49">
        <v>0.22</v>
      </c>
      <c r="JK69" s="49">
        <v>0.2</v>
      </c>
      <c r="JL69" s="49">
        <v>0.32</v>
      </c>
      <c r="JM69" s="49">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c r="YR69" t="s">
        <v>250</v>
      </c>
      <c r="YS69">
        <v>0</v>
      </c>
      <c r="YT69">
        <v>0</v>
      </c>
      <c r="YU69">
        <v>0</v>
      </c>
      <c r="YV69">
        <v>0</v>
      </c>
      <c r="YW69">
        <v>0</v>
      </c>
      <c r="YY69" t="s">
        <v>250</v>
      </c>
      <c r="YZ69">
        <v>0</v>
      </c>
      <c r="ZA69">
        <v>0</v>
      </c>
      <c r="ZB69">
        <v>0</v>
      </c>
      <c r="ZC69">
        <v>0</v>
      </c>
      <c r="ZD69">
        <v>0</v>
      </c>
      <c r="ZF69" t="s">
        <v>250</v>
      </c>
      <c r="ZG69">
        <v>0.06</v>
      </c>
      <c r="ZH69">
        <v>0</v>
      </c>
      <c r="ZI69">
        <v>0.1</v>
      </c>
      <c r="ZJ69">
        <v>0.12</v>
      </c>
      <c r="ZK69">
        <v>0</v>
      </c>
    </row>
    <row r="70" spans="1:687"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9" t="s">
        <v>251</v>
      </c>
      <c r="HF70" s="49">
        <v>1.22</v>
      </c>
      <c r="HG70" s="49">
        <v>1.18</v>
      </c>
      <c r="HH70" s="49">
        <v>0.6</v>
      </c>
      <c r="HI70" s="49">
        <v>8.01</v>
      </c>
      <c r="HL70" s="49" t="s">
        <v>251</v>
      </c>
      <c r="HM70" s="49">
        <v>0.71</v>
      </c>
      <c r="HN70" s="49">
        <v>0.56999999999999995</v>
      </c>
      <c r="HO70" s="49">
        <v>0.94</v>
      </c>
      <c r="HP70" s="49">
        <v>0</v>
      </c>
      <c r="HS70" s="49" t="s">
        <v>251</v>
      </c>
      <c r="HT70" s="49">
        <v>0.28000000000000003</v>
      </c>
      <c r="HU70" s="49">
        <v>0.24</v>
      </c>
      <c r="HV70" s="49">
        <v>0.18</v>
      </c>
      <c r="HW70" s="49">
        <v>0.71</v>
      </c>
      <c r="HZ70" s="49" t="s">
        <v>251</v>
      </c>
      <c r="IA70">
        <v>0.56999999999999995</v>
      </c>
      <c r="IB70">
        <v>0.85</v>
      </c>
      <c r="IC70">
        <v>0.32</v>
      </c>
      <c r="ID70">
        <v>0</v>
      </c>
      <c r="IG70" s="49" t="s">
        <v>251</v>
      </c>
      <c r="IH70" s="49">
        <v>0.53</v>
      </c>
      <c r="II70" s="49">
        <v>0.64</v>
      </c>
      <c r="IJ70" s="49">
        <v>0.4</v>
      </c>
      <c r="IK70" s="49">
        <v>0</v>
      </c>
      <c r="IN70" s="49" t="s">
        <v>251</v>
      </c>
      <c r="IO70" s="49">
        <v>0.33</v>
      </c>
      <c r="IP70" s="49">
        <v>0.47</v>
      </c>
      <c r="IQ70" s="49">
        <v>0.38</v>
      </c>
      <c r="IR70" s="49">
        <v>0</v>
      </c>
      <c r="IU70" s="49" t="s">
        <v>251</v>
      </c>
      <c r="IV70" s="49">
        <v>1.39</v>
      </c>
      <c r="IW70" s="49">
        <v>1.86</v>
      </c>
      <c r="IX70" s="49">
        <v>1.56</v>
      </c>
      <c r="IY70" s="49">
        <v>0.43</v>
      </c>
      <c r="JB70" s="49" t="s">
        <v>251</v>
      </c>
      <c r="JC70">
        <v>0.62</v>
      </c>
      <c r="JD70">
        <v>1.73</v>
      </c>
      <c r="JE70">
        <v>0.26</v>
      </c>
      <c r="JF70">
        <v>0</v>
      </c>
      <c r="JI70" s="49" t="s">
        <v>251</v>
      </c>
      <c r="JJ70" s="49">
        <v>1.59</v>
      </c>
      <c r="JK70" s="49">
        <v>1.61</v>
      </c>
      <c r="JL70" s="49">
        <v>1.59</v>
      </c>
      <c r="JM70" s="49">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0.11</v>
      </c>
      <c r="ZA70">
        <v>0</v>
      </c>
      <c r="ZB70">
        <v>0.16</v>
      </c>
      <c r="ZC70">
        <v>0.19</v>
      </c>
      <c r="ZD70">
        <v>0</v>
      </c>
      <c r="ZF70" t="s">
        <v>251</v>
      </c>
      <c r="ZG70">
        <v>0.55000000000000004</v>
      </c>
      <c r="ZH70">
        <v>1.43</v>
      </c>
      <c r="ZI70">
        <v>0.2</v>
      </c>
      <c r="ZJ70">
        <v>0.24</v>
      </c>
      <c r="ZK70">
        <v>0</v>
      </c>
    </row>
    <row r="71" spans="1:687"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9" t="s">
        <v>252</v>
      </c>
      <c r="HF71" s="49">
        <v>0.53</v>
      </c>
      <c r="HG71" s="49">
        <v>0.38</v>
      </c>
      <c r="HH71" s="49">
        <v>0.8</v>
      </c>
      <c r="HI71" s="49">
        <v>0</v>
      </c>
      <c r="HL71" s="49" t="s">
        <v>252</v>
      </c>
      <c r="HM71" s="49">
        <v>0.9</v>
      </c>
      <c r="HN71" s="49">
        <v>0.53</v>
      </c>
      <c r="HO71" s="49">
        <v>0.27</v>
      </c>
      <c r="HP71" s="49">
        <v>5.72</v>
      </c>
      <c r="HS71" s="49" t="s">
        <v>252</v>
      </c>
      <c r="HT71" s="49">
        <v>1.21</v>
      </c>
      <c r="HU71" s="49">
        <v>1.82</v>
      </c>
      <c r="HV71" s="49">
        <v>0.8</v>
      </c>
      <c r="HW71" s="49">
        <v>1.97</v>
      </c>
      <c r="HZ71" s="49" t="s">
        <v>252</v>
      </c>
      <c r="IA71">
        <v>0.34</v>
      </c>
      <c r="IB71">
        <v>0.19</v>
      </c>
      <c r="IC71">
        <v>0.52</v>
      </c>
      <c r="ID71">
        <v>0</v>
      </c>
      <c r="IG71" s="49" t="s">
        <v>252</v>
      </c>
      <c r="IH71" s="49">
        <v>0.43</v>
      </c>
      <c r="II71" s="49">
        <v>0.55000000000000004</v>
      </c>
      <c r="IJ71" s="49">
        <v>0.42</v>
      </c>
      <c r="IK71" s="49">
        <v>0.35</v>
      </c>
      <c r="IN71" s="49" t="s">
        <v>252</v>
      </c>
      <c r="IO71" s="49">
        <v>0.6</v>
      </c>
      <c r="IP71" s="49">
        <v>0.7</v>
      </c>
      <c r="IQ71" s="49">
        <v>0.43</v>
      </c>
      <c r="IR71" s="49">
        <v>0</v>
      </c>
      <c r="IU71" s="49" t="s">
        <v>252</v>
      </c>
      <c r="IV71" s="49">
        <v>0.61</v>
      </c>
      <c r="IW71" s="49">
        <v>1.01</v>
      </c>
      <c r="IX71" s="49">
        <v>0.11</v>
      </c>
      <c r="IY71" s="49">
        <v>0</v>
      </c>
      <c r="JB71" s="49" t="s">
        <v>252</v>
      </c>
      <c r="JC71">
        <v>0.61</v>
      </c>
      <c r="JD71">
        <v>0.88</v>
      </c>
      <c r="JE71">
        <v>0.74</v>
      </c>
      <c r="JF71">
        <v>0</v>
      </c>
      <c r="JI71" s="49" t="s">
        <v>252</v>
      </c>
      <c r="JJ71" s="49">
        <v>0</v>
      </c>
      <c r="JK71" s="49">
        <v>0</v>
      </c>
      <c r="JL71" s="49">
        <v>0</v>
      </c>
      <c r="JM71" s="49">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0.06</v>
      </c>
      <c r="ZA71">
        <v>0</v>
      </c>
      <c r="ZB71">
        <v>0</v>
      </c>
      <c r="ZC71">
        <v>0</v>
      </c>
      <c r="ZD71">
        <v>0</v>
      </c>
      <c r="ZF71" t="s">
        <v>252</v>
      </c>
      <c r="ZG71">
        <v>0</v>
      </c>
      <c r="ZH71">
        <v>0</v>
      </c>
      <c r="ZI71">
        <v>0</v>
      </c>
      <c r="ZJ71">
        <v>0</v>
      </c>
      <c r="ZK71">
        <v>0</v>
      </c>
    </row>
    <row r="72" spans="1:687"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9" t="s">
        <v>253</v>
      </c>
      <c r="HF72" s="49">
        <v>0.88</v>
      </c>
      <c r="HG72" s="49">
        <v>1.32</v>
      </c>
      <c r="HH72" s="49">
        <v>0.39</v>
      </c>
      <c r="HI72" s="49">
        <v>0.91</v>
      </c>
      <c r="HL72" s="49" t="s">
        <v>253</v>
      </c>
      <c r="HM72" s="49">
        <v>0.72</v>
      </c>
      <c r="HN72" s="49">
        <v>0.75</v>
      </c>
      <c r="HO72" s="49">
        <v>0.96</v>
      </c>
      <c r="HP72" s="49">
        <v>0</v>
      </c>
      <c r="HS72" s="49" t="s">
        <v>253</v>
      </c>
      <c r="HT72" s="49">
        <v>0.6</v>
      </c>
      <c r="HU72" s="49">
        <v>1.04</v>
      </c>
      <c r="HV72" s="49">
        <v>0.32</v>
      </c>
      <c r="HW72" s="49">
        <v>1.1499999999999999</v>
      </c>
      <c r="HZ72" s="49" t="s">
        <v>253</v>
      </c>
      <c r="IA72">
        <v>0.52</v>
      </c>
      <c r="IB72">
        <v>0.69</v>
      </c>
      <c r="IC72">
        <v>0.49</v>
      </c>
      <c r="ID72">
        <v>0</v>
      </c>
      <c r="IG72" s="49" t="s">
        <v>253</v>
      </c>
      <c r="IH72" s="49">
        <v>1.42</v>
      </c>
      <c r="II72" s="49">
        <v>3.07</v>
      </c>
      <c r="IJ72" s="49">
        <v>0.92</v>
      </c>
      <c r="IK72" s="49">
        <v>0</v>
      </c>
      <c r="IN72" s="49" t="s">
        <v>253</v>
      </c>
      <c r="IO72" s="49">
        <v>2.16</v>
      </c>
      <c r="IP72" s="49">
        <v>4.83</v>
      </c>
      <c r="IQ72" s="49">
        <v>1.63</v>
      </c>
      <c r="IR72" s="49">
        <v>0</v>
      </c>
      <c r="IU72" s="49" t="s">
        <v>253</v>
      </c>
      <c r="IV72" s="49">
        <v>1.81</v>
      </c>
      <c r="IW72" s="49">
        <v>2.7</v>
      </c>
      <c r="IX72" s="49">
        <v>1.61</v>
      </c>
      <c r="IY72" s="49">
        <v>0</v>
      </c>
      <c r="JB72" s="49" t="s">
        <v>253</v>
      </c>
      <c r="JC72">
        <v>1.17</v>
      </c>
      <c r="JD72">
        <v>3.26</v>
      </c>
      <c r="JE72">
        <v>0.38</v>
      </c>
      <c r="JF72">
        <v>0.34</v>
      </c>
      <c r="JI72" s="49" t="s">
        <v>253</v>
      </c>
      <c r="JJ72" s="49">
        <v>1.45</v>
      </c>
      <c r="JK72" s="49">
        <v>3.95</v>
      </c>
      <c r="JL72" s="49">
        <v>0.34</v>
      </c>
      <c r="JM72" s="49">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c r="YR72" t="s">
        <v>253</v>
      </c>
      <c r="YS72">
        <v>0</v>
      </c>
      <c r="YT72">
        <v>0</v>
      </c>
      <c r="YU72">
        <v>0</v>
      </c>
      <c r="YV72">
        <v>0</v>
      </c>
      <c r="YW72">
        <v>0</v>
      </c>
      <c r="YY72" t="s">
        <v>253</v>
      </c>
      <c r="YZ72">
        <v>0.42</v>
      </c>
      <c r="ZA72">
        <v>0.44</v>
      </c>
      <c r="ZB72">
        <v>0.38</v>
      </c>
      <c r="ZC72">
        <v>0.45</v>
      </c>
      <c r="ZD72">
        <v>0</v>
      </c>
      <c r="ZF72" t="s">
        <v>253</v>
      </c>
      <c r="ZG72">
        <v>0.05</v>
      </c>
      <c r="ZH72">
        <v>0</v>
      </c>
      <c r="ZI72">
        <v>0</v>
      </c>
      <c r="ZJ72">
        <v>0</v>
      </c>
      <c r="ZK72">
        <v>0</v>
      </c>
    </row>
    <row r="73" spans="1:687"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9" t="s">
        <v>254</v>
      </c>
      <c r="HF73" s="49">
        <v>0.17</v>
      </c>
      <c r="HG73" s="49">
        <v>0</v>
      </c>
      <c r="HH73" s="49">
        <v>0.16</v>
      </c>
      <c r="HI73" s="49">
        <v>0</v>
      </c>
      <c r="HL73" s="49" t="s">
        <v>254</v>
      </c>
      <c r="HM73" s="49">
        <v>0.14000000000000001</v>
      </c>
      <c r="HN73" s="49">
        <v>0</v>
      </c>
      <c r="HO73" s="49">
        <v>0.28999999999999998</v>
      </c>
      <c r="HP73" s="49">
        <v>0</v>
      </c>
      <c r="HS73" s="49" t="s">
        <v>254</v>
      </c>
      <c r="HT73" s="49">
        <v>0.2</v>
      </c>
      <c r="HU73" s="49">
        <v>0</v>
      </c>
      <c r="HV73" s="49">
        <v>0.11</v>
      </c>
      <c r="HW73" s="49">
        <v>0.91</v>
      </c>
      <c r="HZ73" s="49" t="s">
        <v>254</v>
      </c>
      <c r="IA73">
        <v>0.18</v>
      </c>
      <c r="IB73">
        <v>0.11</v>
      </c>
      <c r="IC73">
        <v>0.28000000000000003</v>
      </c>
      <c r="ID73">
        <v>0</v>
      </c>
      <c r="IG73" s="49" t="s">
        <v>254</v>
      </c>
      <c r="IH73" s="49">
        <v>0.54</v>
      </c>
      <c r="II73" s="49">
        <v>0.42</v>
      </c>
      <c r="IJ73" s="49">
        <v>0.06</v>
      </c>
      <c r="IK73" s="49">
        <v>1.67</v>
      </c>
      <c r="IN73" s="49" t="s">
        <v>254</v>
      </c>
      <c r="IO73" s="49">
        <v>0.37</v>
      </c>
      <c r="IP73" s="49">
        <v>0.53</v>
      </c>
      <c r="IQ73" s="49">
        <v>0.06</v>
      </c>
      <c r="IR73" s="49">
        <v>1.73</v>
      </c>
      <c r="IU73" s="49" t="s">
        <v>254</v>
      </c>
      <c r="IV73" s="49">
        <v>0.91</v>
      </c>
      <c r="IW73" s="49">
        <v>1.32</v>
      </c>
      <c r="IX73" s="49">
        <v>0.61</v>
      </c>
      <c r="IY73" s="49">
        <v>0.6</v>
      </c>
      <c r="JB73" s="49" t="s">
        <v>254</v>
      </c>
      <c r="JC73">
        <v>0.61</v>
      </c>
      <c r="JD73">
        <v>0.77</v>
      </c>
      <c r="JE73">
        <v>0.38</v>
      </c>
      <c r="JF73">
        <v>0.86</v>
      </c>
      <c r="JI73" s="49" t="s">
        <v>254</v>
      </c>
      <c r="JJ73" s="49">
        <v>0.54</v>
      </c>
      <c r="JK73" s="49">
        <v>0.26</v>
      </c>
      <c r="JL73" s="49">
        <v>0.11</v>
      </c>
      <c r="JM73" s="49">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0.05</v>
      </c>
      <c r="YT73">
        <v>0</v>
      </c>
      <c r="YU73">
        <v>0.08</v>
      </c>
      <c r="YV73">
        <v>0.1</v>
      </c>
      <c r="YW73">
        <v>0</v>
      </c>
      <c r="YY73" t="s">
        <v>254</v>
      </c>
      <c r="YZ73">
        <v>0</v>
      </c>
      <c r="ZA73">
        <v>0</v>
      </c>
      <c r="ZB73">
        <v>0</v>
      </c>
      <c r="ZC73">
        <v>0</v>
      </c>
      <c r="ZD73">
        <v>0</v>
      </c>
      <c r="ZF73" t="s">
        <v>254</v>
      </c>
      <c r="ZG73">
        <v>0.08</v>
      </c>
      <c r="ZH73">
        <v>0</v>
      </c>
      <c r="ZI73">
        <v>0.12</v>
      </c>
      <c r="ZJ73">
        <v>0.15</v>
      </c>
      <c r="ZK73">
        <v>0</v>
      </c>
    </row>
    <row r="74" spans="1:687"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9" t="s">
        <v>255</v>
      </c>
      <c r="HF74" s="49">
        <v>2.15</v>
      </c>
      <c r="HG74" s="49">
        <v>3.79</v>
      </c>
      <c r="HH74" s="49">
        <v>2.19</v>
      </c>
      <c r="HI74" s="49">
        <v>0</v>
      </c>
      <c r="HL74" s="49" t="s">
        <v>255</v>
      </c>
      <c r="HM74" s="49">
        <v>4.82</v>
      </c>
      <c r="HN74" s="49">
        <v>6.78</v>
      </c>
      <c r="HO74" s="49">
        <v>1.1299999999999999</v>
      </c>
      <c r="HP74" s="49">
        <v>17.13</v>
      </c>
      <c r="HS74" s="49" t="s">
        <v>255</v>
      </c>
      <c r="HT74" s="49">
        <v>6.03</v>
      </c>
      <c r="HU74" s="49">
        <v>4.47</v>
      </c>
      <c r="HV74" s="49">
        <v>1.27</v>
      </c>
      <c r="HW74" s="49">
        <v>34.229999999999997</v>
      </c>
      <c r="HZ74" s="49" t="s">
        <v>255</v>
      </c>
      <c r="IA74">
        <v>7.03</v>
      </c>
      <c r="IB74">
        <v>10.01</v>
      </c>
      <c r="IC74">
        <v>3.03</v>
      </c>
      <c r="ID74">
        <v>22.83</v>
      </c>
      <c r="IG74" s="49" t="s">
        <v>255</v>
      </c>
      <c r="IH74" s="49">
        <v>4.0199999999999996</v>
      </c>
      <c r="II74" s="49">
        <v>5.93</v>
      </c>
      <c r="IJ74" s="49">
        <v>1.23</v>
      </c>
      <c r="IK74" s="49">
        <v>15.65</v>
      </c>
      <c r="IN74" s="49" t="s">
        <v>255</v>
      </c>
      <c r="IO74" s="49">
        <v>4.04</v>
      </c>
      <c r="IP74" s="49">
        <v>3.64</v>
      </c>
      <c r="IQ74" s="49">
        <v>2.62</v>
      </c>
      <c r="IR74" s="49">
        <v>12.17</v>
      </c>
      <c r="IU74" s="49" t="s">
        <v>255</v>
      </c>
      <c r="IV74" s="49">
        <v>2.4900000000000002</v>
      </c>
      <c r="IW74" s="49">
        <v>1</v>
      </c>
      <c r="IX74" s="49">
        <v>1.02</v>
      </c>
      <c r="IY74" s="49">
        <v>16.440000000000001</v>
      </c>
      <c r="JB74" s="49" t="s">
        <v>255</v>
      </c>
      <c r="JC74">
        <v>3.68</v>
      </c>
      <c r="JD74">
        <v>2.42</v>
      </c>
      <c r="JE74">
        <v>2.15</v>
      </c>
      <c r="JF74">
        <v>13.48</v>
      </c>
      <c r="JI74" s="49" t="s">
        <v>255</v>
      </c>
      <c r="JJ74" s="49">
        <v>3.25</v>
      </c>
      <c r="JK74" s="49">
        <v>4.6900000000000004</v>
      </c>
      <c r="JL74" s="49">
        <v>1.24</v>
      </c>
      <c r="JM74" s="49">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0.09</v>
      </c>
      <c r="YT74">
        <v>0</v>
      </c>
      <c r="YU74">
        <v>0</v>
      </c>
      <c r="YV74">
        <v>0</v>
      </c>
      <c r="YW74">
        <v>0</v>
      </c>
      <c r="YY74" t="s">
        <v>255</v>
      </c>
      <c r="YZ74">
        <v>0.32</v>
      </c>
      <c r="ZA74">
        <v>0.76</v>
      </c>
      <c r="ZB74">
        <v>0.17</v>
      </c>
      <c r="ZC74">
        <v>0.2</v>
      </c>
      <c r="ZD74">
        <v>0</v>
      </c>
      <c r="ZF74" t="s">
        <v>255</v>
      </c>
      <c r="ZG74">
        <v>0</v>
      </c>
      <c r="ZH74">
        <v>0</v>
      </c>
      <c r="ZI74">
        <v>0</v>
      </c>
      <c r="ZJ74">
        <v>0</v>
      </c>
      <c r="ZK74">
        <v>0</v>
      </c>
    </row>
    <row r="75" spans="1:687"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9" t="s">
        <v>256</v>
      </c>
      <c r="HF75" s="49">
        <v>2.69</v>
      </c>
      <c r="HG75" s="49">
        <v>0.43</v>
      </c>
      <c r="HH75" s="49">
        <v>4.66</v>
      </c>
      <c r="HI75" s="49">
        <v>0</v>
      </c>
      <c r="HL75" s="49" t="s">
        <v>256</v>
      </c>
      <c r="HM75" s="49">
        <v>8.91</v>
      </c>
      <c r="HN75" s="49">
        <v>1.04</v>
      </c>
      <c r="HO75" s="49">
        <v>16.53</v>
      </c>
      <c r="HP75" s="49">
        <v>2.84</v>
      </c>
      <c r="HS75" s="49" t="s">
        <v>256</v>
      </c>
      <c r="HT75" s="49">
        <v>10.32</v>
      </c>
      <c r="HU75" s="49">
        <v>1.42</v>
      </c>
      <c r="HV75" s="49">
        <v>17.48</v>
      </c>
      <c r="HW75" s="49">
        <v>1.34</v>
      </c>
      <c r="HZ75" s="49" t="s">
        <v>256</v>
      </c>
      <c r="IA75">
        <v>13.95</v>
      </c>
      <c r="IB75">
        <v>1.1399999999999999</v>
      </c>
      <c r="IC75">
        <v>21.51</v>
      </c>
      <c r="ID75">
        <v>12.83</v>
      </c>
      <c r="IG75" s="49" t="s">
        <v>256</v>
      </c>
      <c r="IH75" s="49">
        <v>16.68</v>
      </c>
      <c r="II75" s="49">
        <v>1.28</v>
      </c>
      <c r="IJ75" s="49">
        <v>22.28</v>
      </c>
      <c r="IK75" s="49">
        <v>31.32</v>
      </c>
      <c r="IN75" s="49" t="s">
        <v>256</v>
      </c>
      <c r="IO75" s="49">
        <v>13.82</v>
      </c>
      <c r="IP75" s="49">
        <v>0.71</v>
      </c>
      <c r="IQ75" s="49">
        <v>19.89</v>
      </c>
      <c r="IR75" s="49">
        <v>20.12</v>
      </c>
      <c r="IU75" s="49" t="s">
        <v>256</v>
      </c>
      <c r="IV75" s="49">
        <v>13.71</v>
      </c>
      <c r="IW75" s="49">
        <v>2.79</v>
      </c>
      <c r="IX75" s="49">
        <v>19.55</v>
      </c>
      <c r="IY75" s="49">
        <v>19.899999999999999</v>
      </c>
      <c r="JB75" s="49" t="s">
        <v>256</v>
      </c>
      <c r="JC75">
        <v>12.98</v>
      </c>
      <c r="JD75">
        <v>1.63</v>
      </c>
      <c r="JE75">
        <v>18.63</v>
      </c>
      <c r="JF75">
        <v>20.99</v>
      </c>
      <c r="JI75" s="49" t="s">
        <v>256</v>
      </c>
      <c r="JJ75" s="49">
        <v>11.16</v>
      </c>
      <c r="JK75" s="49">
        <v>0.21</v>
      </c>
      <c r="JL75" s="49">
        <v>16.739999999999998</v>
      </c>
      <c r="JM75" s="49">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c r="YR75" t="s">
        <v>256</v>
      </c>
      <c r="YS75">
        <v>0.2</v>
      </c>
      <c r="YT75">
        <v>0</v>
      </c>
      <c r="YU75">
        <v>0.3</v>
      </c>
      <c r="YV75">
        <v>0.38</v>
      </c>
      <c r="YW75">
        <v>0</v>
      </c>
      <c r="YY75" t="s">
        <v>256</v>
      </c>
      <c r="YZ75">
        <v>0.08</v>
      </c>
      <c r="ZA75">
        <v>0.28999999999999998</v>
      </c>
      <c r="ZB75">
        <v>0</v>
      </c>
      <c r="ZC75">
        <v>0</v>
      </c>
      <c r="ZD75">
        <v>0</v>
      </c>
      <c r="ZF75" t="s">
        <v>256</v>
      </c>
      <c r="ZG75">
        <v>0</v>
      </c>
      <c r="ZH75">
        <v>0</v>
      </c>
      <c r="ZI75">
        <v>0</v>
      </c>
      <c r="ZJ75">
        <v>0</v>
      </c>
      <c r="ZK75">
        <v>0</v>
      </c>
    </row>
    <row r="76" spans="1:687"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9" t="s">
        <v>257</v>
      </c>
      <c r="HF76" s="49">
        <v>11.95</v>
      </c>
      <c r="HG76" s="49">
        <v>4.8600000000000003</v>
      </c>
      <c r="HH76" s="49">
        <v>15.73</v>
      </c>
      <c r="HI76" s="49">
        <v>27.43</v>
      </c>
      <c r="HL76" s="49" t="s">
        <v>257</v>
      </c>
      <c r="HM76" s="49">
        <v>4.18</v>
      </c>
      <c r="HN76" s="49">
        <v>3.37</v>
      </c>
      <c r="HO76" s="49">
        <v>2.94</v>
      </c>
      <c r="HP76" s="49">
        <v>13.5</v>
      </c>
      <c r="HS76" s="49" t="s">
        <v>257</v>
      </c>
      <c r="HT76" s="49">
        <v>2.54</v>
      </c>
      <c r="HU76" s="49">
        <v>0.44</v>
      </c>
      <c r="HV76" s="49">
        <v>3.41</v>
      </c>
      <c r="HW76" s="49">
        <v>5.04</v>
      </c>
      <c r="HZ76" s="49" t="s">
        <v>257</v>
      </c>
      <c r="IA76">
        <v>1.08</v>
      </c>
      <c r="IB76">
        <v>1.45</v>
      </c>
      <c r="IC76">
        <v>0.77</v>
      </c>
      <c r="ID76">
        <v>0.65</v>
      </c>
      <c r="IG76" s="49" t="s">
        <v>257</v>
      </c>
      <c r="IH76" s="49">
        <v>2</v>
      </c>
      <c r="II76" s="49">
        <v>0.87</v>
      </c>
      <c r="IJ76" s="49">
        <v>2.27</v>
      </c>
      <c r="IK76" s="49">
        <v>3.33</v>
      </c>
      <c r="IN76" s="49" t="s">
        <v>257</v>
      </c>
      <c r="IO76" s="49">
        <v>1.29</v>
      </c>
      <c r="IP76" s="49">
        <v>0.09</v>
      </c>
      <c r="IQ76" s="49">
        <v>1.28</v>
      </c>
      <c r="IR76" s="49">
        <v>2.27</v>
      </c>
      <c r="IU76" s="49" t="s">
        <v>257</v>
      </c>
      <c r="IV76" s="49">
        <v>1.65</v>
      </c>
      <c r="IW76" s="49">
        <v>1.76</v>
      </c>
      <c r="IX76" s="49">
        <v>1.43</v>
      </c>
      <c r="IY76" s="49">
        <v>3.76</v>
      </c>
      <c r="JB76" s="49" t="s">
        <v>257</v>
      </c>
      <c r="JC76">
        <v>0.92</v>
      </c>
      <c r="JD76">
        <v>0.91</v>
      </c>
      <c r="JE76">
        <v>0.39</v>
      </c>
      <c r="JF76">
        <v>2.42</v>
      </c>
      <c r="JI76" s="49" t="s">
        <v>257</v>
      </c>
      <c r="JJ76" s="49">
        <v>1.29</v>
      </c>
      <c r="JK76" s="49">
        <v>0.22</v>
      </c>
      <c r="JL76" s="49">
        <v>1.23</v>
      </c>
      <c r="JM76" s="49">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c r="YR76" t="s">
        <v>257</v>
      </c>
      <c r="YS76">
        <v>0.38</v>
      </c>
      <c r="YT76">
        <v>0</v>
      </c>
      <c r="YU76">
        <v>0.56000000000000005</v>
      </c>
      <c r="YV76">
        <v>0.71</v>
      </c>
      <c r="YW76">
        <v>0</v>
      </c>
      <c r="YY76" t="s">
        <v>257</v>
      </c>
      <c r="YZ76">
        <v>3.14</v>
      </c>
      <c r="ZA76">
        <v>8.1199999999999992</v>
      </c>
      <c r="ZB76">
        <v>1.24</v>
      </c>
      <c r="ZC76">
        <v>1.46</v>
      </c>
      <c r="ZD76">
        <v>0</v>
      </c>
      <c r="ZF76" t="s">
        <v>257</v>
      </c>
      <c r="ZG76">
        <v>1.34</v>
      </c>
      <c r="ZH76">
        <v>3.33</v>
      </c>
      <c r="ZI76">
        <v>0.7</v>
      </c>
      <c r="ZJ76">
        <v>0.86</v>
      </c>
      <c r="ZK76">
        <v>0</v>
      </c>
    </row>
    <row r="77" spans="1:687"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9" t="s">
        <v>258</v>
      </c>
      <c r="HF77" s="49">
        <v>0.7</v>
      </c>
      <c r="HG77" s="49">
        <v>0.84</v>
      </c>
      <c r="HH77" s="49">
        <v>0.59</v>
      </c>
      <c r="HI77" s="49">
        <v>0</v>
      </c>
      <c r="HL77" s="49" t="s">
        <v>258</v>
      </c>
      <c r="HM77" s="49">
        <v>0.44</v>
      </c>
      <c r="HN77" s="49">
        <v>0.57999999999999996</v>
      </c>
      <c r="HO77" s="49">
        <v>0.28999999999999998</v>
      </c>
      <c r="HP77" s="49">
        <v>0</v>
      </c>
      <c r="HS77" s="49" t="s">
        <v>258</v>
      </c>
      <c r="HT77" s="49">
        <v>0.42</v>
      </c>
      <c r="HU77" s="49">
        <v>0</v>
      </c>
      <c r="HV77" s="49">
        <v>0.54</v>
      </c>
      <c r="HW77" s="49">
        <v>0.73</v>
      </c>
      <c r="HZ77" s="49" t="s">
        <v>258</v>
      </c>
      <c r="IA77">
        <v>0.35</v>
      </c>
      <c r="IB77">
        <v>0.14000000000000001</v>
      </c>
      <c r="IC77">
        <v>0.47</v>
      </c>
      <c r="ID77">
        <v>0</v>
      </c>
      <c r="IG77" s="49" t="s">
        <v>258</v>
      </c>
      <c r="IH77" s="49">
        <v>0.41</v>
      </c>
      <c r="II77" s="49">
        <v>0.44</v>
      </c>
      <c r="IJ77" s="49">
        <v>0.53</v>
      </c>
      <c r="IK77" s="49">
        <v>0</v>
      </c>
      <c r="IN77" s="49" t="s">
        <v>258</v>
      </c>
      <c r="IO77" s="49">
        <v>0.71</v>
      </c>
      <c r="IP77" s="49">
        <v>0.12</v>
      </c>
      <c r="IQ77" s="49">
        <v>1.1000000000000001</v>
      </c>
      <c r="IR77" s="49">
        <v>0</v>
      </c>
      <c r="IU77" s="49" t="s">
        <v>258</v>
      </c>
      <c r="IV77" s="49">
        <v>0.52</v>
      </c>
      <c r="IW77" s="49">
        <v>0.42</v>
      </c>
      <c r="IX77" s="49">
        <v>0.26</v>
      </c>
      <c r="IY77" s="49">
        <v>0.81</v>
      </c>
      <c r="JB77" s="49" t="s">
        <v>258</v>
      </c>
      <c r="JC77">
        <v>0.43</v>
      </c>
      <c r="JD77">
        <v>0.39</v>
      </c>
      <c r="JE77">
        <v>0.53</v>
      </c>
      <c r="JF77">
        <v>0</v>
      </c>
      <c r="JI77" s="49" t="s">
        <v>258</v>
      </c>
      <c r="JJ77" s="49">
        <v>0.51</v>
      </c>
      <c r="JK77" s="49">
        <v>1.1399999999999999</v>
      </c>
      <c r="JL77" s="49">
        <v>0.28000000000000003</v>
      </c>
      <c r="JM77" s="49">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c r="YR77" t="s">
        <v>258</v>
      </c>
      <c r="YS77">
        <v>0</v>
      </c>
      <c r="YT77">
        <v>0</v>
      </c>
      <c r="YU77">
        <v>0</v>
      </c>
      <c r="YV77">
        <v>0</v>
      </c>
      <c r="YW77">
        <v>0</v>
      </c>
      <c r="YY77" t="s">
        <v>258</v>
      </c>
      <c r="YZ77">
        <v>0.49</v>
      </c>
      <c r="ZA77">
        <v>1.6</v>
      </c>
      <c r="ZB77">
        <v>0</v>
      </c>
      <c r="ZC77">
        <v>0</v>
      </c>
      <c r="ZD77">
        <v>0</v>
      </c>
      <c r="ZF77" t="s">
        <v>258</v>
      </c>
      <c r="ZG77">
        <v>1.4</v>
      </c>
      <c r="ZH77">
        <v>5.23</v>
      </c>
      <c r="ZI77">
        <v>0.06</v>
      </c>
      <c r="ZJ77">
        <v>0.08</v>
      </c>
      <c r="ZK77">
        <v>0</v>
      </c>
    </row>
    <row r="78" spans="1:687"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9" t="s">
        <v>259</v>
      </c>
      <c r="HF78" s="49">
        <v>0.39</v>
      </c>
      <c r="HG78" s="49">
        <v>0</v>
      </c>
      <c r="HH78" s="49">
        <v>0.56999999999999995</v>
      </c>
      <c r="HI78" s="49">
        <v>1.03</v>
      </c>
      <c r="HL78" s="49" t="s">
        <v>259</v>
      </c>
      <c r="HM78" s="49">
        <v>0.21</v>
      </c>
      <c r="HN78" s="49">
        <v>0</v>
      </c>
      <c r="HO78" s="49">
        <v>0.37</v>
      </c>
      <c r="HP78" s="49">
        <v>0.22</v>
      </c>
      <c r="HS78" s="49" t="s">
        <v>259</v>
      </c>
      <c r="HT78" s="49">
        <v>0.33</v>
      </c>
      <c r="HU78" s="49">
        <v>0</v>
      </c>
      <c r="HV78" s="49">
        <v>0.61</v>
      </c>
      <c r="HW78" s="49">
        <v>0</v>
      </c>
      <c r="HZ78" s="49" t="s">
        <v>259</v>
      </c>
      <c r="IA78">
        <v>0.16</v>
      </c>
      <c r="IB78">
        <v>0</v>
      </c>
      <c r="IC78">
        <v>0.27</v>
      </c>
      <c r="ID78">
        <v>0</v>
      </c>
      <c r="IG78" s="49" t="s">
        <v>259</v>
      </c>
      <c r="IH78" s="49">
        <v>0.3</v>
      </c>
      <c r="II78" s="49">
        <v>0.14000000000000001</v>
      </c>
      <c r="IJ78" s="49">
        <v>0.37</v>
      </c>
      <c r="IK78" s="49">
        <v>0</v>
      </c>
      <c r="IN78" s="49" t="s">
        <v>259</v>
      </c>
      <c r="IO78" s="49">
        <v>0.73</v>
      </c>
      <c r="IP78" s="49">
        <v>0</v>
      </c>
      <c r="IQ78" s="49">
        <v>0.63</v>
      </c>
      <c r="IR78" s="49">
        <v>0</v>
      </c>
      <c r="IU78" s="49" t="s">
        <v>259</v>
      </c>
      <c r="IV78" s="49">
        <v>0.6</v>
      </c>
      <c r="IW78" s="49">
        <v>0</v>
      </c>
      <c r="IX78" s="49">
        <v>1.07</v>
      </c>
      <c r="IY78" s="49">
        <v>0</v>
      </c>
      <c r="JB78" s="49" t="s">
        <v>259</v>
      </c>
      <c r="JC78">
        <v>0.33</v>
      </c>
      <c r="JD78">
        <v>0</v>
      </c>
      <c r="JE78">
        <v>0.31</v>
      </c>
      <c r="JF78">
        <v>0</v>
      </c>
      <c r="JI78" s="49" t="s">
        <v>259</v>
      </c>
      <c r="JJ78" s="49">
        <v>0.14000000000000001</v>
      </c>
      <c r="JK78" s="49">
        <v>0</v>
      </c>
      <c r="JL78" s="49">
        <v>0.26</v>
      </c>
      <c r="JM78" s="49">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c r="YR78" t="s">
        <v>259</v>
      </c>
      <c r="YS78">
        <v>0.12</v>
      </c>
      <c r="YT78">
        <v>0.17</v>
      </c>
      <c r="YU78">
        <v>0.11</v>
      </c>
      <c r="YV78">
        <v>0.13</v>
      </c>
      <c r="YW78">
        <v>0</v>
      </c>
      <c r="YY78" t="s">
        <v>259</v>
      </c>
      <c r="YZ78">
        <v>1.05</v>
      </c>
      <c r="ZA78">
        <v>3.64</v>
      </c>
      <c r="ZB78">
        <v>0.08</v>
      </c>
      <c r="ZC78">
        <v>0.1</v>
      </c>
      <c r="ZD78">
        <v>0</v>
      </c>
      <c r="ZF78" t="s">
        <v>259</v>
      </c>
      <c r="ZG78">
        <v>0.9</v>
      </c>
      <c r="ZH78">
        <v>3.27</v>
      </c>
      <c r="ZI78">
        <v>0.08</v>
      </c>
      <c r="ZJ78">
        <v>0.1</v>
      </c>
      <c r="ZK78">
        <v>0</v>
      </c>
    </row>
    <row r="79" spans="1:687"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9" t="s">
        <v>260</v>
      </c>
      <c r="HF79" s="49">
        <v>0.15</v>
      </c>
      <c r="HG79" s="49">
        <v>0</v>
      </c>
      <c r="HH79" s="49">
        <v>0.27</v>
      </c>
      <c r="HI79" s="49">
        <v>0</v>
      </c>
      <c r="HL79" s="49" t="s">
        <v>260</v>
      </c>
      <c r="HM79" s="49">
        <v>0.79</v>
      </c>
      <c r="HN79" s="49">
        <v>1.1000000000000001</v>
      </c>
      <c r="HO79" s="49">
        <v>0.77</v>
      </c>
      <c r="HP79" s="49">
        <v>0</v>
      </c>
      <c r="HS79" s="49" t="s">
        <v>260</v>
      </c>
      <c r="HT79" s="49">
        <v>0.66</v>
      </c>
      <c r="HU79" s="49">
        <v>0.71</v>
      </c>
      <c r="HV79" s="49">
        <v>0.82</v>
      </c>
      <c r="HW79" s="49">
        <v>0</v>
      </c>
      <c r="HZ79" s="49" t="s">
        <v>260</v>
      </c>
      <c r="IA79">
        <v>1.39</v>
      </c>
      <c r="IB79">
        <v>2.27</v>
      </c>
      <c r="IC79">
        <v>1.37</v>
      </c>
      <c r="ID79">
        <v>0</v>
      </c>
      <c r="IG79" s="49" t="s">
        <v>260</v>
      </c>
      <c r="IH79" s="49">
        <v>0.28999999999999998</v>
      </c>
      <c r="II79" s="49">
        <v>0.8</v>
      </c>
      <c r="IJ79" s="49">
        <v>0.18</v>
      </c>
      <c r="IK79" s="49">
        <v>0</v>
      </c>
      <c r="IN79" s="49" t="s">
        <v>260</v>
      </c>
      <c r="IO79" s="49">
        <v>0.52</v>
      </c>
      <c r="IP79" s="49">
        <v>1.23</v>
      </c>
      <c r="IQ79" s="49">
        <v>0.26</v>
      </c>
      <c r="IR79" s="49">
        <v>0.34</v>
      </c>
      <c r="IU79" s="49" t="s">
        <v>260</v>
      </c>
      <c r="IV79" s="49">
        <v>0.17</v>
      </c>
      <c r="IW79" s="49">
        <v>0.63</v>
      </c>
      <c r="IX79" s="49">
        <v>0</v>
      </c>
      <c r="IY79" s="49">
        <v>0</v>
      </c>
      <c r="JB79" s="49" t="s">
        <v>260</v>
      </c>
      <c r="JC79">
        <v>1.02</v>
      </c>
      <c r="JD79">
        <v>0.74</v>
      </c>
      <c r="JE79">
        <v>0.69</v>
      </c>
      <c r="JF79">
        <v>1.22</v>
      </c>
      <c r="JI79" s="49" t="s">
        <v>260</v>
      </c>
      <c r="JJ79" s="49">
        <v>0.03</v>
      </c>
      <c r="JK79" s="49">
        <v>0</v>
      </c>
      <c r="JL79" s="49">
        <v>0.05</v>
      </c>
      <c r="JM79" s="49">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c r="YR79" t="s">
        <v>260</v>
      </c>
      <c r="YS79">
        <v>0.08</v>
      </c>
      <c r="YT79">
        <v>0.32</v>
      </c>
      <c r="YU79">
        <v>0</v>
      </c>
      <c r="YV79">
        <v>0</v>
      </c>
      <c r="YW79">
        <v>0</v>
      </c>
      <c r="YY79" t="s">
        <v>260</v>
      </c>
      <c r="YZ79">
        <v>0.99</v>
      </c>
      <c r="ZA79">
        <v>3.32</v>
      </c>
      <c r="ZB79">
        <v>0.13</v>
      </c>
      <c r="ZC79">
        <v>0.15</v>
      </c>
      <c r="ZD79">
        <v>0</v>
      </c>
      <c r="ZF79" t="s">
        <v>260</v>
      </c>
      <c r="ZG79">
        <v>0.67</v>
      </c>
      <c r="ZH79">
        <v>2.1800000000000002</v>
      </c>
      <c r="ZI79">
        <v>0.15</v>
      </c>
      <c r="ZJ79">
        <v>0.18</v>
      </c>
      <c r="ZK79">
        <v>0</v>
      </c>
    </row>
    <row r="80" spans="1:687"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9" t="s">
        <v>261</v>
      </c>
      <c r="HF80" s="49">
        <v>1.24</v>
      </c>
      <c r="HG80" s="49">
        <v>1.57</v>
      </c>
      <c r="HH80" s="49">
        <v>1.39</v>
      </c>
      <c r="HI80" s="49">
        <v>0</v>
      </c>
      <c r="HL80" s="49" t="s">
        <v>261</v>
      </c>
      <c r="HM80" s="49">
        <v>0.89</v>
      </c>
      <c r="HN80" s="49">
        <v>0.59</v>
      </c>
      <c r="HO80" s="49">
        <v>1.1000000000000001</v>
      </c>
      <c r="HP80" s="49">
        <v>0</v>
      </c>
      <c r="HS80" s="49" t="s">
        <v>261</v>
      </c>
      <c r="HT80" s="49">
        <v>0.75</v>
      </c>
      <c r="HU80" s="49">
        <v>0.87</v>
      </c>
      <c r="HV80" s="49">
        <v>0.91</v>
      </c>
      <c r="HW80" s="49">
        <v>0</v>
      </c>
      <c r="HZ80" s="49" t="s">
        <v>261</v>
      </c>
      <c r="IA80">
        <v>0.54</v>
      </c>
      <c r="IB80">
        <v>0.77</v>
      </c>
      <c r="IC80">
        <v>0.45</v>
      </c>
      <c r="ID80">
        <v>0</v>
      </c>
      <c r="IG80" s="49" t="s">
        <v>261</v>
      </c>
      <c r="IH80" s="49">
        <v>1.33</v>
      </c>
      <c r="II80" s="49">
        <v>3.01</v>
      </c>
      <c r="IJ80" s="49">
        <v>0.86</v>
      </c>
      <c r="IK80" s="49">
        <v>0</v>
      </c>
      <c r="IN80" s="49" t="s">
        <v>261</v>
      </c>
      <c r="IO80" s="49">
        <v>0.76</v>
      </c>
      <c r="IP80" s="49">
        <v>0.86</v>
      </c>
      <c r="IQ80" s="49">
        <v>0.53</v>
      </c>
      <c r="IR80" s="49">
        <v>0.37</v>
      </c>
      <c r="IU80" s="49" t="s">
        <v>261</v>
      </c>
      <c r="IV80" s="49">
        <v>0.47</v>
      </c>
      <c r="IW80" s="49">
        <v>0.88</v>
      </c>
      <c r="IX80" s="49">
        <v>0.35</v>
      </c>
      <c r="IY80" s="49">
        <v>0</v>
      </c>
      <c r="JB80" s="49" t="s">
        <v>261</v>
      </c>
      <c r="JC80">
        <v>1.2</v>
      </c>
      <c r="JD80">
        <v>1.83</v>
      </c>
      <c r="JE80">
        <v>1.1000000000000001</v>
      </c>
      <c r="JF80">
        <v>0</v>
      </c>
      <c r="JI80" s="49" t="s">
        <v>261</v>
      </c>
      <c r="JJ80" s="49">
        <v>0.56000000000000005</v>
      </c>
      <c r="JK80" s="49">
        <v>1.74</v>
      </c>
      <c r="JL80" s="49">
        <v>0</v>
      </c>
      <c r="JM80" s="49">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c r="YR80" t="s">
        <v>261</v>
      </c>
      <c r="YS80">
        <v>0.3</v>
      </c>
      <c r="YT80">
        <v>0.12</v>
      </c>
      <c r="YU80">
        <v>0.39</v>
      </c>
      <c r="YV80">
        <v>0.26</v>
      </c>
      <c r="YW80">
        <v>0.87</v>
      </c>
      <c r="YY80" t="s">
        <v>261</v>
      </c>
      <c r="YZ80">
        <v>0.42</v>
      </c>
      <c r="ZA80">
        <v>0.27</v>
      </c>
      <c r="ZB80">
        <v>0.52</v>
      </c>
      <c r="ZC80">
        <v>0.62</v>
      </c>
      <c r="ZD80">
        <v>0</v>
      </c>
      <c r="ZF80" t="s">
        <v>261</v>
      </c>
      <c r="ZG80">
        <v>1.17</v>
      </c>
      <c r="ZH80">
        <v>2.06</v>
      </c>
      <c r="ZI80">
        <v>0.87</v>
      </c>
      <c r="ZJ80">
        <v>1.07</v>
      </c>
      <c r="ZK80">
        <v>0</v>
      </c>
    </row>
    <row r="81" spans="1:687"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9" t="s">
        <v>262</v>
      </c>
      <c r="HF81" s="49">
        <v>0.28000000000000003</v>
      </c>
      <c r="HG81" s="49">
        <v>0.16</v>
      </c>
      <c r="HH81" s="49">
        <v>0.11</v>
      </c>
      <c r="HI81" s="49">
        <v>1.7</v>
      </c>
      <c r="HL81" s="49" t="s">
        <v>262</v>
      </c>
      <c r="HM81" s="49">
        <v>0.28999999999999998</v>
      </c>
      <c r="HN81" s="49">
        <v>0.1</v>
      </c>
      <c r="HO81" s="49">
        <v>0.37</v>
      </c>
      <c r="HP81" s="49">
        <v>0.71</v>
      </c>
      <c r="HS81" s="49" t="s">
        <v>262</v>
      </c>
      <c r="HT81" s="49">
        <v>0.45</v>
      </c>
      <c r="HU81" s="49">
        <v>0</v>
      </c>
      <c r="HV81" s="49">
        <v>0.73</v>
      </c>
      <c r="HW81" s="49">
        <v>0</v>
      </c>
      <c r="HZ81" s="49" t="s">
        <v>262</v>
      </c>
      <c r="IA81">
        <v>0.06</v>
      </c>
      <c r="IB81">
        <v>0</v>
      </c>
      <c r="IC81">
        <v>0</v>
      </c>
      <c r="ID81">
        <v>0.54</v>
      </c>
      <c r="IG81" s="49" t="s">
        <v>262</v>
      </c>
      <c r="IH81" s="49">
        <v>0.36</v>
      </c>
      <c r="II81" s="49">
        <v>0</v>
      </c>
      <c r="IJ81" s="49">
        <v>0.34</v>
      </c>
      <c r="IK81" s="49">
        <v>0</v>
      </c>
      <c r="IN81" s="49" t="s">
        <v>262</v>
      </c>
      <c r="IO81" s="49">
        <v>0.56999999999999995</v>
      </c>
      <c r="IP81" s="49">
        <v>0</v>
      </c>
      <c r="IQ81" s="49">
        <v>0.98</v>
      </c>
      <c r="IR81" s="49">
        <v>0</v>
      </c>
      <c r="IU81" s="49" t="s">
        <v>262</v>
      </c>
      <c r="IV81" s="49">
        <v>0.28000000000000003</v>
      </c>
      <c r="IW81" s="49">
        <v>0.25</v>
      </c>
      <c r="IX81" s="49">
        <v>0.4</v>
      </c>
      <c r="IY81" s="49">
        <v>0</v>
      </c>
      <c r="JB81" s="49" t="s">
        <v>262</v>
      </c>
      <c r="JC81">
        <v>0.13</v>
      </c>
      <c r="JD81">
        <v>0</v>
      </c>
      <c r="JE81">
        <v>0.25</v>
      </c>
      <c r="JF81">
        <v>0</v>
      </c>
      <c r="JI81" s="49" t="s">
        <v>262</v>
      </c>
      <c r="JJ81" s="49">
        <v>0.27</v>
      </c>
      <c r="JK81" s="49">
        <v>0</v>
      </c>
      <c r="JL81" s="49">
        <v>0.51</v>
      </c>
      <c r="JM81" s="49">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0.75</v>
      </c>
      <c r="YT81">
        <v>2.85</v>
      </c>
      <c r="YU81">
        <v>0</v>
      </c>
      <c r="YV81">
        <v>0</v>
      </c>
      <c r="YW81">
        <v>0</v>
      </c>
      <c r="YY81" t="s">
        <v>262</v>
      </c>
      <c r="YZ81">
        <v>0.19</v>
      </c>
      <c r="ZA81">
        <v>0.71</v>
      </c>
      <c r="ZB81">
        <v>0</v>
      </c>
      <c r="ZC81">
        <v>0</v>
      </c>
      <c r="ZD81">
        <v>0</v>
      </c>
      <c r="ZF81" t="s">
        <v>262</v>
      </c>
      <c r="ZG81">
        <v>0</v>
      </c>
      <c r="ZH81">
        <v>0</v>
      </c>
      <c r="ZI81">
        <v>0</v>
      </c>
      <c r="ZJ81">
        <v>0</v>
      </c>
      <c r="ZK81">
        <v>0</v>
      </c>
    </row>
    <row r="82" spans="1:687"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9" t="s">
        <v>263</v>
      </c>
      <c r="HF82" s="49">
        <v>0.64</v>
      </c>
      <c r="HG82" s="49">
        <v>1.84</v>
      </c>
      <c r="HH82" s="49">
        <v>0.28000000000000003</v>
      </c>
      <c r="HI82" s="49">
        <v>0</v>
      </c>
      <c r="HL82" s="49" t="s">
        <v>263</v>
      </c>
      <c r="HM82" s="49">
        <v>0.42</v>
      </c>
      <c r="HN82" s="49">
        <v>0.98</v>
      </c>
      <c r="HO82" s="49">
        <v>0.09</v>
      </c>
      <c r="HP82" s="49">
        <v>0</v>
      </c>
      <c r="HS82" s="49" t="s">
        <v>263</v>
      </c>
      <c r="HT82" s="49">
        <v>0.25</v>
      </c>
      <c r="HU82" s="49">
        <v>0.71</v>
      </c>
      <c r="HV82" s="49">
        <v>7.0000000000000007E-2</v>
      </c>
      <c r="HW82" s="49">
        <v>0</v>
      </c>
      <c r="HZ82" s="49" t="s">
        <v>263</v>
      </c>
      <c r="IA82">
        <v>0.3</v>
      </c>
      <c r="IB82">
        <v>0.55000000000000004</v>
      </c>
      <c r="IC82">
        <v>0.19</v>
      </c>
      <c r="ID82">
        <v>0</v>
      </c>
      <c r="IG82" s="49" t="s">
        <v>263</v>
      </c>
      <c r="IH82" s="49">
        <v>0.68</v>
      </c>
      <c r="II82" s="49">
        <v>1.1599999999999999</v>
      </c>
      <c r="IJ82" s="49">
        <v>0.51</v>
      </c>
      <c r="IK82" s="49">
        <v>1.1100000000000001</v>
      </c>
      <c r="IN82" s="49" t="s">
        <v>263</v>
      </c>
      <c r="IO82" s="49">
        <v>0.32</v>
      </c>
      <c r="IP82" s="49">
        <v>0.64</v>
      </c>
      <c r="IQ82" s="49">
        <v>0.26</v>
      </c>
      <c r="IR82" s="49">
        <v>0</v>
      </c>
      <c r="IU82" s="49" t="s">
        <v>263</v>
      </c>
      <c r="IV82" s="49">
        <v>0.1</v>
      </c>
      <c r="IW82" s="49">
        <v>0.37</v>
      </c>
      <c r="IX82" s="49">
        <v>0</v>
      </c>
      <c r="IY82" s="49">
        <v>0</v>
      </c>
      <c r="JB82" s="49" t="s">
        <v>263</v>
      </c>
      <c r="JC82">
        <v>0.64</v>
      </c>
      <c r="JD82">
        <v>0.74</v>
      </c>
      <c r="JE82">
        <v>0.87</v>
      </c>
      <c r="JF82">
        <v>0</v>
      </c>
      <c r="JI82" s="49" t="s">
        <v>263</v>
      </c>
      <c r="JJ82" s="49">
        <v>0.42</v>
      </c>
      <c r="JK82" s="49">
        <v>1.08</v>
      </c>
      <c r="JL82" s="49">
        <v>0.23</v>
      </c>
      <c r="JM82" s="49">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c r="YR82" t="s">
        <v>263</v>
      </c>
      <c r="YS82">
        <v>2.15</v>
      </c>
      <c r="YT82">
        <v>7.77</v>
      </c>
      <c r="YU82">
        <v>0</v>
      </c>
      <c r="YV82">
        <v>0</v>
      </c>
      <c r="YW82">
        <v>0</v>
      </c>
      <c r="YY82" t="s">
        <v>263</v>
      </c>
      <c r="YZ82">
        <v>3.48</v>
      </c>
      <c r="ZA82">
        <v>10.82</v>
      </c>
      <c r="ZB82">
        <v>0.31</v>
      </c>
      <c r="ZC82">
        <v>0.36</v>
      </c>
      <c r="ZD82">
        <v>0</v>
      </c>
      <c r="ZF82" t="s">
        <v>263</v>
      </c>
      <c r="ZG82">
        <v>0.5</v>
      </c>
      <c r="ZH82">
        <v>0.95</v>
      </c>
      <c r="ZI82">
        <v>0.37</v>
      </c>
      <c r="ZJ82">
        <v>0.46</v>
      </c>
      <c r="ZK82">
        <v>0</v>
      </c>
    </row>
    <row r="83" spans="1:687"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9" t="s">
        <v>264</v>
      </c>
      <c r="HF83" s="49">
        <v>0.35</v>
      </c>
      <c r="HG83" s="49">
        <v>0.74</v>
      </c>
      <c r="HH83" s="49">
        <v>0.25</v>
      </c>
      <c r="HI83" s="49">
        <v>0.41</v>
      </c>
      <c r="HL83" s="49" t="s">
        <v>264</v>
      </c>
      <c r="HM83" s="49">
        <v>0.52</v>
      </c>
      <c r="HN83" s="49">
        <v>0.38</v>
      </c>
      <c r="HO83" s="49">
        <v>0.72</v>
      </c>
      <c r="HP83" s="49">
        <v>0.41</v>
      </c>
      <c r="HS83" s="49" t="s">
        <v>264</v>
      </c>
      <c r="HT83" s="49">
        <v>0.85</v>
      </c>
      <c r="HU83" s="49">
        <v>1.84</v>
      </c>
      <c r="HV83" s="49">
        <v>0.42</v>
      </c>
      <c r="HW83" s="49">
        <v>0.33</v>
      </c>
      <c r="HZ83" s="49" t="s">
        <v>264</v>
      </c>
      <c r="IA83">
        <v>0.56000000000000005</v>
      </c>
      <c r="IB83">
        <v>0.21</v>
      </c>
      <c r="IC83">
        <v>0.9</v>
      </c>
      <c r="ID83">
        <v>0</v>
      </c>
      <c r="IG83" s="49" t="s">
        <v>264</v>
      </c>
      <c r="IH83" s="49">
        <v>0.85</v>
      </c>
      <c r="II83" s="49">
        <v>1.02</v>
      </c>
      <c r="IJ83" s="49">
        <v>1.02</v>
      </c>
      <c r="IK83" s="49">
        <v>0</v>
      </c>
      <c r="IN83" s="49" t="s">
        <v>264</v>
      </c>
      <c r="IO83" s="49">
        <v>0.91</v>
      </c>
      <c r="IP83" s="49">
        <v>2.15</v>
      </c>
      <c r="IQ83" s="49">
        <v>0.7</v>
      </c>
      <c r="IR83" s="49">
        <v>0</v>
      </c>
      <c r="IU83" s="49" t="s">
        <v>264</v>
      </c>
      <c r="IV83" s="49">
        <v>0.57999999999999996</v>
      </c>
      <c r="IW83" s="49">
        <v>1</v>
      </c>
      <c r="IX83" s="49">
        <v>0.56999999999999995</v>
      </c>
      <c r="IY83" s="49">
        <v>0</v>
      </c>
      <c r="JB83" s="49" t="s">
        <v>264</v>
      </c>
      <c r="JC83">
        <v>0.71</v>
      </c>
      <c r="JD83">
        <v>1.04</v>
      </c>
      <c r="JE83">
        <v>0.67</v>
      </c>
      <c r="JF83">
        <v>0.77</v>
      </c>
      <c r="JI83" s="49" t="s">
        <v>264</v>
      </c>
      <c r="JJ83" s="49">
        <v>0.45</v>
      </c>
      <c r="JK83" s="49">
        <v>0.37</v>
      </c>
      <c r="JL83" s="49">
        <v>0.66</v>
      </c>
      <c r="JM83" s="49">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c r="YR83" t="s">
        <v>264</v>
      </c>
      <c r="YS83">
        <v>0.09</v>
      </c>
      <c r="YT83">
        <v>0.35</v>
      </c>
      <c r="YU83">
        <v>0</v>
      </c>
      <c r="YV83">
        <v>0</v>
      </c>
      <c r="YW83">
        <v>0</v>
      </c>
      <c r="YY83" t="s">
        <v>264</v>
      </c>
      <c r="YZ83">
        <v>0.13</v>
      </c>
      <c r="ZA83">
        <v>0.2</v>
      </c>
      <c r="ZB83">
        <v>0.11</v>
      </c>
      <c r="ZC83">
        <v>0.14000000000000001</v>
      </c>
      <c r="ZD83">
        <v>0</v>
      </c>
      <c r="ZF83" t="s">
        <v>264</v>
      </c>
      <c r="ZG83">
        <v>0.26</v>
      </c>
      <c r="ZH83">
        <v>0</v>
      </c>
      <c r="ZI83">
        <v>0.39</v>
      </c>
      <c r="ZJ83">
        <v>0.48</v>
      </c>
      <c r="ZK83">
        <v>0</v>
      </c>
    </row>
    <row r="84" spans="1:687"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9" t="s">
        <v>265</v>
      </c>
      <c r="HF84" s="49">
        <v>2.1800000000000002</v>
      </c>
      <c r="HG84" s="49">
        <v>3.11</v>
      </c>
      <c r="HH84" s="49">
        <v>2.2000000000000002</v>
      </c>
      <c r="HI84" s="49">
        <v>0</v>
      </c>
      <c r="HL84" s="49" t="s">
        <v>265</v>
      </c>
      <c r="HM84" s="49">
        <v>2.21</v>
      </c>
      <c r="HN84" s="49">
        <v>2.17</v>
      </c>
      <c r="HO84" s="49">
        <v>2.74</v>
      </c>
      <c r="HP84" s="49">
        <v>0</v>
      </c>
      <c r="HS84" s="49" t="s">
        <v>265</v>
      </c>
      <c r="HT84" s="49">
        <v>1.96</v>
      </c>
      <c r="HU84" s="49">
        <v>2.78</v>
      </c>
      <c r="HV84" s="49">
        <v>1.72</v>
      </c>
      <c r="HW84" s="49">
        <v>0</v>
      </c>
      <c r="HZ84" s="49" t="s">
        <v>265</v>
      </c>
      <c r="IA84">
        <v>1.96</v>
      </c>
      <c r="IB84">
        <v>2.97</v>
      </c>
      <c r="IC84">
        <v>1.71</v>
      </c>
      <c r="ID84">
        <v>0.41</v>
      </c>
      <c r="IG84" s="49" t="s">
        <v>265</v>
      </c>
      <c r="IH84" s="49">
        <v>2.4</v>
      </c>
      <c r="II84" s="49">
        <v>2.0099999999999998</v>
      </c>
      <c r="IJ84" s="49">
        <v>2.06</v>
      </c>
      <c r="IK84" s="49">
        <v>0</v>
      </c>
      <c r="IN84" s="49" t="s">
        <v>265</v>
      </c>
      <c r="IO84" s="49">
        <v>2.61</v>
      </c>
      <c r="IP84" s="49">
        <v>2.27</v>
      </c>
      <c r="IQ84" s="49">
        <v>3.07</v>
      </c>
      <c r="IR84" s="49">
        <v>1.33</v>
      </c>
      <c r="IU84" s="49" t="s">
        <v>265</v>
      </c>
      <c r="IV84" s="49">
        <v>1.98</v>
      </c>
      <c r="IW84" s="49">
        <v>2.64</v>
      </c>
      <c r="IX84" s="49">
        <v>1.39</v>
      </c>
      <c r="IY84" s="49">
        <v>3.08</v>
      </c>
      <c r="JB84" s="49" t="s">
        <v>265</v>
      </c>
      <c r="JC84">
        <v>1.67</v>
      </c>
      <c r="JD84">
        <v>3.75</v>
      </c>
      <c r="JE84">
        <v>1.28</v>
      </c>
      <c r="JF84">
        <v>0</v>
      </c>
      <c r="JI84" s="49" t="s">
        <v>265</v>
      </c>
      <c r="JJ84" s="49">
        <v>2.4700000000000002</v>
      </c>
      <c r="JK84" s="49">
        <v>2.68</v>
      </c>
      <c r="JL84" s="49">
        <v>1.29</v>
      </c>
      <c r="JM84" s="49">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c r="YR84" t="s">
        <v>265</v>
      </c>
      <c r="YS84">
        <v>2.1800000000000002</v>
      </c>
      <c r="YT84">
        <v>5.54</v>
      </c>
      <c r="YU84">
        <v>1.07</v>
      </c>
      <c r="YV84">
        <v>1.36</v>
      </c>
      <c r="YW84">
        <v>0</v>
      </c>
      <c r="YY84" t="s">
        <v>265</v>
      </c>
      <c r="YZ84">
        <v>3.27</v>
      </c>
      <c r="ZA84">
        <v>10.5</v>
      </c>
      <c r="ZB84">
        <v>0.27</v>
      </c>
      <c r="ZC84">
        <v>0.32</v>
      </c>
      <c r="ZD84">
        <v>0</v>
      </c>
      <c r="ZF84" t="s">
        <v>265</v>
      </c>
      <c r="ZG84">
        <v>2.37</v>
      </c>
      <c r="ZH84">
        <v>6.29</v>
      </c>
      <c r="ZI84">
        <v>0.96</v>
      </c>
      <c r="ZJ84">
        <v>0.5</v>
      </c>
      <c r="ZK84">
        <v>2.97</v>
      </c>
    </row>
    <row r="85" spans="1:687"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9" t="s">
        <v>266</v>
      </c>
      <c r="HF85" s="49">
        <v>0.14000000000000001</v>
      </c>
      <c r="HG85" s="49">
        <v>0</v>
      </c>
      <c r="HH85" s="49">
        <v>0</v>
      </c>
      <c r="HI85" s="49">
        <v>0</v>
      </c>
      <c r="HL85" s="49" t="s">
        <v>266</v>
      </c>
      <c r="HM85" s="49">
        <v>0.56999999999999995</v>
      </c>
      <c r="HN85" s="49">
        <v>0.3</v>
      </c>
      <c r="HO85" s="49">
        <v>0.59</v>
      </c>
      <c r="HP85" s="49">
        <v>0</v>
      </c>
      <c r="HS85" s="49" t="s">
        <v>266</v>
      </c>
      <c r="HT85" s="49">
        <v>1.18</v>
      </c>
      <c r="HU85" s="49">
        <v>0.16</v>
      </c>
      <c r="HV85" s="49">
        <v>1.46</v>
      </c>
      <c r="HW85" s="49">
        <v>2.2400000000000002</v>
      </c>
      <c r="HZ85" s="49" t="s">
        <v>266</v>
      </c>
      <c r="IA85">
        <v>1.1299999999999999</v>
      </c>
      <c r="IB85">
        <v>0.93</v>
      </c>
      <c r="IC85">
        <v>0.92</v>
      </c>
      <c r="ID85">
        <v>1.66</v>
      </c>
      <c r="IG85" s="49" t="s">
        <v>266</v>
      </c>
      <c r="IH85" s="49">
        <v>0.51</v>
      </c>
      <c r="II85" s="49">
        <v>0.6</v>
      </c>
      <c r="IJ85" s="49">
        <v>0.57999999999999996</v>
      </c>
      <c r="IK85" s="49">
        <v>0</v>
      </c>
      <c r="IN85" s="49" t="s">
        <v>266</v>
      </c>
      <c r="IO85" s="49">
        <v>0.22</v>
      </c>
      <c r="IP85" s="49">
        <v>0.15</v>
      </c>
      <c r="IQ85" s="49">
        <v>0.04</v>
      </c>
      <c r="IR85" s="49">
        <v>0.3</v>
      </c>
      <c r="IU85" s="49" t="s">
        <v>266</v>
      </c>
      <c r="IV85" s="49">
        <v>0.6</v>
      </c>
      <c r="IW85" s="49">
        <v>0.47</v>
      </c>
      <c r="IX85" s="49">
        <v>0.45</v>
      </c>
      <c r="IY85" s="49">
        <v>0</v>
      </c>
      <c r="JB85" s="49" t="s">
        <v>266</v>
      </c>
      <c r="JC85">
        <v>0.38</v>
      </c>
      <c r="JD85">
        <v>0.2</v>
      </c>
      <c r="JE85">
        <v>0.3</v>
      </c>
      <c r="JF85">
        <v>0.8</v>
      </c>
      <c r="JI85" s="49" t="s">
        <v>266</v>
      </c>
      <c r="JJ85" s="49">
        <v>1.03</v>
      </c>
      <c r="JK85" s="49">
        <v>0</v>
      </c>
      <c r="JL85" s="49">
        <v>1.05</v>
      </c>
      <c r="JM85" s="49">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c r="YR85" t="s">
        <v>266</v>
      </c>
      <c r="YS85">
        <v>0.12</v>
      </c>
      <c r="YT85">
        <v>0.45</v>
      </c>
      <c r="YU85">
        <v>0</v>
      </c>
      <c r="YV85">
        <v>0</v>
      </c>
      <c r="YW85">
        <v>0</v>
      </c>
      <c r="YY85" t="s">
        <v>266</v>
      </c>
      <c r="YZ85">
        <v>0.3</v>
      </c>
      <c r="ZA85">
        <v>0.64</v>
      </c>
      <c r="ZB85">
        <v>0.19</v>
      </c>
      <c r="ZC85">
        <v>0.23</v>
      </c>
      <c r="ZD85">
        <v>0</v>
      </c>
      <c r="ZF85" t="s">
        <v>266</v>
      </c>
      <c r="ZG85">
        <v>0.26</v>
      </c>
      <c r="ZH85">
        <v>0.74</v>
      </c>
      <c r="ZI85">
        <v>0.1</v>
      </c>
      <c r="ZJ85">
        <v>0.12</v>
      </c>
      <c r="ZK85">
        <v>0</v>
      </c>
    </row>
    <row r="86" spans="1:687"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9" t="s">
        <v>267</v>
      </c>
      <c r="HF86" s="49">
        <v>0.14000000000000001</v>
      </c>
      <c r="HG86" s="49">
        <v>0.6</v>
      </c>
      <c r="HH86" s="49">
        <v>0</v>
      </c>
      <c r="HI86" s="49">
        <v>0</v>
      </c>
      <c r="HL86" s="49" t="s">
        <v>267</v>
      </c>
      <c r="HM86" s="49">
        <v>0.02</v>
      </c>
      <c r="HN86" s="49">
        <v>0</v>
      </c>
      <c r="HO86" s="49">
        <v>0</v>
      </c>
      <c r="HP86" s="49">
        <v>0</v>
      </c>
      <c r="HS86" s="49" t="s">
        <v>267</v>
      </c>
      <c r="HT86" s="49">
        <v>0.24</v>
      </c>
      <c r="HU86" s="49">
        <v>0.65</v>
      </c>
      <c r="HV86" s="49">
        <v>0.08</v>
      </c>
      <c r="HW86" s="49">
        <v>0</v>
      </c>
      <c r="HZ86" s="49" t="s">
        <v>267</v>
      </c>
      <c r="IA86">
        <v>0.33</v>
      </c>
      <c r="IB86">
        <v>0.13</v>
      </c>
      <c r="IC86">
        <v>0.13</v>
      </c>
      <c r="ID86">
        <v>0</v>
      </c>
      <c r="IG86" s="49" t="s">
        <v>267</v>
      </c>
      <c r="IH86" s="49">
        <v>0.19</v>
      </c>
      <c r="II86" s="49">
        <v>0</v>
      </c>
      <c r="IJ86" s="49">
        <v>0.06</v>
      </c>
      <c r="IK86" s="49">
        <v>0</v>
      </c>
      <c r="IN86" s="49" t="s">
        <v>267</v>
      </c>
      <c r="IO86" s="49">
        <v>0.04</v>
      </c>
      <c r="IP86" s="49">
        <v>0</v>
      </c>
      <c r="IQ86" s="49">
        <v>0.08</v>
      </c>
      <c r="IR86" s="49">
        <v>0</v>
      </c>
      <c r="IU86" s="49" t="s">
        <v>267</v>
      </c>
      <c r="IV86" s="49">
        <v>0</v>
      </c>
      <c r="IW86" s="49">
        <v>0</v>
      </c>
      <c r="IX86" s="49">
        <v>0</v>
      </c>
      <c r="IY86" s="49">
        <v>0</v>
      </c>
      <c r="JB86" s="49" t="s">
        <v>267</v>
      </c>
      <c r="JC86">
        <v>0.06</v>
      </c>
      <c r="JD86">
        <v>0</v>
      </c>
      <c r="JE86">
        <v>0.12</v>
      </c>
      <c r="JF86">
        <v>0</v>
      </c>
      <c r="JI86" s="49" t="s">
        <v>267</v>
      </c>
      <c r="JJ86" s="49">
        <v>0.25</v>
      </c>
      <c r="JK86" s="49">
        <v>0</v>
      </c>
      <c r="JL86" s="49">
        <v>0</v>
      </c>
      <c r="JM86" s="49">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0.18</v>
      </c>
      <c r="YT86">
        <v>0</v>
      </c>
      <c r="YU86">
        <v>0.16</v>
      </c>
      <c r="YV86">
        <v>0.1</v>
      </c>
      <c r="YW86">
        <v>0.37</v>
      </c>
      <c r="YY86" t="s">
        <v>267</v>
      </c>
      <c r="YZ86">
        <v>0</v>
      </c>
      <c r="ZA86">
        <v>0</v>
      </c>
      <c r="ZB86">
        <v>0</v>
      </c>
      <c r="ZC86">
        <v>0</v>
      </c>
      <c r="ZD86">
        <v>0</v>
      </c>
      <c r="ZF86" t="s">
        <v>267</v>
      </c>
      <c r="ZG86">
        <v>0.27</v>
      </c>
      <c r="ZH86">
        <v>0</v>
      </c>
      <c r="ZI86">
        <v>0.08</v>
      </c>
      <c r="ZJ86">
        <v>0.1</v>
      </c>
      <c r="ZK86">
        <v>0</v>
      </c>
    </row>
    <row r="87" spans="1:687"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9" t="s">
        <v>268</v>
      </c>
      <c r="HF87" s="49">
        <v>1.1599999999999999</v>
      </c>
      <c r="HG87" s="49">
        <v>1.35</v>
      </c>
      <c r="HH87" s="49">
        <v>0.63</v>
      </c>
      <c r="HI87" s="49">
        <v>6.55</v>
      </c>
      <c r="HL87" s="49" t="s">
        <v>268</v>
      </c>
      <c r="HM87" s="49">
        <v>0.06</v>
      </c>
      <c r="HN87" s="49">
        <v>0</v>
      </c>
      <c r="HO87" s="49">
        <v>0</v>
      </c>
      <c r="HP87" s="49">
        <v>0.63</v>
      </c>
      <c r="HS87" s="49" t="s">
        <v>268</v>
      </c>
      <c r="HT87" s="49">
        <v>0.33</v>
      </c>
      <c r="HU87" s="49">
        <v>0.33</v>
      </c>
      <c r="HV87" s="49">
        <v>0.24</v>
      </c>
      <c r="HW87" s="49">
        <v>1.05</v>
      </c>
      <c r="HZ87" s="49" t="s">
        <v>268</v>
      </c>
      <c r="IA87">
        <v>0.35</v>
      </c>
      <c r="IB87">
        <v>0.12</v>
      </c>
      <c r="IC87">
        <v>0.2</v>
      </c>
      <c r="ID87">
        <v>0.6</v>
      </c>
      <c r="IG87" s="49" t="s">
        <v>268</v>
      </c>
      <c r="IH87" s="49">
        <v>0.19</v>
      </c>
      <c r="II87" s="49">
        <v>0.53</v>
      </c>
      <c r="IJ87" s="49">
        <v>0.13</v>
      </c>
      <c r="IK87" s="49">
        <v>0</v>
      </c>
      <c r="IN87" s="49" t="s">
        <v>268</v>
      </c>
      <c r="IO87" s="49">
        <v>0.36</v>
      </c>
      <c r="IP87" s="49">
        <v>0.98</v>
      </c>
      <c r="IQ87" s="49">
        <v>0.09</v>
      </c>
      <c r="IR87" s="49">
        <v>0</v>
      </c>
      <c r="IU87" s="49" t="s">
        <v>268</v>
      </c>
      <c r="IV87" s="49">
        <v>0.49</v>
      </c>
      <c r="IW87" s="49">
        <v>0.82</v>
      </c>
      <c r="IX87" s="49">
        <v>0.35</v>
      </c>
      <c r="IY87" s="49">
        <v>0</v>
      </c>
      <c r="JB87" s="49" t="s">
        <v>268</v>
      </c>
      <c r="JC87">
        <v>0.65</v>
      </c>
      <c r="JD87">
        <v>1.89</v>
      </c>
      <c r="JE87">
        <v>0.04</v>
      </c>
      <c r="JF87">
        <v>0.44</v>
      </c>
      <c r="JI87" s="49" t="s">
        <v>268</v>
      </c>
      <c r="JJ87" s="49">
        <v>0.31</v>
      </c>
      <c r="JK87" s="49">
        <v>1.04</v>
      </c>
      <c r="JL87" s="49">
        <v>0.04</v>
      </c>
      <c r="JM87" s="49">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c r="YR87" t="s">
        <v>268</v>
      </c>
      <c r="YS87">
        <v>0.59</v>
      </c>
      <c r="YT87">
        <v>0</v>
      </c>
      <c r="YU87">
        <v>0.87</v>
      </c>
      <c r="YV87">
        <v>0.21</v>
      </c>
      <c r="YW87">
        <v>3.26</v>
      </c>
      <c r="YY87" t="s">
        <v>268</v>
      </c>
      <c r="YZ87">
        <v>0.09</v>
      </c>
      <c r="ZA87">
        <v>0</v>
      </c>
      <c r="ZB87">
        <v>0.14000000000000001</v>
      </c>
      <c r="ZC87">
        <v>0</v>
      </c>
      <c r="ZD87">
        <v>0.92</v>
      </c>
      <c r="ZF87" t="s">
        <v>268</v>
      </c>
      <c r="ZG87">
        <v>0.74</v>
      </c>
      <c r="ZH87">
        <v>0.33</v>
      </c>
      <c r="ZI87">
        <v>0.97</v>
      </c>
      <c r="ZJ87">
        <v>1.19</v>
      </c>
      <c r="ZK87">
        <v>0</v>
      </c>
    </row>
    <row r="88" spans="1:687"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9" t="s">
        <v>269</v>
      </c>
      <c r="HF88" s="49">
        <v>0.4</v>
      </c>
      <c r="HG88" s="49">
        <v>0.4</v>
      </c>
      <c r="HH88" s="49">
        <v>0.36</v>
      </c>
      <c r="HI88" s="49">
        <v>1.4</v>
      </c>
      <c r="HL88" s="49" t="s">
        <v>269</v>
      </c>
      <c r="HM88" s="49">
        <v>0.88</v>
      </c>
      <c r="HN88" s="49">
        <v>0</v>
      </c>
      <c r="HO88" s="49">
        <v>0.41</v>
      </c>
      <c r="HP88" s="49">
        <v>6.6</v>
      </c>
      <c r="HS88" s="49" t="s">
        <v>269</v>
      </c>
      <c r="HT88" s="49">
        <v>0.86</v>
      </c>
      <c r="HU88" s="49">
        <v>0.44</v>
      </c>
      <c r="HV88" s="49">
        <v>0.19</v>
      </c>
      <c r="HW88" s="49">
        <v>6.41</v>
      </c>
      <c r="HZ88" s="49" t="s">
        <v>269</v>
      </c>
      <c r="IA88">
        <v>0.56999999999999995</v>
      </c>
      <c r="IB88">
        <v>0</v>
      </c>
      <c r="IC88">
        <v>0.77</v>
      </c>
      <c r="ID88">
        <v>0.55000000000000004</v>
      </c>
      <c r="IG88" s="49" t="s">
        <v>269</v>
      </c>
      <c r="IH88" s="49">
        <v>1.1399999999999999</v>
      </c>
      <c r="II88" s="49">
        <v>0.44</v>
      </c>
      <c r="IJ88" s="49">
        <v>1.76</v>
      </c>
      <c r="IK88" s="49">
        <v>0.34</v>
      </c>
      <c r="IN88" s="49" t="s">
        <v>269</v>
      </c>
      <c r="IO88" s="49">
        <v>0.69</v>
      </c>
      <c r="IP88" s="49">
        <v>0.61</v>
      </c>
      <c r="IQ88" s="49">
        <v>0.62</v>
      </c>
      <c r="IR88" s="49">
        <v>1.35</v>
      </c>
      <c r="IU88" s="49" t="s">
        <v>269</v>
      </c>
      <c r="IV88" s="49">
        <v>0.66</v>
      </c>
      <c r="IW88" s="49">
        <v>1.43</v>
      </c>
      <c r="IX88" s="49">
        <v>0.4</v>
      </c>
      <c r="IY88" s="49">
        <v>0</v>
      </c>
      <c r="JB88" s="49" t="s">
        <v>269</v>
      </c>
      <c r="JC88">
        <v>1.32</v>
      </c>
      <c r="JD88">
        <v>1.96</v>
      </c>
      <c r="JE88">
        <v>1.35</v>
      </c>
      <c r="JF88">
        <v>0</v>
      </c>
      <c r="JI88" s="49" t="s">
        <v>269</v>
      </c>
      <c r="JJ88" s="49">
        <v>0.36</v>
      </c>
      <c r="JK88" s="49">
        <v>0</v>
      </c>
      <c r="JL88" s="49">
        <v>0.68</v>
      </c>
      <c r="JM88" s="49">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c r="YR88" t="s">
        <v>269</v>
      </c>
      <c r="YS88">
        <v>2.34</v>
      </c>
      <c r="YT88">
        <v>4.74</v>
      </c>
      <c r="YU88">
        <v>1.47</v>
      </c>
      <c r="YV88">
        <v>1.87</v>
      </c>
      <c r="YW88">
        <v>0</v>
      </c>
      <c r="YY88" t="s">
        <v>269</v>
      </c>
      <c r="YZ88">
        <v>3.29</v>
      </c>
      <c r="ZA88">
        <v>5.73</v>
      </c>
      <c r="ZB88">
        <v>2.61</v>
      </c>
      <c r="ZC88">
        <v>3.07</v>
      </c>
      <c r="ZD88">
        <v>0</v>
      </c>
      <c r="ZF88" t="s">
        <v>269</v>
      </c>
      <c r="ZG88">
        <v>3.63</v>
      </c>
      <c r="ZH88">
        <v>8.3800000000000008</v>
      </c>
      <c r="ZI88">
        <v>1.64</v>
      </c>
      <c r="ZJ88">
        <v>2.0099999999999998</v>
      </c>
      <c r="ZK88">
        <v>0</v>
      </c>
    </row>
    <row r="89" spans="1:687"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9" t="s">
        <v>270</v>
      </c>
      <c r="HF89" s="49">
        <v>0.92</v>
      </c>
      <c r="HG89" s="49">
        <v>0.55000000000000004</v>
      </c>
      <c r="HH89" s="49">
        <v>0.84</v>
      </c>
      <c r="HI89" s="49">
        <v>3.84</v>
      </c>
      <c r="HL89" s="49" t="s">
        <v>270</v>
      </c>
      <c r="HM89" s="49">
        <v>1.3</v>
      </c>
      <c r="HN89" s="49">
        <v>1.25</v>
      </c>
      <c r="HO89" s="49">
        <v>1.04</v>
      </c>
      <c r="HP89" s="49">
        <v>2.85</v>
      </c>
      <c r="HS89" s="49" t="s">
        <v>270</v>
      </c>
      <c r="HT89" s="49">
        <v>0.39</v>
      </c>
      <c r="HU89" s="49">
        <v>0.16</v>
      </c>
      <c r="HV89" s="49">
        <v>0.25</v>
      </c>
      <c r="HW89" s="49">
        <v>2.06</v>
      </c>
      <c r="HZ89" s="49" t="s">
        <v>270</v>
      </c>
      <c r="IA89">
        <v>0.51</v>
      </c>
      <c r="IB89">
        <v>0.83</v>
      </c>
      <c r="IC89">
        <v>0.42</v>
      </c>
      <c r="ID89">
        <v>0</v>
      </c>
      <c r="IG89" s="49" t="s">
        <v>270</v>
      </c>
      <c r="IH89" s="49">
        <v>0.23</v>
      </c>
      <c r="II89" s="49">
        <v>0.32</v>
      </c>
      <c r="IJ89" s="49">
        <v>7.0000000000000007E-2</v>
      </c>
      <c r="IK89" s="49">
        <v>0.6</v>
      </c>
      <c r="IN89" s="49" t="s">
        <v>270</v>
      </c>
      <c r="IO89" s="49">
        <v>0.79</v>
      </c>
      <c r="IP89" s="49">
        <v>0.2</v>
      </c>
      <c r="IQ89" s="49">
        <v>0.94</v>
      </c>
      <c r="IR89" s="49">
        <v>1.89</v>
      </c>
      <c r="IU89" s="49" t="s">
        <v>270</v>
      </c>
      <c r="IV89" s="49">
        <v>0.4</v>
      </c>
      <c r="IW89" s="49">
        <v>0.37</v>
      </c>
      <c r="IX89" s="49">
        <v>0.51</v>
      </c>
      <c r="IY89" s="49">
        <v>0</v>
      </c>
      <c r="JB89" s="49" t="s">
        <v>270</v>
      </c>
      <c r="JC89">
        <v>0.03</v>
      </c>
      <c r="JD89">
        <v>0</v>
      </c>
      <c r="JE89">
        <v>0</v>
      </c>
      <c r="JF89">
        <v>0.26</v>
      </c>
      <c r="JI89" s="49" t="s">
        <v>270</v>
      </c>
      <c r="JJ89" s="49">
        <v>1.33</v>
      </c>
      <c r="JK89" s="49">
        <v>3.63</v>
      </c>
      <c r="JL89" s="49">
        <v>0.44</v>
      </c>
      <c r="JM89" s="49">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c r="YR89" t="s">
        <v>270</v>
      </c>
      <c r="YS89">
        <v>0.09</v>
      </c>
      <c r="YT89">
        <v>0</v>
      </c>
      <c r="YU89">
        <v>0.13</v>
      </c>
      <c r="YV89">
        <v>0.16</v>
      </c>
      <c r="YW89">
        <v>0</v>
      </c>
      <c r="YY89" t="s">
        <v>270</v>
      </c>
      <c r="YZ89">
        <v>0.09</v>
      </c>
      <c r="ZA89">
        <v>0.35</v>
      </c>
      <c r="ZB89">
        <v>0</v>
      </c>
      <c r="ZC89">
        <v>0</v>
      </c>
      <c r="ZD89">
        <v>0</v>
      </c>
      <c r="ZF89" t="s">
        <v>270</v>
      </c>
      <c r="ZG89">
        <v>0.43</v>
      </c>
      <c r="ZH89">
        <v>0.46</v>
      </c>
      <c r="ZI89">
        <v>0.31</v>
      </c>
      <c r="ZJ89">
        <v>0.37</v>
      </c>
      <c r="ZK89">
        <v>0</v>
      </c>
    </row>
    <row r="90" spans="1:687"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9" t="s">
        <v>271</v>
      </c>
      <c r="HF90" s="49">
        <v>0</v>
      </c>
      <c r="HG90" s="49">
        <v>0</v>
      </c>
      <c r="HH90" s="49">
        <v>0</v>
      </c>
      <c r="HI90" s="49">
        <v>0</v>
      </c>
      <c r="HL90" s="49" t="s">
        <v>271</v>
      </c>
      <c r="HM90" s="49">
        <v>3.75</v>
      </c>
      <c r="HN90" s="49">
        <v>9.6300000000000008</v>
      </c>
      <c r="HO90" s="49">
        <v>0.83</v>
      </c>
      <c r="HP90" s="49">
        <v>0</v>
      </c>
      <c r="HS90" s="49" t="s">
        <v>271</v>
      </c>
      <c r="HT90" s="49">
        <v>1.0900000000000001</v>
      </c>
      <c r="HU90" s="49">
        <v>1.54</v>
      </c>
      <c r="HV90" s="49">
        <v>1.1499999999999999</v>
      </c>
      <c r="HW90" s="49">
        <v>0</v>
      </c>
      <c r="HZ90" s="49" t="s">
        <v>271</v>
      </c>
      <c r="IA90">
        <v>1.9</v>
      </c>
      <c r="IB90">
        <v>5.94</v>
      </c>
      <c r="IC90">
        <v>0.62</v>
      </c>
      <c r="ID90">
        <v>0.6</v>
      </c>
      <c r="IG90" s="49" t="s">
        <v>271</v>
      </c>
      <c r="IH90" s="49">
        <v>2.77</v>
      </c>
      <c r="II90" s="49">
        <v>6.75</v>
      </c>
      <c r="IJ90" s="49">
        <v>1.77</v>
      </c>
      <c r="IK90" s="49">
        <v>1.85</v>
      </c>
      <c r="IN90" s="49" t="s">
        <v>271</v>
      </c>
      <c r="IO90" s="49">
        <v>1.38</v>
      </c>
      <c r="IP90" s="49">
        <v>1.33</v>
      </c>
      <c r="IQ90" s="49">
        <v>1.1299999999999999</v>
      </c>
      <c r="IR90" s="49">
        <v>3.55</v>
      </c>
      <c r="IU90" s="49" t="s">
        <v>271</v>
      </c>
      <c r="IV90" s="49">
        <v>1.39</v>
      </c>
      <c r="IW90" s="49">
        <v>1.8</v>
      </c>
      <c r="IX90" s="49">
        <v>1.1399999999999999</v>
      </c>
      <c r="IY90" s="49">
        <v>2.74</v>
      </c>
      <c r="JB90" s="49" t="s">
        <v>271</v>
      </c>
      <c r="JC90">
        <v>1.38</v>
      </c>
      <c r="JD90">
        <v>1.2</v>
      </c>
      <c r="JE90">
        <v>1.87</v>
      </c>
      <c r="JF90">
        <v>0.8</v>
      </c>
      <c r="JI90" s="49" t="s">
        <v>271</v>
      </c>
      <c r="JJ90" s="49">
        <v>2.87</v>
      </c>
      <c r="JK90" s="49">
        <v>8.23</v>
      </c>
      <c r="JL90" s="49">
        <v>1.04</v>
      </c>
      <c r="JM90" s="49">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c r="YR90" t="s">
        <v>271</v>
      </c>
      <c r="YS90">
        <v>0.52</v>
      </c>
      <c r="YT90">
        <v>0.86</v>
      </c>
      <c r="YU90">
        <v>0.44</v>
      </c>
      <c r="YV90">
        <v>0.41</v>
      </c>
      <c r="YW90">
        <v>0.55000000000000004</v>
      </c>
      <c r="YY90" t="s">
        <v>271</v>
      </c>
      <c r="YZ90">
        <v>0.28000000000000003</v>
      </c>
      <c r="ZA90">
        <v>0.71</v>
      </c>
      <c r="ZB90">
        <v>0.08</v>
      </c>
      <c r="ZC90">
        <v>0.1</v>
      </c>
      <c r="ZD90">
        <v>0</v>
      </c>
      <c r="ZF90" t="s">
        <v>271</v>
      </c>
      <c r="ZG90">
        <v>0.1</v>
      </c>
      <c r="ZH90">
        <v>0</v>
      </c>
      <c r="ZI90">
        <v>0.15</v>
      </c>
      <c r="ZJ90">
        <v>0.18</v>
      </c>
      <c r="ZK90">
        <v>0</v>
      </c>
    </row>
    <row r="91" spans="1:687"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9" t="s">
        <v>272</v>
      </c>
      <c r="HF91" s="49">
        <v>1.55</v>
      </c>
      <c r="HG91" s="49">
        <v>4.3</v>
      </c>
      <c r="HH91" s="49">
        <v>0.23</v>
      </c>
      <c r="HI91" s="49">
        <v>0.49</v>
      </c>
      <c r="HL91" s="49" t="s">
        <v>272</v>
      </c>
      <c r="HM91" s="49">
        <v>0.25</v>
      </c>
      <c r="HN91" s="49">
        <v>0.56999999999999995</v>
      </c>
      <c r="HO91" s="49">
        <v>0</v>
      </c>
      <c r="HP91" s="49">
        <v>0</v>
      </c>
      <c r="HS91" s="49" t="s">
        <v>272</v>
      </c>
      <c r="HT91" s="49">
        <v>0.57999999999999996</v>
      </c>
      <c r="HU91" s="49">
        <v>1.31</v>
      </c>
      <c r="HV91" s="49">
        <v>0.27</v>
      </c>
      <c r="HW91" s="49">
        <v>0</v>
      </c>
      <c r="HZ91" s="49" t="s">
        <v>272</v>
      </c>
      <c r="IA91">
        <v>0.82</v>
      </c>
      <c r="IB91">
        <v>0.57999999999999996</v>
      </c>
      <c r="IC91">
        <v>0.86</v>
      </c>
      <c r="ID91">
        <v>0</v>
      </c>
      <c r="IG91" s="49" t="s">
        <v>272</v>
      </c>
      <c r="IH91" s="49">
        <v>0.16</v>
      </c>
      <c r="II91" s="49">
        <v>0.25</v>
      </c>
      <c r="IJ91" s="49">
        <v>0.1</v>
      </c>
      <c r="IK91" s="49">
        <v>0</v>
      </c>
      <c r="IN91" s="49" t="s">
        <v>272</v>
      </c>
      <c r="IO91" s="49">
        <v>0.24</v>
      </c>
      <c r="IP91" s="49">
        <v>0.73</v>
      </c>
      <c r="IQ91" s="49">
        <v>0.11</v>
      </c>
      <c r="IR91" s="49">
        <v>0</v>
      </c>
      <c r="IU91" s="49" t="s">
        <v>272</v>
      </c>
      <c r="IV91" s="49">
        <v>0.11</v>
      </c>
      <c r="IW91" s="49">
        <v>0.25</v>
      </c>
      <c r="IX91" s="49">
        <v>0</v>
      </c>
      <c r="IY91" s="49">
        <v>0</v>
      </c>
      <c r="JB91" s="49" t="s">
        <v>272</v>
      </c>
      <c r="JC91">
        <v>7.0000000000000007E-2</v>
      </c>
      <c r="JD91">
        <v>0</v>
      </c>
      <c r="JE91">
        <v>0</v>
      </c>
      <c r="JF91">
        <v>0</v>
      </c>
      <c r="JI91" s="49" t="s">
        <v>272</v>
      </c>
      <c r="JJ91" s="49">
        <v>0.15</v>
      </c>
      <c r="JK91" s="49">
        <v>0.11</v>
      </c>
      <c r="JL91" s="49">
        <v>0.23</v>
      </c>
      <c r="JM91" s="49">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c r="YR91" t="s">
        <v>272</v>
      </c>
      <c r="YS91">
        <v>0.31</v>
      </c>
      <c r="YT91">
        <v>0.21</v>
      </c>
      <c r="YU91">
        <v>0.38</v>
      </c>
      <c r="YV91">
        <v>0.49</v>
      </c>
      <c r="YW91">
        <v>0</v>
      </c>
      <c r="YY91" t="s">
        <v>272</v>
      </c>
      <c r="YZ91">
        <v>0.72</v>
      </c>
      <c r="ZA91">
        <v>0.16</v>
      </c>
      <c r="ZB91">
        <v>1.02</v>
      </c>
      <c r="ZC91">
        <v>1.21</v>
      </c>
      <c r="ZD91">
        <v>0</v>
      </c>
      <c r="ZF91" t="s">
        <v>272</v>
      </c>
      <c r="ZG91">
        <v>0.28000000000000003</v>
      </c>
      <c r="ZH91">
        <v>0.56999999999999995</v>
      </c>
      <c r="ZI91">
        <v>0.2</v>
      </c>
      <c r="ZJ91">
        <v>0</v>
      </c>
      <c r="ZK91">
        <v>1.1000000000000001</v>
      </c>
    </row>
    <row r="92" spans="1:687"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9" t="s">
        <v>273</v>
      </c>
      <c r="HF92" s="49">
        <v>1.53</v>
      </c>
      <c r="HG92" s="49">
        <v>0</v>
      </c>
      <c r="HH92" s="49">
        <v>2.76</v>
      </c>
      <c r="HI92" s="49">
        <v>0.42</v>
      </c>
      <c r="HL92" s="49" t="s">
        <v>273</v>
      </c>
      <c r="HM92" s="49">
        <v>1.17</v>
      </c>
      <c r="HN92" s="49">
        <v>0.52</v>
      </c>
      <c r="HO92" s="49">
        <v>2.02</v>
      </c>
      <c r="HP92" s="49">
        <v>0</v>
      </c>
      <c r="HS92" s="49" t="s">
        <v>273</v>
      </c>
      <c r="HT92" s="49">
        <v>1.18</v>
      </c>
      <c r="HU92" s="49">
        <v>0.72</v>
      </c>
      <c r="HV92" s="49">
        <v>1.78</v>
      </c>
      <c r="HW92" s="49">
        <v>0</v>
      </c>
      <c r="HZ92" s="49" t="s">
        <v>273</v>
      </c>
      <c r="IA92">
        <v>0.22</v>
      </c>
      <c r="IB92">
        <v>0</v>
      </c>
      <c r="IC92">
        <v>0.2</v>
      </c>
      <c r="ID92">
        <v>0</v>
      </c>
      <c r="IG92" s="49" t="s">
        <v>273</v>
      </c>
      <c r="IH92" s="49">
        <v>1.45</v>
      </c>
      <c r="II92" s="49">
        <v>4.83</v>
      </c>
      <c r="IJ92" s="49">
        <v>0.38</v>
      </c>
      <c r="IK92" s="49">
        <v>0.51</v>
      </c>
      <c r="IN92" s="49" t="s">
        <v>273</v>
      </c>
      <c r="IO92" s="49">
        <v>2.5099999999999998</v>
      </c>
      <c r="IP92" s="49">
        <v>4.54</v>
      </c>
      <c r="IQ92" s="49">
        <v>1.1200000000000001</v>
      </c>
      <c r="IR92" s="49">
        <v>3.28</v>
      </c>
      <c r="IU92" s="49" t="s">
        <v>273</v>
      </c>
      <c r="IV92" s="49">
        <v>2.38</v>
      </c>
      <c r="IW92" s="49">
        <v>4.13</v>
      </c>
      <c r="IX92" s="49">
        <v>2.2000000000000002</v>
      </c>
      <c r="IY92" s="49">
        <v>0.72</v>
      </c>
      <c r="JB92" s="49" t="s">
        <v>273</v>
      </c>
      <c r="JC92">
        <v>0.39</v>
      </c>
      <c r="JD92">
        <v>0.54</v>
      </c>
      <c r="JE92">
        <v>0.41</v>
      </c>
      <c r="JF92">
        <v>0</v>
      </c>
      <c r="JI92" s="49" t="s">
        <v>273</v>
      </c>
      <c r="JJ92" s="49">
        <v>0.57999999999999996</v>
      </c>
      <c r="JK92" s="49">
        <v>1.7</v>
      </c>
      <c r="JL92" s="49">
        <v>0.22</v>
      </c>
      <c r="JM92" s="49">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c r="YR92" t="s">
        <v>273</v>
      </c>
      <c r="YS92">
        <v>1.03</v>
      </c>
      <c r="YT92">
        <v>1.9</v>
      </c>
      <c r="YU92">
        <v>0.79</v>
      </c>
      <c r="YV92">
        <v>1</v>
      </c>
      <c r="YW92">
        <v>0</v>
      </c>
      <c r="YY92" t="s">
        <v>273</v>
      </c>
      <c r="YZ92">
        <v>1.05</v>
      </c>
      <c r="ZA92">
        <v>0</v>
      </c>
      <c r="ZB92">
        <v>1.58</v>
      </c>
      <c r="ZC92">
        <v>1.87</v>
      </c>
      <c r="ZD92">
        <v>0</v>
      </c>
      <c r="ZF92" t="s">
        <v>273</v>
      </c>
      <c r="ZG92">
        <v>0.73</v>
      </c>
      <c r="ZH92">
        <v>2.2200000000000002</v>
      </c>
      <c r="ZI92">
        <v>0.24</v>
      </c>
      <c r="ZJ92">
        <v>0.28999999999999998</v>
      </c>
      <c r="ZK92">
        <v>0</v>
      </c>
    </row>
    <row r="93" spans="1:687"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9" t="s">
        <v>274</v>
      </c>
      <c r="HF93" s="49">
        <v>0.25</v>
      </c>
      <c r="HG93" s="49">
        <v>0.3</v>
      </c>
      <c r="HH93" s="49">
        <v>0.11</v>
      </c>
      <c r="HI93" s="49">
        <v>0</v>
      </c>
      <c r="HL93" s="49" t="s">
        <v>274</v>
      </c>
      <c r="HM93" s="49">
        <v>0.26</v>
      </c>
      <c r="HN93" s="49">
        <v>0.46</v>
      </c>
      <c r="HO93" s="49">
        <v>0.21</v>
      </c>
      <c r="HP93" s="49">
        <v>0</v>
      </c>
      <c r="HS93" s="49" t="s">
        <v>274</v>
      </c>
      <c r="HT93" s="49">
        <v>0.56000000000000005</v>
      </c>
      <c r="HU93" s="49">
        <v>1.1100000000000001</v>
      </c>
      <c r="HV93" s="49">
        <v>0.25</v>
      </c>
      <c r="HW93" s="49">
        <v>0</v>
      </c>
      <c r="HZ93" s="49" t="s">
        <v>274</v>
      </c>
      <c r="IA93">
        <v>0.73</v>
      </c>
      <c r="IB93">
        <v>1.1599999999999999</v>
      </c>
      <c r="IC93">
        <v>0.14000000000000001</v>
      </c>
      <c r="ID93">
        <v>0</v>
      </c>
      <c r="IG93" s="49" t="s">
        <v>274</v>
      </c>
      <c r="IH93" s="49">
        <v>0.48</v>
      </c>
      <c r="II93" s="49">
        <v>2.09</v>
      </c>
      <c r="IJ93" s="49">
        <v>0</v>
      </c>
      <c r="IK93" s="49">
        <v>0</v>
      </c>
      <c r="IN93" s="49" t="s">
        <v>274</v>
      </c>
      <c r="IO93" s="49">
        <v>0</v>
      </c>
      <c r="IP93" s="49">
        <v>0</v>
      </c>
      <c r="IQ93" s="49">
        <v>0</v>
      </c>
      <c r="IR93" s="49">
        <v>0</v>
      </c>
      <c r="IU93" s="49" t="s">
        <v>274</v>
      </c>
      <c r="IV93" s="49">
        <v>0.11</v>
      </c>
      <c r="IW93" s="49">
        <v>0.16</v>
      </c>
      <c r="IX93" s="49">
        <v>7.0000000000000007E-2</v>
      </c>
      <c r="IY93" s="49">
        <v>0</v>
      </c>
      <c r="JB93" s="49" t="s">
        <v>274</v>
      </c>
      <c r="JC93">
        <v>0.09</v>
      </c>
      <c r="JD93">
        <v>0.37</v>
      </c>
      <c r="JE93">
        <v>0</v>
      </c>
      <c r="JF93">
        <v>0</v>
      </c>
      <c r="JI93" s="49" t="s">
        <v>274</v>
      </c>
      <c r="JJ93" s="49">
        <v>0.3</v>
      </c>
      <c r="JK93" s="49">
        <v>0.41</v>
      </c>
      <c r="JL93" s="49">
        <v>0.35</v>
      </c>
      <c r="JM93" s="49">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c r="YR93" t="s">
        <v>274</v>
      </c>
      <c r="YS93">
        <v>0.04</v>
      </c>
      <c r="YT93">
        <v>0.14000000000000001</v>
      </c>
      <c r="YU93">
        <v>0</v>
      </c>
      <c r="YV93">
        <v>0</v>
      </c>
      <c r="YW93">
        <v>0</v>
      </c>
      <c r="YY93" t="s">
        <v>274</v>
      </c>
      <c r="YZ93">
        <v>0</v>
      </c>
      <c r="ZA93">
        <v>0</v>
      </c>
      <c r="ZB93">
        <v>0</v>
      </c>
      <c r="ZC93">
        <v>0</v>
      </c>
      <c r="ZD93">
        <v>0</v>
      </c>
      <c r="ZF93" t="s">
        <v>274</v>
      </c>
      <c r="ZG93">
        <v>0.66</v>
      </c>
      <c r="ZH93">
        <v>1.2</v>
      </c>
      <c r="ZI93">
        <v>0.37</v>
      </c>
      <c r="ZJ93">
        <v>0.46</v>
      </c>
      <c r="ZK93">
        <v>0</v>
      </c>
    </row>
    <row r="94" spans="1:687"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9" t="s">
        <v>275</v>
      </c>
      <c r="HF94" s="49">
        <v>2.19</v>
      </c>
      <c r="HG94" s="49">
        <v>2.88</v>
      </c>
      <c r="HH94" s="49">
        <v>2.4</v>
      </c>
      <c r="HI94" s="49">
        <v>0.51</v>
      </c>
      <c r="HL94" s="49" t="s">
        <v>275</v>
      </c>
      <c r="HM94" s="49">
        <v>3.47</v>
      </c>
      <c r="HN94" s="49">
        <v>7.61</v>
      </c>
      <c r="HO94" s="49">
        <v>1.69</v>
      </c>
      <c r="HP94" s="49">
        <v>0</v>
      </c>
      <c r="HS94" s="49" t="s">
        <v>275</v>
      </c>
      <c r="HT94" s="49">
        <v>6.82</v>
      </c>
      <c r="HU94" s="49">
        <v>10.050000000000001</v>
      </c>
      <c r="HV94" s="49">
        <v>6.77</v>
      </c>
      <c r="HW94" s="49">
        <v>0</v>
      </c>
      <c r="HZ94" s="49" t="s">
        <v>275</v>
      </c>
      <c r="IA94">
        <v>5.13</v>
      </c>
      <c r="IB94">
        <v>13.23</v>
      </c>
      <c r="IC94">
        <v>3.08</v>
      </c>
      <c r="ID94">
        <v>0.87</v>
      </c>
      <c r="IG94" s="49" t="s">
        <v>275</v>
      </c>
      <c r="IH94" s="49">
        <v>6.37</v>
      </c>
      <c r="II94" s="49">
        <v>12.62</v>
      </c>
      <c r="IJ94" s="49">
        <v>4.42</v>
      </c>
      <c r="IK94" s="49">
        <v>1.61</v>
      </c>
      <c r="IN94" s="49" t="s">
        <v>275</v>
      </c>
      <c r="IO94" s="49">
        <v>4.6500000000000004</v>
      </c>
      <c r="IP94" s="49">
        <v>11.09</v>
      </c>
      <c r="IQ94" s="49">
        <v>2.99</v>
      </c>
      <c r="IR94" s="49">
        <v>1.34</v>
      </c>
      <c r="IU94" s="49" t="s">
        <v>275</v>
      </c>
      <c r="IV94" s="49">
        <v>7.83</v>
      </c>
      <c r="IW94" s="49">
        <v>18.16</v>
      </c>
      <c r="IX94" s="49">
        <v>4.37</v>
      </c>
      <c r="IY94" s="49">
        <v>1.07</v>
      </c>
      <c r="JB94" s="49" t="s">
        <v>275</v>
      </c>
      <c r="JC94">
        <v>5.09</v>
      </c>
      <c r="JD94">
        <v>10.65</v>
      </c>
      <c r="JE94">
        <v>2.62</v>
      </c>
      <c r="JF94">
        <v>3.43</v>
      </c>
      <c r="JI94" s="49" t="s">
        <v>275</v>
      </c>
      <c r="JJ94" s="49">
        <v>4.4400000000000004</v>
      </c>
      <c r="JK94" s="49">
        <v>9.09</v>
      </c>
      <c r="JL94" s="49">
        <v>3.28</v>
      </c>
      <c r="JM94" s="49">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c r="YR94" t="s">
        <v>275</v>
      </c>
      <c r="YS94">
        <v>0.67</v>
      </c>
      <c r="YT94">
        <v>1.93</v>
      </c>
      <c r="YU94">
        <v>0.24</v>
      </c>
      <c r="YV94">
        <v>0.3</v>
      </c>
      <c r="YW94">
        <v>0</v>
      </c>
      <c r="YY94" t="s">
        <v>275</v>
      </c>
      <c r="YZ94">
        <v>0.55000000000000004</v>
      </c>
      <c r="ZA94">
        <v>0.66</v>
      </c>
      <c r="ZB94">
        <v>0.55000000000000004</v>
      </c>
      <c r="ZC94">
        <v>0.65</v>
      </c>
      <c r="ZD94">
        <v>0</v>
      </c>
      <c r="ZF94" t="s">
        <v>275</v>
      </c>
      <c r="ZG94">
        <v>1.04</v>
      </c>
      <c r="ZH94">
        <v>0.79</v>
      </c>
      <c r="ZI94">
        <v>1.25</v>
      </c>
      <c r="ZJ94">
        <v>1.2</v>
      </c>
      <c r="ZK94">
        <v>1.43</v>
      </c>
    </row>
    <row r="95" spans="1:687"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9" t="s">
        <v>276</v>
      </c>
      <c r="HF95" s="49">
        <v>0.88</v>
      </c>
      <c r="HG95" s="49">
        <v>0.72</v>
      </c>
      <c r="HH95" s="49">
        <v>1.3</v>
      </c>
      <c r="HI95" s="49">
        <v>0</v>
      </c>
      <c r="HL95" s="49" t="s">
        <v>276</v>
      </c>
      <c r="HM95" s="49">
        <v>0</v>
      </c>
      <c r="HN95" s="49">
        <v>0</v>
      </c>
      <c r="HO95" s="49">
        <v>0</v>
      </c>
      <c r="HP95" s="49">
        <v>0</v>
      </c>
      <c r="HS95" s="49" t="s">
        <v>276</v>
      </c>
      <c r="HT95" s="49">
        <v>0.2</v>
      </c>
      <c r="HU95" s="49">
        <v>0.15</v>
      </c>
      <c r="HV95" s="49">
        <v>0.28000000000000003</v>
      </c>
      <c r="HW95" s="49">
        <v>0</v>
      </c>
      <c r="HZ95" s="49" t="s">
        <v>276</v>
      </c>
      <c r="IA95">
        <v>0.48</v>
      </c>
      <c r="IB95">
        <v>0.55000000000000004</v>
      </c>
      <c r="IC95">
        <v>0.37</v>
      </c>
      <c r="ID95">
        <v>1.35</v>
      </c>
      <c r="IG95" s="49" t="s">
        <v>276</v>
      </c>
      <c r="IH95" s="49">
        <v>0.34</v>
      </c>
      <c r="II95" s="49">
        <v>0</v>
      </c>
      <c r="IJ95" s="49">
        <v>0.04</v>
      </c>
      <c r="IK95" s="49">
        <v>1.71</v>
      </c>
      <c r="IN95" s="49" t="s">
        <v>276</v>
      </c>
      <c r="IO95" s="49">
        <v>0.14000000000000001</v>
      </c>
      <c r="IP95" s="49">
        <v>0</v>
      </c>
      <c r="IQ95" s="49">
        <v>0.17</v>
      </c>
      <c r="IR95" s="49">
        <v>0</v>
      </c>
      <c r="IU95" s="49" t="s">
        <v>276</v>
      </c>
      <c r="IV95" s="49">
        <v>0.23</v>
      </c>
      <c r="IW95" s="49">
        <v>0.28000000000000003</v>
      </c>
      <c r="IX95" s="49">
        <v>0.15</v>
      </c>
      <c r="IY95" s="49">
        <v>0</v>
      </c>
      <c r="JB95" s="49" t="s">
        <v>276</v>
      </c>
      <c r="JC95">
        <v>0.32</v>
      </c>
      <c r="JD95">
        <v>0.72</v>
      </c>
      <c r="JE95">
        <v>0.27</v>
      </c>
      <c r="JF95">
        <v>0</v>
      </c>
      <c r="JI95" s="49" t="s">
        <v>276</v>
      </c>
      <c r="JJ95" s="49">
        <v>0.14000000000000001</v>
      </c>
      <c r="JK95" s="49">
        <v>0</v>
      </c>
      <c r="JL95" s="49">
        <v>0.06</v>
      </c>
      <c r="JM95" s="49">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c r="YR95" t="s">
        <v>276</v>
      </c>
      <c r="YS95">
        <v>1.03</v>
      </c>
      <c r="YT95">
        <v>0.74</v>
      </c>
      <c r="YU95">
        <v>1.23</v>
      </c>
      <c r="YV95">
        <v>1.57</v>
      </c>
      <c r="YW95">
        <v>0</v>
      </c>
      <c r="YY95" t="s">
        <v>276</v>
      </c>
      <c r="YZ95">
        <v>0.18</v>
      </c>
      <c r="ZA95">
        <v>0</v>
      </c>
      <c r="ZB95">
        <v>0.27</v>
      </c>
      <c r="ZC95">
        <v>0.32</v>
      </c>
      <c r="ZD95">
        <v>0</v>
      </c>
      <c r="ZF95" t="s">
        <v>276</v>
      </c>
      <c r="ZG95">
        <v>0.62</v>
      </c>
      <c r="ZH95">
        <v>1.69</v>
      </c>
      <c r="ZI95">
        <v>0.22</v>
      </c>
      <c r="ZJ95">
        <v>0.27</v>
      </c>
      <c r="ZK95">
        <v>0</v>
      </c>
    </row>
    <row r="96" spans="1:687"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9" t="s">
        <v>277</v>
      </c>
      <c r="HF96" s="49">
        <v>0</v>
      </c>
      <c r="HG96" s="49">
        <v>0</v>
      </c>
      <c r="HH96" s="49">
        <v>0</v>
      </c>
      <c r="HI96" s="49">
        <v>0</v>
      </c>
      <c r="HL96" s="49" t="s">
        <v>277</v>
      </c>
      <c r="HM96" s="49">
        <v>0.82</v>
      </c>
      <c r="HN96" s="49">
        <v>2.35</v>
      </c>
      <c r="HO96" s="49">
        <v>0</v>
      </c>
      <c r="HP96" s="49">
        <v>0</v>
      </c>
      <c r="HS96" s="49" t="s">
        <v>277</v>
      </c>
      <c r="HT96" s="49">
        <v>3.22</v>
      </c>
      <c r="HU96" s="49">
        <v>10.19</v>
      </c>
      <c r="HV96" s="49">
        <v>0.19</v>
      </c>
      <c r="HW96" s="49">
        <v>0</v>
      </c>
      <c r="HZ96" s="49" t="s">
        <v>277</v>
      </c>
      <c r="IA96">
        <v>0.45</v>
      </c>
      <c r="IB96">
        <v>0.99</v>
      </c>
      <c r="IC96">
        <v>0.22</v>
      </c>
      <c r="ID96">
        <v>0.57999999999999996</v>
      </c>
      <c r="IG96" s="49" t="s">
        <v>277</v>
      </c>
      <c r="IH96" s="49">
        <v>0.25</v>
      </c>
      <c r="II96" s="49">
        <v>0.6</v>
      </c>
      <c r="IJ96" s="49">
        <v>0.12</v>
      </c>
      <c r="IK96" s="49">
        <v>0</v>
      </c>
      <c r="IN96" s="49" t="s">
        <v>277</v>
      </c>
      <c r="IO96" s="49">
        <v>0.13</v>
      </c>
      <c r="IP96" s="49">
        <v>0.13</v>
      </c>
      <c r="IQ96" s="49">
        <v>0.05</v>
      </c>
      <c r="IR96" s="49">
        <v>0</v>
      </c>
      <c r="IU96" s="49" t="s">
        <v>277</v>
      </c>
      <c r="IV96" s="49">
        <v>0.09</v>
      </c>
      <c r="IW96" s="49">
        <v>0</v>
      </c>
      <c r="IX96" s="49">
        <v>0</v>
      </c>
      <c r="IY96" s="49">
        <v>0</v>
      </c>
      <c r="JB96" s="49" t="s">
        <v>277</v>
      </c>
      <c r="JC96">
        <v>0.04</v>
      </c>
      <c r="JD96">
        <v>0</v>
      </c>
      <c r="JE96">
        <v>0</v>
      </c>
      <c r="JF96">
        <v>0</v>
      </c>
      <c r="JI96" s="49" t="s">
        <v>277</v>
      </c>
      <c r="JJ96" s="49">
        <v>0.13</v>
      </c>
      <c r="JK96" s="49">
        <v>0</v>
      </c>
      <c r="JL96" s="49">
        <v>0.25</v>
      </c>
      <c r="JM96" s="49">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c r="YR96" t="s">
        <v>277</v>
      </c>
      <c r="YS96">
        <v>1.1000000000000001</v>
      </c>
      <c r="YT96">
        <v>0</v>
      </c>
      <c r="YU96">
        <v>1.53</v>
      </c>
      <c r="YV96">
        <v>1.96</v>
      </c>
      <c r="YW96">
        <v>0</v>
      </c>
      <c r="YY96" t="s">
        <v>277</v>
      </c>
      <c r="YZ96">
        <v>0.9</v>
      </c>
      <c r="ZA96">
        <v>0</v>
      </c>
      <c r="ZB96">
        <v>1</v>
      </c>
      <c r="ZC96">
        <v>1.18</v>
      </c>
      <c r="ZD96">
        <v>0</v>
      </c>
      <c r="ZF96" t="s">
        <v>277</v>
      </c>
      <c r="ZG96">
        <v>2.02</v>
      </c>
      <c r="ZH96">
        <v>2.44</v>
      </c>
      <c r="ZI96">
        <v>1.9</v>
      </c>
      <c r="ZJ96">
        <v>2.02</v>
      </c>
      <c r="ZK96">
        <v>1.38</v>
      </c>
    </row>
    <row r="97" spans="1:687"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9" t="s">
        <v>278</v>
      </c>
      <c r="HF97" s="49">
        <v>0.26</v>
      </c>
      <c r="HG97" s="49">
        <v>0</v>
      </c>
      <c r="HH97" s="49">
        <v>0.14000000000000001</v>
      </c>
      <c r="HI97" s="49">
        <v>0</v>
      </c>
      <c r="HL97" s="49" t="s">
        <v>278</v>
      </c>
      <c r="HM97" s="49">
        <v>0</v>
      </c>
      <c r="HN97" s="49">
        <v>0</v>
      </c>
      <c r="HO97" s="49">
        <v>0</v>
      </c>
      <c r="HP97" s="49">
        <v>0</v>
      </c>
      <c r="HS97" s="49" t="s">
        <v>278</v>
      </c>
      <c r="HT97" s="49">
        <v>0.09</v>
      </c>
      <c r="HU97" s="49">
        <v>0.16</v>
      </c>
      <c r="HV97" s="49">
        <v>0</v>
      </c>
      <c r="HW97" s="49">
        <v>0</v>
      </c>
      <c r="HZ97" s="49" t="s">
        <v>278</v>
      </c>
      <c r="IA97">
        <v>0.15</v>
      </c>
      <c r="IB97">
        <v>0</v>
      </c>
      <c r="IC97">
        <v>0.12</v>
      </c>
      <c r="ID97">
        <v>0</v>
      </c>
      <c r="IG97" s="49" t="s">
        <v>278</v>
      </c>
      <c r="IH97" s="49">
        <v>0.13</v>
      </c>
      <c r="II97" s="49">
        <v>0</v>
      </c>
      <c r="IJ97" s="49">
        <v>0.08</v>
      </c>
      <c r="IK97" s="49">
        <v>0</v>
      </c>
      <c r="IN97" s="49" t="s">
        <v>278</v>
      </c>
      <c r="IO97" s="49">
        <v>0.15</v>
      </c>
      <c r="IP97" s="49">
        <v>0</v>
      </c>
      <c r="IQ97" s="49">
        <v>0.09</v>
      </c>
      <c r="IR97" s="49">
        <v>0.17</v>
      </c>
      <c r="IU97" s="49" t="s">
        <v>278</v>
      </c>
      <c r="IV97" s="49">
        <v>0.12</v>
      </c>
      <c r="IW97" s="49">
        <v>0.34</v>
      </c>
      <c r="IX97" s="49">
        <v>0.05</v>
      </c>
      <c r="IY97" s="49">
        <v>0</v>
      </c>
      <c r="JB97" s="49" t="s">
        <v>278</v>
      </c>
      <c r="JC97">
        <v>0.53</v>
      </c>
      <c r="JD97">
        <v>0</v>
      </c>
      <c r="JE97">
        <v>0.51</v>
      </c>
      <c r="JF97">
        <v>1.08</v>
      </c>
      <c r="JI97" s="49" t="s">
        <v>278</v>
      </c>
      <c r="JJ97" s="49">
        <v>0.21</v>
      </c>
      <c r="JK97" s="49">
        <v>0.61</v>
      </c>
      <c r="JL97" s="49">
        <v>7.0000000000000007E-2</v>
      </c>
      <c r="JM97" s="49">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c r="YR97" t="s">
        <v>278</v>
      </c>
      <c r="YS97">
        <v>0.35</v>
      </c>
      <c r="YT97">
        <v>0.14000000000000001</v>
      </c>
      <c r="YU97">
        <v>0.14000000000000001</v>
      </c>
      <c r="YV97">
        <v>0.17</v>
      </c>
      <c r="YW97">
        <v>0</v>
      </c>
      <c r="YY97" t="s">
        <v>278</v>
      </c>
      <c r="YZ97">
        <v>1.0900000000000001</v>
      </c>
      <c r="ZA97">
        <v>0.39</v>
      </c>
      <c r="ZB97">
        <v>1.26</v>
      </c>
      <c r="ZC97">
        <v>1.48</v>
      </c>
      <c r="ZD97">
        <v>0</v>
      </c>
      <c r="ZF97" t="s">
        <v>278</v>
      </c>
      <c r="ZG97">
        <v>2.72</v>
      </c>
      <c r="ZH97">
        <v>5.97</v>
      </c>
      <c r="ZI97">
        <v>1.74</v>
      </c>
      <c r="ZJ97">
        <v>1.24</v>
      </c>
      <c r="ZK97">
        <v>3.96</v>
      </c>
    </row>
    <row r="98" spans="1:687"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9" t="s">
        <v>279</v>
      </c>
      <c r="HF98" s="49">
        <v>1.1200000000000001</v>
      </c>
      <c r="HG98" s="49">
        <v>0.3</v>
      </c>
      <c r="HH98" s="49">
        <v>1.59</v>
      </c>
      <c r="HI98" s="49">
        <v>0</v>
      </c>
      <c r="HL98" s="49" t="s">
        <v>279</v>
      </c>
      <c r="HM98" s="49">
        <v>0.57999999999999996</v>
      </c>
      <c r="HN98" s="49">
        <v>0.54</v>
      </c>
      <c r="HO98" s="49">
        <v>0.8</v>
      </c>
      <c r="HP98" s="49">
        <v>0</v>
      </c>
      <c r="HS98" s="49" t="s">
        <v>279</v>
      </c>
      <c r="HT98" s="49">
        <v>0.51</v>
      </c>
      <c r="HU98" s="49">
        <v>0.67</v>
      </c>
      <c r="HV98" s="49">
        <v>0.47</v>
      </c>
      <c r="HW98" s="49">
        <v>0</v>
      </c>
      <c r="HZ98" s="49" t="s">
        <v>279</v>
      </c>
      <c r="IA98">
        <v>0.22</v>
      </c>
      <c r="IB98">
        <v>0</v>
      </c>
      <c r="IC98">
        <v>0.09</v>
      </c>
      <c r="ID98">
        <v>1.02</v>
      </c>
      <c r="IG98" s="49" t="s">
        <v>279</v>
      </c>
      <c r="IH98" s="49">
        <v>0.28000000000000003</v>
      </c>
      <c r="II98" s="49">
        <v>0</v>
      </c>
      <c r="IJ98" s="49">
        <v>0.44</v>
      </c>
      <c r="IK98" s="49">
        <v>0</v>
      </c>
      <c r="IN98" s="49" t="s">
        <v>279</v>
      </c>
      <c r="IO98" s="49">
        <v>0.37</v>
      </c>
      <c r="IP98" s="49">
        <v>0</v>
      </c>
      <c r="IQ98" s="49">
        <v>0.62</v>
      </c>
      <c r="IR98" s="49">
        <v>0.21</v>
      </c>
      <c r="IU98" s="49" t="s">
        <v>279</v>
      </c>
      <c r="IV98" s="49">
        <v>0.05</v>
      </c>
      <c r="IW98" s="49">
        <v>0</v>
      </c>
      <c r="IX98" s="49">
        <v>0.1</v>
      </c>
      <c r="IY98" s="49">
        <v>0</v>
      </c>
      <c r="JB98" s="49" t="s">
        <v>279</v>
      </c>
      <c r="JC98">
        <v>0.3</v>
      </c>
      <c r="JD98">
        <v>0</v>
      </c>
      <c r="JE98">
        <v>0.49</v>
      </c>
      <c r="JF98">
        <v>0.39</v>
      </c>
      <c r="JI98" s="49" t="s">
        <v>279</v>
      </c>
      <c r="JJ98" s="49">
        <v>0.52</v>
      </c>
      <c r="JK98" s="49">
        <v>0.25</v>
      </c>
      <c r="JL98" s="49">
        <v>0.47</v>
      </c>
      <c r="JM98" s="49">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c r="YR98" t="s">
        <v>279</v>
      </c>
      <c r="YS98">
        <v>3.7</v>
      </c>
      <c r="YT98">
        <v>0.53</v>
      </c>
      <c r="YU98">
        <v>4.6900000000000004</v>
      </c>
      <c r="YV98">
        <v>5.7</v>
      </c>
      <c r="YW98">
        <v>1.05</v>
      </c>
      <c r="YY98" t="s">
        <v>279</v>
      </c>
      <c r="YZ98">
        <v>10.4</v>
      </c>
      <c r="ZA98">
        <v>2.44</v>
      </c>
      <c r="ZB98">
        <v>14.44</v>
      </c>
      <c r="ZC98">
        <v>14.43</v>
      </c>
      <c r="ZD98">
        <v>14.5</v>
      </c>
      <c r="ZF98" t="s">
        <v>279</v>
      </c>
      <c r="ZG98">
        <v>21.31</v>
      </c>
      <c r="ZH98">
        <v>0</v>
      </c>
      <c r="ZI98">
        <v>30.95</v>
      </c>
      <c r="ZJ98">
        <v>33.200000000000003</v>
      </c>
      <c r="ZK98">
        <v>21.01</v>
      </c>
    </row>
    <row r="99" spans="1:687"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9" t="s">
        <v>280</v>
      </c>
      <c r="HF99" s="49">
        <v>1.83</v>
      </c>
      <c r="HG99" s="49">
        <v>0.6</v>
      </c>
      <c r="HH99" s="49">
        <v>2.93</v>
      </c>
      <c r="HI99" s="49">
        <v>0</v>
      </c>
      <c r="HL99" s="49" t="s">
        <v>280</v>
      </c>
      <c r="HM99" s="49">
        <v>1.82</v>
      </c>
      <c r="HN99" s="49">
        <v>0.38</v>
      </c>
      <c r="HO99" s="49">
        <v>3.27</v>
      </c>
      <c r="HP99" s="49">
        <v>0</v>
      </c>
      <c r="HS99" s="49" t="s">
        <v>280</v>
      </c>
      <c r="HT99" s="49">
        <v>1.25</v>
      </c>
      <c r="HU99" s="49">
        <v>0.25</v>
      </c>
      <c r="HV99" s="49">
        <v>2.0099999999999998</v>
      </c>
      <c r="HW99" s="49">
        <v>0</v>
      </c>
      <c r="HZ99" s="49" t="s">
        <v>280</v>
      </c>
      <c r="IA99">
        <v>1.86</v>
      </c>
      <c r="IB99">
        <v>2.62</v>
      </c>
      <c r="IC99">
        <v>2.06</v>
      </c>
      <c r="ID99">
        <v>0</v>
      </c>
      <c r="IG99" s="49" t="s">
        <v>280</v>
      </c>
      <c r="IH99" s="49">
        <v>2.4500000000000002</v>
      </c>
      <c r="II99" s="49">
        <v>2.59</v>
      </c>
      <c r="IJ99" s="49">
        <v>3.07</v>
      </c>
      <c r="IK99" s="49">
        <v>0</v>
      </c>
      <c r="IN99" s="49" t="s">
        <v>280</v>
      </c>
      <c r="IO99" s="49">
        <v>1.18</v>
      </c>
      <c r="IP99" s="49">
        <v>1.51</v>
      </c>
      <c r="IQ99" s="49">
        <v>1.26</v>
      </c>
      <c r="IR99" s="49">
        <v>0</v>
      </c>
      <c r="IU99" s="49" t="s">
        <v>280</v>
      </c>
      <c r="IV99" s="49">
        <v>2.2400000000000002</v>
      </c>
      <c r="IW99" s="49">
        <v>0.47</v>
      </c>
      <c r="IX99" s="49">
        <v>3.94</v>
      </c>
      <c r="IY99" s="49">
        <v>0</v>
      </c>
      <c r="JB99" s="49" t="s">
        <v>280</v>
      </c>
      <c r="JC99">
        <v>2.41</v>
      </c>
      <c r="JD99">
        <v>1.9</v>
      </c>
      <c r="JE99">
        <v>3.3</v>
      </c>
      <c r="JF99">
        <v>0</v>
      </c>
      <c r="JI99" s="49" t="s">
        <v>280</v>
      </c>
      <c r="JJ99" s="49">
        <v>1.41</v>
      </c>
      <c r="JK99" s="49">
        <v>0.28000000000000003</v>
      </c>
      <c r="JL99" s="49">
        <v>2.3199999999999998</v>
      </c>
      <c r="JM99" s="49">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c r="YR99" t="s">
        <v>280</v>
      </c>
      <c r="YS99">
        <v>0.1</v>
      </c>
      <c r="YT99">
        <v>0</v>
      </c>
      <c r="YU99">
        <v>0.15</v>
      </c>
      <c r="YV99">
        <v>0.19</v>
      </c>
      <c r="YW99">
        <v>0</v>
      </c>
      <c r="YY99" t="s">
        <v>280</v>
      </c>
      <c r="YZ99">
        <v>0.13</v>
      </c>
      <c r="ZA99">
        <v>0</v>
      </c>
      <c r="ZB99">
        <v>0.08</v>
      </c>
      <c r="ZC99">
        <v>0.1</v>
      </c>
      <c r="ZD99">
        <v>0</v>
      </c>
      <c r="ZF99" t="s">
        <v>280</v>
      </c>
      <c r="ZG99">
        <v>0.61</v>
      </c>
      <c r="ZH99">
        <v>0.22</v>
      </c>
      <c r="ZI99">
        <v>0.72</v>
      </c>
      <c r="ZJ99">
        <v>0.89</v>
      </c>
      <c r="ZK99">
        <v>0</v>
      </c>
    </row>
    <row r="100" spans="1:687"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9" t="s">
        <v>281</v>
      </c>
      <c r="HF100" s="49">
        <v>1.61</v>
      </c>
      <c r="HG100" s="49">
        <v>0.22</v>
      </c>
      <c r="HH100" s="49">
        <v>2.68</v>
      </c>
      <c r="HI100" s="49">
        <v>0.43</v>
      </c>
      <c r="HL100" s="49" t="s">
        <v>281</v>
      </c>
      <c r="HM100" s="49">
        <v>1.57</v>
      </c>
      <c r="HN100" s="49">
        <v>0.95</v>
      </c>
      <c r="HO100" s="49">
        <v>1.85</v>
      </c>
      <c r="HP100" s="49">
        <v>1.7</v>
      </c>
      <c r="HS100" s="49" t="s">
        <v>281</v>
      </c>
      <c r="HT100" s="49">
        <v>1.52</v>
      </c>
      <c r="HU100" s="49">
        <v>1.05</v>
      </c>
      <c r="HV100" s="49">
        <v>1.38</v>
      </c>
      <c r="HW100" s="49">
        <v>4.37</v>
      </c>
      <c r="HZ100" s="49" t="s">
        <v>281</v>
      </c>
      <c r="IA100">
        <v>1.88</v>
      </c>
      <c r="IB100">
        <v>0.47</v>
      </c>
      <c r="IC100">
        <v>1.32</v>
      </c>
      <c r="ID100">
        <v>9.2100000000000009</v>
      </c>
      <c r="IG100" s="49" t="s">
        <v>281</v>
      </c>
      <c r="IH100" s="49">
        <v>1.74</v>
      </c>
      <c r="II100" s="49">
        <v>1.1399999999999999</v>
      </c>
      <c r="IJ100" s="49">
        <v>2.54</v>
      </c>
      <c r="IK100" s="49">
        <v>0.3</v>
      </c>
      <c r="IN100" s="49" t="s">
        <v>281</v>
      </c>
      <c r="IO100" s="49">
        <v>1.38</v>
      </c>
      <c r="IP100" s="49">
        <v>0.8</v>
      </c>
      <c r="IQ100" s="49">
        <v>1.64</v>
      </c>
      <c r="IR100" s="49">
        <v>0</v>
      </c>
      <c r="IU100" s="49" t="s">
        <v>281</v>
      </c>
      <c r="IV100" s="49">
        <v>0.89</v>
      </c>
      <c r="IW100" s="49">
        <v>0.74</v>
      </c>
      <c r="IX100" s="49">
        <v>1.05</v>
      </c>
      <c r="IY100" s="49">
        <v>0</v>
      </c>
      <c r="JB100" s="49" t="s">
        <v>281</v>
      </c>
      <c r="JC100">
        <v>0.33</v>
      </c>
      <c r="JD100">
        <v>0</v>
      </c>
      <c r="JE100">
        <v>0.47</v>
      </c>
      <c r="JF100">
        <v>0</v>
      </c>
      <c r="JI100" s="49" t="s">
        <v>281</v>
      </c>
      <c r="JJ100" s="49">
        <v>0.87</v>
      </c>
      <c r="JK100" s="49">
        <v>0.46</v>
      </c>
      <c r="JL100" s="49">
        <v>1.41</v>
      </c>
      <c r="JM100" s="49">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c r="YR100" t="s">
        <v>281</v>
      </c>
      <c r="YS100">
        <v>4.7300000000000004</v>
      </c>
      <c r="YT100">
        <v>9.58</v>
      </c>
      <c r="YU100">
        <v>2.8</v>
      </c>
      <c r="YV100">
        <v>3.43</v>
      </c>
      <c r="YW100">
        <v>0.5</v>
      </c>
      <c r="YY100" t="s">
        <v>281</v>
      </c>
      <c r="YZ100">
        <v>1.7</v>
      </c>
      <c r="ZA100">
        <v>1.91</v>
      </c>
      <c r="ZB100">
        <v>1.54</v>
      </c>
      <c r="ZC100">
        <v>1.21</v>
      </c>
      <c r="ZD100">
        <v>3.36</v>
      </c>
      <c r="ZF100" t="s">
        <v>281</v>
      </c>
      <c r="ZG100">
        <v>1.91</v>
      </c>
      <c r="ZH100">
        <v>3.07</v>
      </c>
      <c r="ZI100">
        <v>1.61</v>
      </c>
      <c r="ZJ100">
        <v>0.89</v>
      </c>
      <c r="ZK100">
        <v>4.8</v>
      </c>
    </row>
    <row r="101" spans="1:687"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9" t="s">
        <v>282</v>
      </c>
      <c r="HF101" s="49">
        <v>0.03</v>
      </c>
      <c r="HG101" s="49">
        <v>0</v>
      </c>
      <c r="HH101" s="49">
        <v>0.06</v>
      </c>
      <c r="HI101" s="49">
        <v>0</v>
      </c>
      <c r="HL101" s="49" t="s">
        <v>282</v>
      </c>
      <c r="HM101" s="49">
        <v>0</v>
      </c>
      <c r="HN101" s="49">
        <v>0</v>
      </c>
      <c r="HO101" s="49">
        <v>0</v>
      </c>
      <c r="HP101" s="49">
        <v>0</v>
      </c>
      <c r="HS101" s="49" t="s">
        <v>282</v>
      </c>
      <c r="HT101" s="49">
        <v>0.12</v>
      </c>
      <c r="HU101" s="49">
        <v>0</v>
      </c>
      <c r="HV101" s="49">
        <v>0.22</v>
      </c>
      <c r="HW101" s="49">
        <v>0</v>
      </c>
      <c r="HZ101" s="49" t="s">
        <v>282</v>
      </c>
      <c r="IA101">
        <v>0.06</v>
      </c>
      <c r="IB101">
        <v>0</v>
      </c>
      <c r="IC101">
        <v>0.1</v>
      </c>
      <c r="ID101">
        <v>0</v>
      </c>
      <c r="IG101" s="49" t="s">
        <v>282</v>
      </c>
      <c r="IH101" s="49">
        <v>0.03</v>
      </c>
      <c r="II101" s="49">
        <v>0</v>
      </c>
      <c r="IJ101" s="49">
        <v>0.05</v>
      </c>
      <c r="IK101" s="49">
        <v>0</v>
      </c>
      <c r="IN101" s="49" t="s">
        <v>282</v>
      </c>
      <c r="IO101" s="49">
        <v>0.16</v>
      </c>
      <c r="IP101" s="49">
        <v>0.16</v>
      </c>
      <c r="IQ101" s="49">
        <v>0.22</v>
      </c>
      <c r="IR101" s="49">
        <v>0</v>
      </c>
      <c r="IU101" s="49" t="s">
        <v>282</v>
      </c>
      <c r="IV101" s="49">
        <v>0.19</v>
      </c>
      <c r="IW101" s="49">
        <v>0.35</v>
      </c>
      <c r="IX101" s="49">
        <v>0.18</v>
      </c>
      <c r="IY101" s="49">
        <v>0</v>
      </c>
      <c r="JB101" s="49" t="s">
        <v>282</v>
      </c>
      <c r="JC101">
        <v>0.35</v>
      </c>
      <c r="JD101">
        <v>0</v>
      </c>
      <c r="JE101">
        <v>0.66</v>
      </c>
      <c r="JF101">
        <v>0</v>
      </c>
      <c r="JI101" s="49" t="s">
        <v>282</v>
      </c>
      <c r="JJ101" s="49">
        <v>0</v>
      </c>
      <c r="JK101" s="49">
        <v>0</v>
      </c>
      <c r="JL101" s="49">
        <v>0</v>
      </c>
      <c r="JM101" s="49">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c r="YR101" t="s">
        <v>282</v>
      </c>
      <c r="YS101">
        <v>0.81</v>
      </c>
      <c r="YT101">
        <v>1.93</v>
      </c>
      <c r="YU101">
        <v>0.2</v>
      </c>
      <c r="YV101">
        <v>0.25</v>
      </c>
      <c r="YW101">
        <v>0</v>
      </c>
      <c r="YY101" t="s">
        <v>282</v>
      </c>
      <c r="YZ101">
        <v>4.1100000000000003</v>
      </c>
      <c r="ZA101">
        <v>5.34</v>
      </c>
      <c r="ZB101">
        <v>3.87</v>
      </c>
      <c r="ZC101">
        <v>2.37</v>
      </c>
      <c r="ZD101">
        <v>12.27</v>
      </c>
      <c r="ZF101" t="s">
        <v>282</v>
      </c>
      <c r="ZG101">
        <v>1.39</v>
      </c>
      <c r="ZH101">
        <v>1.29</v>
      </c>
      <c r="ZI101">
        <v>1.3</v>
      </c>
      <c r="ZJ101">
        <v>1.1299999999999999</v>
      </c>
      <c r="ZK101">
        <v>2.04</v>
      </c>
    </row>
    <row r="102" spans="1:687"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9" t="s">
        <v>283</v>
      </c>
      <c r="HF102" s="49">
        <v>0.46</v>
      </c>
      <c r="HG102" s="49">
        <v>0</v>
      </c>
      <c r="HH102" s="49">
        <v>0.43</v>
      </c>
      <c r="HI102" s="49">
        <v>3</v>
      </c>
      <c r="HL102" s="49" t="s">
        <v>283</v>
      </c>
      <c r="HM102" s="49">
        <v>0.56000000000000005</v>
      </c>
      <c r="HN102" s="49">
        <v>1.25</v>
      </c>
      <c r="HO102" s="49">
        <v>0.21</v>
      </c>
      <c r="HP102" s="49">
        <v>0</v>
      </c>
      <c r="HS102" s="49" t="s">
        <v>283</v>
      </c>
      <c r="HT102" s="49">
        <v>0.92</v>
      </c>
      <c r="HU102" s="49">
        <v>1.6</v>
      </c>
      <c r="HV102" s="49">
        <v>0.68</v>
      </c>
      <c r="HW102" s="49">
        <v>0</v>
      </c>
      <c r="HZ102" s="49" t="s">
        <v>283</v>
      </c>
      <c r="IA102">
        <v>0.35</v>
      </c>
      <c r="IB102">
        <v>0</v>
      </c>
      <c r="IC102">
        <v>0.3</v>
      </c>
      <c r="ID102">
        <v>1.74</v>
      </c>
      <c r="IG102" s="49" t="s">
        <v>283</v>
      </c>
      <c r="IH102" s="49">
        <v>0.53</v>
      </c>
      <c r="II102" s="49">
        <v>0.82</v>
      </c>
      <c r="IJ102" s="49">
        <v>0.28000000000000003</v>
      </c>
      <c r="IK102" s="49">
        <v>1.06</v>
      </c>
      <c r="IN102" s="49" t="s">
        <v>283</v>
      </c>
      <c r="IO102" s="49">
        <v>2.89</v>
      </c>
      <c r="IP102" s="49">
        <v>9.08</v>
      </c>
      <c r="IQ102" s="49">
        <v>0.59</v>
      </c>
      <c r="IR102" s="49">
        <v>1.1499999999999999</v>
      </c>
      <c r="IU102" s="49" t="s">
        <v>283</v>
      </c>
      <c r="IV102" s="49">
        <v>2.5099999999999998</v>
      </c>
      <c r="IW102" s="49">
        <v>4.8499999999999996</v>
      </c>
      <c r="IX102" s="49">
        <v>1.19</v>
      </c>
      <c r="IY102" s="49">
        <v>5.23</v>
      </c>
      <c r="JB102" s="49" t="s">
        <v>283</v>
      </c>
      <c r="JC102">
        <v>3.06</v>
      </c>
      <c r="JD102">
        <v>8.36</v>
      </c>
      <c r="JE102">
        <v>0.83</v>
      </c>
      <c r="JF102">
        <v>2.71</v>
      </c>
      <c r="JI102" s="49" t="s">
        <v>283</v>
      </c>
      <c r="JJ102" s="49">
        <v>3.45</v>
      </c>
      <c r="JK102" s="49">
        <v>8.86</v>
      </c>
      <c r="JL102" s="49">
        <v>0.59</v>
      </c>
      <c r="JM102" s="49">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c r="YR102" t="s">
        <v>283</v>
      </c>
      <c r="YS102">
        <v>4.9400000000000004</v>
      </c>
      <c r="YT102">
        <v>0.08</v>
      </c>
      <c r="YU102">
        <v>7.2</v>
      </c>
      <c r="YV102">
        <v>8.1</v>
      </c>
      <c r="YW102">
        <v>3.96</v>
      </c>
      <c r="YY102" t="s">
        <v>283</v>
      </c>
      <c r="YZ102">
        <v>16.010000000000002</v>
      </c>
      <c r="ZA102">
        <v>0.89</v>
      </c>
      <c r="ZB102">
        <v>23.08</v>
      </c>
      <c r="ZC102">
        <v>22.28</v>
      </c>
      <c r="ZD102">
        <v>27.6</v>
      </c>
      <c r="ZF102" t="s">
        <v>283</v>
      </c>
      <c r="ZG102">
        <v>5.56</v>
      </c>
      <c r="ZH102">
        <v>5.87</v>
      </c>
      <c r="ZI102">
        <v>5.86</v>
      </c>
      <c r="ZJ102">
        <v>3.35</v>
      </c>
      <c r="ZK102">
        <v>16.96</v>
      </c>
    </row>
    <row r="103" spans="1:687"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9" t="s">
        <v>284</v>
      </c>
      <c r="HF103" s="49">
        <v>1.91</v>
      </c>
      <c r="HG103" s="49">
        <v>0.93</v>
      </c>
      <c r="HH103" s="49">
        <v>2.56</v>
      </c>
      <c r="HI103" s="49">
        <v>1.97</v>
      </c>
      <c r="HL103" s="49" t="s">
        <v>284</v>
      </c>
      <c r="HM103" s="49">
        <v>3.18</v>
      </c>
      <c r="HN103" s="49">
        <v>1.3</v>
      </c>
      <c r="HO103" s="49">
        <v>5.04</v>
      </c>
      <c r="HP103" s="49">
        <v>0.75</v>
      </c>
      <c r="HS103" s="49" t="s">
        <v>284</v>
      </c>
      <c r="HT103" s="49">
        <v>2.19</v>
      </c>
      <c r="HU103" s="49">
        <v>0.9</v>
      </c>
      <c r="HV103" s="49">
        <v>3.22</v>
      </c>
      <c r="HW103" s="49">
        <v>0.46</v>
      </c>
      <c r="HZ103" s="49" t="s">
        <v>284</v>
      </c>
      <c r="IA103">
        <v>2.48</v>
      </c>
      <c r="IB103">
        <v>1.24</v>
      </c>
      <c r="IC103">
        <v>3.3</v>
      </c>
      <c r="ID103">
        <v>2.0299999999999998</v>
      </c>
      <c r="IG103" s="49" t="s">
        <v>284</v>
      </c>
      <c r="IH103" s="49">
        <v>4.04</v>
      </c>
      <c r="II103" s="49">
        <v>1.93</v>
      </c>
      <c r="IJ103" s="49">
        <v>5.37</v>
      </c>
      <c r="IK103" s="49">
        <v>2.8</v>
      </c>
      <c r="IN103" s="49" t="s">
        <v>284</v>
      </c>
      <c r="IO103" s="49">
        <v>2.61</v>
      </c>
      <c r="IP103" s="49">
        <v>0.75</v>
      </c>
      <c r="IQ103" s="49">
        <v>3.85</v>
      </c>
      <c r="IR103" s="49">
        <v>1.45</v>
      </c>
      <c r="IU103" s="49" t="s">
        <v>284</v>
      </c>
      <c r="IV103" s="49">
        <v>2.2599999999999998</v>
      </c>
      <c r="IW103" s="49">
        <v>0.12</v>
      </c>
      <c r="IX103" s="49">
        <v>3.66</v>
      </c>
      <c r="IY103" s="49">
        <v>0</v>
      </c>
      <c r="JB103" s="49" t="s">
        <v>284</v>
      </c>
      <c r="JC103">
        <v>2.84</v>
      </c>
      <c r="JD103">
        <v>0.16</v>
      </c>
      <c r="JE103">
        <v>4.0199999999999996</v>
      </c>
      <c r="JF103">
        <v>5.74</v>
      </c>
      <c r="JI103" s="49" t="s">
        <v>284</v>
      </c>
      <c r="JJ103" s="49">
        <v>3.2</v>
      </c>
      <c r="JK103" s="49">
        <v>0.59</v>
      </c>
      <c r="JL103" s="49">
        <v>5.0199999999999996</v>
      </c>
      <c r="JM103" s="49">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c r="YR103" t="s">
        <v>284</v>
      </c>
      <c r="YS103">
        <v>2.96</v>
      </c>
      <c r="YT103">
        <v>0.87</v>
      </c>
      <c r="YU103">
        <v>4.04</v>
      </c>
      <c r="YV103">
        <v>2.88</v>
      </c>
      <c r="YW103">
        <v>8.26</v>
      </c>
      <c r="YY103" t="s">
        <v>284</v>
      </c>
      <c r="YZ103">
        <v>0.53</v>
      </c>
      <c r="ZA103">
        <v>0.56999999999999995</v>
      </c>
      <c r="ZB103">
        <v>0.56000000000000005</v>
      </c>
      <c r="ZC103">
        <v>0.56999999999999995</v>
      </c>
      <c r="ZD103">
        <v>0.53</v>
      </c>
      <c r="ZF103" t="s">
        <v>284</v>
      </c>
      <c r="ZG103">
        <v>0.51</v>
      </c>
      <c r="ZH103">
        <v>0.12</v>
      </c>
      <c r="ZI103">
        <v>0.71</v>
      </c>
      <c r="ZJ103">
        <v>0.72</v>
      </c>
      <c r="ZK103">
        <v>0.65</v>
      </c>
    </row>
    <row r="104" spans="1:687"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9" t="s">
        <v>285</v>
      </c>
      <c r="HF104" s="49">
        <v>5.3</v>
      </c>
      <c r="HG104" s="49">
        <v>11.4</v>
      </c>
      <c r="HH104" s="49">
        <v>3.46</v>
      </c>
      <c r="HI104" s="49">
        <v>7.52</v>
      </c>
      <c r="HL104" s="49" t="s">
        <v>285</v>
      </c>
      <c r="HM104" s="49">
        <v>5.16</v>
      </c>
      <c r="HN104" s="49">
        <v>10.89</v>
      </c>
      <c r="HO104" s="49">
        <v>2.36</v>
      </c>
      <c r="HP104" s="49">
        <v>1.1200000000000001</v>
      </c>
      <c r="HS104" s="49" t="s">
        <v>285</v>
      </c>
      <c r="HT104" s="49">
        <v>1.89</v>
      </c>
      <c r="HU104" s="49">
        <v>2.88</v>
      </c>
      <c r="HV104" s="49">
        <v>1.35</v>
      </c>
      <c r="HW104" s="49">
        <v>3.06</v>
      </c>
      <c r="HZ104" s="49" t="s">
        <v>285</v>
      </c>
      <c r="IA104">
        <v>3.16</v>
      </c>
      <c r="IB104">
        <v>4.7300000000000004</v>
      </c>
      <c r="IC104">
        <v>2.14</v>
      </c>
      <c r="ID104">
        <v>3.53</v>
      </c>
      <c r="IG104" s="49" t="s">
        <v>285</v>
      </c>
      <c r="IH104" s="49">
        <v>2.0099999999999998</v>
      </c>
      <c r="II104" s="49">
        <v>3.13</v>
      </c>
      <c r="IJ104" s="49">
        <v>1.51</v>
      </c>
      <c r="IK104" s="49">
        <v>0.7</v>
      </c>
      <c r="IN104" s="49" t="s">
        <v>285</v>
      </c>
      <c r="IO104" s="49">
        <v>1.53</v>
      </c>
      <c r="IP104" s="49">
        <v>3.05</v>
      </c>
      <c r="IQ104" s="49">
        <v>0.86</v>
      </c>
      <c r="IR104" s="49">
        <v>1.34</v>
      </c>
      <c r="IU104" s="49" t="s">
        <v>285</v>
      </c>
      <c r="IV104" s="49">
        <v>2.04</v>
      </c>
      <c r="IW104" s="49">
        <v>2.11</v>
      </c>
      <c r="IX104" s="49">
        <v>1.74</v>
      </c>
      <c r="IY104" s="49">
        <v>1.07</v>
      </c>
      <c r="JB104" s="49" t="s">
        <v>285</v>
      </c>
      <c r="JC104">
        <v>1.42</v>
      </c>
      <c r="JD104">
        <v>1.28</v>
      </c>
      <c r="JE104">
        <v>1.98</v>
      </c>
      <c r="JF104">
        <v>0.51</v>
      </c>
      <c r="JI104" s="49" t="s">
        <v>285</v>
      </c>
      <c r="JJ104" s="49">
        <v>1</v>
      </c>
      <c r="JK104" s="49">
        <v>0.79</v>
      </c>
      <c r="JL104" s="49">
        <v>1.24</v>
      </c>
      <c r="JM104" s="49">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c r="YR104" t="s">
        <v>285</v>
      </c>
      <c r="YS104">
        <v>7.24</v>
      </c>
      <c r="YT104">
        <v>3.69</v>
      </c>
      <c r="YU104">
        <v>8.61</v>
      </c>
      <c r="YV104">
        <v>8.23</v>
      </c>
      <c r="YW104">
        <v>9.9700000000000006</v>
      </c>
      <c r="YY104" t="s">
        <v>285</v>
      </c>
      <c r="YZ104">
        <v>2.5</v>
      </c>
      <c r="ZA104">
        <v>0.76</v>
      </c>
      <c r="ZB104">
        <v>3.32</v>
      </c>
      <c r="ZC104">
        <v>2.76</v>
      </c>
      <c r="ZD104">
        <v>6.43</v>
      </c>
      <c r="ZF104" t="s">
        <v>285</v>
      </c>
      <c r="ZG104">
        <v>4.1900000000000004</v>
      </c>
      <c r="ZH104">
        <v>4.6100000000000003</v>
      </c>
      <c r="ZI104">
        <v>4.1900000000000004</v>
      </c>
      <c r="ZJ104">
        <v>4.79</v>
      </c>
      <c r="ZK104">
        <v>1.5</v>
      </c>
    </row>
    <row r="105" spans="1:687"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9" t="s">
        <v>286</v>
      </c>
      <c r="HF105" s="49">
        <v>0.53</v>
      </c>
      <c r="HG105" s="49">
        <v>0</v>
      </c>
      <c r="HH105" s="49">
        <v>0.98</v>
      </c>
      <c r="HI105" s="49">
        <v>0</v>
      </c>
      <c r="HL105" s="49" t="s">
        <v>286</v>
      </c>
      <c r="HM105" s="49">
        <v>0</v>
      </c>
      <c r="HN105" s="49">
        <v>0</v>
      </c>
      <c r="HO105" s="49">
        <v>0</v>
      </c>
      <c r="HP105" s="49">
        <v>0</v>
      </c>
      <c r="HS105" s="49" t="s">
        <v>286</v>
      </c>
      <c r="HT105" s="49">
        <v>0.3</v>
      </c>
      <c r="HU105" s="49">
        <v>0.14000000000000001</v>
      </c>
      <c r="HV105" s="49">
        <v>0.26</v>
      </c>
      <c r="HW105" s="49">
        <v>0</v>
      </c>
      <c r="HZ105" s="49" t="s">
        <v>286</v>
      </c>
      <c r="IA105">
        <v>0.04</v>
      </c>
      <c r="IB105">
        <v>0</v>
      </c>
      <c r="IC105">
        <v>0</v>
      </c>
      <c r="ID105">
        <v>0.37</v>
      </c>
      <c r="IG105" s="49" t="s">
        <v>286</v>
      </c>
      <c r="IH105" s="49">
        <v>0.2</v>
      </c>
      <c r="II105" s="49">
        <v>0.47</v>
      </c>
      <c r="IJ105" s="49">
        <v>0.08</v>
      </c>
      <c r="IK105" s="49">
        <v>0</v>
      </c>
      <c r="IN105" s="49" t="s">
        <v>286</v>
      </c>
      <c r="IO105" s="49">
        <v>0.43</v>
      </c>
      <c r="IP105" s="49">
        <v>0.18</v>
      </c>
      <c r="IQ105" s="49">
        <v>0.7</v>
      </c>
      <c r="IR105" s="49">
        <v>0</v>
      </c>
      <c r="IU105" s="49" t="s">
        <v>286</v>
      </c>
      <c r="IV105" s="49">
        <v>0.34</v>
      </c>
      <c r="IW105" s="49">
        <v>0</v>
      </c>
      <c r="IX105" s="49">
        <v>0.25</v>
      </c>
      <c r="IY105" s="49">
        <v>0</v>
      </c>
      <c r="JB105" s="49" t="s">
        <v>286</v>
      </c>
      <c r="JC105">
        <v>0.13</v>
      </c>
      <c r="JD105">
        <v>0.17</v>
      </c>
      <c r="JE105">
        <v>0.06</v>
      </c>
      <c r="JF105">
        <v>0.47</v>
      </c>
      <c r="JI105" s="49" t="s">
        <v>286</v>
      </c>
      <c r="JJ105" s="49">
        <v>1.04</v>
      </c>
      <c r="JK105" s="49">
        <v>0.45</v>
      </c>
      <c r="JL105" s="49">
        <v>1.63</v>
      </c>
      <c r="JM105" s="49">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c r="YR105" t="s">
        <v>286</v>
      </c>
      <c r="YS105">
        <v>2.38</v>
      </c>
      <c r="YT105">
        <v>1.64</v>
      </c>
      <c r="YU105">
        <v>1.95</v>
      </c>
      <c r="YV105">
        <v>2.4900000000000002</v>
      </c>
      <c r="YW105">
        <v>0</v>
      </c>
      <c r="YY105" t="s">
        <v>286</v>
      </c>
      <c r="YZ105">
        <v>0.67</v>
      </c>
      <c r="ZA105">
        <v>0</v>
      </c>
      <c r="ZB105">
        <v>1.01</v>
      </c>
      <c r="ZC105">
        <v>1.19</v>
      </c>
      <c r="ZD105">
        <v>0</v>
      </c>
      <c r="ZF105" t="s">
        <v>286</v>
      </c>
      <c r="ZG105">
        <v>0.7</v>
      </c>
      <c r="ZH105">
        <v>0.86</v>
      </c>
      <c r="ZI105">
        <v>0.49</v>
      </c>
      <c r="ZJ105">
        <v>0.6</v>
      </c>
      <c r="ZK105">
        <v>0</v>
      </c>
    </row>
    <row r="106" spans="1:687"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9" t="s">
        <v>287</v>
      </c>
      <c r="HF106" s="49">
        <v>0.17</v>
      </c>
      <c r="HG106" s="49">
        <v>0</v>
      </c>
      <c r="HH106" s="49">
        <v>0.31</v>
      </c>
      <c r="HI106" s="49">
        <v>0</v>
      </c>
      <c r="HL106" s="49" t="s">
        <v>287</v>
      </c>
      <c r="HM106" s="49">
        <v>0.33</v>
      </c>
      <c r="HN106" s="49">
        <v>0.79</v>
      </c>
      <c r="HO106" s="49">
        <v>0.13</v>
      </c>
      <c r="HP106" s="49">
        <v>0</v>
      </c>
      <c r="HS106" s="49" t="s">
        <v>287</v>
      </c>
      <c r="HT106" s="49">
        <v>0.17</v>
      </c>
      <c r="HU106" s="49">
        <v>0.56999999999999995</v>
      </c>
      <c r="HV106" s="49">
        <v>0</v>
      </c>
      <c r="HW106" s="49">
        <v>0</v>
      </c>
      <c r="HZ106" s="49" t="s">
        <v>287</v>
      </c>
      <c r="IA106">
        <v>0</v>
      </c>
      <c r="IB106">
        <v>0</v>
      </c>
      <c r="IC106">
        <v>0</v>
      </c>
      <c r="ID106">
        <v>0</v>
      </c>
      <c r="IG106" s="49" t="s">
        <v>287</v>
      </c>
      <c r="IH106" s="49">
        <v>0.1</v>
      </c>
      <c r="II106" s="49">
        <v>0</v>
      </c>
      <c r="IJ106" s="49">
        <v>7.0000000000000007E-2</v>
      </c>
      <c r="IK106" s="49">
        <v>0</v>
      </c>
      <c r="IN106" s="49" t="s">
        <v>287</v>
      </c>
      <c r="IO106" s="49">
        <v>0.2</v>
      </c>
      <c r="IP106" s="49">
        <v>0.23</v>
      </c>
      <c r="IQ106" s="49">
        <v>0.26</v>
      </c>
      <c r="IR106" s="49">
        <v>0</v>
      </c>
      <c r="IU106" s="49" t="s">
        <v>287</v>
      </c>
      <c r="IV106" s="49">
        <v>0.17</v>
      </c>
      <c r="IW106" s="49">
        <v>0</v>
      </c>
      <c r="IX106" s="49">
        <v>0.2</v>
      </c>
      <c r="IY106" s="49">
        <v>0</v>
      </c>
      <c r="JB106" s="49" t="s">
        <v>287</v>
      </c>
      <c r="JC106">
        <v>0</v>
      </c>
      <c r="JD106">
        <v>0</v>
      </c>
      <c r="JE106">
        <v>0</v>
      </c>
      <c r="JF106">
        <v>0</v>
      </c>
      <c r="JI106" s="49" t="s">
        <v>287</v>
      </c>
      <c r="JJ106" s="49">
        <v>0.1</v>
      </c>
      <c r="JK106" s="49">
        <v>0.35</v>
      </c>
      <c r="JL106" s="49">
        <v>0</v>
      </c>
      <c r="JM106" s="49">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c r="YR106" t="s">
        <v>287</v>
      </c>
      <c r="YS106">
        <v>0.46</v>
      </c>
      <c r="YT106">
        <v>1.49</v>
      </c>
      <c r="YU106">
        <v>0</v>
      </c>
      <c r="YV106">
        <v>0</v>
      </c>
      <c r="YW106">
        <v>0</v>
      </c>
      <c r="YY106" t="s">
        <v>287</v>
      </c>
      <c r="YZ106">
        <v>2.25</v>
      </c>
      <c r="ZA106">
        <v>3.12</v>
      </c>
      <c r="ZB106">
        <v>2.1</v>
      </c>
      <c r="ZC106">
        <v>2.12</v>
      </c>
      <c r="ZD106">
        <v>1.99</v>
      </c>
      <c r="ZF106" t="s">
        <v>287</v>
      </c>
      <c r="ZG106">
        <v>0.53</v>
      </c>
      <c r="ZH106">
        <v>0.33</v>
      </c>
      <c r="ZI106">
        <v>0.53</v>
      </c>
      <c r="ZJ106">
        <v>0.65</v>
      </c>
      <c r="ZK106">
        <v>0</v>
      </c>
    </row>
    <row r="107" spans="1:687"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9" t="s">
        <v>288</v>
      </c>
      <c r="HF107" s="49">
        <v>0.18</v>
      </c>
      <c r="HG107" s="49">
        <v>0</v>
      </c>
      <c r="HH107" s="49">
        <v>0.32</v>
      </c>
      <c r="HI107" s="49">
        <v>0</v>
      </c>
      <c r="HL107" s="49" t="s">
        <v>288</v>
      </c>
      <c r="HM107" s="49">
        <v>0.11</v>
      </c>
      <c r="HN107" s="49">
        <v>0</v>
      </c>
      <c r="HO107" s="49">
        <v>0.22</v>
      </c>
      <c r="HP107" s="49">
        <v>0</v>
      </c>
      <c r="HS107" s="49" t="s">
        <v>288</v>
      </c>
      <c r="HT107" s="49">
        <v>0</v>
      </c>
      <c r="HU107" s="49">
        <v>0</v>
      </c>
      <c r="HV107" s="49">
        <v>0</v>
      </c>
      <c r="HW107" s="49">
        <v>0</v>
      </c>
      <c r="HZ107" s="49" t="s">
        <v>288</v>
      </c>
      <c r="IA107">
        <v>0.25</v>
      </c>
      <c r="IB107">
        <v>0</v>
      </c>
      <c r="IC107">
        <v>0.44</v>
      </c>
      <c r="ID107">
        <v>0</v>
      </c>
      <c r="IG107" s="49" t="s">
        <v>288</v>
      </c>
      <c r="IH107" s="49">
        <v>0.11</v>
      </c>
      <c r="II107" s="49">
        <v>0.28000000000000003</v>
      </c>
      <c r="IJ107" s="49">
        <v>0.08</v>
      </c>
      <c r="IK107" s="49">
        <v>0</v>
      </c>
      <c r="IN107" s="49" t="s">
        <v>288</v>
      </c>
      <c r="IO107" s="49">
        <v>0.2</v>
      </c>
      <c r="IP107" s="49">
        <v>0</v>
      </c>
      <c r="IQ107" s="49">
        <v>0.17</v>
      </c>
      <c r="IR107" s="49">
        <v>0</v>
      </c>
      <c r="IU107" s="49" t="s">
        <v>288</v>
      </c>
      <c r="IV107" s="49">
        <v>0.04</v>
      </c>
      <c r="IW107" s="49">
        <v>0</v>
      </c>
      <c r="IX107" s="49">
        <v>7.0000000000000007E-2</v>
      </c>
      <c r="IY107" s="49">
        <v>0</v>
      </c>
      <c r="JB107" s="49" t="s">
        <v>288</v>
      </c>
      <c r="JC107">
        <v>0</v>
      </c>
      <c r="JD107">
        <v>0</v>
      </c>
      <c r="JE107">
        <v>0</v>
      </c>
      <c r="JF107">
        <v>0</v>
      </c>
      <c r="JI107" s="49" t="s">
        <v>288</v>
      </c>
      <c r="JJ107" s="49">
        <v>0</v>
      </c>
      <c r="JK107" s="49">
        <v>0</v>
      </c>
      <c r="JL107" s="49">
        <v>0</v>
      </c>
      <c r="JM107" s="49">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c r="YR107" t="s">
        <v>288</v>
      </c>
      <c r="YS107">
        <v>0.04</v>
      </c>
      <c r="YT107">
        <v>0</v>
      </c>
      <c r="YU107">
        <v>0</v>
      </c>
      <c r="YV107">
        <v>0</v>
      </c>
      <c r="YW107">
        <v>0</v>
      </c>
      <c r="YY107" t="s">
        <v>288</v>
      </c>
      <c r="YZ107">
        <v>0</v>
      </c>
      <c r="ZA107">
        <v>0</v>
      </c>
      <c r="ZB107">
        <v>0</v>
      </c>
      <c r="ZC107">
        <v>0</v>
      </c>
      <c r="ZD107">
        <v>0</v>
      </c>
      <c r="ZF107" t="s">
        <v>288</v>
      </c>
      <c r="ZG107">
        <v>0.27</v>
      </c>
      <c r="ZH107">
        <v>0.56999999999999995</v>
      </c>
      <c r="ZI107">
        <v>0.12</v>
      </c>
      <c r="ZJ107">
        <v>0</v>
      </c>
      <c r="ZK107">
        <v>0.65</v>
      </c>
    </row>
    <row r="108" spans="1:687"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9" t="s">
        <v>289</v>
      </c>
      <c r="HF108" s="49">
        <v>0.28999999999999998</v>
      </c>
      <c r="HG108" s="49">
        <v>0</v>
      </c>
      <c r="HH108" s="49">
        <v>0.45</v>
      </c>
      <c r="HI108" s="49">
        <v>0</v>
      </c>
      <c r="HL108" s="49" t="s">
        <v>289</v>
      </c>
      <c r="HM108" s="49">
        <v>0.23</v>
      </c>
      <c r="HN108" s="49">
        <v>0.11</v>
      </c>
      <c r="HO108" s="49">
        <v>0.28999999999999998</v>
      </c>
      <c r="HP108" s="49">
        <v>0</v>
      </c>
      <c r="HS108" s="49" t="s">
        <v>289</v>
      </c>
      <c r="HT108" s="49">
        <v>0</v>
      </c>
      <c r="HU108" s="49">
        <v>0</v>
      </c>
      <c r="HV108" s="49">
        <v>0</v>
      </c>
      <c r="HW108" s="49">
        <v>0</v>
      </c>
      <c r="HZ108" s="49" t="s">
        <v>289</v>
      </c>
      <c r="IA108">
        <v>0.28000000000000003</v>
      </c>
      <c r="IB108">
        <v>0</v>
      </c>
      <c r="IC108">
        <v>7.0000000000000007E-2</v>
      </c>
      <c r="ID108">
        <v>2.34</v>
      </c>
      <c r="IG108" s="49" t="s">
        <v>289</v>
      </c>
      <c r="IH108" s="49">
        <v>0.32</v>
      </c>
      <c r="II108" s="49">
        <v>1.0900000000000001</v>
      </c>
      <c r="IJ108" s="49">
        <v>7.0000000000000007E-2</v>
      </c>
      <c r="IK108" s="49">
        <v>0.28000000000000003</v>
      </c>
      <c r="IN108" s="49" t="s">
        <v>289</v>
      </c>
      <c r="IO108" s="49">
        <v>0.55000000000000004</v>
      </c>
      <c r="IP108" s="49">
        <v>0</v>
      </c>
      <c r="IQ108" s="49">
        <v>0.7</v>
      </c>
      <c r="IR108" s="49">
        <v>1.41</v>
      </c>
      <c r="IU108" s="49" t="s">
        <v>289</v>
      </c>
      <c r="IV108" s="49">
        <v>0.26</v>
      </c>
      <c r="IW108" s="49">
        <v>0</v>
      </c>
      <c r="IX108" s="49">
        <v>0.33</v>
      </c>
      <c r="IY108" s="49">
        <v>0.89</v>
      </c>
      <c r="JB108" s="49" t="s">
        <v>289</v>
      </c>
      <c r="JC108">
        <v>0.22</v>
      </c>
      <c r="JD108">
        <v>0.09</v>
      </c>
      <c r="JE108">
        <v>0</v>
      </c>
      <c r="JF108">
        <v>1.61</v>
      </c>
      <c r="JI108" s="49" t="s">
        <v>289</v>
      </c>
      <c r="JJ108" s="49">
        <v>0.3</v>
      </c>
      <c r="JK108" s="49">
        <v>0</v>
      </c>
      <c r="JL108" s="49">
        <v>0.27</v>
      </c>
      <c r="JM108" s="49">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c r="YR108" t="s">
        <v>289</v>
      </c>
      <c r="YS108">
        <v>2.2400000000000002</v>
      </c>
      <c r="YT108">
        <v>2.0099999999999998</v>
      </c>
      <c r="YU108">
        <v>2.16</v>
      </c>
      <c r="YV108">
        <v>2.29</v>
      </c>
      <c r="YW108">
        <v>1.67</v>
      </c>
      <c r="YY108" t="s">
        <v>289</v>
      </c>
      <c r="YZ108">
        <v>1.64</v>
      </c>
      <c r="ZA108">
        <v>0.42</v>
      </c>
      <c r="ZB108">
        <v>1.55</v>
      </c>
      <c r="ZC108">
        <v>1.83</v>
      </c>
      <c r="ZD108">
        <v>0</v>
      </c>
      <c r="ZF108" t="s">
        <v>289</v>
      </c>
      <c r="ZG108">
        <v>0.89</v>
      </c>
      <c r="ZH108">
        <v>0.42</v>
      </c>
      <c r="ZI108">
        <v>0.9</v>
      </c>
      <c r="ZJ108">
        <v>0.63</v>
      </c>
      <c r="ZK108">
        <v>2.0699999999999998</v>
      </c>
    </row>
    <row r="109" spans="1:687"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9" t="s">
        <v>290</v>
      </c>
      <c r="HF109" s="49">
        <v>0.57999999999999996</v>
      </c>
      <c r="HG109" s="49">
        <v>1.65</v>
      </c>
      <c r="HH109" s="49">
        <v>0.11</v>
      </c>
      <c r="HI109" s="49">
        <v>0</v>
      </c>
      <c r="HL109" s="49" t="s">
        <v>290</v>
      </c>
      <c r="HM109" s="49">
        <v>0</v>
      </c>
      <c r="HN109" s="49">
        <v>0</v>
      </c>
      <c r="HO109" s="49">
        <v>0</v>
      </c>
      <c r="HP109" s="49">
        <v>0</v>
      </c>
      <c r="HS109" s="49" t="s">
        <v>290</v>
      </c>
      <c r="HT109" s="49">
        <v>0.49</v>
      </c>
      <c r="HU109" s="49">
        <v>0.54</v>
      </c>
      <c r="HV109" s="49">
        <v>0.61</v>
      </c>
      <c r="HW109" s="49">
        <v>0</v>
      </c>
      <c r="HZ109" s="49" t="s">
        <v>290</v>
      </c>
      <c r="IA109">
        <v>0.17</v>
      </c>
      <c r="IB109">
        <v>0.36</v>
      </c>
      <c r="IC109">
        <v>0.15</v>
      </c>
      <c r="ID109">
        <v>0</v>
      </c>
      <c r="IG109" s="49" t="s">
        <v>290</v>
      </c>
      <c r="IH109" s="49">
        <v>0.19</v>
      </c>
      <c r="II109" s="49">
        <v>0.82</v>
      </c>
      <c r="IJ109" s="49">
        <v>0</v>
      </c>
      <c r="IK109" s="49">
        <v>0</v>
      </c>
      <c r="IN109" s="49" t="s">
        <v>290</v>
      </c>
      <c r="IO109" s="49">
        <v>0.04</v>
      </c>
      <c r="IP109" s="49">
        <v>0</v>
      </c>
      <c r="IQ109" s="49">
        <v>0</v>
      </c>
      <c r="IR109" s="49">
        <v>0</v>
      </c>
      <c r="IU109" s="49" t="s">
        <v>290</v>
      </c>
      <c r="IV109" s="49">
        <v>0.08</v>
      </c>
      <c r="IW109" s="49">
        <v>0</v>
      </c>
      <c r="IX109" s="49">
        <v>0.05</v>
      </c>
      <c r="IY109" s="49">
        <v>0</v>
      </c>
      <c r="JB109" s="49" t="s">
        <v>290</v>
      </c>
      <c r="JC109">
        <v>0.08</v>
      </c>
      <c r="JD109">
        <v>0.33</v>
      </c>
      <c r="JE109">
        <v>0</v>
      </c>
      <c r="JF109">
        <v>0</v>
      </c>
      <c r="JI109" s="49" t="s">
        <v>290</v>
      </c>
      <c r="JJ109" s="49">
        <v>0.22</v>
      </c>
      <c r="JK109" s="49">
        <v>0.19</v>
      </c>
      <c r="JL109" s="49">
        <v>0.31</v>
      </c>
      <c r="JM109" s="49">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c r="YR109" t="s">
        <v>290</v>
      </c>
      <c r="YS109">
        <v>1.08</v>
      </c>
      <c r="YT109">
        <v>3.57</v>
      </c>
      <c r="YU109">
        <v>0.21</v>
      </c>
      <c r="YV109">
        <v>0.26</v>
      </c>
      <c r="YW109">
        <v>0</v>
      </c>
      <c r="YY109" t="s">
        <v>290</v>
      </c>
      <c r="YZ109">
        <v>0.88</v>
      </c>
      <c r="ZA109">
        <v>1.35</v>
      </c>
      <c r="ZB109">
        <v>0.71</v>
      </c>
      <c r="ZC109">
        <v>0.83</v>
      </c>
      <c r="ZD109">
        <v>0</v>
      </c>
      <c r="ZF109" t="s">
        <v>290</v>
      </c>
      <c r="ZG109">
        <v>0.99</v>
      </c>
      <c r="ZH109">
        <v>1.96</v>
      </c>
      <c r="ZI109">
        <v>0.71</v>
      </c>
      <c r="ZJ109">
        <v>0.87</v>
      </c>
      <c r="ZK109">
        <v>0</v>
      </c>
    </row>
    <row r="110" spans="1:687"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9" t="s">
        <v>291</v>
      </c>
      <c r="HF110" s="49">
        <v>0.31</v>
      </c>
      <c r="HG110" s="49">
        <v>0.89</v>
      </c>
      <c r="HH110" s="49">
        <v>0.17</v>
      </c>
      <c r="HI110" s="49">
        <v>0</v>
      </c>
      <c r="HL110" s="49" t="s">
        <v>291</v>
      </c>
      <c r="HM110" s="49">
        <v>0.33</v>
      </c>
      <c r="HN110" s="49">
        <v>0.65</v>
      </c>
      <c r="HO110" s="49">
        <v>0.22</v>
      </c>
      <c r="HP110" s="49">
        <v>0</v>
      </c>
      <c r="HS110" s="49" t="s">
        <v>291</v>
      </c>
      <c r="HT110" s="49">
        <v>0.33</v>
      </c>
      <c r="HU110" s="49">
        <v>0.28999999999999998</v>
      </c>
      <c r="HV110" s="49">
        <v>0.44</v>
      </c>
      <c r="HW110" s="49">
        <v>0</v>
      </c>
      <c r="HZ110" s="49" t="s">
        <v>291</v>
      </c>
      <c r="IA110">
        <v>0.19</v>
      </c>
      <c r="IB110">
        <v>0.51</v>
      </c>
      <c r="IC110">
        <v>0.13</v>
      </c>
      <c r="ID110">
        <v>0</v>
      </c>
      <c r="IG110" s="49" t="s">
        <v>291</v>
      </c>
      <c r="IH110" s="49">
        <v>0.4</v>
      </c>
      <c r="II110" s="49">
        <v>1.1100000000000001</v>
      </c>
      <c r="IJ110" s="49">
        <v>0.25</v>
      </c>
      <c r="IK110" s="49">
        <v>0</v>
      </c>
      <c r="IN110" s="49" t="s">
        <v>291</v>
      </c>
      <c r="IO110" s="49">
        <v>0.05</v>
      </c>
      <c r="IP110" s="49">
        <v>0.19</v>
      </c>
      <c r="IQ110" s="49">
        <v>0</v>
      </c>
      <c r="IR110" s="49">
        <v>0</v>
      </c>
      <c r="IU110" s="49" t="s">
        <v>291</v>
      </c>
      <c r="IV110" s="49">
        <v>0.32</v>
      </c>
      <c r="IW110" s="49">
        <v>0.28000000000000003</v>
      </c>
      <c r="IX110" s="49">
        <v>0.35</v>
      </c>
      <c r="IY110" s="49">
        <v>0</v>
      </c>
      <c r="JB110" s="49" t="s">
        <v>291</v>
      </c>
      <c r="JC110">
        <v>0.25</v>
      </c>
      <c r="JD110">
        <v>0</v>
      </c>
      <c r="JE110">
        <v>0.49</v>
      </c>
      <c r="JF110">
        <v>0</v>
      </c>
      <c r="JI110" s="49" t="s">
        <v>291</v>
      </c>
      <c r="JJ110" s="49">
        <v>0.06</v>
      </c>
      <c r="JK110" s="49">
        <v>0</v>
      </c>
      <c r="JL110" s="49">
        <v>0</v>
      </c>
      <c r="JM110" s="49">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c r="YR110" t="s">
        <v>291</v>
      </c>
      <c r="YS110">
        <v>11.37</v>
      </c>
      <c r="YT110">
        <v>5.76</v>
      </c>
      <c r="YU110">
        <v>13.96</v>
      </c>
      <c r="YV110">
        <v>12.07</v>
      </c>
      <c r="YW110">
        <v>20.8</v>
      </c>
      <c r="YY110" t="s">
        <v>291</v>
      </c>
      <c r="YZ110">
        <v>0.9</v>
      </c>
      <c r="ZA110">
        <v>0.37</v>
      </c>
      <c r="ZB110">
        <v>0.73</v>
      </c>
      <c r="ZC110">
        <v>0.7</v>
      </c>
      <c r="ZD110">
        <v>0.88</v>
      </c>
      <c r="ZF110" t="s">
        <v>291</v>
      </c>
      <c r="ZG110">
        <v>0.46</v>
      </c>
      <c r="ZH110">
        <v>0</v>
      </c>
      <c r="ZI110">
        <v>0.68</v>
      </c>
      <c r="ZJ110">
        <v>0.84</v>
      </c>
      <c r="ZK110">
        <v>0</v>
      </c>
    </row>
    <row r="111" spans="1:687"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9" t="s">
        <v>292</v>
      </c>
      <c r="HF111" s="49">
        <v>1.03</v>
      </c>
      <c r="HG111" s="49">
        <v>1.49</v>
      </c>
      <c r="HH111" s="49">
        <v>0.94</v>
      </c>
      <c r="HI111" s="49">
        <v>0.28999999999999998</v>
      </c>
      <c r="HL111" s="49" t="s">
        <v>292</v>
      </c>
      <c r="HM111" s="49">
        <v>0.9</v>
      </c>
      <c r="HN111" s="49">
        <v>0.79</v>
      </c>
      <c r="HO111" s="49">
        <v>1.2</v>
      </c>
      <c r="HP111" s="49">
        <v>0</v>
      </c>
      <c r="HS111" s="49" t="s">
        <v>292</v>
      </c>
      <c r="HT111" s="49">
        <v>1.0900000000000001</v>
      </c>
      <c r="HU111" s="49">
        <v>0.37</v>
      </c>
      <c r="HV111" s="49">
        <v>1.49</v>
      </c>
      <c r="HW111" s="49">
        <v>1.8</v>
      </c>
      <c r="HZ111" s="49" t="s">
        <v>292</v>
      </c>
      <c r="IA111">
        <v>0.94</v>
      </c>
      <c r="IB111">
        <v>1.08</v>
      </c>
      <c r="IC111">
        <v>1.05</v>
      </c>
      <c r="ID111">
        <v>0.33</v>
      </c>
      <c r="IG111" s="49" t="s">
        <v>292</v>
      </c>
      <c r="IH111" s="49">
        <v>0.37</v>
      </c>
      <c r="II111" s="49">
        <v>0.14000000000000001</v>
      </c>
      <c r="IJ111" s="49">
        <v>0.52</v>
      </c>
      <c r="IK111" s="49">
        <v>0</v>
      </c>
      <c r="IN111" s="49" t="s">
        <v>292</v>
      </c>
      <c r="IO111" s="49">
        <v>0.78</v>
      </c>
      <c r="IP111" s="49">
        <v>0.44</v>
      </c>
      <c r="IQ111" s="49">
        <v>1.1599999999999999</v>
      </c>
      <c r="IR111" s="49">
        <v>0</v>
      </c>
      <c r="IU111" s="49" t="s">
        <v>292</v>
      </c>
      <c r="IV111" s="49">
        <v>0.46</v>
      </c>
      <c r="IW111" s="49">
        <v>0.14000000000000001</v>
      </c>
      <c r="IX111" s="49">
        <v>0.72</v>
      </c>
      <c r="IY111" s="49">
        <v>0</v>
      </c>
      <c r="JB111" s="49" t="s">
        <v>292</v>
      </c>
      <c r="JC111">
        <v>0.97</v>
      </c>
      <c r="JD111">
        <v>0.5</v>
      </c>
      <c r="JE111">
        <v>1.29</v>
      </c>
      <c r="JF111">
        <v>0</v>
      </c>
      <c r="JI111" s="49" t="s">
        <v>292</v>
      </c>
      <c r="JJ111" s="49">
        <v>0.55000000000000004</v>
      </c>
      <c r="JK111" s="49">
        <v>0.67</v>
      </c>
      <c r="JL111" s="49">
        <v>0.32</v>
      </c>
      <c r="JM111" s="49">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c r="YR111" t="s">
        <v>292</v>
      </c>
      <c r="YS111">
        <v>1.02</v>
      </c>
      <c r="YT111">
        <v>3.26</v>
      </c>
      <c r="YU111">
        <v>0.24</v>
      </c>
      <c r="YV111">
        <v>0.3</v>
      </c>
      <c r="YW111">
        <v>0</v>
      </c>
      <c r="YY111" t="s">
        <v>292</v>
      </c>
      <c r="YZ111">
        <v>0.31</v>
      </c>
      <c r="ZA111">
        <v>0.96</v>
      </c>
      <c r="ZB111">
        <v>7.0000000000000007E-2</v>
      </c>
      <c r="ZC111">
        <v>0.08</v>
      </c>
      <c r="ZD111">
        <v>0</v>
      </c>
      <c r="ZF111" t="s">
        <v>292</v>
      </c>
      <c r="ZG111">
        <v>0.35</v>
      </c>
      <c r="ZH111">
        <v>0</v>
      </c>
      <c r="ZI111">
        <v>0.52</v>
      </c>
      <c r="ZJ111">
        <v>0.4</v>
      </c>
      <c r="ZK111">
        <v>1.05</v>
      </c>
    </row>
    <row r="112" spans="1:687"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9" t="s">
        <v>293</v>
      </c>
      <c r="HF112" s="49">
        <v>0.2</v>
      </c>
      <c r="HG112" s="49">
        <v>0</v>
      </c>
      <c r="HH112" s="49">
        <v>0.26</v>
      </c>
      <c r="HI112" s="49">
        <v>0</v>
      </c>
      <c r="HL112" s="49" t="s">
        <v>293</v>
      </c>
      <c r="HM112" s="49">
        <v>0.15</v>
      </c>
      <c r="HN112" s="49">
        <v>0</v>
      </c>
      <c r="HO112" s="49">
        <v>0.28999999999999998</v>
      </c>
      <c r="HP112" s="49">
        <v>0</v>
      </c>
      <c r="HS112" s="49" t="s">
        <v>293</v>
      </c>
      <c r="HT112" s="49">
        <v>0</v>
      </c>
      <c r="HU112" s="49">
        <v>0</v>
      </c>
      <c r="HV112" s="49">
        <v>0</v>
      </c>
      <c r="HW112" s="49">
        <v>0</v>
      </c>
      <c r="HZ112" s="49" t="s">
        <v>293</v>
      </c>
      <c r="IA112">
        <v>0</v>
      </c>
      <c r="IB112">
        <v>0</v>
      </c>
      <c r="IC112">
        <v>0</v>
      </c>
      <c r="ID112">
        <v>0</v>
      </c>
      <c r="IG112" s="49" t="s">
        <v>293</v>
      </c>
      <c r="IH112" s="49">
        <v>0.03</v>
      </c>
      <c r="II112" s="49">
        <v>0</v>
      </c>
      <c r="IJ112" s="49">
        <v>0</v>
      </c>
      <c r="IK112" s="49">
        <v>0</v>
      </c>
      <c r="IN112" s="49" t="s">
        <v>293</v>
      </c>
      <c r="IO112" s="49">
        <v>0.05</v>
      </c>
      <c r="IP112" s="49">
        <v>0.21</v>
      </c>
      <c r="IQ112" s="49">
        <v>0</v>
      </c>
      <c r="IR112" s="49">
        <v>0</v>
      </c>
      <c r="IU112" s="49" t="s">
        <v>293</v>
      </c>
      <c r="IV112" s="49">
        <v>0</v>
      </c>
      <c r="IW112" s="49">
        <v>0</v>
      </c>
      <c r="IX112" s="49">
        <v>0</v>
      </c>
      <c r="IY112" s="49">
        <v>0</v>
      </c>
      <c r="JB112" s="49" t="s">
        <v>293</v>
      </c>
      <c r="JC112">
        <v>0</v>
      </c>
      <c r="JD112">
        <v>0</v>
      </c>
      <c r="JE112">
        <v>0</v>
      </c>
      <c r="JF112">
        <v>0</v>
      </c>
      <c r="JI112" s="49" t="s">
        <v>293</v>
      </c>
      <c r="JJ112" s="49">
        <v>0</v>
      </c>
      <c r="JK112" s="49">
        <v>0</v>
      </c>
      <c r="JL112" s="49">
        <v>0</v>
      </c>
      <c r="JM112" s="49">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c r="YR112" t="s">
        <v>293</v>
      </c>
      <c r="YS112">
        <v>1.52</v>
      </c>
      <c r="YT112">
        <v>0.25</v>
      </c>
      <c r="YU112">
        <v>1.63</v>
      </c>
      <c r="YV112">
        <v>1.41</v>
      </c>
      <c r="YW112">
        <v>2.4300000000000002</v>
      </c>
      <c r="YY112" t="s">
        <v>293</v>
      </c>
      <c r="YZ112">
        <v>1.08</v>
      </c>
      <c r="ZA112">
        <v>0.16</v>
      </c>
      <c r="ZB112">
        <v>1.35</v>
      </c>
      <c r="ZC112">
        <v>1.59</v>
      </c>
      <c r="ZD112">
        <v>0</v>
      </c>
      <c r="ZF112" t="s">
        <v>293</v>
      </c>
      <c r="ZG112">
        <v>0.16</v>
      </c>
      <c r="ZH112">
        <v>0.63</v>
      </c>
      <c r="ZI112">
        <v>0</v>
      </c>
      <c r="ZJ112">
        <v>0</v>
      </c>
      <c r="ZK112">
        <v>0</v>
      </c>
    </row>
    <row r="113" spans="1:687"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9" t="s">
        <v>294</v>
      </c>
      <c r="HF113" s="49">
        <v>0.08</v>
      </c>
      <c r="HG113" s="49">
        <v>0</v>
      </c>
      <c r="HH113" s="49">
        <v>0.1</v>
      </c>
      <c r="HI113" s="49">
        <v>0</v>
      </c>
      <c r="HL113" s="49" t="s">
        <v>294</v>
      </c>
      <c r="HM113" s="49">
        <v>0.08</v>
      </c>
      <c r="HN113" s="49">
        <v>0</v>
      </c>
      <c r="HO113" s="49">
        <v>7.0000000000000007E-2</v>
      </c>
      <c r="HP113" s="49">
        <v>0</v>
      </c>
      <c r="HS113" s="49" t="s">
        <v>294</v>
      </c>
      <c r="HT113" s="49">
        <v>0</v>
      </c>
      <c r="HU113" s="49">
        <v>0</v>
      </c>
      <c r="HV113" s="49">
        <v>0</v>
      </c>
      <c r="HW113" s="49">
        <v>0</v>
      </c>
      <c r="HZ113" s="49" t="s">
        <v>294</v>
      </c>
      <c r="IA113">
        <v>0.05</v>
      </c>
      <c r="IB113">
        <v>0</v>
      </c>
      <c r="IC113">
        <v>0</v>
      </c>
      <c r="ID113">
        <v>0</v>
      </c>
      <c r="IG113" s="49" t="s">
        <v>294</v>
      </c>
      <c r="IH113" s="49">
        <v>0.36</v>
      </c>
      <c r="II113" s="49">
        <v>0.79</v>
      </c>
      <c r="IJ113" s="49">
        <v>0.18</v>
      </c>
      <c r="IK113" s="49">
        <v>0</v>
      </c>
      <c r="IN113" s="49" t="s">
        <v>294</v>
      </c>
      <c r="IO113" s="49">
        <v>0.48</v>
      </c>
      <c r="IP113" s="49">
        <v>1.68</v>
      </c>
      <c r="IQ113" s="49">
        <v>0.05</v>
      </c>
      <c r="IR113" s="49">
        <v>0</v>
      </c>
      <c r="IU113" s="49" t="s">
        <v>294</v>
      </c>
      <c r="IV113" s="49">
        <v>0.05</v>
      </c>
      <c r="IW113" s="49">
        <v>0.17</v>
      </c>
      <c r="IX113" s="49">
        <v>0</v>
      </c>
      <c r="IY113" s="49">
        <v>0</v>
      </c>
      <c r="JB113" s="49" t="s">
        <v>294</v>
      </c>
      <c r="JC113">
        <v>0</v>
      </c>
      <c r="JD113">
        <v>0</v>
      </c>
      <c r="JE113">
        <v>0</v>
      </c>
      <c r="JF113">
        <v>0</v>
      </c>
      <c r="JI113" s="49" t="s">
        <v>294</v>
      </c>
      <c r="JJ113" s="49">
        <v>0</v>
      </c>
      <c r="JK113" s="49">
        <v>0</v>
      </c>
      <c r="JL113" s="49">
        <v>0</v>
      </c>
      <c r="JM113" s="49">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c r="YR113" t="s">
        <v>294</v>
      </c>
      <c r="YS113">
        <v>0.43</v>
      </c>
      <c r="YT113">
        <v>0</v>
      </c>
      <c r="YU113">
        <v>0.63</v>
      </c>
      <c r="YV113">
        <v>0.81</v>
      </c>
      <c r="YW113">
        <v>0</v>
      </c>
      <c r="YY113" t="s">
        <v>294</v>
      </c>
      <c r="YZ113">
        <v>0</v>
      </c>
      <c r="ZA113">
        <v>0</v>
      </c>
      <c r="ZB113">
        <v>0</v>
      </c>
      <c r="ZC113">
        <v>0</v>
      </c>
      <c r="ZD113">
        <v>0</v>
      </c>
      <c r="ZF113" t="s">
        <v>294</v>
      </c>
      <c r="ZG113">
        <v>0.08</v>
      </c>
      <c r="ZH113">
        <v>0</v>
      </c>
      <c r="ZI113">
        <v>0.06</v>
      </c>
      <c r="ZJ113">
        <v>7.0000000000000007E-2</v>
      </c>
      <c r="ZK113">
        <v>0</v>
      </c>
    </row>
    <row r="114" spans="1:687"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9" t="s">
        <v>295</v>
      </c>
      <c r="HF114" s="49">
        <v>0.05</v>
      </c>
      <c r="HG114" s="49">
        <v>0.2</v>
      </c>
      <c r="HH114" s="49">
        <v>0</v>
      </c>
      <c r="HI114" s="49">
        <v>0</v>
      </c>
      <c r="HL114" s="49" t="s">
        <v>295</v>
      </c>
      <c r="HM114" s="49">
        <v>0.36</v>
      </c>
      <c r="HN114" s="49">
        <v>0.71</v>
      </c>
      <c r="HO114" s="49">
        <v>0.24</v>
      </c>
      <c r="HP114" s="49">
        <v>0</v>
      </c>
      <c r="HS114" s="49" t="s">
        <v>295</v>
      </c>
      <c r="HT114" s="49">
        <v>0</v>
      </c>
      <c r="HU114" s="49">
        <v>0</v>
      </c>
      <c r="HV114" s="49">
        <v>0</v>
      </c>
      <c r="HW114" s="49">
        <v>0</v>
      </c>
      <c r="HZ114" s="49" t="s">
        <v>295</v>
      </c>
      <c r="IA114">
        <v>0.22</v>
      </c>
      <c r="IB114">
        <v>0.61</v>
      </c>
      <c r="IC114">
        <v>0.14000000000000001</v>
      </c>
      <c r="ID114">
        <v>0</v>
      </c>
      <c r="IG114" s="49" t="s">
        <v>295</v>
      </c>
      <c r="IH114" s="49">
        <v>0.37</v>
      </c>
      <c r="II114" s="49">
        <v>0.42</v>
      </c>
      <c r="IJ114" s="49">
        <v>0.4</v>
      </c>
      <c r="IK114" s="49">
        <v>0</v>
      </c>
      <c r="IN114" s="49" t="s">
        <v>295</v>
      </c>
      <c r="IO114" s="49">
        <v>0.09</v>
      </c>
      <c r="IP114" s="49">
        <v>0</v>
      </c>
      <c r="IQ114" s="49">
        <v>0.17</v>
      </c>
      <c r="IR114" s="49">
        <v>0</v>
      </c>
      <c r="IU114" s="49" t="s">
        <v>295</v>
      </c>
      <c r="IV114" s="49">
        <v>0.14000000000000001</v>
      </c>
      <c r="IW114" s="49">
        <v>0.16</v>
      </c>
      <c r="IX114" s="49">
        <v>0.18</v>
      </c>
      <c r="IY114" s="49">
        <v>0</v>
      </c>
      <c r="JB114" s="49" t="s">
        <v>295</v>
      </c>
      <c r="JC114">
        <v>0.61</v>
      </c>
      <c r="JD114">
        <v>2.0099999999999998</v>
      </c>
      <c r="JE114">
        <v>0.19</v>
      </c>
      <c r="JF114">
        <v>0</v>
      </c>
      <c r="JI114" s="49" t="s">
        <v>295</v>
      </c>
      <c r="JJ114" s="49">
        <v>0.41</v>
      </c>
      <c r="JK114" s="49">
        <v>0</v>
      </c>
      <c r="JL114" s="49">
        <v>0.77</v>
      </c>
      <c r="JM114" s="49">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c r="YR114" t="s">
        <v>295</v>
      </c>
      <c r="YS114">
        <v>0.71</v>
      </c>
      <c r="YT114">
        <v>0.28999999999999998</v>
      </c>
      <c r="YU114">
        <v>0.75</v>
      </c>
      <c r="YV114">
        <v>0.96</v>
      </c>
      <c r="YW114">
        <v>0</v>
      </c>
      <c r="YY114" t="s">
        <v>295</v>
      </c>
      <c r="YZ114">
        <v>0.82</v>
      </c>
      <c r="ZA114">
        <v>1.22</v>
      </c>
      <c r="ZB114">
        <v>0.73</v>
      </c>
      <c r="ZC114">
        <v>0.86</v>
      </c>
      <c r="ZD114">
        <v>0</v>
      </c>
      <c r="ZF114" t="s">
        <v>295</v>
      </c>
      <c r="ZG114">
        <v>0.39</v>
      </c>
      <c r="ZH114">
        <v>0.33</v>
      </c>
      <c r="ZI114">
        <v>0.36</v>
      </c>
      <c r="ZJ114">
        <v>0.44</v>
      </c>
      <c r="ZK114">
        <v>0</v>
      </c>
    </row>
    <row r="115" spans="1:687"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9" t="s">
        <v>296</v>
      </c>
      <c r="HF115" s="49">
        <v>0.39</v>
      </c>
      <c r="HG115" s="49">
        <v>0.21</v>
      </c>
      <c r="HH115" s="49">
        <v>0.13</v>
      </c>
      <c r="HI115" s="49">
        <v>0</v>
      </c>
      <c r="HL115" s="49" t="s">
        <v>296</v>
      </c>
      <c r="HM115" s="49">
        <v>0</v>
      </c>
      <c r="HN115" s="49">
        <v>0</v>
      </c>
      <c r="HO115" s="49">
        <v>0</v>
      </c>
      <c r="HP115" s="49">
        <v>0</v>
      </c>
      <c r="HS115" s="49" t="s">
        <v>296</v>
      </c>
      <c r="HT115" s="49">
        <v>0.09</v>
      </c>
      <c r="HU115" s="49">
        <v>0.12</v>
      </c>
      <c r="HV115" s="49">
        <v>0.09</v>
      </c>
      <c r="HW115" s="49">
        <v>0</v>
      </c>
      <c r="HZ115" s="49" t="s">
        <v>296</v>
      </c>
      <c r="IA115">
        <v>7.0000000000000007E-2</v>
      </c>
      <c r="IB115">
        <v>0</v>
      </c>
      <c r="IC115">
        <v>0</v>
      </c>
      <c r="ID115">
        <v>0</v>
      </c>
      <c r="IG115" s="49" t="s">
        <v>296</v>
      </c>
      <c r="IH115" s="49">
        <v>0.12</v>
      </c>
      <c r="II115" s="49">
        <v>0</v>
      </c>
      <c r="IJ115" s="49">
        <v>0</v>
      </c>
      <c r="IK115" s="49">
        <v>1.1100000000000001</v>
      </c>
      <c r="IN115" s="49" t="s">
        <v>296</v>
      </c>
      <c r="IO115" s="49">
        <v>0</v>
      </c>
      <c r="IP115" s="49">
        <v>0</v>
      </c>
      <c r="IQ115" s="49">
        <v>0</v>
      </c>
      <c r="IR115" s="49">
        <v>0</v>
      </c>
      <c r="IU115" s="49" t="s">
        <v>296</v>
      </c>
      <c r="IV115" s="49">
        <v>0</v>
      </c>
      <c r="IW115" s="49">
        <v>0</v>
      </c>
      <c r="IX115" s="49">
        <v>0</v>
      </c>
      <c r="IY115" s="49">
        <v>0</v>
      </c>
      <c r="JB115" s="49" t="s">
        <v>296</v>
      </c>
      <c r="JC115">
        <v>0.23</v>
      </c>
      <c r="JD115">
        <v>0</v>
      </c>
      <c r="JE115">
        <v>0.31</v>
      </c>
      <c r="JF115">
        <v>0</v>
      </c>
      <c r="JI115" s="49" t="s">
        <v>296</v>
      </c>
      <c r="JJ115" s="49">
        <v>0</v>
      </c>
      <c r="JK115" s="49">
        <v>0</v>
      </c>
      <c r="JL115" s="49">
        <v>0</v>
      </c>
      <c r="JM115" s="49">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c r="YR115" t="s">
        <v>296</v>
      </c>
      <c r="YS115">
        <v>0.95</v>
      </c>
      <c r="YT115">
        <v>0.76</v>
      </c>
      <c r="YU115">
        <v>1.1100000000000001</v>
      </c>
      <c r="YV115">
        <v>0.7</v>
      </c>
      <c r="YW115">
        <v>2.57</v>
      </c>
      <c r="YY115" t="s">
        <v>296</v>
      </c>
      <c r="YZ115">
        <v>0</v>
      </c>
      <c r="ZA115">
        <v>0</v>
      </c>
      <c r="ZB115">
        <v>0</v>
      </c>
      <c r="ZC115">
        <v>0</v>
      </c>
      <c r="ZD115">
        <v>0</v>
      </c>
      <c r="ZF115" t="s">
        <v>296</v>
      </c>
      <c r="ZG115">
        <v>0.4</v>
      </c>
      <c r="ZH115">
        <v>0.26</v>
      </c>
      <c r="ZI115">
        <v>0.5</v>
      </c>
      <c r="ZJ115">
        <v>0</v>
      </c>
      <c r="ZK115">
        <v>2.72</v>
      </c>
    </row>
    <row r="116" spans="1:687"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9" t="s">
        <v>297</v>
      </c>
      <c r="HF116" s="49">
        <v>0</v>
      </c>
      <c r="HG116" s="49">
        <v>0</v>
      </c>
      <c r="HH116" s="49">
        <v>0</v>
      </c>
      <c r="HI116" s="49">
        <v>0</v>
      </c>
      <c r="HL116" s="49" t="s">
        <v>297</v>
      </c>
      <c r="HM116" s="49">
        <v>0.04</v>
      </c>
      <c r="HN116" s="49">
        <v>0.12</v>
      </c>
      <c r="HO116" s="49">
        <v>0</v>
      </c>
      <c r="HP116" s="49">
        <v>0</v>
      </c>
      <c r="HS116" s="49" t="s">
        <v>297</v>
      </c>
      <c r="HT116" s="49">
        <v>0</v>
      </c>
      <c r="HU116" s="49">
        <v>0</v>
      </c>
      <c r="HV116" s="49">
        <v>0</v>
      </c>
      <c r="HW116" s="49">
        <v>0</v>
      </c>
      <c r="HZ116" s="49" t="s">
        <v>297</v>
      </c>
      <c r="IA116">
        <v>0.03</v>
      </c>
      <c r="IB116">
        <v>0</v>
      </c>
      <c r="IC116">
        <v>0</v>
      </c>
      <c r="ID116">
        <v>0</v>
      </c>
      <c r="IG116" s="49" t="s">
        <v>297</v>
      </c>
      <c r="IH116" s="49">
        <v>0.02</v>
      </c>
      <c r="II116" s="49">
        <v>0.11</v>
      </c>
      <c r="IJ116" s="49">
        <v>0</v>
      </c>
      <c r="IK116" s="49">
        <v>0</v>
      </c>
      <c r="IN116" s="49" t="s">
        <v>297</v>
      </c>
      <c r="IO116" s="49">
        <v>0</v>
      </c>
      <c r="IP116" s="49">
        <v>0</v>
      </c>
      <c r="IQ116" s="49">
        <v>0</v>
      </c>
      <c r="IR116" s="49">
        <v>0</v>
      </c>
      <c r="IU116" s="49" t="s">
        <v>297</v>
      </c>
      <c r="IV116" s="49">
        <v>0.18</v>
      </c>
      <c r="IW116" s="49">
        <v>0.12</v>
      </c>
      <c r="IX116" s="49">
        <v>0.28000000000000003</v>
      </c>
      <c r="IY116" s="49">
        <v>0</v>
      </c>
      <c r="JB116" s="49" t="s">
        <v>297</v>
      </c>
      <c r="JC116">
        <v>0.35</v>
      </c>
      <c r="JD116">
        <v>1.39</v>
      </c>
      <c r="JE116">
        <v>0</v>
      </c>
      <c r="JF116">
        <v>0</v>
      </c>
      <c r="JI116" s="49" t="s">
        <v>297</v>
      </c>
      <c r="JJ116" s="49">
        <v>0</v>
      </c>
      <c r="JK116" s="49">
        <v>0</v>
      </c>
      <c r="JL116" s="49">
        <v>0</v>
      </c>
      <c r="JM116" s="49">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c r="YR116" t="s">
        <v>297</v>
      </c>
      <c r="YS116">
        <v>2.29</v>
      </c>
      <c r="YT116">
        <v>1.49</v>
      </c>
      <c r="YU116">
        <v>2.73</v>
      </c>
      <c r="YV116">
        <v>1.62</v>
      </c>
      <c r="YW116">
        <v>6.72</v>
      </c>
      <c r="YY116" t="s">
        <v>297</v>
      </c>
      <c r="YZ116">
        <v>0.56000000000000005</v>
      </c>
      <c r="ZA116">
        <v>0.59</v>
      </c>
      <c r="ZB116">
        <v>0.6</v>
      </c>
      <c r="ZC116">
        <v>0.71</v>
      </c>
      <c r="ZD116">
        <v>0</v>
      </c>
      <c r="ZF116" t="s">
        <v>297</v>
      </c>
      <c r="ZG116">
        <v>0.66</v>
      </c>
      <c r="ZH116">
        <v>0.34</v>
      </c>
      <c r="ZI116">
        <v>0.66</v>
      </c>
      <c r="ZJ116">
        <v>0.81</v>
      </c>
      <c r="ZK116">
        <v>0</v>
      </c>
    </row>
    <row r="117" spans="1:687"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9" t="s">
        <v>298</v>
      </c>
      <c r="HF117" s="49">
        <v>0.03</v>
      </c>
      <c r="HG117" s="49">
        <v>0.11</v>
      </c>
      <c r="HH117" s="49">
        <v>0</v>
      </c>
      <c r="HI117" s="49">
        <v>0</v>
      </c>
      <c r="HL117" s="49" t="s">
        <v>298</v>
      </c>
      <c r="HM117" s="49">
        <v>0.12</v>
      </c>
      <c r="HN117" s="49">
        <v>0</v>
      </c>
      <c r="HO117" s="49">
        <v>0</v>
      </c>
      <c r="HP117" s="49">
        <v>0</v>
      </c>
      <c r="HS117" s="49" t="s">
        <v>298</v>
      </c>
      <c r="HT117" s="49">
        <v>0.09</v>
      </c>
      <c r="HU117" s="49">
        <v>0</v>
      </c>
      <c r="HV117" s="49">
        <v>0</v>
      </c>
      <c r="HW117" s="49">
        <v>0</v>
      </c>
      <c r="HZ117" s="49" t="s">
        <v>298</v>
      </c>
      <c r="IA117">
        <v>0</v>
      </c>
      <c r="IB117">
        <v>0</v>
      </c>
      <c r="IC117">
        <v>0</v>
      </c>
      <c r="ID117">
        <v>0</v>
      </c>
      <c r="IG117" s="49" t="s">
        <v>298</v>
      </c>
      <c r="IH117" s="49">
        <v>0.03</v>
      </c>
      <c r="II117" s="49">
        <v>0</v>
      </c>
      <c r="IJ117" s="49">
        <v>0.05</v>
      </c>
      <c r="IK117" s="49">
        <v>0</v>
      </c>
      <c r="IN117" s="49" t="s">
        <v>298</v>
      </c>
      <c r="IO117" s="49">
        <v>0</v>
      </c>
      <c r="IP117" s="49">
        <v>0</v>
      </c>
      <c r="IQ117" s="49">
        <v>0</v>
      </c>
      <c r="IR117" s="49">
        <v>0</v>
      </c>
      <c r="IU117" s="49" t="s">
        <v>298</v>
      </c>
      <c r="IV117" s="49">
        <v>0</v>
      </c>
      <c r="IW117" s="49">
        <v>0</v>
      </c>
      <c r="IX117" s="49">
        <v>0</v>
      </c>
      <c r="IY117" s="49">
        <v>0</v>
      </c>
      <c r="JB117" s="49" t="s">
        <v>298</v>
      </c>
      <c r="JC117">
        <v>0.13</v>
      </c>
      <c r="JD117">
        <v>0</v>
      </c>
      <c r="JE117">
        <v>0</v>
      </c>
      <c r="JF117">
        <v>0</v>
      </c>
      <c r="JI117" s="49" t="s">
        <v>298</v>
      </c>
      <c r="JJ117" s="49">
        <v>0</v>
      </c>
      <c r="JK117" s="49">
        <v>0</v>
      </c>
      <c r="JL117" s="49">
        <v>0</v>
      </c>
      <c r="JM117" s="49">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c r="YR117" t="s">
        <v>298</v>
      </c>
      <c r="YS117">
        <v>0.31</v>
      </c>
      <c r="YT117">
        <v>0.41</v>
      </c>
      <c r="YU117">
        <v>0.3</v>
      </c>
      <c r="YV117">
        <v>0.38</v>
      </c>
      <c r="YW117">
        <v>0</v>
      </c>
      <c r="YY117" t="s">
        <v>298</v>
      </c>
      <c r="YZ117">
        <v>0.09</v>
      </c>
      <c r="ZA117">
        <v>0</v>
      </c>
      <c r="ZB117">
        <v>0.13</v>
      </c>
      <c r="ZC117">
        <v>0.15</v>
      </c>
      <c r="ZD117">
        <v>0</v>
      </c>
      <c r="ZF117" t="s">
        <v>298</v>
      </c>
      <c r="ZG117">
        <v>0.09</v>
      </c>
      <c r="ZH117">
        <v>0</v>
      </c>
      <c r="ZI117">
        <v>0</v>
      </c>
      <c r="ZJ117">
        <v>0</v>
      </c>
      <c r="ZK117">
        <v>0</v>
      </c>
    </row>
    <row r="118" spans="1:687"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9" t="s">
        <v>299</v>
      </c>
      <c r="HF118" s="49">
        <v>0.16</v>
      </c>
      <c r="HG118" s="49">
        <v>0.09</v>
      </c>
      <c r="HH118" s="49">
        <v>0.25</v>
      </c>
      <c r="HI118" s="49">
        <v>0</v>
      </c>
      <c r="HL118" s="49" t="s">
        <v>299</v>
      </c>
      <c r="HM118" s="49">
        <v>0.08</v>
      </c>
      <c r="HN118" s="49">
        <v>0</v>
      </c>
      <c r="HO118" s="49">
        <v>0.16</v>
      </c>
      <c r="HP118" s="49">
        <v>0</v>
      </c>
      <c r="HS118" s="49" t="s">
        <v>299</v>
      </c>
      <c r="HT118" s="49">
        <v>0.09</v>
      </c>
      <c r="HU118" s="49">
        <v>0</v>
      </c>
      <c r="HV118" s="49">
        <v>0.16</v>
      </c>
      <c r="HW118" s="49">
        <v>0</v>
      </c>
      <c r="HZ118" s="49" t="s">
        <v>299</v>
      </c>
      <c r="IA118">
        <v>0</v>
      </c>
      <c r="IB118">
        <v>0</v>
      </c>
      <c r="IC118">
        <v>0</v>
      </c>
      <c r="ID118">
        <v>0</v>
      </c>
      <c r="IG118" s="49" t="s">
        <v>299</v>
      </c>
      <c r="IH118" s="49">
        <v>0.19</v>
      </c>
      <c r="II118" s="49">
        <v>0.67</v>
      </c>
      <c r="IJ118" s="49">
        <v>7.0000000000000007E-2</v>
      </c>
      <c r="IK118" s="49">
        <v>0</v>
      </c>
      <c r="IN118" s="49" t="s">
        <v>299</v>
      </c>
      <c r="IO118" s="49">
        <v>0.05</v>
      </c>
      <c r="IP118" s="49">
        <v>0.13</v>
      </c>
      <c r="IQ118" s="49">
        <v>0.04</v>
      </c>
      <c r="IR118" s="49">
        <v>0</v>
      </c>
      <c r="IU118" s="49" t="s">
        <v>299</v>
      </c>
      <c r="IV118" s="49">
        <v>0.06</v>
      </c>
      <c r="IW118" s="49">
        <v>0</v>
      </c>
      <c r="IX118" s="49">
        <v>0</v>
      </c>
      <c r="IY118" s="49">
        <v>0</v>
      </c>
      <c r="JB118" s="49" t="s">
        <v>299</v>
      </c>
      <c r="JC118">
        <v>0.21</v>
      </c>
      <c r="JD118">
        <v>0.12</v>
      </c>
      <c r="JE118">
        <v>0.35</v>
      </c>
      <c r="JF118">
        <v>0</v>
      </c>
      <c r="JI118" s="49" t="s">
        <v>299</v>
      </c>
      <c r="JJ118" s="49">
        <v>0.36</v>
      </c>
      <c r="JK118" s="49">
        <v>1.31</v>
      </c>
      <c r="JL118" s="49">
        <v>0</v>
      </c>
      <c r="JM118" s="49">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c r="YR118" t="s">
        <v>299</v>
      </c>
      <c r="YS118">
        <v>0.11</v>
      </c>
      <c r="YT118">
        <v>0</v>
      </c>
      <c r="YU118">
        <v>0.16</v>
      </c>
      <c r="YV118">
        <v>0.2</v>
      </c>
      <c r="YW118">
        <v>0</v>
      </c>
      <c r="YY118" t="s">
        <v>299</v>
      </c>
      <c r="YZ118">
        <v>0.24</v>
      </c>
      <c r="ZA118">
        <v>0.51</v>
      </c>
      <c r="ZB118">
        <v>0.08</v>
      </c>
      <c r="ZC118">
        <v>0.1</v>
      </c>
      <c r="ZD118">
        <v>0</v>
      </c>
      <c r="ZF118" t="s">
        <v>299</v>
      </c>
      <c r="ZG118">
        <v>0.05</v>
      </c>
      <c r="ZH118">
        <v>0</v>
      </c>
      <c r="ZI118">
        <v>7.0000000000000007E-2</v>
      </c>
      <c r="ZJ118">
        <v>0.08</v>
      </c>
      <c r="ZK118">
        <v>0</v>
      </c>
    </row>
    <row r="119" spans="1:687"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9" t="s">
        <v>300</v>
      </c>
      <c r="HF119" s="49">
        <v>0.13</v>
      </c>
      <c r="HG119" s="49">
        <v>0</v>
      </c>
      <c r="HH119" s="49">
        <v>0.18</v>
      </c>
      <c r="HI119" s="49">
        <v>0</v>
      </c>
      <c r="HL119" s="49" t="s">
        <v>300</v>
      </c>
      <c r="HM119" s="49">
        <v>0.13</v>
      </c>
      <c r="HN119" s="49">
        <v>0.25</v>
      </c>
      <c r="HO119" s="49">
        <v>0</v>
      </c>
      <c r="HP119" s="49">
        <v>0</v>
      </c>
      <c r="HS119" s="49" t="s">
        <v>300</v>
      </c>
      <c r="HT119" s="49">
        <v>0.39</v>
      </c>
      <c r="HU119" s="49">
        <v>0.38</v>
      </c>
      <c r="HV119" s="49">
        <v>0.42</v>
      </c>
      <c r="HW119" s="49">
        <v>0</v>
      </c>
      <c r="HZ119" s="49" t="s">
        <v>300</v>
      </c>
      <c r="IA119">
        <v>0.13</v>
      </c>
      <c r="IB119">
        <v>0.4</v>
      </c>
      <c r="IC119">
        <v>0</v>
      </c>
      <c r="ID119">
        <v>0</v>
      </c>
      <c r="IG119" s="49" t="s">
        <v>300</v>
      </c>
      <c r="IH119" s="49">
        <v>0.55000000000000004</v>
      </c>
      <c r="II119" s="49">
        <v>0.69</v>
      </c>
      <c r="IJ119" s="49">
        <v>0.46</v>
      </c>
      <c r="IK119" s="49">
        <v>0</v>
      </c>
      <c r="IN119" s="49" t="s">
        <v>300</v>
      </c>
      <c r="IO119" s="49">
        <v>0.08</v>
      </c>
      <c r="IP119" s="49">
        <v>0</v>
      </c>
      <c r="IQ119" s="49">
        <v>7.0000000000000007E-2</v>
      </c>
      <c r="IR119" s="49">
        <v>0</v>
      </c>
      <c r="IU119" s="49" t="s">
        <v>300</v>
      </c>
      <c r="IV119" s="49">
        <v>0.05</v>
      </c>
      <c r="IW119" s="49">
        <v>0</v>
      </c>
      <c r="IX119" s="49">
        <v>0</v>
      </c>
      <c r="IY119" s="49">
        <v>0</v>
      </c>
      <c r="JB119" s="49" t="s">
        <v>300</v>
      </c>
      <c r="JC119">
        <v>0.17</v>
      </c>
      <c r="JD119">
        <v>0.44</v>
      </c>
      <c r="JE119">
        <v>0</v>
      </c>
      <c r="JF119">
        <v>0</v>
      </c>
      <c r="JI119" s="49" t="s">
        <v>300</v>
      </c>
      <c r="JJ119" s="49">
        <v>0</v>
      </c>
      <c r="JK119" s="49">
        <v>0</v>
      </c>
      <c r="JL119" s="49">
        <v>0</v>
      </c>
      <c r="JM119" s="49">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c r="YR119" t="s">
        <v>300</v>
      </c>
      <c r="YS119">
        <v>0.54</v>
      </c>
      <c r="YT119">
        <v>1.44</v>
      </c>
      <c r="YU119">
        <v>0.23</v>
      </c>
      <c r="YV119">
        <v>0.12</v>
      </c>
      <c r="YW119">
        <v>0.64</v>
      </c>
      <c r="YY119" t="s">
        <v>300</v>
      </c>
      <c r="YZ119">
        <v>0.17</v>
      </c>
      <c r="ZA119">
        <v>0.63</v>
      </c>
      <c r="ZB119">
        <v>0</v>
      </c>
      <c r="ZC119">
        <v>0</v>
      </c>
      <c r="ZD119">
        <v>0</v>
      </c>
      <c r="ZF119" t="s">
        <v>300</v>
      </c>
      <c r="ZG119">
        <v>0.23</v>
      </c>
      <c r="ZH119">
        <v>0</v>
      </c>
      <c r="ZI119">
        <v>0.35</v>
      </c>
      <c r="ZJ119">
        <v>0.43</v>
      </c>
      <c r="ZK119">
        <v>0</v>
      </c>
    </row>
    <row r="120" spans="1:687"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9" t="s">
        <v>301</v>
      </c>
      <c r="HF120" s="49">
        <v>0</v>
      </c>
      <c r="HG120" s="49">
        <v>0</v>
      </c>
      <c r="HH120" s="49">
        <v>0</v>
      </c>
      <c r="HI120" s="49">
        <v>0</v>
      </c>
      <c r="HL120" s="49" t="s">
        <v>301</v>
      </c>
      <c r="HM120" s="49">
        <v>0.06</v>
      </c>
      <c r="HN120" s="49">
        <v>0</v>
      </c>
      <c r="HO120" s="49">
        <v>0.11</v>
      </c>
      <c r="HP120" s="49">
        <v>0</v>
      </c>
      <c r="HS120" s="49" t="s">
        <v>301</v>
      </c>
      <c r="HT120" s="49">
        <v>0</v>
      </c>
      <c r="HU120" s="49">
        <v>0</v>
      </c>
      <c r="HV120" s="49">
        <v>0</v>
      </c>
      <c r="HW120" s="49">
        <v>0</v>
      </c>
      <c r="HZ120" s="49" t="s">
        <v>301</v>
      </c>
      <c r="IA120">
        <v>0.08</v>
      </c>
      <c r="IB120">
        <v>0</v>
      </c>
      <c r="IC120">
        <v>0.15</v>
      </c>
      <c r="ID120">
        <v>0</v>
      </c>
      <c r="IG120" s="49" t="s">
        <v>301</v>
      </c>
      <c r="IH120" s="49">
        <v>0</v>
      </c>
      <c r="II120" s="49">
        <v>0</v>
      </c>
      <c r="IJ120" s="49">
        <v>0</v>
      </c>
      <c r="IK120" s="49">
        <v>0</v>
      </c>
      <c r="IN120" s="49" t="s">
        <v>301</v>
      </c>
      <c r="IO120" s="49">
        <v>7.0000000000000007E-2</v>
      </c>
      <c r="IP120" s="49">
        <v>0</v>
      </c>
      <c r="IQ120" s="49">
        <v>0.13</v>
      </c>
      <c r="IR120" s="49">
        <v>0</v>
      </c>
      <c r="IU120" s="49" t="s">
        <v>301</v>
      </c>
      <c r="IV120" s="49">
        <v>0.23</v>
      </c>
      <c r="IW120" s="49">
        <v>0</v>
      </c>
      <c r="IX120" s="49">
        <v>0.43</v>
      </c>
      <c r="IY120" s="49">
        <v>0</v>
      </c>
      <c r="JB120" s="49" t="s">
        <v>301</v>
      </c>
      <c r="JC120">
        <v>0</v>
      </c>
      <c r="JD120">
        <v>0</v>
      </c>
      <c r="JE120">
        <v>0</v>
      </c>
      <c r="JF120">
        <v>0</v>
      </c>
      <c r="JI120" s="49" t="s">
        <v>301</v>
      </c>
      <c r="JJ120" s="49">
        <v>0</v>
      </c>
      <c r="JK120" s="49">
        <v>0</v>
      </c>
      <c r="JL120" s="49">
        <v>0</v>
      </c>
      <c r="JM120" s="49">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c r="YR120" t="s">
        <v>301</v>
      </c>
      <c r="YS120">
        <v>0.22</v>
      </c>
      <c r="YT120">
        <v>0.32</v>
      </c>
      <c r="YU120">
        <v>0.2</v>
      </c>
      <c r="YV120">
        <v>0.26</v>
      </c>
      <c r="YW120">
        <v>0</v>
      </c>
      <c r="YY120" t="s">
        <v>301</v>
      </c>
      <c r="YZ120">
        <v>0</v>
      </c>
      <c r="ZA120">
        <v>0</v>
      </c>
      <c r="ZB120">
        <v>0</v>
      </c>
      <c r="ZC120">
        <v>0</v>
      </c>
      <c r="ZD120">
        <v>0</v>
      </c>
      <c r="ZF120" t="s">
        <v>301</v>
      </c>
      <c r="ZG120">
        <v>0.23</v>
      </c>
      <c r="ZH120">
        <v>0</v>
      </c>
      <c r="ZI120">
        <v>0.35</v>
      </c>
      <c r="ZJ120">
        <v>0.43</v>
      </c>
      <c r="ZK120">
        <v>0</v>
      </c>
    </row>
    <row r="121" spans="1:687"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9" t="s">
        <v>302</v>
      </c>
      <c r="HF121" s="49">
        <v>0</v>
      </c>
      <c r="HG121" s="49">
        <v>0</v>
      </c>
      <c r="HH121" s="49">
        <v>0</v>
      </c>
      <c r="HI121" s="49">
        <v>0</v>
      </c>
      <c r="HL121" s="49" t="s">
        <v>302</v>
      </c>
      <c r="HM121" s="49">
        <v>0.12</v>
      </c>
      <c r="HN121" s="49">
        <v>0.11</v>
      </c>
      <c r="HO121" s="49">
        <v>0</v>
      </c>
      <c r="HP121" s="49">
        <v>0</v>
      </c>
      <c r="HS121" s="49" t="s">
        <v>302</v>
      </c>
      <c r="HT121" s="49">
        <v>0.18</v>
      </c>
      <c r="HU121" s="49">
        <v>0</v>
      </c>
      <c r="HV121" s="49">
        <v>0</v>
      </c>
      <c r="HW121" s="49">
        <v>0</v>
      </c>
      <c r="HZ121" s="49" t="s">
        <v>302</v>
      </c>
      <c r="IA121">
        <v>0.16</v>
      </c>
      <c r="IB121">
        <v>0</v>
      </c>
      <c r="IC121">
        <v>0</v>
      </c>
      <c r="ID121">
        <v>0</v>
      </c>
      <c r="IG121" s="49" t="s">
        <v>302</v>
      </c>
      <c r="IH121" s="49">
        <v>0</v>
      </c>
      <c r="II121" s="49">
        <v>0</v>
      </c>
      <c r="IJ121" s="49">
        <v>0</v>
      </c>
      <c r="IK121" s="49">
        <v>0</v>
      </c>
      <c r="IN121" s="49" t="s">
        <v>302</v>
      </c>
      <c r="IO121" s="49">
        <v>7.0000000000000007E-2</v>
      </c>
      <c r="IP121" s="49">
        <v>0</v>
      </c>
      <c r="IQ121" s="49">
        <v>0</v>
      </c>
      <c r="IR121" s="49">
        <v>0</v>
      </c>
      <c r="IU121" s="49" t="s">
        <v>302</v>
      </c>
      <c r="IV121" s="49">
        <v>0.13</v>
      </c>
      <c r="IW121" s="49">
        <v>0</v>
      </c>
      <c r="IX121" s="49">
        <v>7.0000000000000007E-2</v>
      </c>
      <c r="IY121" s="49">
        <v>0</v>
      </c>
      <c r="JB121" s="49" t="s">
        <v>302</v>
      </c>
      <c r="JC121">
        <v>0.08</v>
      </c>
      <c r="JD121">
        <v>0</v>
      </c>
      <c r="JE121">
        <v>0</v>
      </c>
      <c r="JF121">
        <v>0</v>
      </c>
      <c r="JI121" s="49" t="s">
        <v>302</v>
      </c>
      <c r="JJ121" s="49">
        <v>0.05</v>
      </c>
      <c r="JK121" s="49">
        <v>0.18</v>
      </c>
      <c r="JL121" s="49">
        <v>0</v>
      </c>
      <c r="JM121" s="49">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c r="YR121" t="s">
        <v>302</v>
      </c>
      <c r="YS121">
        <v>0.03</v>
      </c>
      <c r="YT121">
        <v>0</v>
      </c>
      <c r="YU121">
        <v>0.05</v>
      </c>
      <c r="YV121">
        <v>0.06</v>
      </c>
      <c r="YW121">
        <v>0</v>
      </c>
      <c r="YY121" t="s">
        <v>302</v>
      </c>
      <c r="YZ121">
        <v>0.05</v>
      </c>
      <c r="ZA121">
        <v>0</v>
      </c>
      <c r="ZB121">
        <v>7.0000000000000007E-2</v>
      </c>
      <c r="ZC121">
        <v>0.09</v>
      </c>
      <c r="ZD121">
        <v>0</v>
      </c>
      <c r="ZF121" t="s">
        <v>302</v>
      </c>
      <c r="ZG121">
        <v>0.05</v>
      </c>
      <c r="ZH121">
        <v>0</v>
      </c>
      <c r="ZI121">
        <v>0</v>
      </c>
      <c r="ZJ121">
        <v>0</v>
      </c>
      <c r="ZK121">
        <v>0</v>
      </c>
    </row>
    <row r="122" spans="1:687"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9" t="s">
        <v>303</v>
      </c>
      <c r="HF122" s="49">
        <v>0.05</v>
      </c>
      <c r="HG122" s="49">
        <v>0</v>
      </c>
      <c r="HH122" s="49">
        <v>0.09</v>
      </c>
      <c r="HI122" s="49">
        <v>0</v>
      </c>
      <c r="HL122" s="49" t="s">
        <v>303</v>
      </c>
      <c r="HM122" s="49">
        <v>0.22</v>
      </c>
      <c r="HN122" s="49">
        <v>0</v>
      </c>
      <c r="HO122" s="49">
        <v>0.44</v>
      </c>
      <c r="HP122" s="49">
        <v>0</v>
      </c>
      <c r="HS122" s="49" t="s">
        <v>303</v>
      </c>
      <c r="HT122" s="49">
        <v>0.28000000000000003</v>
      </c>
      <c r="HU122" s="49">
        <v>0</v>
      </c>
      <c r="HV122" s="49">
        <v>0.52</v>
      </c>
      <c r="HW122" s="49">
        <v>0</v>
      </c>
      <c r="HZ122" s="49" t="s">
        <v>303</v>
      </c>
      <c r="IA122">
        <v>0.04</v>
      </c>
      <c r="IB122">
        <v>0</v>
      </c>
      <c r="IC122">
        <v>7.0000000000000007E-2</v>
      </c>
      <c r="ID122">
        <v>0</v>
      </c>
      <c r="IG122" s="49" t="s">
        <v>303</v>
      </c>
      <c r="IH122" s="49">
        <v>0</v>
      </c>
      <c r="II122" s="49">
        <v>0</v>
      </c>
      <c r="IJ122" s="49">
        <v>0</v>
      </c>
      <c r="IK122" s="49">
        <v>0</v>
      </c>
      <c r="IN122" s="49" t="s">
        <v>303</v>
      </c>
      <c r="IO122" s="49">
        <v>0</v>
      </c>
      <c r="IP122" s="49">
        <v>0</v>
      </c>
      <c r="IQ122" s="49">
        <v>0</v>
      </c>
      <c r="IR122" s="49">
        <v>0</v>
      </c>
      <c r="IU122" s="49" t="s">
        <v>303</v>
      </c>
      <c r="IV122" s="49">
        <v>0</v>
      </c>
      <c r="IW122" s="49">
        <v>0</v>
      </c>
      <c r="IX122" s="49">
        <v>0</v>
      </c>
      <c r="IY122" s="49">
        <v>0</v>
      </c>
      <c r="JB122" s="49" t="s">
        <v>303</v>
      </c>
      <c r="JC122">
        <v>0.1</v>
      </c>
      <c r="JD122">
        <v>0.38</v>
      </c>
      <c r="JE122">
        <v>0</v>
      </c>
      <c r="JF122">
        <v>0</v>
      </c>
      <c r="JI122" s="49" t="s">
        <v>303</v>
      </c>
      <c r="JJ122" s="49">
        <v>0</v>
      </c>
      <c r="JK122" s="49">
        <v>0</v>
      </c>
      <c r="JL122" s="49">
        <v>0</v>
      </c>
      <c r="JM122" s="49">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c r="YR122" t="s">
        <v>303</v>
      </c>
      <c r="YS122">
        <v>0.2</v>
      </c>
      <c r="YT122">
        <v>0.56999999999999995</v>
      </c>
      <c r="YU122">
        <v>7.0000000000000007E-2</v>
      </c>
      <c r="YV122">
        <v>0.09</v>
      </c>
      <c r="YW122">
        <v>0</v>
      </c>
      <c r="YY122" t="s">
        <v>303</v>
      </c>
      <c r="YZ122">
        <v>0.23</v>
      </c>
      <c r="ZA122">
        <v>0.84</v>
      </c>
      <c r="ZB122">
        <v>0</v>
      </c>
      <c r="ZC122">
        <v>0</v>
      </c>
      <c r="ZD122">
        <v>0</v>
      </c>
      <c r="ZF122" t="s">
        <v>303</v>
      </c>
      <c r="ZG122">
        <v>0.09</v>
      </c>
      <c r="ZH122">
        <v>0</v>
      </c>
      <c r="ZI122">
        <v>0.13</v>
      </c>
      <c r="ZJ122">
        <v>0.16</v>
      </c>
      <c r="ZK122">
        <v>0</v>
      </c>
    </row>
    <row r="123" spans="1:687"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9" t="s">
        <v>304</v>
      </c>
      <c r="HF123" s="49">
        <v>0.13</v>
      </c>
      <c r="HG123" s="49">
        <v>0</v>
      </c>
      <c r="HH123" s="49">
        <v>0</v>
      </c>
      <c r="HI123" s="49">
        <v>1.74</v>
      </c>
      <c r="HL123" s="49" t="s">
        <v>304</v>
      </c>
      <c r="HM123" s="49">
        <v>0.15</v>
      </c>
      <c r="HN123" s="49">
        <v>0</v>
      </c>
      <c r="HO123" s="49">
        <v>0</v>
      </c>
      <c r="HP123" s="49">
        <v>0.81</v>
      </c>
      <c r="HS123" s="49" t="s">
        <v>304</v>
      </c>
      <c r="HT123" s="49">
        <v>0.04</v>
      </c>
      <c r="HU123" s="49">
        <v>0.15</v>
      </c>
      <c r="HV123" s="49">
        <v>0</v>
      </c>
      <c r="HW123" s="49">
        <v>0</v>
      </c>
      <c r="HZ123" s="49" t="s">
        <v>304</v>
      </c>
      <c r="IA123">
        <v>0.28000000000000003</v>
      </c>
      <c r="IB123">
        <v>0</v>
      </c>
      <c r="IC123">
        <v>0.38</v>
      </c>
      <c r="ID123">
        <v>0</v>
      </c>
      <c r="IG123" s="49" t="s">
        <v>304</v>
      </c>
      <c r="IH123" s="49">
        <v>0.23</v>
      </c>
      <c r="II123" s="49">
        <v>0.2</v>
      </c>
      <c r="IJ123" s="49">
        <v>0</v>
      </c>
      <c r="IK123" s="49">
        <v>0</v>
      </c>
      <c r="IN123" s="49" t="s">
        <v>304</v>
      </c>
      <c r="IO123" s="49">
        <v>0</v>
      </c>
      <c r="IP123" s="49">
        <v>0</v>
      </c>
      <c r="IQ123" s="49">
        <v>0</v>
      </c>
      <c r="IR123" s="49">
        <v>0</v>
      </c>
      <c r="IU123" s="49" t="s">
        <v>304</v>
      </c>
      <c r="IV123" s="49">
        <v>0.09</v>
      </c>
      <c r="IW123" s="49">
        <v>0.12</v>
      </c>
      <c r="IX123" s="49">
        <v>0.1</v>
      </c>
      <c r="IY123" s="49">
        <v>0</v>
      </c>
      <c r="JB123" s="49" t="s">
        <v>304</v>
      </c>
      <c r="JC123">
        <v>0.11</v>
      </c>
      <c r="JD123">
        <v>0.44</v>
      </c>
      <c r="JE123">
        <v>0</v>
      </c>
      <c r="JF123">
        <v>0</v>
      </c>
      <c r="JI123" s="49" t="s">
        <v>304</v>
      </c>
      <c r="JJ123" s="49">
        <v>0.03</v>
      </c>
      <c r="JK123" s="49">
        <v>0.11</v>
      </c>
      <c r="JL123" s="49">
        <v>0</v>
      </c>
      <c r="JM123" s="49">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c r="YR123" t="s">
        <v>304</v>
      </c>
      <c r="YS123">
        <v>0.15</v>
      </c>
      <c r="YT123">
        <v>0.24</v>
      </c>
      <c r="YU123">
        <v>0.13</v>
      </c>
      <c r="YV123">
        <v>0.16</v>
      </c>
      <c r="YW123">
        <v>0</v>
      </c>
      <c r="YY123" t="s">
        <v>304</v>
      </c>
      <c r="YZ123">
        <v>0.66</v>
      </c>
      <c r="ZA123">
        <v>0.2</v>
      </c>
      <c r="ZB123">
        <v>0.91</v>
      </c>
      <c r="ZC123">
        <v>1.07</v>
      </c>
      <c r="ZD123">
        <v>0</v>
      </c>
      <c r="ZF123" t="s">
        <v>304</v>
      </c>
      <c r="ZG123">
        <v>0.12</v>
      </c>
      <c r="ZH123">
        <v>0</v>
      </c>
      <c r="ZI123">
        <v>0.19</v>
      </c>
      <c r="ZJ123">
        <v>0.23</v>
      </c>
      <c r="ZK123">
        <v>0</v>
      </c>
    </row>
    <row r="124" spans="1:687"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9" t="s">
        <v>305</v>
      </c>
      <c r="HF124" s="49">
        <v>1.06</v>
      </c>
      <c r="HG124" s="49">
        <v>2.31</v>
      </c>
      <c r="HH124" s="49">
        <v>0.93</v>
      </c>
      <c r="HI124" s="49">
        <v>0</v>
      </c>
      <c r="HL124" s="49" t="s">
        <v>305</v>
      </c>
      <c r="HM124" s="49">
        <v>0.86</v>
      </c>
      <c r="HN124" s="49">
        <v>0.77</v>
      </c>
      <c r="HO124" s="49">
        <v>0.33</v>
      </c>
      <c r="HP124" s="49">
        <v>4.24</v>
      </c>
      <c r="HS124" s="49" t="s">
        <v>305</v>
      </c>
      <c r="HT124" s="49">
        <v>1.53</v>
      </c>
      <c r="HU124" s="49">
        <v>1.57</v>
      </c>
      <c r="HV124" s="49">
        <v>0.28999999999999998</v>
      </c>
      <c r="HW124" s="49">
        <v>8.39</v>
      </c>
      <c r="HZ124" s="49" t="s">
        <v>305</v>
      </c>
      <c r="IA124">
        <v>0.84</v>
      </c>
      <c r="IB124">
        <v>1.25</v>
      </c>
      <c r="IC124">
        <v>0.65</v>
      </c>
      <c r="ID124">
        <v>1.69</v>
      </c>
      <c r="IG124" s="49" t="s">
        <v>305</v>
      </c>
      <c r="IH124" s="49">
        <v>0.74</v>
      </c>
      <c r="II124" s="49">
        <v>0</v>
      </c>
      <c r="IJ124" s="49">
        <v>0.62</v>
      </c>
      <c r="IK124" s="49">
        <v>3.6</v>
      </c>
      <c r="IN124" s="49" t="s">
        <v>305</v>
      </c>
      <c r="IO124" s="49">
        <v>0.56000000000000005</v>
      </c>
      <c r="IP124" s="49">
        <v>1.1599999999999999</v>
      </c>
      <c r="IQ124" s="49">
        <v>0.06</v>
      </c>
      <c r="IR124" s="49">
        <v>2.0299999999999998</v>
      </c>
      <c r="IU124" s="49" t="s">
        <v>305</v>
      </c>
      <c r="IV124" s="49">
        <v>0.45</v>
      </c>
      <c r="IW124" s="49">
        <v>0.56000000000000005</v>
      </c>
      <c r="IX124" s="49">
        <v>0.35</v>
      </c>
      <c r="IY124" s="49">
        <v>0.45</v>
      </c>
      <c r="JB124" s="49" t="s">
        <v>305</v>
      </c>
      <c r="JC124">
        <v>0.59</v>
      </c>
      <c r="JD124">
        <v>0.33</v>
      </c>
      <c r="JE124">
        <v>0.57999999999999996</v>
      </c>
      <c r="JF124">
        <v>1.66</v>
      </c>
      <c r="JI124" s="49" t="s">
        <v>305</v>
      </c>
      <c r="JJ124" s="49">
        <v>1.26</v>
      </c>
      <c r="JK124" s="49">
        <v>1.01</v>
      </c>
      <c r="JL124" s="49">
        <v>0.64</v>
      </c>
      <c r="JM124" s="49">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c r="YR124" t="s">
        <v>305</v>
      </c>
      <c r="YS124">
        <v>2.2400000000000002</v>
      </c>
      <c r="YT124">
        <v>3.15</v>
      </c>
      <c r="YU124">
        <v>1.71</v>
      </c>
      <c r="YV124">
        <v>1.78</v>
      </c>
      <c r="YW124">
        <v>1.45</v>
      </c>
      <c r="YY124" t="s">
        <v>305</v>
      </c>
      <c r="YZ124">
        <v>0.88</v>
      </c>
      <c r="ZA124">
        <v>1.03</v>
      </c>
      <c r="ZB124">
        <v>0.83</v>
      </c>
      <c r="ZC124">
        <v>0.98</v>
      </c>
      <c r="ZD124">
        <v>0</v>
      </c>
      <c r="ZF124" t="s">
        <v>305</v>
      </c>
      <c r="ZG124">
        <v>1.39</v>
      </c>
      <c r="ZH124">
        <v>3.32</v>
      </c>
      <c r="ZI124">
        <v>0.79</v>
      </c>
      <c r="ZJ124">
        <v>0.79</v>
      </c>
      <c r="ZK124">
        <v>0.78</v>
      </c>
    </row>
    <row r="125" spans="1:687"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9" t="s">
        <v>306</v>
      </c>
      <c r="HF125" s="49">
        <v>0.46</v>
      </c>
      <c r="HG125" s="49">
        <v>0.46</v>
      </c>
      <c r="HH125" s="49">
        <v>0.23</v>
      </c>
      <c r="HI125" s="49">
        <v>0</v>
      </c>
      <c r="HL125" s="49" t="s">
        <v>306</v>
      </c>
      <c r="HM125" s="49">
        <v>0.5</v>
      </c>
      <c r="HN125" s="49">
        <v>0.48</v>
      </c>
      <c r="HO125" s="49">
        <v>0.28999999999999998</v>
      </c>
      <c r="HP125" s="49">
        <v>1.56</v>
      </c>
      <c r="HS125" s="49" t="s">
        <v>306</v>
      </c>
      <c r="HT125" s="49">
        <v>0.44</v>
      </c>
      <c r="HU125" s="49">
        <v>1.1299999999999999</v>
      </c>
      <c r="HV125" s="49">
        <v>7.0000000000000007E-2</v>
      </c>
      <c r="HW125" s="49">
        <v>0.27</v>
      </c>
      <c r="HZ125" s="49" t="s">
        <v>306</v>
      </c>
      <c r="IA125">
        <v>0.32</v>
      </c>
      <c r="IB125">
        <v>0.42</v>
      </c>
      <c r="IC125">
        <v>0.26</v>
      </c>
      <c r="ID125">
        <v>0</v>
      </c>
      <c r="IG125" s="49" t="s">
        <v>306</v>
      </c>
      <c r="IH125" s="49">
        <v>0.14000000000000001</v>
      </c>
      <c r="II125" s="49">
        <v>0.28000000000000003</v>
      </c>
      <c r="IJ125" s="49">
        <v>0.12</v>
      </c>
      <c r="IK125" s="49">
        <v>0</v>
      </c>
      <c r="IN125" s="49" t="s">
        <v>306</v>
      </c>
      <c r="IO125" s="49">
        <v>0.63</v>
      </c>
      <c r="IP125" s="49">
        <v>0.92</v>
      </c>
      <c r="IQ125" s="49">
        <v>0.44</v>
      </c>
      <c r="IR125" s="49">
        <v>0</v>
      </c>
      <c r="IU125" s="49" t="s">
        <v>306</v>
      </c>
      <c r="IV125" s="49">
        <v>0.32</v>
      </c>
      <c r="IW125" s="49">
        <v>0.69</v>
      </c>
      <c r="IX125" s="49">
        <v>0.18</v>
      </c>
      <c r="IY125" s="49">
        <v>0</v>
      </c>
      <c r="JB125" s="49" t="s">
        <v>306</v>
      </c>
      <c r="JC125">
        <v>0.49</v>
      </c>
      <c r="JD125">
        <v>0</v>
      </c>
      <c r="JE125">
        <v>0.72</v>
      </c>
      <c r="JF125">
        <v>0</v>
      </c>
      <c r="JI125" s="49" t="s">
        <v>306</v>
      </c>
      <c r="JJ125" s="49">
        <v>0.55000000000000004</v>
      </c>
      <c r="JK125" s="49">
        <v>0</v>
      </c>
      <c r="JL125" s="49">
        <v>0.63</v>
      </c>
      <c r="JM125" s="49">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c r="YR125" t="s">
        <v>306</v>
      </c>
      <c r="YS125">
        <v>0.43</v>
      </c>
      <c r="YT125">
        <v>0.44</v>
      </c>
      <c r="YU125">
        <v>0.32</v>
      </c>
      <c r="YV125">
        <v>0.28999999999999998</v>
      </c>
      <c r="YW125">
        <v>0.44</v>
      </c>
      <c r="YY125" t="s">
        <v>306</v>
      </c>
      <c r="YZ125">
        <v>0.4</v>
      </c>
      <c r="ZA125">
        <v>1.35</v>
      </c>
      <c r="ZB125">
        <v>0.05</v>
      </c>
      <c r="ZC125">
        <v>0.06</v>
      </c>
      <c r="ZD125">
        <v>0</v>
      </c>
      <c r="ZF125" t="s">
        <v>306</v>
      </c>
      <c r="ZG125">
        <v>0.37</v>
      </c>
      <c r="ZH125">
        <v>0.54</v>
      </c>
      <c r="ZI125">
        <v>0.18</v>
      </c>
      <c r="ZJ125">
        <v>0.22</v>
      </c>
      <c r="ZK125">
        <v>0</v>
      </c>
    </row>
    <row r="126" spans="1:687"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9" t="s">
        <v>307</v>
      </c>
      <c r="HF126" s="49">
        <v>0</v>
      </c>
      <c r="HG126" s="49">
        <v>0</v>
      </c>
      <c r="HH126" s="49">
        <v>0</v>
      </c>
      <c r="HI126" s="49">
        <v>0</v>
      </c>
      <c r="HL126" s="49" t="s">
        <v>307</v>
      </c>
      <c r="HM126" s="49">
        <v>0</v>
      </c>
      <c r="HN126" s="49">
        <v>0</v>
      </c>
      <c r="HO126" s="49">
        <v>0</v>
      </c>
      <c r="HP126" s="49">
        <v>0</v>
      </c>
      <c r="HS126" s="49" t="s">
        <v>307</v>
      </c>
      <c r="HT126" s="49">
        <v>0</v>
      </c>
      <c r="HU126" s="49">
        <v>0</v>
      </c>
      <c r="HV126" s="49">
        <v>0</v>
      </c>
      <c r="HW126" s="49">
        <v>0</v>
      </c>
      <c r="HZ126" s="49" t="s">
        <v>307</v>
      </c>
      <c r="IA126">
        <v>0.16</v>
      </c>
      <c r="IB126">
        <v>0</v>
      </c>
      <c r="IC126">
        <v>0.28000000000000003</v>
      </c>
      <c r="ID126">
        <v>0</v>
      </c>
      <c r="IG126" s="49" t="s">
        <v>307</v>
      </c>
      <c r="IH126" s="49">
        <v>0.03</v>
      </c>
      <c r="II126" s="49">
        <v>0.14000000000000001</v>
      </c>
      <c r="IJ126" s="49">
        <v>0</v>
      </c>
      <c r="IK126" s="49">
        <v>0</v>
      </c>
      <c r="IN126" s="49" t="s">
        <v>307</v>
      </c>
      <c r="IO126" s="49">
        <v>0</v>
      </c>
      <c r="IP126" s="49">
        <v>0</v>
      </c>
      <c r="IQ126" s="49">
        <v>0</v>
      </c>
      <c r="IR126" s="49">
        <v>0</v>
      </c>
      <c r="IU126" s="49" t="s">
        <v>307</v>
      </c>
      <c r="IV126" s="49">
        <v>0</v>
      </c>
      <c r="IW126" s="49">
        <v>0</v>
      </c>
      <c r="IX126" s="49">
        <v>0</v>
      </c>
      <c r="IY126" s="49">
        <v>0</v>
      </c>
      <c r="JB126" s="49" t="s">
        <v>307</v>
      </c>
      <c r="JC126">
        <v>0</v>
      </c>
      <c r="JD126">
        <v>0</v>
      </c>
      <c r="JE126">
        <v>0</v>
      </c>
      <c r="JF126">
        <v>0</v>
      </c>
      <c r="JI126" s="49" t="s">
        <v>307</v>
      </c>
      <c r="JJ126" s="49">
        <v>0</v>
      </c>
      <c r="JK126" s="49">
        <v>0</v>
      </c>
      <c r="JL126" s="49">
        <v>0</v>
      </c>
      <c r="JM126" s="49">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c r="YR126" t="s">
        <v>307</v>
      </c>
      <c r="YS126">
        <v>0.21</v>
      </c>
      <c r="YT126">
        <v>0</v>
      </c>
      <c r="YU126">
        <v>0.32</v>
      </c>
      <c r="YV126">
        <v>0.41</v>
      </c>
      <c r="YW126">
        <v>0</v>
      </c>
      <c r="YY126" t="s">
        <v>307</v>
      </c>
      <c r="YZ126">
        <v>0.25</v>
      </c>
      <c r="ZA126">
        <v>0</v>
      </c>
      <c r="ZB126">
        <v>0.38</v>
      </c>
      <c r="ZC126">
        <v>0.45</v>
      </c>
      <c r="ZD126">
        <v>0</v>
      </c>
      <c r="ZF126" t="s">
        <v>307</v>
      </c>
      <c r="ZG126">
        <v>0</v>
      </c>
      <c r="ZH126">
        <v>0</v>
      </c>
      <c r="ZI126">
        <v>0</v>
      </c>
      <c r="ZJ126">
        <v>0</v>
      </c>
      <c r="ZK126">
        <v>0</v>
      </c>
    </row>
    <row r="127" spans="1:687"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9" t="s">
        <v>308</v>
      </c>
      <c r="HF127" s="49">
        <v>0.05</v>
      </c>
      <c r="HG127" s="49">
        <v>0</v>
      </c>
      <c r="HH127" s="49">
        <v>0</v>
      </c>
      <c r="HI127" s="49">
        <v>0</v>
      </c>
      <c r="HL127" s="49" t="s">
        <v>308</v>
      </c>
      <c r="HM127" s="49">
        <v>0</v>
      </c>
      <c r="HN127" s="49">
        <v>0</v>
      </c>
      <c r="HO127" s="49">
        <v>0</v>
      </c>
      <c r="HP127" s="49">
        <v>0</v>
      </c>
      <c r="HS127" s="49" t="s">
        <v>308</v>
      </c>
      <c r="HT127" s="49">
        <v>0</v>
      </c>
      <c r="HU127" s="49">
        <v>0</v>
      </c>
      <c r="HV127" s="49">
        <v>0</v>
      </c>
      <c r="HW127" s="49">
        <v>0</v>
      </c>
      <c r="HZ127" s="49" t="s">
        <v>308</v>
      </c>
      <c r="IA127">
        <v>0</v>
      </c>
      <c r="IB127">
        <v>0</v>
      </c>
      <c r="IC127">
        <v>0</v>
      </c>
      <c r="ID127">
        <v>0</v>
      </c>
      <c r="IG127" s="49" t="s">
        <v>308</v>
      </c>
      <c r="IH127" s="49">
        <v>0</v>
      </c>
      <c r="II127" s="49">
        <v>0</v>
      </c>
      <c r="IJ127" s="49">
        <v>0</v>
      </c>
      <c r="IK127" s="49">
        <v>0</v>
      </c>
      <c r="IN127" s="49" t="s">
        <v>308</v>
      </c>
      <c r="IO127" s="49">
        <v>0</v>
      </c>
      <c r="IP127" s="49">
        <v>0</v>
      </c>
      <c r="IQ127" s="49">
        <v>0</v>
      </c>
      <c r="IR127" s="49">
        <v>0</v>
      </c>
      <c r="IU127" s="49" t="s">
        <v>308</v>
      </c>
      <c r="IV127" s="49">
        <v>7.0000000000000007E-2</v>
      </c>
      <c r="IW127" s="49">
        <v>0</v>
      </c>
      <c r="IX127" s="49">
        <v>0.13</v>
      </c>
      <c r="IY127" s="49">
        <v>0</v>
      </c>
      <c r="JB127" s="49" t="s">
        <v>308</v>
      </c>
      <c r="JC127">
        <v>0</v>
      </c>
      <c r="JD127">
        <v>0</v>
      </c>
      <c r="JE127">
        <v>0</v>
      </c>
      <c r="JF127">
        <v>0</v>
      </c>
      <c r="JI127" s="49" t="s">
        <v>308</v>
      </c>
      <c r="JJ127" s="49">
        <v>0</v>
      </c>
      <c r="JK127" s="49">
        <v>0</v>
      </c>
      <c r="JL127" s="49">
        <v>0</v>
      </c>
      <c r="JM127" s="49">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c r="YR127" t="s">
        <v>308</v>
      </c>
      <c r="YS127">
        <v>0.1</v>
      </c>
      <c r="YT127">
        <v>0</v>
      </c>
      <c r="YU127">
        <v>0</v>
      </c>
      <c r="YV127">
        <v>0</v>
      </c>
      <c r="YW127">
        <v>0</v>
      </c>
      <c r="YY127" t="s">
        <v>308</v>
      </c>
      <c r="YZ127">
        <v>0</v>
      </c>
      <c r="ZA127">
        <v>0</v>
      </c>
      <c r="ZB127">
        <v>0</v>
      </c>
      <c r="ZC127">
        <v>0</v>
      </c>
      <c r="ZD127">
        <v>0</v>
      </c>
      <c r="ZF127" t="s">
        <v>308</v>
      </c>
      <c r="ZG127">
        <v>0</v>
      </c>
      <c r="ZH127">
        <v>0</v>
      </c>
      <c r="ZI127">
        <v>0</v>
      </c>
      <c r="ZJ127">
        <v>0</v>
      </c>
      <c r="ZK127">
        <v>0</v>
      </c>
    </row>
    <row r="128" spans="1:687"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9" t="s">
        <v>309</v>
      </c>
      <c r="HF128" s="49">
        <v>0</v>
      </c>
      <c r="HG128" s="49">
        <v>0</v>
      </c>
      <c r="HH128" s="49">
        <v>0</v>
      </c>
      <c r="HI128" s="49">
        <v>0</v>
      </c>
      <c r="HL128" s="49" t="s">
        <v>309</v>
      </c>
      <c r="HM128" s="49">
        <v>0</v>
      </c>
      <c r="HN128" s="49">
        <v>0</v>
      </c>
      <c r="HO128" s="49">
        <v>0</v>
      </c>
      <c r="HP128" s="49">
        <v>0</v>
      </c>
      <c r="HS128" s="49" t="s">
        <v>309</v>
      </c>
      <c r="HT128" s="49">
        <v>0.2</v>
      </c>
      <c r="HU128" s="49">
        <v>0.66</v>
      </c>
      <c r="HV128" s="49">
        <v>0</v>
      </c>
      <c r="HW128" s="49">
        <v>0</v>
      </c>
      <c r="HZ128" s="49" t="s">
        <v>309</v>
      </c>
      <c r="IA128">
        <v>0</v>
      </c>
      <c r="IB128">
        <v>0</v>
      </c>
      <c r="IC128">
        <v>0</v>
      </c>
      <c r="ID128">
        <v>0</v>
      </c>
      <c r="IG128" s="49" t="s">
        <v>309</v>
      </c>
      <c r="IH128" s="49">
        <v>0.04</v>
      </c>
      <c r="II128" s="49">
        <v>0</v>
      </c>
      <c r="IJ128" s="49">
        <v>0</v>
      </c>
      <c r="IK128" s="49">
        <v>0</v>
      </c>
      <c r="IN128" s="49" t="s">
        <v>309</v>
      </c>
      <c r="IO128" s="49">
        <v>0</v>
      </c>
      <c r="IP128" s="49">
        <v>0</v>
      </c>
      <c r="IQ128" s="49">
        <v>0</v>
      </c>
      <c r="IR128" s="49">
        <v>0</v>
      </c>
      <c r="IU128" s="49" t="s">
        <v>309</v>
      </c>
      <c r="IV128" s="49">
        <v>0</v>
      </c>
      <c r="IW128" s="49">
        <v>0</v>
      </c>
      <c r="IX128" s="49">
        <v>0</v>
      </c>
      <c r="IY128" s="49">
        <v>0</v>
      </c>
      <c r="JB128" s="49" t="s">
        <v>309</v>
      </c>
      <c r="JC128">
        <v>0</v>
      </c>
      <c r="JD128">
        <v>0</v>
      </c>
      <c r="JE128">
        <v>0</v>
      </c>
      <c r="JF128">
        <v>0</v>
      </c>
      <c r="JI128" s="49" t="s">
        <v>309</v>
      </c>
      <c r="JJ128" s="49">
        <v>0.05</v>
      </c>
      <c r="JK128" s="49">
        <v>0.19</v>
      </c>
      <c r="JL128" s="49">
        <v>0</v>
      </c>
      <c r="JM128" s="49">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c r="YR128" t="s">
        <v>309</v>
      </c>
      <c r="YS128">
        <v>0</v>
      </c>
      <c r="YT128">
        <v>0</v>
      </c>
      <c r="YU128">
        <v>0</v>
      </c>
      <c r="YV128">
        <v>0</v>
      </c>
      <c r="YW128">
        <v>0</v>
      </c>
      <c r="YY128" t="s">
        <v>309</v>
      </c>
      <c r="YZ128">
        <v>0.18</v>
      </c>
      <c r="ZA128">
        <v>0</v>
      </c>
      <c r="ZB128">
        <v>0.27</v>
      </c>
      <c r="ZC128">
        <v>0.32</v>
      </c>
      <c r="ZD128">
        <v>0</v>
      </c>
      <c r="ZF128" t="s">
        <v>309</v>
      </c>
      <c r="ZG128">
        <v>0</v>
      </c>
      <c r="ZH128">
        <v>0</v>
      </c>
      <c r="ZI128">
        <v>0</v>
      </c>
      <c r="ZJ128">
        <v>0</v>
      </c>
      <c r="ZK128">
        <v>0</v>
      </c>
    </row>
    <row r="129" spans="1:687"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9" t="s">
        <v>310</v>
      </c>
      <c r="HF129" s="49">
        <v>0.25</v>
      </c>
      <c r="HG129" s="49">
        <v>0</v>
      </c>
      <c r="HH129" s="49">
        <v>0</v>
      </c>
      <c r="HI129" s="49">
        <v>0</v>
      </c>
      <c r="HL129" s="49" t="s">
        <v>310</v>
      </c>
      <c r="HM129" s="49">
        <v>0</v>
      </c>
      <c r="HN129" s="49">
        <v>0</v>
      </c>
      <c r="HO129" s="49">
        <v>0</v>
      </c>
      <c r="HP129" s="49">
        <v>0</v>
      </c>
      <c r="HS129" s="49" t="s">
        <v>310</v>
      </c>
      <c r="HT129" s="49">
        <v>0.03</v>
      </c>
      <c r="HU129" s="49">
        <v>0</v>
      </c>
      <c r="HV129" s="49">
        <v>0.06</v>
      </c>
      <c r="HW129" s="49">
        <v>0</v>
      </c>
      <c r="HZ129" s="49" t="s">
        <v>310</v>
      </c>
      <c r="IA129">
        <v>0</v>
      </c>
      <c r="IB129">
        <v>0</v>
      </c>
      <c r="IC129">
        <v>0</v>
      </c>
      <c r="ID129">
        <v>0</v>
      </c>
      <c r="IG129" s="49" t="s">
        <v>310</v>
      </c>
      <c r="IH129" s="49">
        <v>0</v>
      </c>
      <c r="II129" s="49">
        <v>0</v>
      </c>
      <c r="IJ129" s="49">
        <v>0</v>
      </c>
      <c r="IK129" s="49">
        <v>0</v>
      </c>
      <c r="IN129" s="49" t="s">
        <v>310</v>
      </c>
      <c r="IO129" s="49">
        <v>0</v>
      </c>
      <c r="IP129" s="49">
        <v>0</v>
      </c>
      <c r="IQ129" s="49">
        <v>0</v>
      </c>
      <c r="IR129" s="49">
        <v>0</v>
      </c>
      <c r="IU129" s="49" t="s">
        <v>310</v>
      </c>
      <c r="IV129" s="49">
        <v>0</v>
      </c>
      <c r="IW129" s="49">
        <v>0</v>
      </c>
      <c r="IX129" s="49">
        <v>0</v>
      </c>
      <c r="IY129" s="49">
        <v>0</v>
      </c>
      <c r="JB129" s="49" t="s">
        <v>310</v>
      </c>
      <c r="JC129">
        <v>0</v>
      </c>
      <c r="JD129">
        <v>0</v>
      </c>
      <c r="JE129">
        <v>0</v>
      </c>
      <c r="JF129">
        <v>0</v>
      </c>
      <c r="JI129" s="49" t="s">
        <v>310</v>
      </c>
      <c r="JJ129" s="49">
        <v>0</v>
      </c>
      <c r="JK129" s="49">
        <v>0</v>
      </c>
      <c r="JL129" s="49">
        <v>0</v>
      </c>
      <c r="JM129" s="49">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c r="YR129" t="s">
        <v>310</v>
      </c>
      <c r="YS129">
        <v>0</v>
      </c>
      <c r="YT129">
        <v>0</v>
      </c>
      <c r="YU129">
        <v>0</v>
      </c>
      <c r="YV129">
        <v>0</v>
      </c>
      <c r="YW129">
        <v>0</v>
      </c>
      <c r="YY129" t="s">
        <v>310</v>
      </c>
      <c r="YZ129">
        <v>0</v>
      </c>
      <c r="ZA129">
        <v>0</v>
      </c>
      <c r="ZB129">
        <v>0</v>
      </c>
      <c r="ZC129">
        <v>0</v>
      </c>
      <c r="ZD129">
        <v>0</v>
      </c>
      <c r="ZF129" t="s">
        <v>310</v>
      </c>
      <c r="ZG129">
        <v>0.11</v>
      </c>
      <c r="ZH129">
        <v>0</v>
      </c>
      <c r="ZI129">
        <v>0</v>
      </c>
      <c r="ZJ129">
        <v>0</v>
      </c>
      <c r="ZK129">
        <v>0</v>
      </c>
    </row>
    <row r="130" spans="1:687"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9" t="s">
        <v>311</v>
      </c>
      <c r="HF130" s="49">
        <v>0.54</v>
      </c>
      <c r="HG130" s="49">
        <v>1.26</v>
      </c>
      <c r="HH130" s="49">
        <v>0.06</v>
      </c>
      <c r="HI130" s="49">
        <v>0</v>
      </c>
      <c r="HL130" s="49" t="s">
        <v>311</v>
      </c>
      <c r="HM130" s="49">
        <v>0.43</v>
      </c>
      <c r="HN130" s="49">
        <v>0.43</v>
      </c>
      <c r="HO130" s="49">
        <v>0.56999999999999995</v>
      </c>
      <c r="HP130" s="49">
        <v>0</v>
      </c>
      <c r="HS130" s="49" t="s">
        <v>311</v>
      </c>
      <c r="HT130" s="49">
        <v>0.27</v>
      </c>
      <c r="HU130" s="49">
        <v>0.31</v>
      </c>
      <c r="HV130" s="49">
        <v>0.15</v>
      </c>
      <c r="HW130" s="49">
        <v>0</v>
      </c>
      <c r="HZ130" s="49" t="s">
        <v>311</v>
      </c>
      <c r="IA130">
        <v>0</v>
      </c>
      <c r="IB130">
        <v>0</v>
      </c>
      <c r="IC130">
        <v>0</v>
      </c>
      <c r="ID130">
        <v>0</v>
      </c>
      <c r="IG130" s="49" t="s">
        <v>311</v>
      </c>
      <c r="IH130" s="49">
        <v>0.16</v>
      </c>
      <c r="II130" s="49">
        <v>0.31</v>
      </c>
      <c r="IJ130" s="49">
        <v>0</v>
      </c>
      <c r="IK130" s="49">
        <v>0</v>
      </c>
      <c r="IN130" s="49" t="s">
        <v>311</v>
      </c>
      <c r="IO130" s="49">
        <v>0</v>
      </c>
      <c r="IP130" s="49">
        <v>0</v>
      </c>
      <c r="IQ130" s="49">
        <v>0</v>
      </c>
      <c r="IR130" s="49">
        <v>0</v>
      </c>
      <c r="IU130" s="49" t="s">
        <v>311</v>
      </c>
      <c r="IV130" s="49">
        <v>0.02</v>
      </c>
      <c r="IW130" s="49">
        <v>7.0000000000000007E-2</v>
      </c>
      <c r="IX130" s="49">
        <v>0</v>
      </c>
      <c r="IY130" s="49">
        <v>0</v>
      </c>
      <c r="JB130" s="49" t="s">
        <v>311</v>
      </c>
      <c r="JC130">
        <v>0.26</v>
      </c>
      <c r="JD130">
        <v>0.48</v>
      </c>
      <c r="JE130">
        <v>0.27</v>
      </c>
      <c r="JF130">
        <v>0</v>
      </c>
      <c r="JI130" s="49" t="s">
        <v>311</v>
      </c>
      <c r="JJ130" s="49">
        <v>0.11</v>
      </c>
      <c r="JK130" s="49">
        <v>0</v>
      </c>
      <c r="JL130" s="49">
        <v>0</v>
      </c>
      <c r="JM130" s="49">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c r="YR130" t="s">
        <v>311</v>
      </c>
      <c r="YS130">
        <v>0</v>
      </c>
      <c r="YT130">
        <v>0</v>
      </c>
      <c r="YU130">
        <v>0</v>
      </c>
      <c r="YV130">
        <v>0</v>
      </c>
      <c r="YW130">
        <v>0</v>
      </c>
      <c r="YY130" t="s">
        <v>311</v>
      </c>
      <c r="YZ130">
        <v>0.16</v>
      </c>
      <c r="ZA130">
        <v>0</v>
      </c>
      <c r="ZB130">
        <v>0</v>
      </c>
      <c r="ZC130">
        <v>0</v>
      </c>
      <c r="ZD130">
        <v>0</v>
      </c>
      <c r="ZF130" t="s">
        <v>311</v>
      </c>
      <c r="ZG130">
        <v>0.28000000000000003</v>
      </c>
      <c r="ZH130">
        <v>0</v>
      </c>
      <c r="ZI130">
        <v>0.41</v>
      </c>
      <c r="ZJ130">
        <v>0.51</v>
      </c>
      <c r="ZK130">
        <v>0</v>
      </c>
    </row>
    <row r="131" spans="1:687"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9" t="s">
        <v>312</v>
      </c>
      <c r="HF131" s="49">
        <v>0.06</v>
      </c>
      <c r="HG131" s="49">
        <v>0</v>
      </c>
      <c r="HH131" s="49">
        <v>0</v>
      </c>
      <c r="HI131" s="49">
        <v>0</v>
      </c>
      <c r="HL131" s="49" t="s">
        <v>312</v>
      </c>
      <c r="HM131" s="49">
        <v>7.0000000000000007E-2</v>
      </c>
      <c r="HN131" s="49">
        <v>0</v>
      </c>
      <c r="HO131" s="49">
        <v>0</v>
      </c>
      <c r="HP131" s="49">
        <v>0</v>
      </c>
      <c r="HS131" s="49" t="s">
        <v>312</v>
      </c>
      <c r="HT131" s="49">
        <v>0</v>
      </c>
      <c r="HU131" s="49">
        <v>0</v>
      </c>
      <c r="HV131" s="49">
        <v>0</v>
      </c>
      <c r="HW131" s="49">
        <v>0</v>
      </c>
      <c r="HZ131" s="49" t="s">
        <v>312</v>
      </c>
      <c r="IA131">
        <v>0.11</v>
      </c>
      <c r="IB131">
        <v>0</v>
      </c>
      <c r="IC131">
        <v>0.19</v>
      </c>
      <c r="ID131">
        <v>0</v>
      </c>
      <c r="IG131" s="49" t="s">
        <v>312</v>
      </c>
      <c r="IH131" s="49">
        <v>0.05</v>
      </c>
      <c r="II131" s="49">
        <v>0.23</v>
      </c>
      <c r="IJ131" s="49">
        <v>0</v>
      </c>
      <c r="IK131" s="49">
        <v>0</v>
      </c>
      <c r="IN131" s="49" t="s">
        <v>312</v>
      </c>
      <c r="IO131" s="49">
        <v>0.27</v>
      </c>
      <c r="IP131" s="49">
        <v>0</v>
      </c>
      <c r="IQ131" s="49">
        <v>0.44</v>
      </c>
      <c r="IR131" s="49">
        <v>0</v>
      </c>
      <c r="IU131" s="49" t="s">
        <v>312</v>
      </c>
      <c r="IV131" s="49">
        <v>0.34</v>
      </c>
      <c r="IW131" s="49">
        <v>0.89</v>
      </c>
      <c r="IX131" s="49">
        <v>0.08</v>
      </c>
      <c r="IY131" s="49">
        <v>0</v>
      </c>
      <c r="JB131" s="49" t="s">
        <v>312</v>
      </c>
      <c r="JC131">
        <v>0.12</v>
      </c>
      <c r="JD131">
        <v>0.4</v>
      </c>
      <c r="JE131">
        <v>0.04</v>
      </c>
      <c r="JF131">
        <v>0</v>
      </c>
      <c r="JI131" s="49" t="s">
        <v>312</v>
      </c>
      <c r="JJ131" s="49">
        <v>0.4</v>
      </c>
      <c r="JK131" s="49">
        <v>0.72</v>
      </c>
      <c r="JL131" s="49">
        <v>0</v>
      </c>
      <c r="JM131" s="49">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c r="YR131" t="s">
        <v>312</v>
      </c>
      <c r="YS131">
        <v>0</v>
      </c>
      <c r="YT131">
        <v>0</v>
      </c>
      <c r="YU131">
        <v>0</v>
      </c>
      <c r="YV131">
        <v>0</v>
      </c>
      <c r="YW131">
        <v>0</v>
      </c>
      <c r="YY131" t="s">
        <v>312</v>
      </c>
      <c r="YZ131">
        <v>0.05</v>
      </c>
      <c r="ZA131">
        <v>0.18</v>
      </c>
      <c r="ZB131">
        <v>0</v>
      </c>
      <c r="ZC131">
        <v>0</v>
      </c>
      <c r="ZD131">
        <v>0</v>
      </c>
      <c r="ZF131" t="s">
        <v>312</v>
      </c>
      <c r="ZG131">
        <v>0.03</v>
      </c>
      <c r="ZH131">
        <v>0</v>
      </c>
      <c r="ZI131">
        <v>0.05</v>
      </c>
      <c r="ZJ131">
        <v>0.06</v>
      </c>
      <c r="ZK131">
        <v>0</v>
      </c>
    </row>
    <row r="132" spans="1:687"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9" t="s">
        <v>313</v>
      </c>
      <c r="HF132" s="49">
        <v>0.48</v>
      </c>
      <c r="HG132" s="49">
        <v>0</v>
      </c>
      <c r="HH132" s="49">
        <v>0.88</v>
      </c>
      <c r="HI132" s="49">
        <v>0</v>
      </c>
      <c r="HL132" s="49" t="s">
        <v>313</v>
      </c>
      <c r="HM132" s="49">
        <v>0.63</v>
      </c>
      <c r="HN132" s="49">
        <v>0.31</v>
      </c>
      <c r="HO132" s="49">
        <v>0.99</v>
      </c>
      <c r="HP132" s="49">
        <v>0</v>
      </c>
      <c r="HS132" s="49" t="s">
        <v>313</v>
      </c>
      <c r="HT132" s="49">
        <v>0.33</v>
      </c>
      <c r="HU132" s="49">
        <v>0</v>
      </c>
      <c r="HV132" s="49">
        <v>0.32</v>
      </c>
      <c r="HW132" s="49">
        <v>1.58</v>
      </c>
      <c r="HZ132" s="49" t="s">
        <v>313</v>
      </c>
      <c r="IA132">
        <v>0.27</v>
      </c>
      <c r="IB132">
        <v>0</v>
      </c>
      <c r="IC132">
        <v>0.23</v>
      </c>
      <c r="ID132">
        <v>1.4</v>
      </c>
      <c r="IG132" s="49" t="s">
        <v>313</v>
      </c>
      <c r="IH132" s="49">
        <v>0.21</v>
      </c>
      <c r="II132" s="49">
        <v>0.33</v>
      </c>
      <c r="IJ132" s="49">
        <v>0</v>
      </c>
      <c r="IK132" s="49">
        <v>1.23</v>
      </c>
      <c r="IN132" s="49" t="s">
        <v>313</v>
      </c>
      <c r="IO132" s="49">
        <v>0.03</v>
      </c>
      <c r="IP132" s="49">
        <v>0</v>
      </c>
      <c r="IQ132" s="49">
        <v>0.06</v>
      </c>
      <c r="IR132" s="49">
        <v>0</v>
      </c>
      <c r="IU132" s="49" t="s">
        <v>313</v>
      </c>
      <c r="IV132" s="49">
        <v>0.15</v>
      </c>
      <c r="IW132" s="49">
        <v>0</v>
      </c>
      <c r="IX132" s="49">
        <v>0.27</v>
      </c>
      <c r="IY132" s="49">
        <v>0</v>
      </c>
      <c r="JB132" s="49" t="s">
        <v>313</v>
      </c>
      <c r="JC132">
        <v>0.16</v>
      </c>
      <c r="JD132">
        <v>0</v>
      </c>
      <c r="JE132">
        <v>0.31</v>
      </c>
      <c r="JF132">
        <v>0</v>
      </c>
      <c r="JI132" s="49" t="s">
        <v>313</v>
      </c>
      <c r="JJ132" s="49">
        <v>0.11</v>
      </c>
      <c r="JK132" s="49">
        <v>0</v>
      </c>
      <c r="JL132" s="49">
        <v>0.21</v>
      </c>
      <c r="JM132" s="49">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c r="YR132" t="s">
        <v>313</v>
      </c>
      <c r="YS132">
        <v>0.22</v>
      </c>
      <c r="YT132">
        <v>0.48</v>
      </c>
      <c r="YU132">
        <v>0</v>
      </c>
      <c r="YV132">
        <v>0</v>
      </c>
      <c r="YW132">
        <v>0</v>
      </c>
      <c r="YY132" t="s">
        <v>313</v>
      </c>
      <c r="YZ132">
        <v>0</v>
      </c>
      <c r="ZA132">
        <v>0</v>
      </c>
      <c r="ZB132">
        <v>0</v>
      </c>
      <c r="ZC132">
        <v>0</v>
      </c>
      <c r="ZD132">
        <v>0</v>
      </c>
      <c r="ZF132" t="s">
        <v>313</v>
      </c>
      <c r="ZG132">
        <v>0.16</v>
      </c>
      <c r="ZH132">
        <v>0.27</v>
      </c>
      <c r="ZI132">
        <v>0.13</v>
      </c>
      <c r="ZJ132">
        <v>0.16</v>
      </c>
      <c r="ZK132">
        <v>0</v>
      </c>
    </row>
    <row r="133" spans="1:687"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9" t="s">
        <v>314</v>
      </c>
      <c r="HF133" s="49">
        <v>0.26</v>
      </c>
      <c r="HG133" s="49">
        <v>0</v>
      </c>
      <c r="HH133" s="49">
        <v>0</v>
      </c>
      <c r="HI133" s="49">
        <v>0</v>
      </c>
      <c r="HL133" s="49" t="s">
        <v>314</v>
      </c>
      <c r="HM133" s="49">
        <v>0.08</v>
      </c>
      <c r="HN133" s="49">
        <v>0.24</v>
      </c>
      <c r="HO133" s="49">
        <v>0</v>
      </c>
      <c r="HP133" s="49">
        <v>0</v>
      </c>
      <c r="HS133" s="49" t="s">
        <v>314</v>
      </c>
      <c r="HT133" s="49">
        <v>0</v>
      </c>
      <c r="HU133" s="49">
        <v>0</v>
      </c>
      <c r="HV133" s="49">
        <v>0</v>
      </c>
      <c r="HW133" s="49">
        <v>0</v>
      </c>
      <c r="HZ133" s="49" t="s">
        <v>314</v>
      </c>
      <c r="IA133">
        <v>0.03</v>
      </c>
      <c r="IB133">
        <v>0</v>
      </c>
      <c r="IC133">
        <v>0.05</v>
      </c>
      <c r="ID133">
        <v>0</v>
      </c>
      <c r="IG133" s="49" t="s">
        <v>314</v>
      </c>
      <c r="IH133" s="49">
        <v>0.13</v>
      </c>
      <c r="II133" s="49">
        <v>0</v>
      </c>
      <c r="IJ133" s="49">
        <v>0.16</v>
      </c>
      <c r="IK133" s="49">
        <v>0</v>
      </c>
      <c r="IN133" s="49" t="s">
        <v>314</v>
      </c>
      <c r="IO133" s="49">
        <v>0.05</v>
      </c>
      <c r="IP133" s="49">
        <v>0.18</v>
      </c>
      <c r="IQ133" s="49">
        <v>0</v>
      </c>
      <c r="IR133" s="49">
        <v>0</v>
      </c>
      <c r="IU133" s="49" t="s">
        <v>314</v>
      </c>
      <c r="IV133" s="49">
        <v>0.03</v>
      </c>
      <c r="IW133" s="49">
        <v>0.1</v>
      </c>
      <c r="IX133" s="49">
        <v>0</v>
      </c>
      <c r="IY133" s="49">
        <v>0</v>
      </c>
      <c r="JB133" s="49" t="s">
        <v>314</v>
      </c>
      <c r="JC133">
        <v>0</v>
      </c>
      <c r="JD133">
        <v>0</v>
      </c>
      <c r="JE133">
        <v>0</v>
      </c>
      <c r="JF133">
        <v>0</v>
      </c>
      <c r="JI133" s="49" t="s">
        <v>314</v>
      </c>
      <c r="JJ133" s="49">
        <v>0</v>
      </c>
      <c r="JK133" s="49">
        <v>0</v>
      </c>
      <c r="JL133" s="49">
        <v>0</v>
      </c>
      <c r="JM133" s="49">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c r="YR133" t="s">
        <v>314</v>
      </c>
      <c r="YS133">
        <v>0.13</v>
      </c>
      <c r="YT133">
        <v>0</v>
      </c>
      <c r="YU133">
        <v>0.19</v>
      </c>
      <c r="YV133">
        <v>0.24</v>
      </c>
      <c r="YW133">
        <v>0</v>
      </c>
      <c r="YY133" t="s">
        <v>314</v>
      </c>
      <c r="YZ133">
        <v>0.05</v>
      </c>
      <c r="ZA133">
        <v>0</v>
      </c>
      <c r="ZB133">
        <v>0.08</v>
      </c>
      <c r="ZC133">
        <v>0.09</v>
      </c>
      <c r="ZD133">
        <v>0</v>
      </c>
      <c r="ZF133" t="s">
        <v>314</v>
      </c>
      <c r="ZG133">
        <v>0.27</v>
      </c>
      <c r="ZH133">
        <v>0.31</v>
      </c>
      <c r="ZI133">
        <v>0.28000000000000003</v>
      </c>
      <c r="ZJ133">
        <v>0.35</v>
      </c>
      <c r="ZK133">
        <v>0</v>
      </c>
    </row>
    <row r="134" spans="1:687"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9" t="s">
        <v>315</v>
      </c>
      <c r="HF134" s="49">
        <v>0</v>
      </c>
      <c r="HG134" s="49">
        <v>0</v>
      </c>
      <c r="HH134" s="49">
        <v>0</v>
      </c>
      <c r="HI134" s="49">
        <v>0</v>
      </c>
      <c r="HL134" s="49" t="s">
        <v>315</v>
      </c>
      <c r="HM134" s="49">
        <v>7.0000000000000007E-2</v>
      </c>
      <c r="HN134" s="49">
        <v>0</v>
      </c>
      <c r="HO134" s="49">
        <v>0</v>
      </c>
      <c r="HP134" s="49">
        <v>0</v>
      </c>
      <c r="HS134" s="49" t="s">
        <v>315</v>
      </c>
      <c r="HT134" s="49">
        <v>0.39</v>
      </c>
      <c r="HU134" s="49">
        <v>1.29</v>
      </c>
      <c r="HV134" s="49">
        <v>0</v>
      </c>
      <c r="HW134" s="49">
        <v>0</v>
      </c>
      <c r="HZ134" s="49" t="s">
        <v>315</v>
      </c>
      <c r="IA134">
        <v>0.23</v>
      </c>
      <c r="IB134">
        <v>0.71</v>
      </c>
      <c r="IC134">
        <v>0</v>
      </c>
      <c r="ID134">
        <v>0</v>
      </c>
      <c r="IG134" s="49" t="s">
        <v>315</v>
      </c>
      <c r="IH134" s="49">
        <v>0</v>
      </c>
      <c r="II134" s="49">
        <v>0</v>
      </c>
      <c r="IJ134" s="49">
        <v>0</v>
      </c>
      <c r="IK134" s="49">
        <v>0</v>
      </c>
      <c r="IN134" s="49" t="s">
        <v>315</v>
      </c>
      <c r="IO134" s="49">
        <v>0.08</v>
      </c>
      <c r="IP134" s="49">
        <v>0</v>
      </c>
      <c r="IQ134" s="49">
        <v>0</v>
      </c>
      <c r="IR134" s="49">
        <v>0</v>
      </c>
      <c r="IU134" s="49" t="s">
        <v>315</v>
      </c>
      <c r="IV134" s="49">
        <v>0</v>
      </c>
      <c r="IW134" s="49">
        <v>0</v>
      </c>
      <c r="IX134" s="49">
        <v>0</v>
      </c>
      <c r="IY134" s="49">
        <v>0</v>
      </c>
      <c r="JB134" s="49" t="s">
        <v>315</v>
      </c>
      <c r="JC134">
        <v>7.0000000000000007E-2</v>
      </c>
      <c r="JD134">
        <v>0</v>
      </c>
      <c r="JE134">
        <v>0</v>
      </c>
      <c r="JF134">
        <v>0</v>
      </c>
      <c r="JI134" s="49" t="s">
        <v>315</v>
      </c>
      <c r="JJ134" s="49">
        <v>0</v>
      </c>
      <c r="JK134" s="49">
        <v>0</v>
      </c>
      <c r="JL134" s="49">
        <v>0</v>
      </c>
      <c r="JM134" s="49">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c r="YR134" t="s">
        <v>315</v>
      </c>
      <c r="YS134">
        <v>0</v>
      </c>
      <c r="YT134">
        <v>0</v>
      </c>
      <c r="YU134">
        <v>0</v>
      </c>
      <c r="YV134">
        <v>0</v>
      </c>
      <c r="YW134">
        <v>0</v>
      </c>
      <c r="YY134" t="s">
        <v>315</v>
      </c>
      <c r="YZ134">
        <v>0.1</v>
      </c>
      <c r="ZA134">
        <v>0.36</v>
      </c>
      <c r="ZB134">
        <v>0</v>
      </c>
      <c r="ZC134">
        <v>0</v>
      </c>
      <c r="ZD134">
        <v>0</v>
      </c>
      <c r="ZF134" t="s">
        <v>315</v>
      </c>
      <c r="ZG134">
        <v>0.35</v>
      </c>
      <c r="ZH134">
        <v>0.14000000000000001</v>
      </c>
      <c r="ZI134">
        <v>0.47</v>
      </c>
      <c r="ZJ134">
        <v>0.22</v>
      </c>
      <c r="ZK134">
        <v>1.57</v>
      </c>
    </row>
    <row r="135" spans="1:687"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9" t="s">
        <v>316</v>
      </c>
      <c r="HF135" s="49">
        <v>0.27</v>
      </c>
      <c r="HG135" s="49">
        <v>0</v>
      </c>
      <c r="HH135" s="49">
        <v>0.44</v>
      </c>
      <c r="HI135" s="49">
        <v>0</v>
      </c>
      <c r="HL135" s="49" t="s">
        <v>316</v>
      </c>
      <c r="HM135" s="49">
        <v>0</v>
      </c>
      <c r="HN135" s="49">
        <v>0</v>
      </c>
      <c r="HO135" s="49">
        <v>0</v>
      </c>
      <c r="HP135" s="49">
        <v>0</v>
      </c>
      <c r="HS135" s="49" t="s">
        <v>316</v>
      </c>
      <c r="HT135" s="49">
        <v>0.13</v>
      </c>
      <c r="HU135" s="49">
        <v>0</v>
      </c>
      <c r="HV135" s="49">
        <v>0.24</v>
      </c>
      <c r="HW135" s="49">
        <v>0</v>
      </c>
      <c r="HZ135" s="49" t="s">
        <v>316</v>
      </c>
      <c r="IA135">
        <v>0.03</v>
      </c>
      <c r="IB135">
        <v>0</v>
      </c>
      <c r="IC135">
        <v>0.06</v>
      </c>
      <c r="ID135">
        <v>0</v>
      </c>
      <c r="IG135" s="49" t="s">
        <v>316</v>
      </c>
      <c r="IH135" s="49">
        <v>0</v>
      </c>
      <c r="II135" s="49">
        <v>0</v>
      </c>
      <c r="IJ135" s="49">
        <v>0</v>
      </c>
      <c r="IK135" s="49">
        <v>0</v>
      </c>
      <c r="IN135" s="49" t="s">
        <v>316</v>
      </c>
      <c r="IO135" s="49">
        <v>0.05</v>
      </c>
      <c r="IP135" s="49">
        <v>0</v>
      </c>
      <c r="IQ135" s="49">
        <v>0</v>
      </c>
      <c r="IR135" s="49">
        <v>0</v>
      </c>
      <c r="IU135" s="49" t="s">
        <v>316</v>
      </c>
      <c r="IV135" s="49">
        <v>0</v>
      </c>
      <c r="IW135" s="49">
        <v>0</v>
      </c>
      <c r="IX135" s="49">
        <v>0</v>
      </c>
      <c r="IY135" s="49">
        <v>0</v>
      </c>
      <c r="JB135" s="49" t="s">
        <v>316</v>
      </c>
      <c r="JC135">
        <v>7.0000000000000007E-2</v>
      </c>
      <c r="JD135">
        <v>0</v>
      </c>
      <c r="JE135">
        <v>0.13</v>
      </c>
      <c r="JF135">
        <v>0</v>
      </c>
      <c r="JI135" s="49" t="s">
        <v>316</v>
      </c>
      <c r="JJ135" s="49">
        <v>0</v>
      </c>
      <c r="JK135" s="49">
        <v>0</v>
      </c>
      <c r="JL135" s="49">
        <v>0</v>
      </c>
      <c r="JM135" s="49">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c r="YR135" t="s">
        <v>316</v>
      </c>
      <c r="YS135">
        <v>0.64</v>
      </c>
      <c r="YT135">
        <v>0.18</v>
      </c>
      <c r="YU135">
        <v>0.63</v>
      </c>
      <c r="YV135">
        <v>0.74</v>
      </c>
      <c r="YW135">
        <v>0.21</v>
      </c>
      <c r="YY135" t="s">
        <v>316</v>
      </c>
      <c r="YZ135">
        <v>1.39</v>
      </c>
      <c r="ZA135">
        <v>1.01</v>
      </c>
      <c r="ZB135">
        <v>1.68</v>
      </c>
      <c r="ZC135">
        <v>1.41</v>
      </c>
      <c r="ZD135">
        <v>3.16</v>
      </c>
      <c r="ZF135" t="s">
        <v>316</v>
      </c>
      <c r="ZG135">
        <v>0.84</v>
      </c>
      <c r="ZH135">
        <v>0.36</v>
      </c>
      <c r="ZI135">
        <v>1.1100000000000001</v>
      </c>
      <c r="ZJ135">
        <v>0.85</v>
      </c>
      <c r="ZK135">
        <v>2.27</v>
      </c>
    </row>
    <row r="136" spans="1:687"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9" t="s">
        <v>317</v>
      </c>
      <c r="HF136" s="49">
        <v>0</v>
      </c>
      <c r="HG136" s="49">
        <v>0</v>
      </c>
      <c r="HH136" s="49">
        <v>0</v>
      </c>
      <c r="HI136" s="49">
        <v>0</v>
      </c>
      <c r="HL136" s="49" t="s">
        <v>317</v>
      </c>
      <c r="HM136" s="49">
        <v>0</v>
      </c>
      <c r="HN136" s="49">
        <v>0</v>
      </c>
      <c r="HO136" s="49">
        <v>0</v>
      </c>
      <c r="HP136" s="49">
        <v>0</v>
      </c>
      <c r="HS136" s="49" t="s">
        <v>317</v>
      </c>
      <c r="HT136" s="49">
        <v>0</v>
      </c>
      <c r="HU136" s="49">
        <v>0</v>
      </c>
      <c r="HV136" s="49">
        <v>0</v>
      </c>
      <c r="HW136" s="49">
        <v>0</v>
      </c>
      <c r="HZ136" s="49" t="s">
        <v>317</v>
      </c>
      <c r="IA136">
        <v>0.06</v>
      </c>
      <c r="IB136">
        <v>0</v>
      </c>
      <c r="IC136">
        <v>0</v>
      </c>
      <c r="ID136">
        <v>0.54</v>
      </c>
      <c r="IG136" s="49" t="s">
        <v>317</v>
      </c>
      <c r="IH136" s="49">
        <v>0</v>
      </c>
      <c r="II136" s="49">
        <v>0</v>
      </c>
      <c r="IJ136" s="49">
        <v>0</v>
      </c>
      <c r="IK136" s="49">
        <v>0</v>
      </c>
      <c r="IN136" s="49" t="s">
        <v>317</v>
      </c>
      <c r="IO136" s="49">
        <v>0</v>
      </c>
      <c r="IP136" s="49">
        <v>0</v>
      </c>
      <c r="IQ136" s="49">
        <v>0</v>
      </c>
      <c r="IR136" s="49">
        <v>0</v>
      </c>
      <c r="IU136" s="49" t="s">
        <v>317</v>
      </c>
      <c r="IV136" s="49">
        <v>0.06</v>
      </c>
      <c r="IW136" s="49">
        <v>0</v>
      </c>
      <c r="IX136" s="49">
        <v>0</v>
      </c>
      <c r="IY136" s="49">
        <v>0</v>
      </c>
      <c r="JB136" s="49" t="s">
        <v>317</v>
      </c>
      <c r="JC136">
        <v>0</v>
      </c>
      <c r="JD136">
        <v>0</v>
      </c>
      <c r="JE136">
        <v>0</v>
      </c>
      <c r="JF136">
        <v>0</v>
      </c>
      <c r="JI136" s="49" t="s">
        <v>317</v>
      </c>
      <c r="JJ136" s="49">
        <v>0</v>
      </c>
      <c r="JK136" s="49">
        <v>0</v>
      </c>
      <c r="JL136" s="49">
        <v>0</v>
      </c>
      <c r="JM136" s="49">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c r="YR136" t="s">
        <v>317</v>
      </c>
      <c r="YS136">
        <v>0</v>
      </c>
      <c r="YT136">
        <v>0</v>
      </c>
      <c r="YU136">
        <v>0</v>
      </c>
      <c r="YV136">
        <v>0</v>
      </c>
      <c r="YW136">
        <v>0</v>
      </c>
      <c r="YY136" t="s">
        <v>317</v>
      </c>
      <c r="YZ136">
        <v>0</v>
      </c>
      <c r="ZA136">
        <v>0</v>
      </c>
      <c r="ZB136">
        <v>0</v>
      </c>
      <c r="ZC136">
        <v>0</v>
      </c>
      <c r="ZD136">
        <v>0</v>
      </c>
      <c r="ZF136" t="s">
        <v>317</v>
      </c>
      <c r="ZG136">
        <v>0.26</v>
      </c>
      <c r="ZH136">
        <v>0.51</v>
      </c>
      <c r="ZI136">
        <v>0.19</v>
      </c>
      <c r="ZJ136">
        <v>0.23</v>
      </c>
      <c r="ZK136">
        <v>0</v>
      </c>
    </row>
    <row r="137" spans="1:687"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9" t="s">
        <v>318</v>
      </c>
      <c r="HF137" s="49">
        <v>0.67</v>
      </c>
      <c r="HG137" s="49">
        <v>1.51</v>
      </c>
      <c r="HH137" s="49">
        <v>0.22</v>
      </c>
      <c r="HI137" s="49">
        <v>2.06</v>
      </c>
      <c r="HL137" s="49" t="s">
        <v>318</v>
      </c>
      <c r="HM137" s="49">
        <v>0.61</v>
      </c>
      <c r="HN137" s="49">
        <v>0.54</v>
      </c>
      <c r="HO137" s="49">
        <v>0.66</v>
      </c>
      <c r="HP137" s="49">
        <v>0</v>
      </c>
      <c r="HS137" s="49" t="s">
        <v>318</v>
      </c>
      <c r="HT137" s="49">
        <v>0.42</v>
      </c>
      <c r="HU137" s="49">
        <v>0.84</v>
      </c>
      <c r="HV137" s="49">
        <v>0.25</v>
      </c>
      <c r="HW137" s="49">
        <v>0</v>
      </c>
      <c r="HZ137" s="49" t="s">
        <v>318</v>
      </c>
      <c r="IA137">
        <v>0.13</v>
      </c>
      <c r="IB137">
        <v>0.55000000000000004</v>
      </c>
      <c r="IC137">
        <v>0</v>
      </c>
      <c r="ID137">
        <v>0</v>
      </c>
      <c r="IG137" s="49" t="s">
        <v>318</v>
      </c>
      <c r="IH137" s="49">
        <v>0.23</v>
      </c>
      <c r="II137" s="49">
        <v>0.84</v>
      </c>
      <c r="IJ137" s="49">
        <v>0</v>
      </c>
      <c r="IK137" s="49">
        <v>0.28000000000000003</v>
      </c>
      <c r="IN137" s="49" t="s">
        <v>318</v>
      </c>
      <c r="IO137" s="49">
        <v>0.03</v>
      </c>
      <c r="IP137" s="49">
        <v>0.1</v>
      </c>
      <c r="IQ137" s="49">
        <v>0</v>
      </c>
      <c r="IR137" s="49">
        <v>0</v>
      </c>
      <c r="IU137" s="49" t="s">
        <v>318</v>
      </c>
      <c r="IV137" s="49">
        <v>0.25</v>
      </c>
      <c r="IW137" s="49">
        <v>0.69</v>
      </c>
      <c r="IX137" s="49">
        <v>0</v>
      </c>
      <c r="IY137" s="49">
        <v>0.69</v>
      </c>
      <c r="JB137" s="49" t="s">
        <v>318</v>
      </c>
      <c r="JC137">
        <v>0.8</v>
      </c>
      <c r="JD137">
        <v>1.43</v>
      </c>
      <c r="JE137">
        <v>0</v>
      </c>
      <c r="JF137">
        <v>3.05</v>
      </c>
      <c r="JI137" s="49" t="s">
        <v>318</v>
      </c>
      <c r="JJ137" s="49">
        <v>0.65</v>
      </c>
      <c r="JK137" s="49">
        <v>1.17</v>
      </c>
      <c r="JL137" s="49">
        <v>0.24</v>
      </c>
      <c r="JM137" s="49">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c r="YR137" t="s">
        <v>318</v>
      </c>
      <c r="YS137">
        <v>0.27</v>
      </c>
      <c r="YT137">
        <v>0.59</v>
      </c>
      <c r="YU137">
        <v>0</v>
      </c>
      <c r="YV137">
        <v>0</v>
      </c>
      <c r="YW137">
        <v>0</v>
      </c>
      <c r="YY137" t="s">
        <v>318</v>
      </c>
      <c r="YZ137">
        <v>0.11</v>
      </c>
      <c r="ZA137">
        <v>0.39</v>
      </c>
      <c r="ZB137">
        <v>0</v>
      </c>
      <c r="ZC137">
        <v>0</v>
      </c>
      <c r="ZD137">
        <v>0</v>
      </c>
      <c r="ZF137" t="s">
        <v>318</v>
      </c>
      <c r="ZG137">
        <v>0.28999999999999998</v>
      </c>
      <c r="ZH137">
        <v>0.87</v>
      </c>
      <c r="ZI137">
        <v>0.09</v>
      </c>
      <c r="ZJ137">
        <v>0.11</v>
      </c>
      <c r="ZK137">
        <v>0</v>
      </c>
    </row>
    <row r="138" spans="1:687"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9" t="s">
        <v>319</v>
      </c>
      <c r="HF138" s="49">
        <v>0</v>
      </c>
      <c r="HG138" s="49">
        <v>0</v>
      </c>
      <c r="HH138" s="49">
        <v>0</v>
      </c>
      <c r="HI138" s="49">
        <v>0</v>
      </c>
      <c r="HL138" s="49" t="s">
        <v>319</v>
      </c>
      <c r="HM138" s="49">
        <v>0.08</v>
      </c>
      <c r="HN138" s="49">
        <v>0.12</v>
      </c>
      <c r="HO138" s="49">
        <v>0</v>
      </c>
      <c r="HP138" s="49">
        <v>0.38</v>
      </c>
      <c r="HS138" s="49" t="s">
        <v>319</v>
      </c>
      <c r="HT138" s="49">
        <v>0.47</v>
      </c>
      <c r="HU138" s="49">
        <v>0</v>
      </c>
      <c r="HV138" s="49">
        <v>0.87</v>
      </c>
      <c r="HW138" s="49">
        <v>0</v>
      </c>
      <c r="HZ138" s="49" t="s">
        <v>319</v>
      </c>
      <c r="IA138">
        <v>0.33</v>
      </c>
      <c r="IB138">
        <v>1.04</v>
      </c>
      <c r="IC138">
        <v>0.15</v>
      </c>
      <c r="ID138">
        <v>0</v>
      </c>
      <c r="IG138" s="49" t="s">
        <v>319</v>
      </c>
      <c r="IH138" s="49">
        <v>0.08</v>
      </c>
      <c r="II138" s="49">
        <v>0.19</v>
      </c>
      <c r="IJ138" s="49">
        <v>0</v>
      </c>
      <c r="IK138" s="49">
        <v>0.28000000000000003</v>
      </c>
      <c r="IN138" s="49" t="s">
        <v>319</v>
      </c>
      <c r="IO138" s="49">
        <v>0.05</v>
      </c>
      <c r="IP138" s="49">
        <v>0.19</v>
      </c>
      <c r="IQ138" s="49">
        <v>0</v>
      </c>
      <c r="IR138" s="49">
        <v>0</v>
      </c>
      <c r="IU138" s="49" t="s">
        <v>319</v>
      </c>
      <c r="IV138" s="49">
        <v>0.08</v>
      </c>
      <c r="IW138" s="49">
        <v>0</v>
      </c>
      <c r="IX138" s="49">
        <v>0.04</v>
      </c>
      <c r="IY138" s="49">
        <v>0.71</v>
      </c>
      <c r="JB138" s="49" t="s">
        <v>319</v>
      </c>
      <c r="JC138">
        <v>0.2</v>
      </c>
      <c r="JD138">
        <v>0.42</v>
      </c>
      <c r="JE138">
        <v>0.18</v>
      </c>
      <c r="JF138">
        <v>0</v>
      </c>
      <c r="JI138" s="49" t="s">
        <v>319</v>
      </c>
      <c r="JJ138" s="49">
        <v>0.12</v>
      </c>
      <c r="JK138" s="49">
        <v>0.23</v>
      </c>
      <c r="JL138" s="49">
        <v>0.12</v>
      </c>
      <c r="JM138" s="49">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c r="YR138" t="s">
        <v>319</v>
      </c>
      <c r="YS138">
        <v>0.43</v>
      </c>
      <c r="YT138">
        <v>0.9</v>
      </c>
      <c r="YU138">
        <v>0.19</v>
      </c>
      <c r="YV138">
        <v>0.24</v>
      </c>
      <c r="YW138">
        <v>0</v>
      </c>
      <c r="YY138" t="s">
        <v>319</v>
      </c>
      <c r="YZ138">
        <v>0.76</v>
      </c>
      <c r="ZA138">
        <v>1.55</v>
      </c>
      <c r="ZB138">
        <v>0.28000000000000003</v>
      </c>
      <c r="ZC138">
        <v>0.32</v>
      </c>
      <c r="ZD138">
        <v>0</v>
      </c>
      <c r="ZF138" t="s">
        <v>319</v>
      </c>
      <c r="ZG138">
        <v>1.41</v>
      </c>
      <c r="ZH138">
        <v>0.7</v>
      </c>
      <c r="ZI138">
        <v>1.41</v>
      </c>
      <c r="ZJ138">
        <v>1.72</v>
      </c>
      <c r="ZK138">
        <v>0</v>
      </c>
    </row>
    <row r="139" spans="1:687"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9" t="s">
        <v>320</v>
      </c>
      <c r="HF139" s="49">
        <v>0</v>
      </c>
      <c r="HG139" s="49">
        <v>0</v>
      </c>
      <c r="HH139" s="49">
        <v>0</v>
      </c>
      <c r="HI139" s="49">
        <v>0</v>
      </c>
      <c r="HL139" s="49" t="s">
        <v>320</v>
      </c>
      <c r="HM139" s="49">
        <v>0</v>
      </c>
      <c r="HN139" s="49">
        <v>0</v>
      </c>
      <c r="HO139" s="49">
        <v>0</v>
      </c>
      <c r="HP139" s="49">
        <v>0</v>
      </c>
      <c r="HS139" s="49" t="s">
        <v>320</v>
      </c>
      <c r="HT139" s="49">
        <v>0</v>
      </c>
      <c r="HU139" s="49">
        <v>0</v>
      </c>
      <c r="HV139" s="49">
        <v>0</v>
      </c>
      <c r="HW139" s="49">
        <v>0</v>
      </c>
      <c r="HZ139" s="49" t="s">
        <v>320</v>
      </c>
      <c r="IA139">
        <v>0</v>
      </c>
      <c r="IB139">
        <v>0</v>
      </c>
      <c r="IC139">
        <v>0</v>
      </c>
      <c r="ID139">
        <v>0</v>
      </c>
      <c r="IG139" s="49" t="s">
        <v>320</v>
      </c>
      <c r="IH139" s="49">
        <v>0</v>
      </c>
      <c r="II139" s="49">
        <v>0</v>
      </c>
      <c r="IJ139" s="49">
        <v>0</v>
      </c>
      <c r="IK139" s="49">
        <v>0</v>
      </c>
      <c r="IN139" s="49" t="s">
        <v>320</v>
      </c>
      <c r="IO139" s="49">
        <v>0.04</v>
      </c>
      <c r="IP139" s="49">
        <v>0</v>
      </c>
      <c r="IQ139" s="49">
        <v>0.08</v>
      </c>
      <c r="IR139" s="49">
        <v>0</v>
      </c>
      <c r="IU139" s="49" t="s">
        <v>320</v>
      </c>
      <c r="IV139" s="49">
        <v>0</v>
      </c>
      <c r="IW139" s="49">
        <v>0</v>
      </c>
      <c r="IX139" s="49">
        <v>0</v>
      </c>
      <c r="IY139" s="49">
        <v>0</v>
      </c>
      <c r="JB139" s="49" t="s">
        <v>320</v>
      </c>
      <c r="JC139">
        <v>7.0000000000000007E-2</v>
      </c>
      <c r="JD139">
        <v>0</v>
      </c>
      <c r="JE139">
        <v>0</v>
      </c>
      <c r="JF139">
        <v>0.55000000000000004</v>
      </c>
      <c r="JI139" s="49" t="s">
        <v>320</v>
      </c>
      <c r="JJ139" s="49">
        <v>0</v>
      </c>
      <c r="JK139" s="49">
        <v>0</v>
      </c>
      <c r="JL139" s="49">
        <v>0</v>
      </c>
      <c r="JM139" s="49">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7.0000000000000007E-2</v>
      </c>
      <c r="ZH139">
        <v>0</v>
      </c>
      <c r="ZI139">
        <v>0.1</v>
      </c>
      <c r="ZJ139">
        <v>0.13</v>
      </c>
      <c r="ZK139">
        <v>0</v>
      </c>
    </row>
    <row r="140" spans="1:687"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9" t="s">
        <v>321</v>
      </c>
      <c r="HF140" s="49">
        <v>0</v>
      </c>
      <c r="HG140" s="49">
        <v>0</v>
      </c>
      <c r="HH140" s="49">
        <v>0</v>
      </c>
      <c r="HI140" s="49">
        <v>0</v>
      </c>
      <c r="HL140" s="49" t="s">
        <v>321</v>
      </c>
      <c r="HM140" s="49">
        <v>7.0000000000000007E-2</v>
      </c>
      <c r="HN140" s="49">
        <v>0</v>
      </c>
      <c r="HO140" s="49">
        <v>0.15</v>
      </c>
      <c r="HP140" s="49">
        <v>0</v>
      </c>
      <c r="HS140" s="49" t="s">
        <v>321</v>
      </c>
      <c r="HT140" s="49">
        <v>0</v>
      </c>
      <c r="HU140" s="49">
        <v>0</v>
      </c>
      <c r="HV140" s="49">
        <v>0</v>
      </c>
      <c r="HW140" s="49">
        <v>0</v>
      </c>
      <c r="HZ140" s="49" t="s">
        <v>321</v>
      </c>
      <c r="IA140">
        <v>0</v>
      </c>
      <c r="IB140">
        <v>0</v>
      </c>
      <c r="IC140">
        <v>0</v>
      </c>
      <c r="ID140">
        <v>0</v>
      </c>
      <c r="IG140" s="49" t="s">
        <v>321</v>
      </c>
      <c r="IH140" s="49">
        <v>0</v>
      </c>
      <c r="II140" s="49">
        <v>0</v>
      </c>
      <c r="IJ140" s="49">
        <v>0</v>
      </c>
      <c r="IK140" s="49">
        <v>0</v>
      </c>
      <c r="IN140" s="49" t="s">
        <v>321</v>
      </c>
      <c r="IO140" s="49">
        <v>0</v>
      </c>
      <c r="IP140" s="49">
        <v>0</v>
      </c>
      <c r="IQ140" s="49">
        <v>0</v>
      </c>
      <c r="IR140" s="49">
        <v>0</v>
      </c>
      <c r="IU140" s="49" t="s">
        <v>321</v>
      </c>
      <c r="IV140" s="49">
        <v>0.15</v>
      </c>
      <c r="IW140" s="49">
        <v>0</v>
      </c>
      <c r="IX140" s="49">
        <v>0.27</v>
      </c>
      <c r="IY140" s="49">
        <v>0</v>
      </c>
      <c r="JB140" s="49" t="s">
        <v>321</v>
      </c>
      <c r="JC140">
        <v>0.43</v>
      </c>
      <c r="JD140">
        <v>1.71</v>
      </c>
      <c r="JE140">
        <v>0</v>
      </c>
      <c r="JF140">
        <v>0</v>
      </c>
      <c r="JI140" s="49" t="s">
        <v>321</v>
      </c>
      <c r="JJ140" s="49">
        <v>0.08</v>
      </c>
      <c r="JK140" s="49">
        <v>0</v>
      </c>
      <c r="JL140" s="49">
        <v>0</v>
      </c>
      <c r="JM140" s="49">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c r="YR140" t="s">
        <v>321</v>
      </c>
      <c r="YS140">
        <v>0.04</v>
      </c>
      <c r="YT140">
        <v>0</v>
      </c>
      <c r="YU140">
        <v>0.05</v>
      </c>
      <c r="YV140">
        <v>7.0000000000000007E-2</v>
      </c>
      <c r="YW140">
        <v>0</v>
      </c>
      <c r="YY140" t="s">
        <v>321</v>
      </c>
      <c r="YZ140">
        <v>0.08</v>
      </c>
      <c r="ZA140">
        <v>0.28999999999999998</v>
      </c>
      <c r="ZB140">
        <v>0</v>
      </c>
      <c r="ZC140">
        <v>0</v>
      </c>
      <c r="ZD140">
        <v>0</v>
      </c>
      <c r="ZF140" t="s">
        <v>321</v>
      </c>
      <c r="ZG140">
        <v>0.14000000000000001</v>
      </c>
      <c r="ZH140">
        <v>0</v>
      </c>
      <c r="ZI140">
        <v>0.2</v>
      </c>
      <c r="ZJ140">
        <v>0.25</v>
      </c>
      <c r="ZK140">
        <v>0</v>
      </c>
    </row>
    <row r="141" spans="1:687"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9" t="s">
        <v>322</v>
      </c>
      <c r="HF141" s="49">
        <v>0</v>
      </c>
      <c r="HG141" s="49">
        <v>0</v>
      </c>
      <c r="HH141" s="49">
        <v>0</v>
      </c>
      <c r="HI141" s="49">
        <v>0</v>
      </c>
      <c r="HL141" s="49" t="s">
        <v>322</v>
      </c>
      <c r="HM141" s="49">
        <v>0</v>
      </c>
      <c r="HN141" s="49">
        <v>0</v>
      </c>
      <c r="HO141" s="49">
        <v>0</v>
      </c>
      <c r="HP141" s="49">
        <v>0</v>
      </c>
      <c r="HS141" s="49" t="s">
        <v>322</v>
      </c>
      <c r="HT141" s="49">
        <v>0</v>
      </c>
      <c r="HU141" s="49">
        <v>0</v>
      </c>
      <c r="HV141" s="49">
        <v>0</v>
      </c>
      <c r="HW141" s="49">
        <v>0</v>
      </c>
      <c r="HZ141" s="49" t="s">
        <v>322</v>
      </c>
      <c r="IA141">
        <v>0</v>
      </c>
      <c r="IB141">
        <v>0</v>
      </c>
      <c r="IC141">
        <v>0</v>
      </c>
      <c r="ID141">
        <v>0</v>
      </c>
      <c r="IG141" s="49" t="s">
        <v>322</v>
      </c>
      <c r="IH141" s="49">
        <v>0</v>
      </c>
      <c r="II141" s="49">
        <v>0</v>
      </c>
      <c r="IJ141" s="49">
        <v>0</v>
      </c>
      <c r="IK141" s="49">
        <v>0</v>
      </c>
      <c r="IN141" s="49" t="s">
        <v>322</v>
      </c>
      <c r="IO141" s="49">
        <v>0</v>
      </c>
      <c r="IP141" s="49">
        <v>0</v>
      </c>
      <c r="IQ141" s="49">
        <v>0</v>
      </c>
      <c r="IR141" s="49">
        <v>0</v>
      </c>
      <c r="IU141" s="49" t="s">
        <v>322</v>
      </c>
      <c r="IV141" s="49">
        <v>0</v>
      </c>
      <c r="IW141" s="49">
        <v>0</v>
      </c>
      <c r="IX141" s="49">
        <v>0</v>
      </c>
      <c r="IY141" s="49">
        <v>0</v>
      </c>
      <c r="JB141" s="49" t="s">
        <v>322</v>
      </c>
      <c r="JC141">
        <v>0</v>
      </c>
      <c r="JD141">
        <v>0</v>
      </c>
      <c r="JE141">
        <v>0</v>
      </c>
      <c r="JF141">
        <v>0</v>
      </c>
      <c r="JI141" s="49" t="s">
        <v>322</v>
      </c>
      <c r="JJ141" s="49">
        <v>0.08</v>
      </c>
      <c r="JK141" s="49">
        <v>0</v>
      </c>
      <c r="JL141" s="49">
        <v>0</v>
      </c>
      <c r="JM141" s="49">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0.2</v>
      </c>
      <c r="ZH141">
        <v>0</v>
      </c>
      <c r="ZI141">
        <v>0.3</v>
      </c>
      <c r="ZJ141">
        <v>0.11</v>
      </c>
      <c r="ZK141">
        <v>1.17</v>
      </c>
    </row>
    <row r="142" spans="1:687"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9" t="s">
        <v>323</v>
      </c>
      <c r="HF142" s="49">
        <v>0</v>
      </c>
      <c r="HG142" s="49">
        <v>0</v>
      </c>
      <c r="HH142" s="49">
        <v>0</v>
      </c>
      <c r="HI142" s="49">
        <v>0</v>
      </c>
      <c r="HL142" s="49" t="s">
        <v>323</v>
      </c>
      <c r="HM142" s="49">
        <v>0</v>
      </c>
      <c r="HN142" s="49">
        <v>0</v>
      </c>
      <c r="HO142" s="49">
        <v>0</v>
      </c>
      <c r="HP142" s="49">
        <v>0</v>
      </c>
      <c r="HS142" s="49" t="s">
        <v>323</v>
      </c>
      <c r="HT142" s="49">
        <v>0</v>
      </c>
      <c r="HU142" s="49">
        <v>0</v>
      </c>
      <c r="HV142" s="49">
        <v>0</v>
      </c>
      <c r="HW142" s="49">
        <v>0</v>
      </c>
      <c r="HZ142" s="49" t="s">
        <v>323</v>
      </c>
      <c r="IA142">
        <v>0</v>
      </c>
      <c r="IB142">
        <v>0</v>
      </c>
      <c r="IC142">
        <v>0</v>
      </c>
      <c r="ID142">
        <v>0</v>
      </c>
      <c r="IG142" s="49" t="s">
        <v>323</v>
      </c>
      <c r="IH142" s="49">
        <v>0</v>
      </c>
      <c r="II142" s="49">
        <v>0</v>
      </c>
      <c r="IJ142" s="49">
        <v>0</v>
      </c>
      <c r="IK142" s="49">
        <v>0</v>
      </c>
      <c r="IN142" s="49" t="s">
        <v>323</v>
      </c>
      <c r="IO142" s="49">
        <v>0</v>
      </c>
      <c r="IP142" s="49">
        <v>0</v>
      </c>
      <c r="IQ142" s="49">
        <v>0</v>
      </c>
      <c r="IR142" s="49">
        <v>0</v>
      </c>
      <c r="IU142" s="49" t="s">
        <v>323</v>
      </c>
      <c r="IV142" s="49">
        <v>0.09</v>
      </c>
      <c r="IW142" s="49">
        <v>0.35</v>
      </c>
      <c r="IX142" s="49">
        <v>0</v>
      </c>
      <c r="IY142" s="49">
        <v>0</v>
      </c>
      <c r="JB142" s="49" t="s">
        <v>323</v>
      </c>
      <c r="JC142">
        <v>0.04</v>
      </c>
      <c r="JD142">
        <v>0.14000000000000001</v>
      </c>
      <c r="JE142">
        <v>0</v>
      </c>
      <c r="JF142">
        <v>0</v>
      </c>
      <c r="JI142" s="49" t="s">
        <v>323</v>
      </c>
      <c r="JJ142" s="49">
        <v>0</v>
      </c>
      <c r="JK142" s="49">
        <v>0</v>
      </c>
      <c r="JL142" s="49">
        <v>0</v>
      </c>
      <c r="JM142" s="49">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c r="YR142" t="s">
        <v>323</v>
      </c>
      <c r="YS142">
        <v>0.1</v>
      </c>
      <c r="YT142">
        <v>0</v>
      </c>
      <c r="YU142">
        <v>0.15</v>
      </c>
      <c r="YV142">
        <v>0.19</v>
      </c>
      <c r="YW142">
        <v>0</v>
      </c>
      <c r="YY142" t="s">
        <v>323</v>
      </c>
      <c r="YZ142">
        <v>0</v>
      </c>
      <c r="ZA142">
        <v>0</v>
      </c>
      <c r="ZB142">
        <v>0</v>
      </c>
      <c r="ZC142">
        <v>0</v>
      </c>
      <c r="ZD142">
        <v>0</v>
      </c>
      <c r="ZF142" t="s">
        <v>323</v>
      </c>
      <c r="ZG142">
        <v>0.08</v>
      </c>
      <c r="ZH142">
        <v>0</v>
      </c>
      <c r="ZI142">
        <v>0.13</v>
      </c>
      <c r="ZJ142">
        <v>0</v>
      </c>
      <c r="ZK142">
        <v>0.68</v>
      </c>
    </row>
    <row r="143" spans="1:687"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9" t="s">
        <v>324</v>
      </c>
      <c r="HF143" s="49">
        <v>0</v>
      </c>
      <c r="HG143" s="49">
        <v>0</v>
      </c>
      <c r="HH143" s="49">
        <v>0</v>
      </c>
      <c r="HI143" s="49">
        <v>0</v>
      </c>
      <c r="HL143" s="49" t="s">
        <v>324</v>
      </c>
      <c r="HM143" s="49">
        <v>0</v>
      </c>
      <c r="HN143" s="49">
        <v>0</v>
      </c>
      <c r="HO143" s="49">
        <v>0</v>
      </c>
      <c r="HP143" s="49">
        <v>0</v>
      </c>
      <c r="HS143" s="49" t="s">
        <v>324</v>
      </c>
      <c r="HT143" s="49">
        <v>0.05</v>
      </c>
      <c r="HU143" s="49">
        <v>0.08</v>
      </c>
      <c r="HV143" s="49">
        <v>0.06</v>
      </c>
      <c r="HW143" s="49">
        <v>0</v>
      </c>
      <c r="HZ143" s="49" t="s">
        <v>324</v>
      </c>
      <c r="IA143">
        <v>0.19</v>
      </c>
      <c r="IB143">
        <v>0.48</v>
      </c>
      <c r="IC143">
        <v>0</v>
      </c>
      <c r="ID143">
        <v>0</v>
      </c>
      <c r="IG143" s="49" t="s">
        <v>324</v>
      </c>
      <c r="IH143" s="49">
        <v>0</v>
      </c>
      <c r="II143" s="49">
        <v>0</v>
      </c>
      <c r="IJ143" s="49">
        <v>0</v>
      </c>
      <c r="IK143" s="49">
        <v>0</v>
      </c>
      <c r="IN143" s="49" t="s">
        <v>324</v>
      </c>
      <c r="IO143" s="49">
        <v>0</v>
      </c>
      <c r="IP143" s="49">
        <v>0</v>
      </c>
      <c r="IQ143" s="49">
        <v>0</v>
      </c>
      <c r="IR143" s="49">
        <v>0</v>
      </c>
      <c r="IU143" s="49" t="s">
        <v>324</v>
      </c>
      <c r="IV143" s="49">
        <v>0</v>
      </c>
      <c r="IW143" s="49">
        <v>0</v>
      </c>
      <c r="IX143" s="49">
        <v>0</v>
      </c>
      <c r="IY143" s="49">
        <v>0</v>
      </c>
      <c r="JB143" s="49" t="s">
        <v>324</v>
      </c>
      <c r="JC143">
        <v>7.0000000000000007E-2</v>
      </c>
      <c r="JD143">
        <v>0</v>
      </c>
      <c r="JE143">
        <v>0</v>
      </c>
      <c r="JF143">
        <v>0</v>
      </c>
      <c r="JI143" s="49" t="s">
        <v>324</v>
      </c>
      <c r="JJ143" s="49">
        <v>0</v>
      </c>
      <c r="JK143" s="49">
        <v>0</v>
      </c>
      <c r="JL143" s="49">
        <v>0</v>
      </c>
      <c r="JM143" s="49">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c r="YR143" t="s">
        <v>324</v>
      </c>
      <c r="YS143">
        <v>0</v>
      </c>
      <c r="YT143">
        <v>0</v>
      </c>
      <c r="YU143">
        <v>0</v>
      </c>
      <c r="YV143">
        <v>0</v>
      </c>
      <c r="YW143">
        <v>0</v>
      </c>
      <c r="YY143" t="s">
        <v>324</v>
      </c>
      <c r="YZ143">
        <v>0.12</v>
      </c>
      <c r="ZA143">
        <v>0.35</v>
      </c>
      <c r="ZB143">
        <v>0.04</v>
      </c>
      <c r="ZC143">
        <v>0.04</v>
      </c>
      <c r="ZD143">
        <v>0</v>
      </c>
      <c r="ZF143" t="s">
        <v>324</v>
      </c>
      <c r="ZG143">
        <v>0.11</v>
      </c>
      <c r="ZH143">
        <v>0.21</v>
      </c>
      <c r="ZI143">
        <v>0</v>
      </c>
      <c r="ZJ143">
        <v>0</v>
      </c>
      <c r="ZK143">
        <v>0</v>
      </c>
    </row>
    <row r="144" spans="1:687"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9" t="s">
        <v>325</v>
      </c>
      <c r="HF144" s="49">
        <v>0.32</v>
      </c>
      <c r="HG144" s="49">
        <v>0</v>
      </c>
      <c r="HH144" s="49">
        <v>0</v>
      </c>
      <c r="HI144" s="49">
        <v>2.33</v>
      </c>
      <c r="HL144" s="49" t="s">
        <v>325</v>
      </c>
      <c r="HM144" s="49">
        <v>0</v>
      </c>
      <c r="HN144" s="49">
        <v>0</v>
      </c>
      <c r="HO144" s="49">
        <v>0</v>
      </c>
      <c r="HP144" s="49">
        <v>0</v>
      </c>
      <c r="HS144" s="49" t="s">
        <v>325</v>
      </c>
      <c r="HT144" s="49">
        <v>0</v>
      </c>
      <c r="HU144" s="49">
        <v>0</v>
      </c>
      <c r="HV144" s="49">
        <v>0</v>
      </c>
      <c r="HW144" s="49">
        <v>0</v>
      </c>
      <c r="HZ144" s="49" t="s">
        <v>325</v>
      </c>
      <c r="IA144">
        <v>0</v>
      </c>
      <c r="IB144">
        <v>0</v>
      </c>
      <c r="IC144">
        <v>0</v>
      </c>
      <c r="ID144">
        <v>0</v>
      </c>
      <c r="IG144" s="49" t="s">
        <v>325</v>
      </c>
      <c r="IH144" s="49">
        <v>0.03</v>
      </c>
      <c r="II144" s="49">
        <v>0</v>
      </c>
      <c r="IJ144" s="49">
        <v>0</v>
      </c>
      <c r="IK144" s="49">
        <v>0.3</v>
      </c>
      <c r="IN144" s="49" t="s">
        <v>325</v>
      </c>
      <c r="IO144" s="49">
        <v>0</v>
      </c>
      <c r="IP144" s="49">
        <v>0</v>
      </c>
      <c r="IQ144" s="49">
        <v>0</v>
      </c>
      <c r="IR144" s="49">
        <v>0</v>
      </c>
      <c r="IU144" s="49" t="s">
        <v>325</v>
      </c>
      <c r="IV144" s="49">
        <v>0.09</v>
      </c>
      <c r="IW144" s="49">
        <v>0</v>
      </c>
      <c r="IX144" s="49">
        <v>0</v>
      </c>
      <c r="IY144" s="49">
        <v>1</v>
      </c>
      <c r="JB144" s="49" t="s">
        <v>325</v>
      </c>
      <c r="JC144">
        <v>0.61</v>
      </c>
      <c r="JD144">
        <v>0</v>
      </c>
      <c r="JE144">
        <v>0</v>
      </c>
      <c r="JF144">
        <v>4.97</v>
      </c>
      <c r="JI144" s="49" t="s">
        <v>325</v>
      </c>
      <c r="JJ144" s="49">
        <v>0</v>
      </c>
      <c r="JK144" s="49">
        <v>0</v>
      </c>
      <c r="JL144" s="49">
        <v>0</v>
      </c>
      <c r="JM144" s="49">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c r="YR144" t="s">
        <v>325</v>
      </c>
      <c r="YS144">
        <v>0.05</v>
      </c>
      <c r="YT144">
        <v>0</v>
      </c>
      <c r="YU144">
        <v>0.08</v>
      </c>
      <c r="YV144">
        <v>0.1</v>
      </c>
      <c r="YW144">
        <v>0</v>
      </c>
      <c r="YY144" t="s">
        <v>325</v>
      </c>
      <c r="YZ144">
        <v>0.5</v>
      </c>
      <c r="ZA144">
        <v>0.45</v>
      </c>
      <c r="ZB144">
        <v>0.56000000000000005</v>
      </c>
      <c r="ZC144">
        <v>0.66</v>
      </c>
      <c r="ZD144">
        <v>0</v>
      </c>
      <c r="ZF144" t="s">
        <v>325</v>
      </c>
      <c r="ZG144">
        <v>0.38</v>
      </c>
      <c r="ZH144">
        <v>0</v>
      </c>
      <c r="ZI144">
        <v>0.56000000000000005</v>
      </c>
      <c r="ZJ144">
        <v>0.69</v>
      </c>
      <c r="ZK144">
        <v>0</v>
      </c>
    </row>
    <row r="145" spans="1:687"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9" t="s">
        <v>326</v>
      </c>
      <c r="HF145" s="49">
        <v>3.74</v>
      </c>
      <c r="HG145" s="49">
        <v>0.84</v>
      </c>
      <c r="HH145" s="49">
        <v>0.93</v>
      </c>
      <c r="HI145" s="49">
        <v>0.44</v>
      </c>
      <c r="HL145" s="49" t="s">
        <v>326</v>
      </c>
      <c r="HM145" s="49">
        <v>0.4</v>
      </c>
      <c r="HN145" s="49">
        <v>0.53</v>
      </c>
      <c r="HO145" s="49">
        <v>0.2</v>
      </c>
      <c r="HP145" s="49">
        <v>0</v>
      </c>
      <c r="HS145" s="49" t="s">
        <v>326</v>
      </c>
      <c r="HT145" s="49">
        <v>0.15</v>
      </c>
      <c r="HU145" s="49">
        <v>0</v>
      </c>
      <c r="HV145" s="49">
        <v>0.28000000000000003</v>
      </c>
      <c r="HW145" s="49">
        <v>0</v>
      </c>
      <c r="HZ145" s="49" t="s">
        <v>326</v>
      </c>
      <c r="IA145">
        <v>0.14000000000000001</v>
      </c>
      <c r="IB145">
        <v>0.16</v>
      </c>
      <c r="IC145">
        <v>0.09</v>
      </c>
      <c r="ID145">
        <v>0</v>
      </c>
      <c r="IG145" s="49" t="s">
        <v>326</v>
      </c>
      <c r="IH145" s="49">
        <v>0.09</v>
      </c>
      <c r="II145" s="49">
        <v>0</v>
      </c>
      <c r="IJ145" s="49">
        <v>0.16</v>
      </c>
      <c r="IK145" s="49">
        <v>0</v>
      </c>
      <c r="IN145" s="49" t="s">
        <v>326</v>
      </c>
      <c r="IO145" s="49">
        <v>0.1</v>
      </c>
      <c r="IP145" s="49">
        <v>0.31</v>
      </c>
      <c r="IQ145" s="49">
        <v>0.04</v>
      </c>
      <c r="IR145" s="49">
        <v>0</v>
      </c>
      <c r="IU145" s="49" t="s">
        <v>326</v>
      </c>
      <c r="IV145" s="49">
        <v>0.13</v>
      </c>
      <c r="IW145" s="49">
        <v>0</v>
      </c>
      <c r="IX145" s="49">
        <v>0.14000000000000001</v>
      </c>
      <c r="IY145" s="49">
        <v>0</v>
      </c>
      <c r="JB145" s="49" t="s">
        <v>326</v>
      </c>
      <c r="JC145">
        <v>0.2</v>
      </c>
      <c r="JD145">
        <v>0.15</v>
      </c>
      <c r="JE145">
        <v>0.3</v>
      </c>
      <c r="JF145">
        <v>0</v>
      </c>
      <c r="JI145" s="49" t="s">
        <v>326</v>
      </c>
      <c r="JJ145" s="49">
        <v>0.26</v>
      </c>
      <c r="JK145" s="49">
        <v>0</v>
      </c>
      <c r="JL145" s="49">
        <v>0.34</v>
      </c>
      <c r="JM145" s="49">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c r="YR145" t="s">
        <v>326</v>
      </c>
      <c r="YS145">
        <v>0.34</v>
      </c>
      <c r="YT145">
        <v>1.3</v>
      </c>
      <c r="YU145">
        <v>0</v>
      </c>
      <c r="YV145">
        <v>0</v>
      </c>
      <c r="YW145">
        <v>0</v>
      </c>
      <c r="YY145" t="s">
        <v>326</v>
      </c>
      <c r="YZ145">
        <v>0</v>
      </c>
      <c r="ZA145">
        <v>0</v>
      </c>
      <c r="ZB145">
        <v>0</v>
      </c>
      <c r="ZC145">
        <v>0</v>
      </c>
      <c r="ZD145">
        <v>0</v>
      </c>
      <c r="ZF145" t="s">
        <v>326</v>
      </c>
      <c r="ZG145">
        <v>0.2</v>
      </c>
      <c r="ZH145">
        <v>0.23</v>
      </c>
      <c r="ZI145">
        <v>0.1</v>
      </c>
      <c r="ZJ145">
        <v>0.13</v>
      </c>
      <c r="ZK145">
        <v>0</v>
      </c>
    </row>
    <row r="146" spans="1:687"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9" t="s">
        <v>327</v>
      </c>
      <c r="HF146" s="49">
        <v>0</v>
      </c>
      <c r="HG146" s="49">
        <v>0</v>
      </c>
      <c r="HH146" s="49">
        <v>0</v>
      </c>
      <c r="HI146" s="49">
        <v>0</v>
      </c>
      <c r="HL146" s="49" t="s">
        <v>327</v>
      </c>
      <c r="HM146" s="49">
        <v>0</v>
      </c>
      <c r="HN146" s="49">
        <v>0</v>
      </c>
      <c r="HO146" s="49">
        <v>0</v>
      </c>
      <c r="HP146" s="49">
        <v>0</v>
      </c>
      <c r="HS146" s="49" t="s">
        <v>327</v>
      </c>
      <c r="HT146" s="49">
        <v>0.06</v>
      </c>
      <c r="HU146" s="49">
        <v>0.19</v>
      </c>
      <c r="HV146" s="49">
        <v>0</v>
      </c>
      <c r="HW146" s="49">
        <v>0</v>
      </c>
      <c r="HZ146" s="49" t="s">
        <v>327</v>
      </c>
      <c r="IA146">
        <v>0</v>
      </c>
      <c r="IB146">
        <v>0</v>
      </c>
      <c r="IC146">
        <v>0</v>
      </c>
      <c r="ID146">
        <v>0</v>
      </c>
      <c r="IG146" s="49" t="s">
        <v>327</v>
      </c>
      <c r="IH146" s="49">
        <v>0</v>
      </c>
      <c r="II146" s="49">
        <v>0</v>
      </c>
      <c r="IJ146" s="49">
        <v>0</v>
      </c>
      <c r="IK146" s="49">
        <v>0</v>
      </c>
      <c r="IN146" s="49" t="s">
        <v>327</v>
      </c>
      <c r="IO146" s="49">
        <v>0</v>
      </c>
      <c r="IP146" s="49">
        <v>0</v>
      </c>
      <c r="IQ146" s="49">
        <v>0</v>
      </c>
      <c r="IR146" s="49">
        <v>0</v>
      </c>
      <c r="IU146" s="49" t="s">
        <v>327</v>
      </c>
      <c r="IV146" s="49">
        <v>0</v>
      </c>
      <c r="IW146" s="49">
        <v>0</v>
      </c>
      <c r="IX146" s="49">
        <v>0</v>
      </c>
      <c r="IY146" s="49">
        <v>0</v>
      </c>
      <c r="JB146" s="49" t="s">
        <v>327</v>
      </c>
      <c r="JC146">
        <v>0.11</v>
      </c>
      <c r="JD146">
        <v>0.43</v>
      </c>
      <c r="JE146">
        <v>0</v>
      </c>
      <c r="JF146">
        <v>0</v>
      </c>
      <c r="JI146" s="49" t="s">
        <v>327</v>
      </c>
      <c r="JJ146" s="49">
        <v>0.11</v>
      </c>
      <c r="JK146" s="49">
        <v>0.4</v>
      </c>
      <c r="JL146" s="49">
        <v>0</v>
      </c>
      <c r="JM146" s="49">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c r="YR146" t="s">
        <v>327</v>
      </c>
      <c r="YS146">
        <v>0</v>
      </c>
      <c r="YT146">
        <v>0</v>
      </c>
      <c r="YU146">
        <v>0</v>
      </c>
      <c r="YV146">
        <v>0</v>
      </c>
      <c r="YW146">
        <v>0</v>
      </c>
      <c r="YY146" t="s">
        <v>327</v>
      </c>
      <c r="YZ146">
        <v>0.21</v>
      </c>
      <c r="ZA146">
        <v>0.77</v>
      </c>
      <c r="ZB146">
        <v>0</v>
      </c>
      <c r="ZC146">
        <v>0</v>
      </c>
      <c r="ZD146">
        <v>0</v>
      </c>
      <c r="ZF146" t="s">
        <v>327</v>
      </c>
      <c r="ZG146">
        <v>0.12</v>
      </c>
      <c r="ZH146">
        <v>0</v>
      </c>
      <c r="ZI146">
        <v>0</v>
      </c>
      <c r="ZJ146">
        <v>0</v>
      </c>
      <c r="ZK146">
        <v>0</v>
      </c>
    </row>
    <row r="147" spans="1:687"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9" t="s">
        <v>328</v>
      </c>
      <c r="HF147" s="49">
        <v>0.31</v>
      </c>
      <c r="HG147" s="49">
        <v>0.88</v>
      </c>
      <c r="HH147" s="49">
        <v>0.17</v>
      </c>
      <c r="HI147" s="49">
        <v>0</v>
      </c>
      <c r="HL147" s="49" t="s">
        <v>328</v>
      </c>
      <c r="HM147" s="49">
        <v>0.16</v>
      </c>
      <c r="HN147" s="49">
        <v>0</v>
      </c>
      <c r="HO147" s="49">
        <v>0.33</v>
      </c>
      <c r="HP147" s="49">
        <v>0</v>
      </c>
      <c r="HS147" s="49" t="s">
        <v>328</v>
      </c>
      <c r="HT147" s="49">
        <v>0.05</v>
      </c>
      <c r="HU147" s="49">
        <v>0</v>
      </c>
      <c r="HV147" s="49">
        <v>0.09</v>
      </c>
      <c r="HW147" s="49">
        <v>0</v>
      </c>
      <c r="HZ147" s="49" t="s">
        <v>328</v>
      </c>
      <c r="IA147">
        <v>0.2</v>
      </c>
      <c r="IB147">
        <v>0</v>
      </c>
      <c r="IC147">
        <v>0.35</v>
      </c>
      <c r="ID147">
        <v>0</v>
      </c>
      <c r="IG147" s="49" t="s">
        <v>328</v>
      </c>
      <c r="IH147" s="49">
        <v>0.03</v>
      </c>
      <c r="II147" s="49">
        <v>0</v>
      </c>
      <c r="IJ147" s="49">
        <v>0.06</v>
      </c>
      <c r="IK147" s="49">
        <v>0</v>
      </c>
      <c r="IN147" s="49" t="s">
        <v>328</v>
      </c>
      <c r="IO147" s="49">
        <v>0</v>
      </c>
      <c r="IP147" s="49">
        <v>0</v>
      </c>
      <c r="IQ147" s="49">
        <v>0</v>
      </c>
      <c r="IR147" s="49">
        <v>0</v>
      </c>
      <c r="IU147" s="49" t="s">
        <v>328</v>
      </c>
      <c r="IV147" s="49">
        <v>0.14000000000000001</v>
      </c>
      <c r="IW147" s="49">
        <v>0.15</v>
      </c>
      <c r="IX147" s="49">
        <v>0.09</v>
      </c>
      <c r="IY147" s="49">
        <v>0</v>
      </c>
      <c r="JB147" s="49" t="s">
        <v>328</v>
      </c>
      <c r="JC147">
        <v>0</v>
      </c>
      <c r="JD147">
        <v>0</v>
      </c>
      <c r="JE147">
        <v>0</v>
      </c>
      <c r="JF147">
        <v>0</v>
      </c>
      <c r="JI147" s="49" t="s">
        <v>328</v>
      </c>
      <c r="JJ147" s="49">
        <v>0</v>
      </c>
      <c r="JK147" s="49">
        <v>0</v>
      </c>
      <c r="JL147" s="49">
        <v>0</v>
      </c>
      <c r="JM147" s="49">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c r="YR147" t="s">
        <v>328</v>
      </c>
      <c r="YS147">
        <v>0.41</v>
      </c>
      <c r="YT147">
        <v>1.35</v>
      </c>
      <c r="YU147">
        <v>7.0000000000000007E-2</v>
      </c>
      <c r="YV147">
        <v>0</v>
      </c>
      <c r="YW147">
        <v>0.34</v>
      </c>
      <c r="YY147" t="s">
        <v>328</v>
      </c>
      <c r="YZ147">
        <v>0</v>
      </c>
      <c r="ZA147">
        <v>0</v>
      </c>
      <c r="ZB147">
        <v>0</v>
      </c>
      <c r="ZC147">
        <v>0</v>
      </c>
      <c r="ZD147">
        <v>0</v>
      </c>
      <c r="ZF147" t="s">
        <v>328</v>
      </c>
      <c r="ZG147">
        <v>0.13</v>
      </c>
      <c r="ZH147">
        <v>0</v>
      </c>
      <c r="ZI147">
        <v>0.2</v>
      </c>
      <c r="ZJ147">
        <v>0</v>
      </c>
      <c r="ZK147">
        <v>1.08</v>
      </c>
    </row>
    <row r="148" spans="1:687"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9" t="s">
        <v>329</v>
      </c>
      <c r="HF148" s="49">
        <v>0.15</v>
      </c>
      <c r="HG148" s="49">
        <v>0.27</v>
      </c>
      <c r="HH148" s="49">
        <v>0</v>
      </c>
      <c r="HI148" s="49">
        <v>0</v>
      </c>
      <c r="HL148" s="49" t="s">
        <v>329</v>
      </c>
      <c r="HM148" s="49">
        <v>0</v>
      </c>
      <c r="HN148" s="49">
        <v>0</v>
      </c>
      <c r="HO148" s="49">
        <v>0</v>
      </c>
      <c r="HP148" s="49">
        <v>0</v>
      </c>
      <c r="HS148" s="49" t="s">
        <v>329</v>
      </c>
      <c r="HT148" s="49">
        <v>0</v>
      </c>
      <c r="HU148" s="49">
        <v>0</v>
      </c>
      <c r="HV148" s="49">
        <v>0</v>
      </c>
      <c r="HW148" s="49">
        <v>0</v>
      </c>
      <c r="HZ148" s="49" t="s">
        <v>329</v>
      </c>
      <c r="IA148">
        <v>0</v>
      </c>
      <c r="IB148">
        <v>0</v>
      </c>
      <c r="IC148">
        <v>0</v>
      </c>
      <c r="ID148">
        <v>0</v>
      </c>
      <c r="IG148" s="49" t="s">
        <v>329</v>
      </c>
      <c r="IH148" s="49">
        <v>0</v>
      </c>
      <c r="II148" s="49">
        <v>0</v>
      </c>
      <c r="IJ148" s="49">
        <v>0</v>
      </c>
      <c r="IK148" s="49">
        <v>0</v>
      </c>
      <c r="IN148" s="49" t="s">
        <v>329</v>
      </c>
      <c r="IO148" s="49">
        <v>0.08</v>
      </c>
      <c r="IP148" s="49">
        <v>0</v>
      </c>
      <c r="IQ148" s="49">
        <v>0.15</v>
      </c>
      <c r="IR148" s="49">
        <v>0</v>
      </c>
      <c r="IU148" s="49" t="s">
        <v>329</v>
      </c>
      <c r="IV148" s="49">
        <v>0</v>
      </c>
      <c r="IW148" s="49">
        <v>0</v>
      </c>
      <c r="IX148" s="49">
        <v>0</v>
      </c>
      <c r="IY148" s="49">
        <v>0</v>
      </c>
      <c r="JB148" s="49" t="s">
        <v>329</v>
      </c>
      <c r="JC148">
        <v>0.09</v>
      </c>
      <c r="JD148">
        <v>0.36</v>
      </c>
      <c r="JE148">
        <v>0</v>
      </c>
      <c r="JF148">
        <v>0</v>
      </c>
      <c r="JI148" s="49" t="s">
        <v>329</v>
      </c>
      <c r="JJ148" s="49">
        <v>0</v>
      </c>
      <c r="JK148" s="49">
        <v>0</v>
      </c>
      <c r="JL148" s="49">
        <v>0</v>
      </c>
      <c r="JM148" s="49">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c r="YR148" t="s">
        <v>329</v>
      </c>
      <c r="YS148">
        <v>0.08</v>
      </c>
      <c r="YT148">
        <v>0</v>
      </c>
      <c r="YU148">
        <v>0.12</v>
      </c>
      <c r="YV148">
        <v>0.16</v>
      </c>
      <c r="YW148">
        <v>0</v>
      </c>
      <c r="YY148" t="s">
        <v>329</v>
      </c>
      <c r="YZ148">
        <v>0.08</v>
      </c>
      <c r="ZA148">
        <v>0</v>
      </c>
      <c r="ZB148">
        <v>0.12</v>
      </c>
      <c r="ZC148">
        <v>0.14000000000000001</v>
      </c>
      <c r="ZD148">
        <v>0</v>
      </c>
      <c r="ZF148" t="s">
        <v>329</v>
      </c>
      <c r="ZG148">
        <v>0.1</v>
      </c>
      <c r="ZH148">
        <v>0.4</v>
      </c>
      <c r="ZI148">
        <v>0</v>
      </c>
      <c r="ZJ148">
        <v>0</v>
      </c>
      <c r="ZK148">
        <v>0</v>
      </c>
    </row>
    <row r="149" spans="1:687"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9" t="s">
        <v>330</v>
      </c>
      <c r="HF149" s="49">
        <v>0.12</v>
      </c>
      <c r="HG149" s="49">
        <v>0.36</v>
      </c>
      <c r="HH149" s="49">
        <v>7.0000000000000007E-2</v>
      </c>
      <c r="HI149" s="49">
        <v>0</v>
      </c>
      <c r="HL149" s="49" t="s">
        <v>330</v>
      </c>
      <c r="HM149" s="49">
        <v>0</v>
      </c>
      <c r="HN149" s="49">
        <v>0</v>
      </c>
      <c r="HO149" s="49">
        <v>0</v>
      </c>
      <c r="HP149" s="49">
        <v>0</v>
      </c>
      <c r="HS149" s="49" t="s">
        <v>330</v>
      </c>
      <c r="HT149" s="49">
        <v>0.06</v>
      </c>
      <c r="HU149" s="49">
        <v>0</v>
      </c>
      <c r="HV149" s="49">
        <v>0.11</v>
      </c>
      <c r="HW149" s="49">
        <v>0</v>
      </c>
      <c r="HZ149" s="49" t="s">
        <v>330</v>
      </c>
      <c r="IA149">
        <v>0.05</v>
      </c>
      <c r="IB149">
        <v>0.2</v>
      </c>
      <c r="IC149">
        <v>0</v>
      </c>
      <c r="ID149">
        <v>0</v>
      </c>
      <c r="IG149" s="49" t="s">
        <v>330</v>
      </c>
      <c r="IH149" s="49">
        <v>0</v>
      </c>
      <c r="II149" s="49">
        <v>0</v>
      </c>
      <c r="IJ149" s="49">
        <v>0</v>
      </c>
      <c r="IK149" s="49">
        <v>0</v>
      </c>
      <c r="IN149" s="49" t="s">
        <v>330</v>
      </c>
      <c r="IO149" s="49">
        <v>0.27</v>
      </c>
      <c r="IP149" s="49">
        <v>0</v>
      </c>
      <c r="IQ149" s="49">
        <v>0.49</v>
      </c>
      <c r="IR149" s="49">
        <v>0</v>
      </c>
      <c r="IU149" s="49" t="s">
        <v>330</v>
      </c>
      <c r="IV149" s="49">
        <v>0</v>
      </c>
      <c r="IW149" s="49">
        <v>0</v>
      </c>
      <c r="IX149" s="49">
        <v>0</v>
      </c>
      <c r="IY149" s="49">
        <v>0</v>
      </c>
      <c r="JB149" s="49" t="s">
        <v>330</v>
      </c>
      <c r="JC149">
        <v>0.14000000000000001</v>
      </c>
      <c r="JD149">
        <v>0.56000000000000005</v>
      </c>
      <c r="JE149">
        <v>0</v>
      </c>
      <c r="JF149">
        <v>0</v>
      </c>
      <c r="JI149" s="49" t="s">
        <v>330</v>
      </c>
      <c r="JJ149" s="49">
        <v>0.03</v>
      </c>
      <c r="JK149" s="49">
        <v>0.11</v>
      </c>
      <c r="JL149" s="49">
        <v>0</v>
      </c>
      <c r="JM149" s="49">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c r="YR149" t="s">
        <v>330</v>
      </c>
      <c r="YS149">
        <v>0.04</v>
      </c>
      <c r="YT149">
        <v>0</v>
      </c>
      <c r="YU149">
        <v>0</v>
      </c>
      <c r="YV149">
        <v>0</v>
      </c>
      <c r="YW149">
        <v>0</v>
      </c>
      <c r="YY149" t="s">
        <v>330</v>
      </c>
      <c r="YZ149">
        <v>0</v>
      </c>
      <c r="ZA149">
        <v>0</v>
      </c>
      <c r="ZB149">
        <v>0</v>
      </c>
      <c r="ZC149">
        <v>0</v>
      </c>
      <c r="ZD149">
        <v>0</v>
      </c>
      <c r="ZF149" t="s">
        <v>330</v>
      </c>
      <c r="ZG149">
        <v>0.17</v>
      </c>
      <c r="ZH149">
        <v>0.67</v>
      </c>
      <c r="ZI149">
        <v>0</v>
      </c>
      <c r="ZJ149">
        <v>0</v>
      </c>
      <c r="ZK149">
        <v>0</v>
      </c>
    </row>
    <row r="150" spans="1:687"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9" t="s">
        <v>331</v>
      </c>
      <c r="HF150" s="49">
        <v>7.0000000000000007E-2</v>
      </c>
      <c r="HG150" s="49">
        <v>0.3</v>
      </c>
      <c r="HH150" s="49">
        <v>0</v>
      </c>
      <c r="HI150" s="49">
        <v>0</v>
      </c>
      <c r="HL150" s="49" t="s">
        <v>331</v>
      </c>
      <c r="HM150" s="49">
        <v>0</v>
      </c>
      <c r="HN150" s="49">
        <v>0</v>
      </c>
      <c r="HO150" s="49">
        <v>0</v>
      </c>
      <c r="HP150" s="49">
        <v>0</v>
      </c>
      <c r="HS150" s="49" t="s">
        <v>331</v>
      </c>
      <c r="HT150" s="49">
        <v>0.32</v>
      </c>
      <c r="HU150" s="49">
        <v>0</v>
      </c>
      <c r="HV150" s="49">
        <v>0</v>
      </c>
      <c r="HW150" s="49">
        <v>0</v>
      </c>
      <c r="HZ150" s="49" t="s">
        <v>331</v>
      </c>
      <c r="IA150">
        <v>0</v>
      </c>
      <c r="IB150">
        <v>0</v>
      </c>
      <c r="IC150">
        <v>0</v>
      </c>
      <c r="ID150">
        <v>0</v>
      </c>
      <c r="IG150" s="49" t="s">
        <v>331</v>
      </c>
      <c r="IH150" s="49">
        <v>7.0000000000000007E-2</v>
      </c>
      <c r="II150" s="49">
        <v>0</v>
      </c>
      <c r="IJ150" s="49">
        <v>0.06</v>
      </c>
      <c r="IK150" s="49">
        <v>0.3</v>
      </c>
      <c r="IN150" s="49" t="s">
        <v>331</v>
      </c>
      <c r="IO150" s="49">
        <v>0.14000000000000001</v>
      </c>
      <c r="IP150" s="49">
        <v>0</v>
      </c>
      <c r="IQ150" s="49">
        <v>0</v>
      </c>
      <c r="IR150" s="49">
        <v>0</v>
      </c>
      <c r="IU150" s="49" t="s">
        <v>331</v>
      </c>
      <c r="IV150" s="49">
        <v>0.28000000000000003</v>
      </c>
      <c r="IW150" s="49">
        <v>0.06</v>
      </c>
      <c r="IX150" s="49">
        <v>0.2</v>
      </c>
      <c r="IY150" s="49">
        <v>0</v>
      </c>
      <c r="JB150" s="49" t="s">
        <v>331</v>
      </c>
      <c r="JC150">
        <v>0.17</v>
      </c>
      <c r="JD150">
        <v>0</v>
      </c>
      <c r="JE150">
        <v>0</v>
      </c>
      <c r="JF150">
        <v>0</v>
      </c>
      <c r="JI150" s="49" t="s">
        <v>331</v>
      </c>
      <c r="JJ150" s="49">
        <v>0</v>
      </c>
      <c r="JK150" s="49">
        <v>0</v>
      </c>
      <c r="JL150" s="49">
        <v>0</v>
      </c>
      <c r="JM150" s="49">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0.14000000000000001</v>
      </c>
      <c r="YT150">
        <v>0.52</v>
      </c>
      <c r="YU150">
        <v>0</v>
      </c>
      <c r="YV150">
        <v>0</v>
      </c>
      <c r="YW150">
        <v>0</v>
      </c>
      <c r="YY150" t="s">
        <v>331</v>
      </c>
      <c r="YZ150">
        <v>0.51</v>
      </c>
      <c r="ZA150">
        <v>0.25</v>
      </c>
      <c r="ZB150">
        <v>0.27</v>
      </c>
      <c r="ZC150">
        <v>0.31</v>
      </c>
      <c r="ZD150">
        <v>0</v>
      </c>
      <c r="ZF150" t="s">
        <v>331</v>
      </c>
      <c r="ZG150">
        <v>3.39</v>
      </c>
      <c r="ZH150">
        <v>6.28</v>
      </c>
      <c r="ZI150">
        <v>1.88</v>
      </c>
      <c r="ZJ150">
        <v>2.09</v>
      </c>
      <c r="ZK150">
        <v>0.96</v>
      </c>
    </row>
    <row r="151" spans="1:687"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9" t="s">
        <v>332</v>
      </c>
      <c r="HF151" s="49">
        <v>0</v>
      </c>
      <c r="HG151" s="49">
        <v>0</v>
      </c>
      <c r="HH151" s="49">
        <v>0</v>
      </c>
      <c r="HI151" s="49">
        <v>0</v>
      </c>
      <c r="HL151" s="49" t="s">
        <v>332</v>
      </c>
      <c r="HM151" s="49">
        <v>0</v>
      </c>
      <c r="HN151" s="49">
        <v>0</v>
      </c>
      <c r="HO151" s="49">
        <v>0</v>
      </c>
      <c r="HP151" s="49">
        <v>0</v>
      </c>
      <c r="HS151" s="49" t="s">
        <v>332</v>
      </c>
      <c r="HT151" s="49">
        <v>0.19</v>
      </c>
      <c r="HU151" s="49">
        <v>0</v>
      </c>
      <c r="HV151" s="49">
        <v>0.35</v>
      </c>
      <c r="HW151" s="49">
        <v>0</v>
      </c>
      <c r="HZ151" s="49" t="s">
        <v>332</v>
      </c>
      <c r="IA151">
        <v>0</v>
      </c>
      <c r="IB151">
        <v>0</v>
      </c>
      <c r="IC151">
        <v>0</v>
      </c>
      <c r="ID151">
        <v>0</v>
      </c>
      <c r="IG151" s="49" t="s">
        <v>332</v>
      </c>
      <c r="IH151" s="49">
        <v>0</v>
      </c>
      <c r="II151" s="49">
        <v>0</v>
      </c>
      <c r="IJ151" s="49">
        <v>0</v>
      </c>
      <c r="IK151" s="49">
        <v>0</v>
      </c>
      <c r="IN151" s="49" t="s">
        <v>332</v>
      </c>
      <c r="IO151" s="49">
        <v>0</v>
      </c>
      <c r="IP151" s="49">
        <v>0</v>
      </c>
      <c r="IQ151" s="49">
        <v>0</v>
      </c>
      <c r="IR151" s="49">
        <v>0</v>
      </c>
      <c r="IU151" s="49" t="s">
        <v>332</v>
      </c>
      <c r="IV151" s="49">
        <v>0.05</v>
      </c>
      <c r="IW151" s="49">
        <v>0</v>
      </c>
      <c r="IX151" s="49">
        <v>0.09</v>
      </c>
      <c r="IY151" s="49">
        <v>0</v>
      </c>
      <c r="JB151" s="49" t="s">
        <v>332</v>
      </c>
      <c r="JC151">
        <v>0.08</v>
      </c>
      <c r="JD151">
        <v>0.3</v>
      </c>
      <c r="JE151">
        <v>0</v>
      </c>
      <c r="JF151">
        <v>0</v>
      </c>
      <c r="JI151" s="49" t="s">
        <v>332</v>
      </c>
      <c r="JJ151" s="49">
        <v>0.06</v>
      </c>
      <c r="JK151" s="49">
        <v>0.2</v>
      </c>
      <c r="JL151" s="49">
        <v>0</v>
      </c>
      <c r="JM151" s="49">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c r="YR151" t="s">
        <v>332</v>
      </c>
      <c r="YS151">
        <v>0.32</v>
      </c>
      <c r="YT151">
        <v>7.0000000000000007E-2</v>
      </c>
      <c r="YU151">
        <v>0.45</v>
      </c>
      <c r="YV151">
        <v>0.56999999999999995</v>
      </c>
      <c r="YW151">
        <v>0</v>
      </c>
      <c r="YY151" t="s">
        <v>332</v>
      </c>
      <c r="YZ151">
        <v>0</v>
      </c>
      <c r="ZA151">
        <v>0</v>
      </c>
      <c r="ZB151">
        <v>0</v>
      </c>
      <c r="ZC151">
        <v>0</v>
      </c>
      <c r="ZD151">
        <v>0</v>
      </c>
      <c r="ZF151" t="s">
        <v>332</v>
      </c>
      <c r="ZG151">
        <v>0.34</v>
      </c>
      <c r="ZH151">
        <v>0.49</v>
      </c>
      <c r="ZI151">
        <v>0.32</v>
      </c>
      <c r="ZJ151">
        <v>0.1</v>
      </c>
      <c r="ZK151">
        <v>1.29</v>
      </c>
    </row>
    <row r="152" spans="1:687"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9" t="s">
        <v>333</v>
      </c>
      <c r="HF152" s="49">
        <v>0</v>
      </c>
      <c r="HG152" s="49">
        <v>0</v>
      </c>
      <c r="HH152" s="49">
        <v>0</v>
      </c>
      <c r="HI152" s="49">
        <v>0</v>
      </c>
      <c r="HL152" s="49" t="s">
        <v>333</v>
      </c>
      <c r="HM152" s="49">
        <v>0</v>
      </c>
      <c r="HN152" s="49">
        <v>0</v>
      </c>
      <c r="HO152" s="49">
        <v>0</v>
      </c>
      <c r="HP152" s="49">
        <v>0</v>
      </c>
      <c r="HS152" s="49" t="s">
        <v>333</v>
      </c>
      <c r="HT152" s="49">
        <v>0</v>
      </c>
      <c r="HU152" s="49">
        <v>0</v>
      </c>
      <c r="HV152" s="49">
        <v>0</v>
      </c>
      <c r="HW152" s="49">
        <v>0</v>
      </c>
      <c r="HZ152" s="49" t="s">
        <v>333</v>
      </c>
      <c r="IA152">
        <v>0.04</v>
      </c>
      <c r="IB152">
        <v>0.16</v>
      </c>
      <c r="IC152">
        <v>0</v>
      </c>
      <c r="ID152">
        <v>0</v>
      </c>
      <c r="IG152" s="49" t="s">
        <v>333</v>
      </c>
      <c r="IH152" s="49">
        <v>0</v>
      </c>
      <c r="II152" s="49">
        <v>0</v>
      </c>
      <c r="IJ152" s="49">
        <v>0</v>
      </c>
      <c r="IK152" s="49">
        <v>0</v>
      </c>
      <c r="IN152" s="49" t="s">
        <v>333</v>
      </c>
      <c r="IO152" s="49">
        <v>0</v>
      </c>
      <c r="IP152" s="49">
        <v>0</v>
      </c>
      <c r="IQ152" s="49">
        <v>0</v>
      </c>
      <c r="IR152" s="49">
        <v>0</v>
      </c>
      <c r="IU152" s="49" t="s">
        <v>333</v>
      </c>
      <c r="IV152" s="49">
        <v>0.04</v>
      </c>
      <c r="IW152" s="49">
        <v>0.16</v>
      </c>
      <c r="IX152" s="49">
        <v>0</v>
      </c>
      <c r="IY152" s="49">
        <v>0</v>
      </c>
      <c r="JB152" s="49" t="s">
        <v>333</v>
      </c>
      <c r="JC152">
        <v>0</v>
      </c>
      <c r="JD152">
        <v>0</v>
      </c>
      <c r="JE152">
        <v>0</v>
      </c>
      <c r="JF152">
        <v>0</v>
      </c>
      <c r="JI152" s="49" t="s">
        <v>333</v>
      </c>
      <c r="JJ152" s="49">
        <v>0</v>
      </c>
      <c r="JK152" s="49">
        <v>0</v>
      </c>
      <c r="JL152" s="49">
        <v>0</v>
      </c>
      <c r="JM152" s="49">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row>
    <row r="153" spans="1:687"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9" t="s">
        <v>334</v>
      </c>
      <c r="HF153" s="49">
        <v>0</v>
      </c>
      <c r="HG153" s="49">
        <v>0</v>
      </c>
      <c r="HH153" s="49">
        <v>0</v>
      </c>
      <c r="HI153" s="49">
        <v>0</v>
      </c>
      <c r="HL153" s="49" t="s">
        <v>334</v>
      </c>
      <c r="HM153" s="49">
        <v>0</v>
      </c>
      <c r="HN153" s="49">
        <v>0</v>
      </c>
      <c r="HO153" s="49">
        <v>0</v>
      </c>
      <c r="HP153" s="49">
        <v>0</v>
      </c>
      <c r="HS153" s="49" t="s">
        <v>334</v>
      </c>
      <c r="HT153" s="49">
        <v>0.03</v>
      </c>
      <c r="HU153" s="49">
        <v>0</v>
      </c>
      <c r="HV153" s="49">
        <v>0.05</v>
      </c>
      <c r="HW153" s="49">
        <v>0</v>
      </c>
      <c r="HZ153" s="49" t="s">
        <v>334</v>
      </c>
      <c r="IA153">
        <v>0</v>
      </c>
      <c r="IB153">
        <v>0</v>
      </c>
      <c r="IC153">
        <v>0</v>
      </c>
      <c r="ID153">
        <v>0</v>
      </c>
      <c r="IG153" s="49" t="s">
        <v>334</v>
      </c>
      <c r="IH153" s="49">
        <v>0</v>
      </c>
      <c r="II153" s="49">
        <v>0</v>
      </c>
      <c r="IJ153" s="49">
        <v>0</v>
      </c>
      <c r="IK153" s="49">
        <v>0</v>
      </c>
      <c r="IN153" s="49" t="s">
        <v>334</v>
      </c>
      <c r="IO153" s="49">
        <v>0</v>
      </c>
      <c r="IP153" s="49">
        <v>0</v>
      </c>
      <c r="IQ153" s="49">
        <v>0</v>
      </c>
      <c r="IR153" s="49">
        <v>0</v>
      </c>
      <c r="IU153" s="49" t="s">
        <v>334</v>
      </c>
      <c r="IV153" s="49">
        <v>0</v>
      </c>
      <c r="IW153" s="49">
        <v>0</v>
      </c>
      <c r="IX153" s="49">
        <v>0</v>
      </c>
      <c r="IY153" s="49">
        <v>0</v>
      </c>
      <c r="JB153" s="49" t="s">
        <v>334</v>
      </c>
      <c r="JC153">
        <v>0.3</v>
      </c>
      <c r="JD153">
        <v>0</v>
      </c>
      <c r="JE153">
        <v>0.56999999999999995</v>
      </c>
      <c r="JF153">
        <v>0</v>
      </c>
      <c r="JI153" s="49" t="s">
        <v>334</v>
      </c>
      <c r="JJ153" s="49">
        <v>0.05</v>
      </c>
      <c r="JK153" s="49">
        <v>0.17</v>
      </c>
      <c r="JL153" s="49">
        <v>0</v>
      </c>
      <c r="JM153" s="49">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row>
    <row r="154" spans="1:687"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9" t="s">
        <v>335</v>
      </c>
      <c r="HF154" s="49">
        <v>0.38</v>
      </c>
      <c r="HG154" s="49">
        <v>0.52</v>
      </c>
      <c r="HH154" s="49">
        <v>0.46</v>
      </c>
      <c r="HI154" s="49">
        <v>0</v>
      </c>
      <c r="HL154" s="49" t="s">
        <v>335</v>
      </c>
      <c r="HM154" s="49">
        <v>0.06</v>
      </c>
      <c r="HN154" s="49">
        <v>0.17</v>
      </c>
      <c r="HO154" s="49">
        <v>0</v>
      </c>
      <c r="HP154" s="49">
        <v>0</v>
      </c>
      <c r="HS154" s="49" t="s">
        <v>335</v>
      </c>
      <c r="HT154" s="49">
        <v>0</v>
      </c>
      <c r="HU154" s="49">
        <v>0</v>
      </c>
      <c r="HV154" s="49">
        <v>0</v>
      </c>
      <c r="HW154" s="49">
        <v>0</v>
      </c>
      <c r="HZ154" s="49" t="s">
        <v>335</v>
      </c>
      <c r="IA154">
        <v>0.2</v>
      </c>
      <c r="IB154">
        <v>0.84</v>
      </c>
      <c r="IC154">
        <v>0</v>
      </c>
      <c r="ID154">
        <v>0</v>
      </c>
      <c r="IG154" s="49" t="s">
        <v>335</v>
      </c>
      <c r="IH154" s="49">
        <v>0.11</v>
      </c>
      <c r="II154" s="49">
        <v>0.48</v>
      </c>
      <c r="IJ154" s="49">
        <v>0</v>
      </c>
      <c r="IK154" s="49">
        <v>0</v>
      </c>
      <c r="IN154" s="49" t="s">
        <v>335</v>
      </c>
      <c r="IO154" s="49">
        <v>0.03</v>
      </c>
      <c r="IP154" s="49">
        <v>0.14000000000000001</v>
      </c>
      <c r="IQ154" s="49">
        <v>0</v>
      </c>
      <c r="IR154" s="49">
        <v>0</v>
      </c>
      <c r="IU154" s="49" t="s">
        <v>335</v>
      </c>
      <c r="IV154" s="49">
        <v>0.08</v>
      </c>
      <c r="IW154" s="49">
        <v>0</v>
      </c>
      <c r="IX154" s="49">
        <v>0.16</v>
      </c>
      <c r="IY154" s="49">
        <v>0</v>
      </c>
      <c r="JB154" s="49" t="s">
        <v>335</v>
      </c>
      <c r="JC154">
        <v>0.05</v>
      </c>
      <c r="JD154">
        <v>0.19</v>
      </c>
      <c r="JE154">
        <v>0</v>
      </c>
      <c r="JF154">
        <v>0</v>
      </c>
      <c r="JI154" s="49" t="s">
        <v>335</v>
      </c>
      <c r="JJ154" s="49">
        <v>0.47</v>
      </c>
      <c r="JK154" s="49">
        <v>0.6</v>
      </c>
      <c r="JL154" s="49">
        <v>0.57999999999999996</v>
      </c>
      <c r="JM154" s="49">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c r="YR154" t="s">
        <v>335</v>
      </c>
      <c r="YS154">
        <v>0.03</v>
      </c>
      <c r="YT154">
        <v>0</v>
      </c>
      <c r="YU154">
        <v>0.04</v>
      </c>
      <c r="YV154">
        <v>0.05</v>
      </c>
      <c r="YW154">
        <v>0</v>
      </c>
      <c r="YY154" t="s">
        <v>335</v>
      </c>
      <c r="YZ154">
        <v>0.46</v>
      </c>
      <c r="ZA154">
        <v>0.61</v>
      </c>
      <c r="ZB154">
        <v>0.28000000000000003</v>
      </c>
      <c r="ZC154">
        <v>0.33</v>
      </c>
      <c r="ZD154">
        <v>0</v>
      </c>
      <c r="ZF154" t="s">
        <v>335</v>
      </c>
      <c r="ZG154">
        <v>0.98</v>
      </c>
      <c r="ZH154">
        <v>1.62</v>
      </c>
      <c r="ZI154">
        <v>0.45</v>
      </c>
      <c r="ZJ154">
        <v>0.14000000000000001</v>
      </c>
      <c r="ZK154">
        <v>1.84</v>
      </c>
    </row>
    <row r="155" spans="1:687"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9" t="s">
        <v>336</v>
      </c>
      <c r="HF155" s="49">
        <v>0.02</v>
      </c>
      <c r="HG155" s="49">
        <v>0.1</v>
      </c>
      <c r="HH155" s="49">
        <v>0</v>
      </c>
      <c r="HI155" s="49">
        <v>0</v>
      </c>
      <c r="HL155" s="49" t="s">
        <v>336</v>
      </c>
      <c r="HM155" s="49">
        <v>0.06</v>
      </c>
      <c r="HN155" s="49">
        <v>0.11</v>
      </c>
      <c r="HO155" s="49">
        <v>0.05</v>
      </c>
      <c r="HP155" s="49">
        <v>0</v>
      </c>
      <c r="HS155" s="49" t="s">
        <v>336</v>
      </c>
      <c r="HT155" s="49">
        <v>0</v>
      </c>
      <c r="HU155" s="49">
        <v>0</v>
      </c>
      <c r="HV155" s="49">
        <v>0</v>
      </c>
      <c r="HW155" s="49">
        <v>0</v>
      </c>
      <c r="HZ155" s="49" t="s">
        <v>336</v>
      </c>
      <c r="IA155">
        <v>0</v>
      </c>
      <c r="IB155">
        <v>0</v>
      </c>
      <c r="IC155">
        <v>0</v>
      </c>
      <c r="ID155">
        <v>0</v>
      </c>
      <c r="IG155" s="49" t="s">
        <v>336</v>
      </c>
      <c r="IH155" s="49">
        <v>0</v>
      </c>
      <c r="II155" s="49">
        <v>0</v>
      </c>
      <c r="IJ155" s="49">
        <v>0</v>
      </c>
      <c r="IK155" s="49">
        <v>0</v>
      </c>
      <c r="IN155" s="49" t="s">
        <v>336</v>
      </c>
      <c r="IO155" s="49">
        <v>0</v>
      </c>
      <c r="IP155" s="49">
        <v>0</v>
      </c>
      <c r="IQ155" s="49">
        <v>0</v>
      </c>
      <c r="IR155" s="49">
        <v>0</v>
      </c>
      <c r="IU155" s="49" t="s">
        <v>336</v>
      </c>
      <c r="IV155" s="49">
        <v>0</v>
      </c>
      <c r="IW155" s="49">
        <v>0</v>
      </c>
      <c r="IX155" s="49">
        <v>0</v>
      </c>
      <c r="IY155" s="49">
        <v>0</v>
      </c>
      <c r="JB155" s="49" t="s">
        <v>336</v>
      </c>
      <c r="JC155">
        <v>0</v>
      </c>
      <c r="JD155">
        <v>0</v>
      </c>
      <c r="JE155">
        <v>0</v>
      </c>
      <c r="JF155">
        <v>0</v>
      </c>
      <c r="JI155" s="49" t="s">
        <v>336</v>
      </c>
      <c r="JJ155" s="49">
        <v>0</v>
      </c>
      <c r="JK155" s="49">
        <v>0</v>
      </c>
      <c r="JL155" s="49">
        <v>0</v>
      </c>
      <c r="JM155" s="49">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c r="YR155" t="s">
        <v>336</v>
      </c>
      <c r="YS155">
        <v>0.32</v>
      </c>
      <c r="YT155">
        <v>0.09</v>
      </c>
      <c r="YU155">
        <v>0.43</v>
      </c>
      <c r="YV155">
        <v>0.55000000000000004</v>
      </c>
      <c r="YW155">
        <v>0</v>
      </c>
      <c r="YY155" t="s">
        <v>336</v>
      </c>
      <c r="YZ155">
        <v>0</v>
      </c>
      <c r="ZA155">
        <v>0</v>
      </c>
      <c r="ZB155">
        <v>0</v>
      </c>
      <c r="ZC155">
        <v>0</v>
      </c>
      <c r="ZD155">
        <v>0</v>
      </c>
      <c r="ZF155" t="s">
        <v>336</v>
      </c>
      <c r="ZG155">
        <v>0</v>
      </c>
      <c r="ZH155">
        <v>0</v>
      </c>
      <c r="ZI155">
        <v>0</v>
      </c>
      <c r="ZJ155">
        <v>0</v>
      </c>
      <c r="ZK155">
        <v>0</v>
      </c>
    </row>
    <row r="156" spans="1:687"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9" t="s">
        <v>337</v>
      </c>
      <c r="HF156" s="49">
        <v>0.11</v>
      </c>
      <c r="HG156" s="49">
        <v>0</v>
      </c>
      <c r="HH156" s="49">
        <v>0.11</v>
      </c>
      <c r="HI156" s="49">
        <v>0.74</v>
      </c>
      <c r="HL156" s="49" t="s">
        <v>337</v>
      </c>
      <c r="HM156" s="49">
        <v>0.19</v>
      </c>
      <c r="HN156" s="49">
        <v>0</v>
      </c>
      <c r="HO156" s="49">
        <v>0.38</v>
      </c>
      <c r="HP156" s="49">
        <v>0</v>
      </c>
      <c r="HS156" s="49" t="s">
        <v>337</v>
      </c>
      <c r="HT156" s="49">
        <v>0</v>
      </c>
      <c r="HU156" s="49">
        <v>0</v>
      </c>
      <c r="HV156" s="49">
        <v>0</v>
      </c>
      <c r="HW156" s="49">
        <v>0</v>
      </c>
      <c r="HZ156" s="49" t="s">
        <v>337</v>
      </c>
      <c r="IA156">
        <v>0</v>
      </c>
      <c r="IB156">
        <v>0</v>
      </c>
      <c r="IC156">
        <v>0</v>
      </c>
      <c r="ID156">
        <v>0</v>
      </c>
      <c r="IG156" s="49" t="s">
        <v>337</v>
      </c>
      <c r="IH156" s="49">
        <v>0.13</v>
      </c>
      <c r="II156" s="49">
        <v>0.34</v>
      </c>
      <c r="IJ156" s="49">
        <v>0.09</v>
      </c>
      <c r="IK156" s="49">
        <v>0</v>
      </c>
      <c r="IN156" s="49" t="s">
        <v>337</v>
      </c>
      <c r="IO156" s="49">
        <v>0.1</v>
      </c>
      <c r="IP156" s="49">
        <v>0</v>
      </c>
      <c r="IQ156" s="49">
        <v>0.13</v>
      </c>
      <c r="IR156" s="49">
        <v>0.25</v>
      </c>
      <c r="IU156" s="49" t="s">
        <v>337</v>
      </c>
      <c r="IV156" s="49">
        <v>0.14000000000000001</v>
      </c>
      <c r="IW156" s="49">
        <v>0</v>
      </c>
      <c r="IX156" s="49">
        <v>0.27</v>
      </c>
      <c r="IY156" s="49">
        <v>0</v>
      </c>
      <c r="JB156" s="49" t="s">
        <v>337</v>
      </c>
      <c r="JC156">
        <v>0</v>
      </c>
      <c r="JD156">
        <v>0</v>
      </c>
      <c r="JE156">
        <v>0</v>
      </c>
      <c r="JF156">
        <v>0</v>
      </c>
      <c r="JI156" s="49" t="s">
        <v>337</v>
      </c>
      <c r="JJ156" s="49">
        <v>0</v>
      </c>
      <c r="JK156" s="49">
        <v>0</v>
      </c>
      <c r="JL156" s="49">
        <v>0</v>
      </c>
      <c r="JM156" s="49">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c r="YR156" t="s">
        <v>337</v>
      </c>
      <c r="YS156">
        <v>1.6</v>
      </c>
      <c r="YT156">
        <v>1.9</v>
      </c>
      <c r="YU156">
        <v>1.62</v>
      </c>
      <c r="YV156">
        <v>2.0699999999999998</v>
      </c>
      <c r="YW156">
        <v>0</v>
      </c>
      <c r="YY156" t="s">
        <v>337</v>
      </c>
      <c r="YZ156">
        <v>1.87</v>
      </c>
      <c r="ZA156">
        <v>2.13</v>
      </c>
      <c r="ZB156">
        <v>1.87</v>
      </c>
      <c r="ZC156">
        <v>1.89</v>
      </c>
      <c r="ZD156">
        <v>1.76</v>
      </c>
      <c r="ZF156" t="s">
        <v>337</v>
      </c>
      <c r="ZG156">
        <v>0.83</v>
      </c>
      <c r="ZH156">
        <v>0.34</v>
      </c>
      <c r="ZI156">
        <v>1.1100000000000001</v>
      </c>
      <c r="ZJ156">
        <v>0.87</v>
      </c>
      <c r="ZK156">
        <v>2.17</v>
      </c>
    </row>
    <row r="157" spans="1:687"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9" t="s">
        <v>338</v>
      </c>
      <c r="HF157" s="49">
        <v>0.16</v>
      </c>
      <c r="HG157" s="49">
        <v>0</v>
      </c>
      <c r="HH157" s="49">
        <v>0</v>
      </c>
      <c r="HI157" s="49">
        <v>0.74</v>
      </c>
      <c r="HL157" s="49" t="s">
        <v>338</v>
      </c>
      <c r="HM157" s="49">
        <v>7.0000000000000007E-2</v>
      </c>
      <c r="HN157" s="49">
        <v>0.13</v>
      </c>
      <c r="HO157" s="49">
        <v>0.05</v>
      </c>
      <c r="HP157" s="49">
        <v>0</v>
      </c>
      <c r="HS157" s="49" t="s">
        <v>338</v>
      </c>
      <c r="HT157" s="49">
        <v>0.03</v>
      </c>
      <c r="HU157" s="49">
        <v>0</v>
      </c>
      <c r="HV157" s="49">
        <v>0</v>
      </c>
      <c r="HW157" s="49">
        <v>0</v>
      </c>
      <c r="HZ157" s="49" t="s">
        <v>338</v>
      </c>
      <c r="IA157">
        <v>0.08</v>
      </c>
      <c r="IB157">
        <v>0</v>
      </c>
      <c r="IC157">
        <v>0.15</v>
      </c>
      <c r="ID157">
        <v>0</v>
      </c>
      <c r="IG157" s="49" t="s">
        <v>338</v>
      </c>
      <c r="IH157" s="49">
        <v>0.04</v>
      </c>
      <c r="II157" s="49">
        <v>0</v>
      </c>
      <c r="IJ157" s="49">
        <v>7.0000000000000007E-2</v>
      </c>
      <c r="IK157" s="49">
        <v>0</v>
      </c>
      <c r="IN157" s="49" t="s">
        <v>338</v>
      </c>
      <c r="IO157" s="49">
        <v>0.06</v>
      </c>
      <c r="IP157" s="49">
        <v>0</v>
      </c>
      <c r="IQ157" s="49">
        <v>0.11</v>
      </c>
      <c r="IR157" s="49">
        <v>0</v>
      </c>
      <c r="IU157" s="49" t="s">
        <v>338</v>
      </c>
      <c r="IV157" s="49">
        <v>0.06</v>
      </c>
      <c r="IW157" s="49">
        <v>0.22</v>
      </c>
      <c r="IX157" s="49">
        <v>0</v>
      </c>
      <c r="IY157" s="49">
        <v>0</v>
      </c>
      <c r="JB157" s="49" t="s">
        <v>338</v>
      </c>
      <c r="JC157">
        <v>7.0000000000000007E-2</v>
      </c>
      <c r="JD157">
        <v>0.28999999999999998</v>
      </c>
      <c r="JE157">
        <v>0</v>
      </c>
      <c r="JF157">
        <v>0</v>
      </c>
      <c r="JI157" s="49" t="s">
        <v>338</v>
      </c>
      <c r="JJ157" s="49">
        <v>0.06</v>
      </c>
      <c r="JK157" s="49">
        <v>0.08</v>
      </c>
      <c r="JL157" s="49">
        <v>7.0000000000000007E-2</v>
      </c>
      <c r="JM157" s="49">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c r="YR157" t="s">
        <v>338</v>
      </c>
      <c r="YS157">
        <v>0.06</v>
      </c>
      <c r="YT157">
        <v>0.22</v>
      </c>
      <c r="YU157">
        <v>0</v>
      </c>
      <c r="YV157">
        <v>0</v>
      </c>
      <c r="YW157">
        <v>0</v>
      </c>
      <c r="YY157" t="s">
        <v>338</v>
      </c>
      <c r="YZ157">
        <v>0.05</v>
      </c>
      <c r="ZA157">
        <v>0.18</v>
      </c>
      <c r="ZB157">
        <v>0</v>
      </c>
      <c r="ZC157">
        <v>0</v>
      </c>
      <c r="ZD157">
        <v>0</v>
      </c>
      <c r="ZF157" t="s">
        <v>338</v>
      </c>
      <c r="ZG157">
        <v>0.04</v>
      </c>
      <c r="ZH157">
        <v>0</v>
      </c>
      <c r="ZI157">
        <v>0</v>
      </c>
      <c r="ZJ157">
        <v>0</v>
      </c>
      <c r="ZK157">
        <v>0</v>
      </c>
    </row>
    <row r="158" spans="1:687"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9" t="s">
        <v>339</v>
      </c>
      <c r="HF158" s="49">
        <v>0</v>
      </c>
      <c r="HG158" s="49">
        <v>0</v>
      </c>
      <c r="HH158" s="49">
        <v>0</v>
      </c>
      <c r="HI158" s="49">
        <v>0</v>
      </c>
      <c r="HL158" s="49" t="s">
        <v>339</v>
      </c>
      <c r="HM158" s="49">
        <v>0</v>
      </c>
      <c r="HN158" s="49">
        <v>0</v>
      </c>
      <c r="HO158" s="49">
        <v>0</v>
      </c>
      <c r="HP158" s="49">
        <v>0</v>
      </c>
      <c r="HS158" s="49" t="s">
        <v>339</v>
      </c>
      <c r="HT158" s="49">
        <v>0</v>
      </c>
      <c r="HU158" s="49">
        <v>0</v>
      </c>
      <c r="HV158" s="49">
        <v>0</v>
      </c>
      <c r="HW158" s="49">
        <v>0</v>
      </c>
      <c r="HZ158" s="49" t="s">
        <v>339</v>
      </c>
      <c r="IA158">
        <v>0.04</v>
      </c>
      <c r="IB158">
        <v>0</v>
      </c>
      <c r="IC158">
        <v>0</v>
      </c>
      <c r="ID158">
        <v>0.41</v>
      </c>
      <c r="IG158" s="49" t="s">
        <v>339</v>
      </c>
      <c r="IH158" s="49">
        <v>0.16</v>
      </c>
      <c r="II158" s="49">
        <v>0.26</v>
      </c>
      <c r="IJ158" s="49">
        <v>0</v>
      </c>
      <c r="IK158" s="49">
        <v>0</v>
      </c>
      <c r="IN158" s="49" t="s">
        <v>339</v>
      </c>
      <c r="IO158" s="49">
        <v>0.18</v>
      </c>
      <c r="IP158" s="49">
        <v>0.48</v>
      </c>
      <c r="IQ158" s="49">
        <v>0</v>
      </c>
      <c r="IR158" s="49">
        <v>0.53</v>
      </c>
      <c r="IU158" s="49" t="s">
        <v>339</v>
      </c>
      <c r="IV158" s="49">
        <v>0</v>
      </c>
      <c r="IW158" s="49">
        <v>0</v>
      </c>
      <c r="IX158" s="49">
        <v>0</v>
      </c>
      <c r="IY158" s="49">
        <v>0</v>
      </c>
      <c r="JB158" s="49" t="s">
        <v>339</v>
      </c>
      <c r="JC158">
        <v>0.05</v>
      </c>
      <c r="JD158">
        <v>0.19</v>
      </c>
      <c r="JE158">
        <v>0</v>
      </c>
      <c r="JF158">
        <v>0</v>
      </c>
      <c r="JI158" s="49" t="s">
        <v>339</v>
      </c>
      <c r="JJ158" s="49">
        <v>0</v>
      </c>
      <c r="JK158" s="49">
        <v>0</v>
      </c>
      <c r="JL158" s="49">
        <v>0</v>
      </c>
      <c r="JM158" s="49">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c r="YR158" t="s">
        <v>339</v>
      </c>
      <c r="YS158">
        <v>0.61</v>
      </c>
      <c r="YT158">
        <v>1.58</v>
      </c>
      <c r="YU158">
        <v>0.18</v>
      </c>
      <c r="YV158">
        <v>0.22</v>
      </c>
      <c r="YW158">
        <v>0</v>
      </c>
      <c r="YY158" t="s">
        <v>339</v>
      </c>
      <c r="YZ158">
        <v>0.1</v>
      </c>
      <c r="ZA158">
        <v>0.38</v>
      </c>
      <c r="ZB158">
        <v>0</v>
      </c>
      <c r="ZC158">
        <v>0</v>
      </c>
      <c r="ZD158">
        <v>0</v>
      </c>
      <c r="ZF158" t="s">
        <v>339</v>
      </c>
      <c r="ZG158">
        <v>0.28000000000000003</v>
      </c>
      <c r="ZH158">
        <v>0</v>
      </c>
      <c r="ZI158">
        <v>0.35</v>
      </c>
      <c r="ZJ158">
        <v>0.43</v>
      </c>
      <c r="ZK158">
        <v>0</v>
      </c>
    </row>
    <row r="159" spans="1:687"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9" t="s">
        <v>340</v>
      </c>
      <c r="HF159" s="49">
        <v>0.03</v>
      </c>
      <c r="HG159" s="49">
        <v>0</v>
      </c>
      <c r="HH159" s="49">
        <v>0</v>
      </c>
      <c r="HI159" s="49">
        <v>0</v>
      </c>
      <c r="HL159" s="49" t="s">
        <v>340</v>
      </c>
      <c r="HM159" s="49">
        <v>0.15</v>
      </c>
      <c r="HN159" s="49">
        <v>0</v>
      </c>
      <c r="HO159" s="49">
        <v>0.3</v>
      </c>
      <c r="HP159" s="49">
        <v>0</v>
      </c>
      <c r="HS159" s="49" t="s">
        <v>340</v>
      </c>
      <c r="HT159" s="49">
        <v>0</v>
      </c>
      <c r="HU159" s="49">
        <v>0</v>
      </c>
      <c r="HV159" s="49">
        <v>0</v>
      </c>
      <c r="HW159" s="49">
        <v>0</v>
      </c>
      <c r="HZ159" s="49" t="s">
        <v>340</v>
      </c>
      <c r="IA159">
        <v>0</v>
      </c>
      <c r="IB159">
        <v>0</v>
      </c>
      <c r="IC159">
        <v>0</v>
      </c>
      <c r="ID159">
        <v>0</v>
      </c>
      <c r="IG159" s="49" t="s">
        <v>340</v>
      </c>
      <c r="IH159" s="49">
        <v>0</v>
      </c>
      <c r="II159" s="49">
        <v>0</v>
      </c>
      <c r="IJ159" s="49">
        <v>0</v>
      </c>
      <c r="IK159" s="49">
        <v>0</v>
      </c>
      <c r="IN159" s="49" t="s">
        <v>340</v>
      </c>
      <c r="IO159" s="49">
        <v>0</v>
      </c>
      <c r="IP159" s="49">
        <v>0</v>
      </c>
      <c r="IQ159" s="49">
        <v>0</v>
      </c>
      <c r="IR159" s="49">
        <v>0</v>
      </c>
      <c r="IU159" s="49" t="s">
        <v>340</v>
      </c>
      <c r="IV159" s="49">
        <v>0</v>
      </c>
      <c r="IW159" s="49">
        <v>0</v>
      </c>
      <c r="IX159" s="49">
        <v>0</v>
      </c>
      <c r="IY159" s="49">
        <v>0</v>
      </c>
      <c r="JB159" s="49" t="s">
        <v>340</v>
      </c>
      <c r="JC159">
        <v>0</v>
      </c>
      <c r="JD159">
        <v>0</v>
      </c>
      <c r="JE159">
        <v>0</v>
      </c>
      <c r="JF159">
        <v>0</v>
      </c>
      <c r="JI159" s="49" t="s">
        <v>340</v>
      </c>
      <c r="JJ159" s="49">
        <v>0.36</v>
      </c>
      <c r="JK159" s="49">
        <v>0</v>
      </c>
      <c r="JL159" s="49">
        <v>0.67</v>
      </c>
      <c r="JM159" s="49">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c r="YR159" t="s">
        <v>340</v>
      </c>
      <c r="YS159">
        <v>0.17</v>
      </c>
      <c r="YT159">
        <v>0.25</v>
      </c>
      <c r="YU159">
        <v>0.16</v>
      </c>
      <c r="YV159">
        <v>0</v>
      </c>
      <c r="YW159">
        <v>0.73</v>
      </c>
      <c r="YY159" t="s">
        <v>340</v>
      </c>
      <c r="YZ159">
        <v>0.15</v>
      </c>
      <c r="ZA159">
        <v>0</v>
      </c>
      <c r="ZB159">
        <v>0.14000000000000001</v>
      </c>
      <c r="ZC159">
        <v>0</v>
      </c>
      <c r="ZD159">
        <v>0.89</v>
      </c>
      <c r="ZF159" t="s">
        <v>340</v>
      </c>
      <c r="ZG159">
        <v>0</v>
      </c>
      <c r="ZH159">
        <v>0</v>
      </c>
      <c r="ZI159">
        <v>0</v>
      </c>
      <c r="ZJ159">
        <v>0</v>
      </c>
      <c r="ZK159">
        <v>0</v>
      </c>
    </row>
    <row r="160" spans="1:687"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9" t="s">
        <v>341</v>
      </c>
      <c r="HF160" s="49">
        <v>0</v>
      </c>
      <c r="HG160" s="49">
        <v>0</v>
      </c>
      <c r="HH160" s="49">
        <v>0</v>
      </c>
      <c r="HI160" s="49">
        <v>0</v>
      </c>
      <c r="HL160" s="49" t="s">
        <v>341</v>
      </c>
      <c r="HM160" s="49">
        <v>0.09</v>
      </c>
      <c r="HN160" s="49">
        <v>0</v>
      </c>
      <c r="HO160" s="49">
        <v>0.17</v>
      </c>
      <c r="HP160" s="49">
        <v>0</v>
      </c>
      <c r="HS160" s="49" t="s">
        <v>341</v>
      </c>
      <c r="HT160" s="49">
        <v>0</v>
      </c>
      <c r="HU160" s="49">
        <v>0</v>
      </c>
      <c r="HV160" s="49">
        <v>0</v>
      </c>
      <c r="HW160" s="49">
        <v>0</v>
      </c>
      <c r="HZ160" s="49" t="s">
        <v>341</v>
      </c>
      <c r="IA160">
        <v>0</v>
      </c>
      <c r="IB160">
        <v>0</v>
      </c>
      <c r="IC160">
        <v>0</v>
      </c>
      <c r="ID160">
        <v>0</v>
      </c>
      <c r="IG160" s="49" t="s">
        <v>341</v>
      </c>
      <c r="IH160" s="49">
        <v>0</v>
      </c>
      <c r="II160" s="49">
        <v>0</v>
      </c>
      <c r="IJ160" s="49">
        <v>0</v>
      </c>
      <c r="IK160" s="49">
        <v>0</v>
      </c>
      <c r="IN160" s="49" t="s">
        <v>341</v>
      </c>
      <c r="IO160" s="49">
        <v>0</v>
      </c>
      <c r="IP160" s="49">
        <v>0</v>
      </c>
      <c r="IQ160" s="49">
        <v>0</v>
      </c>
      <c r="IR160" s="49">
        <v>0</v>
      </c>
      <c r="IU160" s="49" t="s">
        <v>341</v>
      </c>
      <c r="IV160" s="49">
        <v>0</v>
      </c>
      <c r="IW160" s="49">
        <v>0</v>
      </c>
      <c r="IX160" s="49">
        <v>0</v>
      </c>
      <c r="IY160" s="49">
        <v>0</v>
      </c>
      <c r="JB160" s="49" t="s">
        <v>341</v>
      </c>
      <c r="JC160">
        <v>0</v>
      </c>
      <c r="JD160">
        <v>0</v>
      </c>
      <c r="JE160">
        <v>0</v>
      </c>
      <c r="JF160">
        <v>0</v>
      </c>
      <c r="JI160" s="49" t="s">
        <v>341</v>
      </c>
      <c r="JJ160" s="49">
        <v>0.02</v>
      </c>
      <c r="JK160" s="49">
        <v>0.08</v>
      </c>
      <c r="JL160" s="49">
        <v>0</v>
      </c>
      <c r="JM160" s="49">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c r="YR160" t="s">
        <v>341</v>
      </c>
      <c r="YS160">
        <v>0.09</v>
      </c>
      <c r="YT160">
        <v>0.35</v>
      </c>
      <c r="YU160">
        <v>0</v>
      </c>
      <c r="YV160">
        <v>0</v>
      </c>
      <c r="YW160">
        <v>0</v>
      </c>
      <c r="YY160" t="s">
        <v>341</v>
      </c>
      <c r="YZ160">
        <v>0.09</v>
      </c>
      <c r="ZA160">
        <v>0</v>
      </c>
      <c r="ZB160">
        <v>0.14000000000000001</v>
      </c>
      <c r="ZC160">
        <v>0.17</v>
      </c>
      <c r="ZD160">
        <v>0</v>
      </c>
      <c r="ZF160" t="s">
        <v>341</v>
      </c>
      <c r="ZG160">
        <v>0.22</v>
      </c>
      <c r="ZH160">
        <v>0.6</v>
      </c>
      <c r="ZI160">
        <v>0</v>
      </c>
      <c r="ZJ160">
        <v>0</v>
      </c>
      <c r="ZK160">
        <v>0</v>
      </c>
    </row>
    <row r="161" spans="1:687"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9" t="s">
        <v>342</v>
      </c>
      <c r="HF161" s="49">
        <v>0.24</v>
      </c>
      <c r="HG161" s="49">
        <v>0</v>
      </c>
      <c r="HH161" s="49">
        <v>0</v>
      </c>
      <c r="HI161" s="49">
        <v>0</v>
      </c>
      <c r="HL161" s="49" t="s">
        <v>342</v>
      </c>
      <c r="HM161" s="49">
        <v>0</v>
      </c>
      <c r="HN161" s="49">
        <v>0</v>
      </c>
      <c r="HO161" s="49">
        <v>0</v>
      </c>
      <c r="HP161" s="49">
        <v>0</v>
      </c>
      <c r="HS161" s="49" t="s">
        <v>342</v>
      </c>
      <c r="HT161" s="49">
        <v>0</v>
      </c>
      <c r="HU161" s="49">
        <v>0</v>
      </c>
      <c r="HV161" s="49">
        <v>0</v>
      </c>
      <c r="HW161" s="49">
        <v>0</v>
      </c>
      <c r="HZ161" s="49" t="s">
        <v>342</v>
      </c>
      <c r="IA161">
        <v>0</v>
      </c>
      <c r="IB161">
        <v>0</v>
      </c>
      <c r="IC161">
        <v>0</v>
      </c>
      <c r="ID161">
        <v>0</v>
      </c>
      <c r="IG161" s="49" t="s">
        <v>342</v>
      </c>
      <c r="IH161" s="49">
        <v>0.05</v>
      </c>
      <c r="II161" s="49">
        <v>0</v>
      </c>
      <c r="IJ161" s="49">
        <v>0.08</v>
      </c>
      <c r="IK161" s="49">
        <v>0</v>
      </c>
      <c r="IN161" s="49" t="s">
        <v>342</v>
      </c>
      <c r="IO161" s="49">
        <v>0.4</v>
      </c>
      <c r="IP161" s="49">
        <v>0</v>
      </c>
      <c r="IQ161" s="49">
        <v>0.1</v>
      </c>
      <c r="IR161" s="49">
        <v>2.85</v>
      </c>
      <c r="IU161" s="49" t="s">
        <v>342</v>
      </c>
      <c r="IV161" s="49">
        <v>0.44</v>
      </c>
      <c r="IW161" s="49">
        <v>0</v>
      </c>
      <c r="IX161" s="49">
        <v>0</v>
      </c>
      <c r="IY161" s="49">
        <v>4.92</v>
      </c>
      <c r="JB161" s="49" t="s">
        <v>342</v>
      </c>
      <c r="JC161">
        <v>0.09</v>
      </c>
      <c r="JD161">
        <v>0</v>
      </c>
      <c r="JE161">
        <v>0</v>
      </c>
      <c r="JF161">
        <v>0.75</v>
      </c>
      <c r="JI161" s="49" t="s">
        <v>342</v>
      </c>
      <c r="JJ161" s="49">
        <v>0.05</v>
      </c>
      <c r="JK161" s="49">
        <v>0.17</v>
      </c>
      <c r="JL161" s="49">
        <v>0</v>
      </c>
      <c r="JM161" s="49">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c r="YR161" t="s">
        <v>342</v>
      </c>
      <c r="YS161">
        <v>0.46</v>
      </c>
      <c r="YT161">
        <v>1.26</v>
      </c>
      <c r="YU161">
        <v>0.1</v>
      </c>
      <c r="YV161">
        <v>0.13</v>
      </c>
      <c r="YW161">
        <v>0</v>
      </c>
      <c r="YY161" t="s">
        <v>342</v>
      </c>
      <c r="YZ161">
        <v>0.26</v>
      </c>
      <c r="ZA161">
        <v>0.62</v>
      </c>
      <c r="ZB161">
        <v>0.13</v>
      </c>
      <c r="ZC161">
        <v>0.16</v>
      </c>
      <c r="ZD161">
        <v>0</v>
      </c>
      <c r="ZF161" t="s">
        <v>342</v>
      </c>
      <c r="ZG161">
        <v>0.33</v>
      </c>
      <c r="ZH161">
        <v>0</v>
      </c>
      <c r="ZI161">
        <v>0.5</v>
      </c>
      <c r="ZJ161">
        <v>0.53</v>
      </c>
      <c r="ZK161">
        <v>0.37</v>
      </c>
    </row>
    <row r="162" spans="1:687"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9" t="s">
        <v>343</v>
      </c>
      <c r="HF162" s="49">
        <v>0.21</v>
      </c>
      <c r="HG162" s="49">
        <v>0.88</v>
      </c>
      <c r="HH162" s="49">
        <v>0</v>
      </c>
      <c r="HI162" s="49">
        <v>0</v>
      </c>
      <c r="HL162" s="49" t="s">
        <v>343</v>
      </c>
      <c r="HM162" s="49">
        <v>0.2</v>
      </c>
      <c r="HN162" s="49">
        <v>0.61</v>
      </c>
      <c r="HO162" s="49">
        <v>0</v>
      </c>
      <c r="HP162" s="49">
        <v>0</v>
      </c>
      <c r="HS162" s="49" t="s">
        <v>343</v>
      </c>
      <c r="HT162" s="49">
        <v>0</v>
      </c>
      <c r="HU162" s="49">
        <v>0</v>
      </c>
      <c r="HV162" s="49">
        <v>0</v>
      </c>
      <c r="HW162" s="49">
        <v>0</v>
      </c>
      <c r="HZ162" s="49" t="s">
        <v>343</v>
      </c>
      <c r="IA162">
        <v>0</v>
      </c>
      <c r="IB162">
        <v>0</v>
      </c>
      <c r="IC162">
        <v>0</v>
      </c>
      <c r="ID162">
        <v>0</v>
      </c>
      <c r="IG162" s="49" t="s">
        <v>343</v>
      </c>
      <c r="IH162" s="49">
        <v>0</v>
      </c>
      <c r="II162" s="49">
        <v>0</v>
      </c>
      <c r="IJ162" s="49">
        <v>0</v>
      </c>
      <c r="IK162" s="49">
        <v>0</v>
      </c>
      <c r="IN162" s="49" t="s">
        <v>343</v>
      </c>
      <c r="IO162" s="49">
        <v>0.08</v>
      </c>
      <c r="IP162" s="49">
        <v>0.34</v>
      </c>
      <c r="IQ162" s="49">
        <v>0</v>
      </c>
      <c r="IR162" s="49">
        <v>0</v>
      </c>
      <c r="IU162" s="49" t="s">
        <v>343</v>
      </c>
      <c r="IV162" s="49">
        <v>0</v>
      </c>
      <c r="IW162" s="49">
        <v>0</v>
      </c>
      <c r="IX162" s="49">
        <v>0</v>
      </c>
      <c r="IY162" s="49">
        <v>0</v>
      </c>
      <c r="JB162" s="49" t="s">
        <v>343</v>
      </c>
      <c r="JC162">
        <v>0</v>
      </c>
      <c r="JD162">
        <v>0</v>
      </c>
      <c r="JE162">
        <v>0</v>
      </c>
      <c r="JF162">
        <v>0</v>
      </c>
      <c r="JI162" s="49" t="s">
        <v>343</v>
      </c>
      <c r="JJ162" s="49">
        <v>0</v>
      </c>
      <c r="JK162" s="49">
        <v>0</v>
      </c>
      <c r="JL162" s="49">
        <v>0</v>
      </c>
      <c r="JM162" s="49">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c r="YR162" t="s">
        <v>343</v>
      </c>
      <c r="YS162">
        <v>0.16</v>
      </c>
      <c r="YT162">
        <v>0.23</v>
      </c>
      <c r="YU162">
        <v>0.15</v>
      </c>
      <c r="YV162">
        <v>0.19</v>
      </c>
      <c r="YW162">
        <v>0</v>
      </c>
      <c r="YY162" t="s">
        <v>343</v>
      </c>
      <c r="YZ162">
        <v>0</v>
      </c>
      <c r="ZA162">
        <v>0</v>
      </c>
      <c r="ZB162">
        <v>0</v>
      </c>
      <c r="ZC162">
        <v>0</v>
      </c>
      <c r="ZD162">
        <v>0</v>
      </c>
      <c r="ZF162" t="s">
        <v>343</v>
      </c>
      <c r="ZG162">
        <v>0.28999999999999998</v>
      </c>
      <c r="ZH162">
        <v>0</v>
      </c>
      <c r="ZI162">
        <v>0.43</v>
      </c>
      <c r="ZJ162">
        <v>0</v>
      </c>
      <c r="ZK162">
        <v>2.36</v>
      </c>
    </row>
    <row r="163" spans="1:687"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9" t="s">
        <v>344</v>
      </c>
      <c r="HF163" s="49">
        <v>0.85</v>
      </c>
      <c r="HG163" s="49">
        <v>0.21</v>
      </c>
      <c r="HH163" s="49">
        <v>1.28</v>
      </c>
      <c r="HI163" s="49">
        <v>0</v>
      </c>
      <c r="HL163" s="49" t="s">
        <v>344</v>
      </c>
      <c r="HM163" s="49">
        <v>0.56000000000000005</v>
      </c>
      <c r="HN163" s="49">
        <v>0.31</v>
      </c>
      <c r="HO163" s="49">
        <v>0.87</v>
      </c>
      <c r="HP163" s="49">
        <v>0</v>
      </c>
      <c r="HS163" s="49" t="s">
        <v>344</v>
      </c>
      <c r="HT163" s="49">
        <v>0.51</v>
      </c>
      <c r="HU163" s="49">
        <v>0</v>
      </c>
      <c r="HV163" s="49">
        <v>0.94</v>
      </c>
      <c r="HW163" s="49">
        <v>0</v>
      </c>
      <c r="HZ163" s="49" t="s">
        <v>344</v>
      </c>
      <c r="IA163">
        <v>0.39</v>
      </c>
      <c r="IB163">
        <v>0</v>
      </c>
      <c r="IC163">
        <v>0.68</v>
      </c>
      <c r="ID163">
        <v>0</v>
      </c>
      <c r="IG163" s="49" t="s">
        <v>344</v>
      </c>
      <c r="IH163" s="49">
        <v>0.83</v>
      </c>
      <c r="II163" s="49">
        <v>0</v>
      </c>
      <c r="IJ163" s="49">
        <v>1.35</v>
      </c>
      <c r="IK163" s="49">
        <v>0.54</v>
      </c>
      <c r="IN163" s="49" t="s">
        <v>344</v>
      </c>
      <c r="IO163" s="49">
        <v>0.86</v>
      </c>
      <c r="IP163" s="49">
        <v>0.43</v>
      </c>
      <c r="IQ163" s="49">
        <v>1.37</v>
      </c>
      <c r="IR163" s="49">
        <v>0</v>
      </c>
      <c r="IU163" s="49" t="s">
        <v>344</v>
      </c>
      <c r="IV163" s="49">
        <v>0.39</v>
      </c>
      <c r="IW163" s="49">
        <v>0.26</v>
      </c>
      <c r="IX163" s="49">
        <v>0.59</v>
      </c>
      <c r="IY163" s="49">
        <v>0</v>
      </c>
      <c r="JB163" s="49" t="s">
        <v>344</v>
      </c>
      <c r="JC163">
        <v>0.37</v>
      </c>
      <c r="JD163">
        <v>0</v>
      </c>
      <c r="JE163">
        <v>0.7</v>
      </c>
      <c r="JF163">
        <v>0</v>
      </c>
      <c r="JI163" s="49" t="s">
        <v>344</v>
      </c>
      <c r="JJ163" s="49">
        <v>0.66</v>
      </c>
      <c r="JK163" s="49">
        <v>0</v>
      </c>
      <c r="JL163" s="49">
        <v>1.19</v>
      </c>
      <c r="JM163" s="49">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c r="YR163" t="s">
        <v>344</v>
      </c>
      <c r="YS163">
        <v>2.2400000000000002</v>
      </c>
      <c r="YT163">
        <v>0.18</v>
      </c>
      <c r="YU163">
        <v>3.24</v>
      </c>
      <c r="YV163">
        <v>4.13</v>
      </c>
      <c r="YW163">
        <v>0</v>
      </c>
      <c r="YY163" t="s">
        <v>344</v>
      </c>
      <c r="YZ163">
        <v>3.51</v>
      </c>
      <c r="ZA163">
        <v>0.11</v>
      </c>
      <c r="ZB163">
        <v>4.99</v>
      </c>
      <c r="ZC163">
        <v>5.7</v>
      </c>
      <c r="ZD163">
        <v>1.02</v>
      </c>
      <c r="ZF163" t="s">
        <v>344</v>
      </c>
      <c r="ZG163">
        <v>2.74</v>
      </c>
      <c r="ZH163">
        <v>0</v>
      </c>
      <c r="ZI163">
        <v>4.07</v>
      </c>
      <c r="ZJ163">
        <v>4.79</v>
      </c>
      <c r="ZK163">
        <v>0.89</v>
      </c>
    </row>
    <row r="164" spans="1:687"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9" t="s">
        <v>345</v>
      </c>
      <c r="HF164" s="49">
        <v>0.36</v>
      </c>
      <c r="HG164" s="49">
        <v>0.49</v>
      </c>
      <c r="HH164" s="49">
        <v>0.35</v>
      </c>
      <c r="HI164" s="49">
        <v>0</v>
      </c>
      <c r="HL164" s="49" t="s">
        <v>345</v>
      </c>
      <c r="HM164" s="49">
        <v>0.28000000000000003</v>
      </c>
      <c r="HN164" s="49">
        <v>0.83</v>
      </c>
      <c r="HO164" s="49">
        <v>0</v>
      </c>
      <c r="HP164" s="49">
        <v>0</v>
      </c>
      <c r="HS164" s="49" t="s">
        <v>345</v>
      </c>
      <c r="HT164" s="49">
        <v>0.03</v>
      </c>
      <c r="HU164" s="49">
        <v>0</v>
      </c>
      <c r="HV164" s="49">
        <v>0.05</v>
      </c>
      <c r="HW164" s="49">
        <v>0</v>
      </c>
      <c r="HZ164" s="49" t="s">
        <v>345</v>
      </c>
      <c r="IA164">
        <v>0.32</v>
      </c>
      <c r="IB164">
        <v>0.41</v>
      </c>
      <c r="IC164">
        <v>0.3</v>
      </c>
      <c r="ID164">
        <v>0</v>
      </c>
      <c r="IG164" s="49" t="s">
        <v>345</v>
      </c>
      <c r="IH164" s="49">
        <v>0.05</v>
      </c>
      <c r="II164" s="49">
        <v>0</v>
      </c>
      <c r="IJ164" s="49">
        <v>0.09</v>
      </c>
      <c r="IK164" s="49">
        <v>0</v>
      </c>
      <c r="IN164" s="49" t="s">
        <v>345</v>
      </c>
      <c r="IO164" s="49">
        <v>7.0000000000000007E-2</v>
      </c>
      <c r="IP164" s="49">
        <v>0.28000000000000003</v>
      </c>
      <c r="IQ164" s="49">
        <v>0</v>
      </c>
      <c r="IR164" s="49">
        <v>0</v>
      </c>
      <c r="IU164" s="49" t="s">
        <v>345</v>
      </c>
      <c r="IV164" s="49">
        <v>7.0000000000000007E-2</v>
      </c>
      <c r="IW164" s="49">
        <v>0.27</v>
      </c>
      <c r="IX164" s="49">
        <v>0</v>
      </c>
      <c r="IY164" s="49">
        <v>0</v>
      </c>
      <c r="JB164" s="49" t="s">
        <v>345</v>
      </c>
      <c r="JC164">
        <v>0.66</v>
      </c>
      <c r="JD164">
        <v>0.39</v>
      </c>
      <c r="JE164">
        <v>1.08</v>
      </c>
      <c r="JF164">
        <v>0</v>
      </c>
      <c r="JI164" s="49" t="s">
        <v>345</v>
      </c>
      <c r="JJ164" s="49">
        <v>1.5</v>
      </c>
      <c r="JK164" s="49">
        <v>0</v>
      </c>
      <c r="JL164" s="49">
        <v>0.98</v>
      </c>
      <c r="JM164" s="49">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c r="YR164" t="s">
        <v>345</v>
      </c>
      <c r="YS164">
        <v>1.37</v>
      </c>
      <c r="YT164">
        <v>2.04</v>
      </c>
      <c r="YU164">
        <v>1.23</v>
      </c>
      <c r="YV164">
        <v>1.4</v>
      </c>
      <c r="YW164">
        <v>0.59</v>
      </c>
      <c r="YY164" t="s">
        <v>345</v>
      </c>
      <c r="YZ164">
        <v>2.11</v>
      </c>
      <c r="ZA164">
        <v>4.97</v>
      </c>
      <c r="ZB164">
        <v>0.54</v>
      </c>
      <c r="ZC164">
        <v>0.57999999999999996</v>
      </c>
      <c r="ZD164">
        <v>0.28000000000000003</v>
      </c>
      <c r="ZF164" t="s">
        <v>345</v>
      </c>
      <c r="ZG164">
        <v>1.04</v>
      </c>
      <c r="ZH164">
        <v>1.58</v>
      </c>
      <c r="ZI164">
        <v>0.88</v>
      </c>
      <c r="ZJ164">
        <v>0.88</v>
      </c>
      <c r="ZK164">
        <v>0.84</v>
      </c>
    </row>
    <row r="165" spans="1:687"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9" t="s">
        <v>346</v>
      </c>
      <c r="HF165" s="49">
        <v>0.47</v>
      </c>
      <c r="HG165" s="49">
        <v>0</v>
      </c>
      <c r="HH165" s="49">
        <v>0</v>
      </c>
      <c r="HI165" s="49">
        <v>0</v>
      </c>
      <c r="HL165" s="49" t="s">
        <v>346</v>
      </c>
      <c r="HM165" s="49">
        <v>0.1</v>
      </c>
      <c r="HN165" s="49">
        <v>0</v>
      </c>
      <c r="HO165" s="49">
        <v>0</v>
      </c>
      <c r="HP165" s="49">
        <v>0</v>
      </c>
      <c r="HS165" s="49" t="s">
        <v>346</v>
      </c>
      <c r="HT165" s="49">
        <v>0</v>
      </c>
      <c r="HU165" s="49">
        <v>0</v>
      </c>
      <c r="HV165" s="49">
        <v>0</v>
      </c>
      <c r="HW165" s="49">
        <v>0</v>
      </c>
      <c r="HZ165" s="49" t="s">
        <v>346</v>
      </c>
      <c r="IA165">
        <v>0</v>
      </c>
      <c r="IB165">
        <v>0</v>
      </c>
      <c r="IC165">
        <v>0</v>
      </c>
      <c r="ID165">
        <v>0</v>
      </c>
      <c r="IG165" s="49" t="s">
        <v>346</v>
      </c>
      <c r="IH165" s="49">
        <v>0.04</v>
      </c>
      <c r="II165" s="49">
        <v>0.15</v>
      </c>
      <c r="IJ165" s="49">
        <v>0</v>
      </c>
      <c r="IK165" s="49">
        <v>0</v>
      </c>
      <c r="IN165" s="49" t="s">
        <v>346</v>
      </c>
      <c r="IO165" s="49">
        <v>0.16</v>
      </c>
      <c r="IP165" s="49">
        <v>0.15</v>
      </c>
      <c r="IQ165" s="49">
        <v>7.0000000000000007E-2</v>
      </c>
      <c r="IR165" s="49">
        <v>0.67</v>
      </c>
      <c r="IU165" s="49" t="s">
        <v>346</v>
      </c>
      <c r="IV165" s="49">
        <v>0.32</v>
      </c>
      <c r="IW165" s="49">
        <v>0</v>
      </c>
      <c r="IX165" s="49">
        <v>7.0000000000000007E-2</v>
      </c>
      <c r="IY165" s="49">
        <v>3.22</v>
      </c>
      <c r="JB165" s="49" t="s">
        <v>346</v>
      </c>
      <c r="JC165">
        <v>0.04</v>
      </c>
      <c r="JD165">
        <v>0</v>
      </c>
      <c r="JE165">
        <v>0.08</v>
      </c>
      <c r="JF165">
        <v>0</v>
      </c>
      <c r="JI165" s="49" t="s">
        <v>346</v>
      </c>
      <c r="JJ165" s="49">
        <v>0.06</v>
      </c>
      <c r="JK165" s="49">
        <v>0</v>
      </c>
      <c r="JL165" s="49">
        <v>0</v>
      </c>
      <c r="JM165" s="49">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c r="YR165" t="s">
        <v>346</v>
      </c>
      <c r="YS165">
        <v>0.8</v>
      </c>
      <c r="YT165">
        <v>1.17</v>
      </c>
      <c r="YU165">
        <v>0.73</v>
      </c>
      <c r="YV165">
        <v>0.54</v>
      </c>
      <c r="YW165">
        <v>1.43</v>
      </c>
      <c r="YY165" t="s">
        <v>346</v>
      </c>
      <c r="YZ165">
        <v>0.71</v>
      </c>
      <c r="ZA165">
        <v>1.53</v>
      </c>
      <c r="ZB165">
        <v>0.2</v>
      </c>
      <c r="ZC165">
        <v>0.11</v>
      </c>
      <c r="ZD165">
        <v>0.71</v>
      </c>
      <c r="ZF165" t="s">
        <v>346</v>
      </c>
      <c r="ZG165">
        <v>0.76</v>
      </c>
      <c r="ZH165">
        <v>0.99</v>
      </c>
      <c r="ZI165">
        <v>0.4</v>
      </c>
      <c r="ZJ165">
        <v>0.09</v>
      </c>
      <c r="ZK165">
        <v>1.78</v>
      </c>
    </row>
    <row r="166" spans="1:687"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9" t="s">
        <v>347</v>
      </c>
      <c r="HF166" s="49">
        <v>0</v>
      </c>
      <c r="HG166" s="49">
        <v>0</v>
      </c>
      <c r="HH166" s="49">
        <v>0</v>
      </c>
      <c r="HI166" s="49">
        <v>0</v>
      </c>
      <c r="HL166" s="49" t="s">
        <v>347</v>
      </c>
      <c r="HM166" s="49">
        <v>0</v>
      </c>
      <c r="HN166" s="49">
        <v>0</v>
      </c>
      <c r="HO166" s="49">
        <v>0</v>
      </c>
      <c r="HP166" s="49">
        <v>0</v>
      </c>
      <c r="HS166" s="49" t="s">
        <v>347</v>
      </c>
      <c r="HT166" s="49">
        <v>0</v>
      </c>
      <c r="HU166" s="49">
        <v>0</v>
      </c>
      <c r="HV166" s="49">
        <v>0</v>
      </c>
      <c r="HW166" s="49">
        <v>0</v>
      </c>
      <c r="HZ166" s="49" t="s">
        <v>347</v>
      </c>
      <c r="IA166">
        <v>0</v>
      </c>
      <c r="IB166">
        <v>0</v>
      </c>
      <c r="IC166">
        <v>0</v>
      </c>
      <c r="ID166">
        <v>0</v>
      </c>
      <c r="IG166" s="49" t="s">
        <v>347</v>
      </c>
      <c r="IH166" s="49">
        <v>0</v>
      </c>
      <c r="II166" s="49">
        <v>0</v>
      </c>
      <c r="IJ166" s="49">
        <v>0</v>
      </c>
      <c r="IK166" s="49">
        <v>0</v>
      </c>
      <c r="IN166" s="49" t="s">
        <v>347</v>
      </c>
      <c r="IO166" s="49">
        <v>0</v>
      </c>
      <c r="IP166" s="49">
        <v>0</v>
      </c>
      <c r="IQ166" s="49">
        <v>0</v>
      </c>
      <c r="IR166" s="49">
        <v>0</v>
      </c>
      <c r="IU166" s="49" t="s">
        <v>347</v>
      </c>
      <c r="IV166" s="49">
        <v>0</v>
      </c>
      <c r="IW166" s="49">
        <v>0</v>
      </c>
      <c r="IX166" s="49">
        <v>0</v>
      </c>
      <c r="IY166" s="49">
        <v>0</v>
      </c>
      <c r="JB166" s="49" t="s">
        <v>347</v>
      </c>
      <c r="JC166">
        <v>0</v>
      </c>
      <c r="JD166">
        <v>0</v>
      </c>
      <c r="JE166">
        <v>0</v>
      </c>
      <c r="JF166">
        <v>0</v>
      </c>
      <c r="JI166" s="49" t="s">
        <v>347</v>
      </c>
      <c r="JJ166" s="49">
        <v>0</v>
      </c>
      <c r="JK166" s="49">
        <v>0</v>
      </c>
      <c r="JL166" s="49">
        <v>0</v>
      </c>
      <c r="JM166" s="49">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row>
    <row r="167" spans="1:687"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9" t="s">
        <v>348</v>
      </c>
      <c r="HF167" s="49">
        <v>0</v>
      </c>
      <c r="HG167" s="49">
        <v>0</v>
      </c>
      <c r="HH167" s="49">
        <v>0</v>
      </c>
      <c r="HI167" s="49">
        <v>0</v>
      </c>
      <c r="HL167" s="49" t="s">
        <v>348</v>
      </c>
      <c r="HM167" s="49">
        <v>0</v>
      </c>
      <c r="HN167" s="49">
        <v>0</v>
      </c>
      <c r="HO167" s="49">
        <v>0</v>
      </c>
      <c r="HP167" s="49">
        <v>0</v>
      </c>
      <c r="HS167" s="49" t="s">
        <v>348</v>
      </c>
      <c r="HT167" s="49">
        <v>0</v>
      </c>
      <c r="HU167" s="49">
        <v>0</v>
      </c>
      <c r="HV167" s="49">
        <v>0</v>
      </c>
      <c r="HW167" s="49">
        <v>0</v>
      </c>
      <c r="HZ167" s="49" t="s">
        <v>348</v>
      </c>
      <c r="IA167">
        <v>0</v>
      </c>
      <c r="IB167">
        <v>0</v>
      </c>
      <c r="IC167">
        <v>0</v>
      </c>
      <c r="ID167">
        <v>0</v>
      </c>
      <c r="IG167" s="49" t="s">
        <v>348</v>
      </c>
      <c r="IH167" s="49">
        <v>0</v>
      </c>
      <c r="II167" s="49">
        <v>0</v>
      </c>
      <c r="IJ167" s="49">
        <v>0</v>
      </c>
      <c r="IK167" s="49">
        <v>0</v>
      </c>
      <c r="IN167" s="49" t="s">
        <v>348</v>
      </c>
      <c r="IO167" s="49">
        <v>0</v>
      </c>
      <c r="IP167" s="49">
        <v>0</v>
      </c>
      <c r="IQ167" s="49">
        <v>0</v>
      </c>
      <c r="IR167" s="49">
        <v>0</v>
      </c>
      <c r="IU167" s="49" t="s">
        <v>348</v>
      </c>
      <c r="IV167" s="49">
        <v>0</v>
      </c>
      <c r="IW167" s="49">
        <v>0</v>
      </c>
      <c r="IX167" s="49">
        <v>0</v>
      </c>
      <c r="IY167" s="49">
        <v>0</v>
      </c>
      <c r="JB167" s="49" t="s">
        <v>348</v>
      </c>
      <c r="JC167">
        <v>0</v>
      </c>
      <c r="JD167">
        <v>0</v>
      </c>
      <c r="JE167">
        <v>0</v>
      </c>
      <c r="JF167">
        <v>0</v>
      </c>
      <c r="JI167" s="49" t="s">
        <v>348</v>
      </c>
      <c r="JJ167" s="49">
        <v>0</v>
      </c>
      <c r="JK167" s="49">
        <v>0</v>
      </c>
      <c r="JL167" s="49">
        <v>0</v>
      </c>
      <c r="JM167" s="49">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0.06</v>
      </c>
      <c r="ZH167">
        <v>0.24</v>
      </c>
      <c r="ZI167">
        <v>0</v>
      </c>
      <c r="ZJ167">
        <v>0</v>
      </c>
      <c r="ZK167">
        <v>0</v>
      </c>
    </row>
    <row r="168" spans="1:687"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9" t="s">
        <v>349</v>
      </c>
      <c r="HF168" s="49">
        <v>0</v>
      </c>
      <c r="HG168" s="49">
        <v>0</v>
      </c>
      <c r="HH168" s="49">
        <v>0</v>
      </c>
      <c r="HI168" s="49">
        <v>0</v>
      </c>
      <c r="HL168" s="49" t="s">
        <v>349</v>
      </c>
      <c r="HM168" s="49">
        <v>0</v>
      </c>
      <c r="HN168" s="49">
        <v>0</v>
      </c>
      <c r="HO168" s="49">
        <v>0</v>
      </c>
      <c r="HP168" s="49">
        <v>0</v>
      </c>
      <c r="HS168" s="49" t="s">
        <v>349</v>
      </c>
      <c r="HT168" s="49">
        <v>0</v>
      </c>
      <c r="HU168" s="49">
        <v>0</v>
      </c>
      <c r="HV168" s="49">
        <v>0</v>
      </c>
      <c r="HW168" s="49">
        <v>0</v>
      </c>
      <c r="HZ168" s="49" t="s">
        <v>349</v>
      </c>
      <c r="IA168">
        <v>0.08</v>
      </c>
      <c r="IB168">
        <v>0</v>
      </c>
      <c r="IC168">
        <v>0.14000000000000001</v>
      </c>
      <c r="ID168">
        <v>0</v>
      </c>
      <c r="IG168" s="49" t="s">
        <v>349</v>
      </c>
      <c r="IH168" s="49">
        <v>0</v>
      </c>
      <c r="II168" s="49">
        <v>0</v>
      </c>
      <c r="IJ168" s="49">
        <v>0</v>
      </c>
      <c r="IK168" s="49">
        <v>0</v>
      </c>
      <c r="IN168" s="49" t="s">
        <v>349</v>
      </c>
      <c r="IO168" s="49">
        <v>0</v>
      </c>
      <c r="IP168" s="49">
        <v>0</v>
      </c>
      <c r="IQ168" s="49">
        <v>0</v>
      </c>
      <c r="IR168" s="49">
        <v>0</v>
      </c>
      <c r="IU168" s="49" t="s">
        <v>349</v>
      </c>
      <c r="IV168" s="49">
        <v>0</v>
      </c>
      <c r="IW168" s="49">
        <v>0</v>
      </c>
      <c r="IX168" s="49">
        <v>0</v>
      </c>
      <c r="IY168" s="49">
        <v>0</v>
      </c>
      <c r="JB168" s="49" t="s">
        <v>349</v>
      </c>
      <c r="JC168">
        <v>0</v>
      </c>
      <c r="JD168">
        <v>0</v>
      </c>
      <c r="JE168">
        <v>0</v>
      </c>
      <c r="JF168">
        <v>0</v>
      </c>
      <c r="JI168" s="49" t="s">
        <v>349</v>
      </c>
      <c r="JJ168" s="49">
        <v>0</v>
      </c>
      <c r="JK168" s="49">
        <v>0</v>
      </c>
      <c r="JL168" s="49">
        <v>0</v>
      </c>
      <c r="JM168" s="49">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row>
    <row r="169" spans="1:687"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9" t="s">
        <v>350</v>
      </c>
      <c r="HF169" s="49">
        <v>0</v>
      </c>
      <c r="HG169" s="49">
        <v>0</v>
      </c>
      <c r="HH169" s="49">
        <v>0</v>
      </c>
      <c r="HI169" s="49">
        <v>0</v>
      </c>
      <c r="HL169" s="49" t="s">
        <v>350</v>
      </c>
      <c r="HM169" s="49">
        <v>0.05</v>
      </c>
      <c r="HN169" s="49">
        <v>0</v>
      </c>
      <c r="HO169" s="49">
        <v>0.09</v>
      </c>
      <c r="HP169" s="49">
        <v>0</v>
      </c>
      <c r="HS169" s="49" t="s">
        <v>350</v>
      </c>
      <c r="HT169" s="49">
        <v>0</v>
      </c>
      <c r="HU169" s="49">
        <v>0</v>
      </c>
      <c r="HV169" s="49">
        <v>0</v>
      </c>
      <c r="HW169" s="49">
        <v>0</v>
      </c>
      <c r="HZ169" s="49" t="s">
        <v>350</v>
      </c>
      <c r="IA169">
        <v>0</v>
      </c>
      <c r="IB169">
        <v>0</v>
      </c>
      <c r="IC169">
        <v>0</v>
      </c>
      <c r="ID169">
        <v>0</v>
      </c>
      <c r="IG169" s="49" t="s">
        <v>350</v>
      </c>
      <c r="IH169" s="49">
        <v>0.04</v>
      </c>
      <c r="II169" s="49">
        <v>0</v>
      </c>
      <c r="IJ169" s="49">
        <v>7.0000000000000007E-2</v>
      </c>
      <c r="IK169" s="49">
        <v>0</v>
      </c>
      <c r="IN169" s="49" t="s">
        <v>350</v>
      </c>
      <c r="IO169" s="49">
        <v>0</v>
      </c>
      <c r="IP169" s="49">
        <v>0</v>
      </c>
      <c r="IQ169" s="49">
        <v>0</v>
      </c>
      <c r="IR169" s="49">
        <v>0</v>
      </c>
      <c r="IU169" s="49" t="s">
        <v>350</v>
      </c>
      <c r="IV169" s="49">
        <v>0</v>
      </c>
      <c r="IW169" s="49">
        <v>0</v>
      </c>
      <c r="IX169" s="49">
        <v>0</v>
      </c>
      <c r="IY169" s="49">
        <v>0</v>
      </c>
      <c r="JB169" s="49" t="s">
        <v>350</v>
      </c>
      <c r="JC169">
        <v>0</v>
      </c>
      <c r="JD169">
        <v>0</v>
      </c>
      <c r="JE169">
        <v>0</v>
      </c>
      <c r="JF169">
        <v>0</v>
      </c>
      <c r="JI169" s="49" t="s">
        <v>350</v>
      </c>
      <c r="JJ169" s="49">
        <v>0</v>
      </c>
      <c r="JK169" s="49">
        <v>0</v>
      </c>
      <c r="JL169" s="49">
        <v>0</v>
      </c>
      <c r="JM169" s="4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c r="YR169" t="s">
        <v>350</v>
      </c>
      <c r="YS169">
        <v>2.09</v>
      </c>
      <c r="YT169">
        <v>0.15</v>
      </c>
      <c r="YU169">
        <v>3.03</v>
      </c>
      <c r="YV169">
        <v>0</v>
      </c>
      <c r="YW169">
        <v>14.01</v>
      </c>
      <c r="YY169" t="s">
        <v>350</v>
      </c>
      <c r="YZ169">
        <v>0.51</v>
      </c>
      <c r="ZA169">
        <v>0</v>
      </c>
      <c r="ZB169">
        <v>0.77</v>
      </c>
      <c r="ZC169">
        <v>0.36</v>
      </c>
      <c r="ZD169">
        <v>3.1</v>
      </c>
      <c r="ZF169" t="s">
        <v>350</v>
      </c>
      <c r="ZG169">
        <v>0.46</v>
      </c>
      <c r="ZH169">
        <v>0.36</v>
      </c>
      <c r="ZI169">
        <v>0.54</v>
      </c>
      <c r="ZJ169">
        <v>0</v>
      </c>
      <c r="ZK169">
        <v>2.92</v>
      </c>
    </row>
    <row r="170" spans="1:687"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9" t="s">
        <v>351</v>
      </c>
      <c r="HF170" s="49">
        <v>0</v>
      </c>
      <c r="HG170" s="49">
        <v>0</v>
      </c>
      <c r="HH170" s="49">
        <v>0</v>
      </c>
      <c r="HI170" s="49">
        <v>0</v>
      </c>
      <c r="HL170" s="49" t="s">
        <v>351</v>
      </c>
      <c r="HM170" s="49">
        <v>0</v>
      </c>
      <c r="HN170" s="49">
        <v>0</v>
      </c>
      <c r="HO170" s="49">
        <v>0</v>
      </c>
      <c r="HP170" s="49">
        <v>0</v>
      </c>
      <c r="HS170" s="49" t="s">
        <v>351</v>
      </c>
      <c r="HT170" s="49">
        <v>0</v>
      </c>
      <c r="HU170" s="49">
        <v>0</v>
      </c>
      <c r="HV170" s="49">
        <v>0</v>
      </c>
      <c r="HW170" s="49">
        <v>0</v>
      </c>
      <c r="HZ170" s="49" t="s">
        <v>351</v>
      </c>
      <c r="IA170">
        <v>0</v>
      </c>
      <c r="IB170">
        <v>0</v>
      </c>
      <c r="IC170">
        <v>0</v>
      </c>
      <c r="ID170">
        <v>0</v>
      </c>
      <c r="IG170" s="49" t="s">
        <v>351</v>
      </c>
      <c r="IH170" s="49">
        <v>0</v>
      </c>
      <c r="II170" s="49">
        <v>0</v>
      </c>
      <c r="IJ170" s="49">
        <v>0</v>
      </c>
      <c r="IK170" s="49">
        <v>0</v>
      </c>
      <c r="IN170" s="49" t="s">
        <v>351</v>
      </c>
      <c r="IO170" s="49">
        <v>0</v>
      </c>
      <c r="IP170" s="49">
        <v>0</v>
      </c>
      <c r="IQ170" s="49">
        <v>0</v>
      </c>
      <c r="IR170" s="49">
        <v>0</v>
      </c>
      <c r="IU170" s="49" t="s">
        <v>351</v>
      </c>
      <c r="IV170" s="49">
        <v>0</v>
      </c>
      <c r="IW170" s="49">
        <v>0</v>
      </c>
      <c r="IX170" s="49">
        <v>0</v>
      </c>
      <c r="IY170" s="49">
        <v>0</v>
      </c>
      <c r="JB170" s="49" t="s">
        <v>351</v>
      </c>
      <c r="JC170">
        <v>0</v>
      </c>
      <c r="JD170">
        <v>0</v>
      </c>
      <c r="JE170">
        <v>0</v>
      </c>
      <c r="JF170">
        <v>0</v>
      </c>
      <c r="JI170" s="49" t="s">
        <v>351</v>
      </c>
      <c r="JJ170" s="49">
        <v>0</v>
      </c>
      <c r="JK170" s="49">
        <v>0</v>
      </c>
      <c r="JL170" s="49">
        <v>0</v>
      </c>
      <c r="JM170" s="49">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c r="YR170" t="s">
        <v>351</v>
      </c>
      <c r="YS170">
        <v>0.72</v>
      </c>
      <c r="YT170">
        <v>0.21</v>
      </c>
      <c r="YU170">
        <v>0.78</v>
      </c>
      <c r="YV170">
        <v>0.93</v>
      </c>
      <c r="YW170">
        <v>0.22</v>
      </c>
      <c r="YY170" t="s">
        <v>351</v>
      </c>
      <c r="YZ170">
        <v>0</v>
      </c>
      <c r="ZA170">
        <v>0</v>
      </c>
      <c r="ZB170">
        <v>0</v>
      </c>
      <c r="ZC170">
        <v>0</v>
      </c>
      <c r="ZD170">
        <v>0</v>
      </c>
      <c r="ZF170" t="s">
        <v>351</v>
      </c>
      <c r="ZG170">
        <v>0</v>
      </c>
      <c r="ZH170">
        <v>0</v>
      </c>
      <c r="ZI170">
        <v>0</v>
      </c>
      <c r="ZJ170">
        <v>0</v>
      </c>
      <c r="ZK170">
        <v>0</v>
      </c>
    </row>
    <row r="171" spans="1:687"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9" t="s">
        <v>352</v>
      </c>
      <c r="HF171" s="49">
        <v>0</v>
      </c>
      <c r="HG171" s="49">
        <v>0</v>
      </c>
      <c r="HH171" s="49">
        <v>0</v>
      </c>
      <c r="HI171" s="49">
        <v>0</v>
      </c>
      <c r="HL171" s="49" t="s">
        <v>352</v>
      </c>
      <c r="HM171" s="49">
        <v>0</v>
      </c>
      <c r="HN171" s="49">
        <v>0</v>
      </c>
      <c r="HO171" s="49">
        <v>0</v>
      </c>
      <c r="HP171" s="49">
        <v>0</v>
      </c>
      <c r="HS171" s="49" t="s">
        <v>352</v>
      </c>
      <c r="HT171" s="49">
        <v>0</v>
      </c>
      <c r="HU171" s="49">
        <v>0</v>
      </c>
      <c r="HV171" s="49">
        <v>0</v>
      </c>
      <c r="HW171" s="49">
        <v>0</v>
      </c>
      <c r="HZ171" s="49" t="s">
        <v>352</v>
      </c>
      <c r="IA171">
        <v>0.3</v>
      </c>
      <c r="IB171">
        <v>0.7</v>
      </c>
      <c r="IC171">
        <v>0.23</v>
      </c>
      <c r="ID171">
        <v>0</v>
      </c>
      <c r="IG171" s="49" t="s">
        <v>352</v>
      </c>
      <c r="IH171" s="49">
        <v>0</v>
      </c>
      <c r="II171" s="49">
        <v>0</v>
      </c>
      <c r="IJ171" s="49">
        <v>0</v>
      </c>
      <c r="IK171" s="49">
        <v>0</v>
      </c>
      <c r="IN171" s="49" t="s">
        <v>352</v>
      </c>
      <c r="IO171" s="49">
        <v>0.4</v>
      </c>
      <c r="IP171" s="49">
        <v>1.5</v>
      </c>
      <c r="IQ171" s="49">
        <v>0.05</v>
      </c>
      <c r="IR171" s="49">
        <v>0</v>
      </c>
      <c r="IU171" s="49" t="s">
        <v>352</v>
      </c>
      <c r="IV171" s="49">
        <v>0.1</v>
      </c>
      <c r="IW171" s="49">
        <v>0</v>
      </c>
      <c r="IX171" s="49">
        <v>0.18</v>
      </c>
      <c r="IY171" s="49">
        <v>0</v>
      </c>
      <c r="JB171" s="49" t="s">
        <v>352</v>
      </c>
      <c r="JC171">
        <v>0.05</v>
      </c>
      <c r="JD171">
        <v>0.18</v>
      </c>
      <c r="JE171">
        <v>0</v>
      </c>
      <c r="JF171">
        <v>0</v>
      </c>
      <c r="JI171" s="49" t="s">
        <v>352</v>
      </c>
      <c r="JJ171" s="49">
        <v>0.12</v>
      </c>
      <c r="JK171" s="49">
        <v>0.14000000000000001</v>
      </c>
      <c r="JL171" s="49">
        <v>0.15</v>
      </c>
      <c r="JM171" s="49">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c r="YR171" t="s">
        <v>352</v>
      </c>
      <c r="YS171">
        <v>0.2</v>
      </c>
      <c r="YT171">
        <v>0</v>
      </c>
      <c r="YU171">
        <v>0.19</v>
      </c>
      <c r="YV171">
        <v>0.24</v>
      </c>
      <c r="YW171">
        <v>0</v>
      </c>
      <c r="YY171" t="s">
        <v>352</v>
      </c>
      <c r="YZ171">
        <v>0.21</v>
      </c>
      <c r="ZA171">
        <v>0</v>
      </c>
      <c r="ZB171">
        <v>0.31</v>
      </c>
      <c r="ZC171">
        <v>0.36</v>
      </c>
      <c r="ZD171">
        <v>0</v>
      </c>
      <c r="ZF171" t="s">
        <v>352</v>
      </c>
      <c r="ZG171">
        <v>0.23</v>
      </c>
      <c r="ZH171">
        <v>0</v>
      </c>
      <c r="ZI171">
        <v>0.19</v>
      </c>
      <c r="ZJ171">
        <v>0.24</v>
      </c>
      <c r="ZK171">
        <v>0</v>
      </c>
    </row>
    <row r="172" spans="1:687"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9" t="s">
        <v>353</v>
      </c>
      <c r="HF172" s="49">
        <v>0</v>
      </c>
      <c r="HG172" s="49">
        <v>0</v>
      </c>
      <c r="HH172" s="49">
        <v>0</v>
      </c>
      <c r="HI172" s="49">
        <v>0</v>
      </c>
      <c r="HL172" s="49" t="s">
        <v>353</v>
      </c>
      <c r="HM172" s="49">
        <v>0</v>
      </c>
      <c r="HN172" s="49">
        <v>0</v>
      </c>
      <c r="HO172" s="49">
        <v>0</v>
      </c>
      <c r="HP172" s="49">
        <v>0</v>
      </c>
      <c r="HS172" s="49" t="s">
        <v>353</v>
      </c>
      <c r="HT172" s="49">
        <v>0</v>
      </c>
      <c r="HU172" s="49">
        <v>0</v>
      </c>
      <c r="HV172" s="49">
        <v>0</v>
      </c>
      <c r="HW172" s="49">
        <v>0</v>
      </c>
      <c r="HZ172" s="49" t="s">
        <v>353</v>
      </c>
      <c r="IA172">
        <v>0.05</v>
      </c>
      <c r="IB172">
        <v>0</v>
      </c>
      <c r="IC172">
        <v>0.08</v>
      </c>
      <c r="ID172">
        <v>0</v>
      </c>
      <c r="IG172" s="49" t="s">
        <v>353</v>
      </c>
      <c r="IH172" s="49">
        <v>0</v>
      </c>
      <c r="II172" s="49">
        <v>0</v>
      </c>
      <c r="IJ172" s="49">
        <v>0</v>
      </c>
      <c r="IK172" s="49">
        <v>0</v>
      </c>
      <c r="IN172" s="49" t="s">
        <v>353</v>
      </c>
      <c r="IO172" s="49">
        <v>0</v>
      </c>
      <c r="IP172" s="49">
        <v>0</v>
      </c>
      <c r="IQ172" s="49">
        <v>0</v>
      </c>
      <c r="IR172" s="49">
        <v>0</v>
      </c>
      <c r="IU172" s="49" t="s">
        <v>353</v>
      </c>
      <c r="IV172" s="49">
        <v>0</v>
      </c>
      <c r="IW172" s="49">
        <v>0</v>
      </c>
      <c r="IX172" s="49">
        <v>0</v>
      </c>
      <c r="IY172" s="49">
        <v>0</v>
      </c>
      <c r="JB172" s="49" t="s">
        <v>353</v>
      </c>
      <c r="JC172">
        <v>0</v>
      </c>
      <c r="JD172">
        <v>0</v>
      </c>
      <c r="JE172">
        <v>0</v>
      </c>
      <c r="JF172">
        <v>0</v>
      </c>
      <c r="JI172" s="49" t="s">
        <v>353</v>
      </c>
      <c r="JJ172" s="49">
        <v>0</v>
      </c>
      <c r="JK172" s="49">
        <v>0</v>
      </c>
      <c r="JL172" s="49">
        <v>0</v>
      </c>
      <c r="JM172" s="49">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c r="YR172" t="s">
        <v>353</v>
      </c>
      <c r="YS172">
        <v>0</v>
      </c>
      <c r="YT172">
        <v>0</v>
      </c>
      <c r="YU172">
        <v>0</v>
      </c>
      <c r="YV172">
        <v>0</v>
      </c>
      <c r="YW172">
        <v>0</v>
      </c>
      <c r="YY172" t="s">
        <v>353</v>
      </c>
      <c r="YZ172">
        <v>0.12</v>
      </c>
      <c r="ZA172">
        <v>0</v>
      </c>
      <c r="ZB172">
        <v>0.18</v>
      </c>
      <c r="ZC172">
        <v>0.22</v>
      </c>
      <c r="ZD172">
        <v>0</v>
      </c>
      <c r="ZF172" t="s">
        <v>353</v>
      </c>
      <c r="ZG172">
        <v>0</v>
      </c>
      <c r="ZH172">
        <v>0</v>
      </c>
      <c r="ZI172">
        <v>0</v>
      </c>
      <c r="ZJ172">
        <v>0</v>
      </c>
      <c r="ZK172">
        <v>0</v>
      </c>
    </row>
    <row r="173" spans="1:687"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9" t="s">
        <v>354</v>
      </c>
      <c r="HF173" s="49">
        <v>0.05</v>
      </c>
      <c r="HG173" s="49">
        <v>0.2</v>
      </c>
      <c r="HH173" s="49">
        <v>0</v>
      </c>
      <c r="HI173" s="49">
        <v>0</v>
      </c>
      <c r="HL173" s="49" t="s">
        <v>354</v>
      </c>
      <c r="HM173" s="49">
        <v>0</v>
      </c>
      <c r="HN173" s="49">
        <v>0</v>
      </c>
      <c r="HO173" s="49">
        <v>0</v>
      </c>
      <c r="HP173" s="49">
        <v>0</v>
      </c>
      <c r="HS173" s="49" t="s">
        <v>354</v>
      </c>
      <c r="HT173" s="49">
        <v>0</v>
      </c>
      <c r="HU173" s="49">
        <v>0</v>
      </c>
      <c r="HV173" s="49">
        <v>0</v>
      </c>
      <c r="HW173" s="49">
        <v>0</v>
      </c>
      <c r="HZ173" s="49" t="s">
        <v>354</v>
      </c>
      <c r="IA173">
        <v>0</v>
      </c>
      <c r="IB173">
        <v>0</v>
      </c>
      <c r="IC173">
        <v>0</v>
      </c>
      <c r="ID173">
        <v>0</v>
      </c>
      <c r="IG173" s="49" t="s">
        <v>354</v>
      </c>
      <c r="IH173" s="49">
        <v>0</v>
      </c>
      <c r="II173" s="49">
        <v>0</v>
      </c>
      <c r="IJ173" s="49">
        <v>0</v>
      </c>
      <c r="IK173" s="49">
        <v>0</v>
      </c>
      <c r="IN173" s="49" t="s">
        <v>354</v>
      </c>
      <c r="IO173" s="49">
        <v>0</v>
      </c>
      <c r="IP173" s="49">
        <v>0</v>
      </c>
      <c r="IQ173" s="49">
        <v>0</v>
      </c>
      <c r="IR173" s="49">
        <v>0</v>
      </c>
      <c r="IU173" s="49" t="s">
        <v>354</v>
      </c>
      <c r="IV173" s="49">
        <v>0</v>
      </c>
      <c r="IW173" s="49">
        <v>0</v>
      </c>
      <c r="IX173" s="49">
        <v>0</v>
      </c>
      <c r="IY173" s="49">
        <v>0</v>
      </c>
      <c r="JB173" s="49" t="s">
        <v>354</v>
      </c>
      <c r="JC173">
        <v>0</v>
      </c>
      <c r="JD173">
        <v>0</v>
      </c>
      <c r="JE173">
        <v>0</v>
      </c>
      <c r="JF173">
        <v>0</v>
      </c>
      <c r="JI173" s="49" t="s">
        <v>354</v>
      </c>
      <c r="JJ173" s="49">
        <v>0</v>
      </c>
      <c r="JK173" s="49">
        <v>0</v>
      </c>
      <c r="JL173" s="49">
        <v>0</v>
      </c>
      <c r="JM173" s="49">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row>
    <row r="174" spans="1:687"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9" t="s">
        <v>355</v>
      </c>
      <c r="HF174" s="49">
        <v>0</v>
      </c>
      <c r="HG174" s="49">
        <v>0</v>
      </c>
      <c r="HH174" s="49">
        <v>0</v>
      </c>
      <c r="HI174" s="49">
        <v>0</v>
      </c>
      <c r="HL174" s="49" t="s">
        <v>355</v>
      </c>
      <c r="HM174" s="49">
        <v>0</v>
      </c>
      <c r="HN174" s="49">
        <v>0</v>
      </c>
      <c r="HO174" s="49">
        <v>0</v>
      </c>
      <c r="HP174" s="49">
        <v>0</v>
      </c>
      <c r="HS174" s="49" t="s">
        <v>355</v>
      </c>
      <c r="HT174" s="49">
        <v>0</v>
      </c>
      <c r="HU174" s="49">
        <v>0</v>
      </c>
      <c r="HV174" s="49">
        <v>0</v>
      </c>
      <c r="HW174" s="49">
        <v>0</v>
      </c>
      <c r="HZ174" s="49" t="s">
        <v>355</v>
      </c>
      <c r="IA174">
        <v>0</v>
      </c>
      <c r="IB174">
        <v>0</v>
      </c>
      <c r="IC174">
        <v>0</v>
      </c>
      <c r="ID174">
        <v>0</v>
      </c>
      <c r="IG174" s="49" t="s">
        <v>355</v>
      </c>
      <c r="IH174" s="49">
        <v>0</v>
      </c>
      <c r="II174" s="49">
        <v>0</v>
      </c>
      <c r="IJ174" s="49">
        <v>0</v>
      </c>
      <c r="IK174" s="49">
        <v>0</v>
      </c>
      <c r="IN174" s="49" t="s">
        <v>355</v>
      </c>
      <c r="IO174" s="49">
        <v>0</v>
      </c>
      <c r="IP174" s="49">
        <v>0</v>
      </c>
      <c r="IQ174" s="49">
        <v>0</v>
      </c>
      <c r="IR174" s="49">
        <v>0</v>
      </c>
      <c r="IU174" s="49" t="s">
        <v>355</v>
      </c>
      <c r="IV174" s="49">
        <v>0</v>
      </c>
      <c r="IW174" s="49">
        <v>0</v>
      </c>
      <c r="IX174" s="49">
        <v>0</v>
      </c>
      <c r="IY174" s="49">
        <v>0</v>
      </c>
      <c r="JB174" s="49" t="s">
        <v>355</v>
      </c>
      <c r="JC174">
        <v>0</v>
      </c>
      <c r="JD174">
        <v>0</v>
      </c>
      <c r="JE174">
        <v>0</v>
      </c>
      <c r="JF174">
        <v>0</v>
      </c>
      <c r="JI174" s="49" t="s">
        <v>355</v>
      </c>
      <c r="JJ174" s="49">
        <v>0</v>
      </c>
      <c r="JK174" s="49">
        <v>0</v>
      </c>
      <c r="JL174" s="49">
        <v>0</v>
      </c>
      <c r="JM174" s="49">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c r="YR174" t="s">
        <v>355</v>
      </c>
      <c r="YS174">
        <v>0.16</v>
      </c>
      <c r="YT174">
        <v>0.25</v>
      </c>
      <c r="YU174">
        <v>0.15</v>
      </c>
      <c r="YV174">
        <v>0</v>
      </c>
      <c r="YW174">
        <v>0.67</v>
      </c>
      <c r="YY174" t="s">
        <v>355</v>
      </c>
      <c r="YZ174">
        <v>0.26</v>
      </c>
      <c r="ZA174">
        <v>0</v>
      </c>
      <c r="ZB174">
        <v>0.39</v>
      </c>
      <c r="ZC174">
        <v>0.13</v>
      </c>
      <c r="ZD174">
        <v>1.85</v>
      </c>
      <c r="ZF174" t="s">
        <v>355</v>
      </c>
      <c r="ZG174">
        <v>0.04</v>
      </c>
      <c r="ZH174">
        <v>0</v>
      </c>
      <c r="ZI174">
        <v>0.06</v>
      </c>
      <c r="ZJ174">
        <v>0.08</v>
      </c>
      <c r="ZK174">
        <v>0</v>
      </c>
    </row>
    <row r="175" spans="1:687"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9" t="s">
        <v>356</v>
      </c>
      <c r="HF175" s="49">
        <v>0</v>
      </c>
      <c r="HG175" s="49">
        <v>0</v>
      </c>
      <c r="HH175" s="49">
        <v>0</v>
      </c>
      <c r="HI175" s="49">
        <v>0</v>
      </c>
      <c r="HL175" s="49" t="s">
        <v>356</v>
      </c>
      <c r="HM175" s="49">
        <v>0.05</v>
      </c>
      <c r="HN175" s="49">
        <v>0</v>
      </c>
      <c r="HO175" s="49">
        <v>0</v>
      </c>
      <c r="HP175" s="49">
        <v>0</v>
      </c>
      <c r="HS175" s="49" t="s">
        <v>356</v>
      </c>
      <c r="HT175" s="49">
        <v>7.0000000000000007E-2</v>
      </c>
      <c r="HU175" s="49">
        <v>0</v>
      </c>
      <c r="HV175" s="49">
        <v>0</v>
      </c>
      <c r="HW175" s="49">
        <v>0</v>
      </c>
      <c r="HZ175" s="49" t="s">
        <v>356</v>
      </c>
      <c r="IA175">
        <v>0</v>
      </c>
      <c r="IB175">
        <v>0</v>
      </c>
      <c r="IC175">
        <v>0</v>
      </c>
      <c r="ID175">
        <v>0</v>
      </c>
      <c r="IG175" s="49" t="s">
        <v>356</v>
      </c>
      <c r="IH175" s="49">
        <v>0</v>
      </c>
      <c r="II175" s="49">
        <v>0</v>
      </c>
      <c r="IJ175" s="49">
        <v>0</v>
      </c>
      <c r="IK175" s="49">
        <v>0</v>
      </c>
      <c r="IN175" s="49" t="s">
        <v>356</v>
      </c>
      <c r="IO175" s="49">
        <v>0</v>
      </c>
      <c r="IP175" s="49">
        <v>0</v>
      </c>
      <c r="IQ175" s="49">
        <v>0</v>
      </c>
      <c r="IR175" s="49">
        <v>0</v>
      </c>
      <c r="IU175" s="49" t="s">
        <v>356</v>
      </c>
      <c r="IV175" s="49">
        <v>0</v>
      </c>
      <c r="IW175" s="49">
        <v>0</v>
      </c>
      <c r="IX175" s="49">
        <v>0</v>
      </c>
      <c r="IY175" s="49">
        <v>0</v>
      </c>
      <c r="JB175" s="49" t="s">
        <v>356</v>
      </c>
      <c r="JC175">
        <v>0</v>
      </c>
      <c r="JD175">
        <v>0</v>
      </c>
      <c r="JE175">
        <v>0</v>
      </c>
      <c r="JF175">
        <v>0</v>
      </c>
      <c r="JI175" s="49" t="s">
        <v>356</v>
      </c>
      <c r="JJ175" s="49">
        <v>0</v>
      </c>
      <c r="JK175" s="49">
        <v>0</v>
      </c>
      <c r="JL175" s="49">
        <v>0</v>
      </c>
      <c r="JM175" s="49">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0.05</v>
      </c>
      <c r="YT175">
        <v>0</v>
      </c>
      <c r="YU175">
        <v>0.08</v>
      </c>
      <c r="YV175">
        <v>0.1</v>
      </c>
      <c r="YW175">
        <v>0</v>
      </c>
      <c r="YY175" t="s">
        <v>356</v>
      </c>
      <c r="YZ175">
        <v>0.3</v>
      </c>
      <c r="ZA175">
        <v>1.1000000000000001</v>
      </c>
      <c r="ZB175">
        <v>0</v>
      </c>
      <c r="ZC175">
        <v>0</v>
      </c>
      <c r="ZD175">
        <v>0</v>
      </c>
      <c r="ZF175" t="s">
        <v>356</v>
      </c>
      <c r="ZG175">
        <v>0.06</v>
      </c>
      <c r="ZH175">
        <v>0</v>
      </c>
      <c r="ZI175">
        <v>0.09</v>
      </c>
      <c r="ZJ175">
        <v>0.11</v>
      </c>
      <c r="ZK175">
        <v>0</v>
      </c>
    </row>
    <row r="176" spans="1:687"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9" t="s">
        <v>357</v>
      </c>
      <c r="HF176" s="49">
        <v>0</v>
      </c>
      <c r="HG176" s="49">
        <v>0</v>
      </c>
      <c r="HH176" s="49">
        <v>0</v>
      </c>
      <c r="HI176" s="49">
        <v>0</v>
      </c>
      <c r="HL176" s="49" t="s">
        <v>357</v>
      </c>
      <c r="HM176" s="49">
        <v>0</v>
      </c>
      <c r="HN176" s="49">
        <v>0</v>
      </c>
      <c r="HO176" s="49">
        <v>0</v>
      </c>
      <c r="HP176" s="49">
        <v>0</v>
      </c>
      <c r="HS176" s="49" t="s">
        <v>357</v>
      </c>
      <c r="HT176" s="49">
        <v>0</v>
      </c>
      <c r="HU176" s="49">
        <v>0</v>
      </c>
      <c r="HV176" s="49">
        <v>0</v>
      </c>
      <c r="HW176" s="49">
        <v>0</v>
      </c>
      <c r="HZ176" s="49" t="s">
        <v>357</v>
      </c>
      <c r="IA176">
        <v>0</v>
      </c>
      <c r="IB176">
        <v>0</v>
      </c>
      <c r="IC176">
        <v>0</v>
      </c>
      <c r="ID176">
        <v>0</v>
      </c>
      <c r="IG176" s="49" t="s">
        <v>357</v>
      </c>
      <c r="IH176" s="49">
        <v>0</v>
      </c>
      <c r="II176" s="49">
        <v>0</v>
      </c>
      <c r="IJ176" s="49">
        <v>0</v>
      </c>
      <c r="IK176" s="49">
        <v>0</v>
      </c>
      <c r="IN176" s="49" t="s">
        <v>357</v>
      </c>
      <c r="IO176" s="49">
        <v>0</v>
      </c>
      <c r="IP176" s="49">
        <v>0</v>
      </c>
      <c r="IQ176" s="49">
        <v>0</v>
      </c>
      <c r="IR176" s="49">
        <v>0</v>
      </c>
      <c r="IU176" s="49" t="s">
        <v>357</v>
      </c>
      <c r="IV176" s="49">
        <v>0</v>
      </c>
      <c r="IW176" s="49">
        <v>0</v>
      </c>
      <c r="IX176" s="49">
        <v>0</v>
      </c>
      <c r="IY176" s="49">
        <v>0</v>
      </c>
      <c r="JB176" s="49" t="s">
        <v>357</v>
      </c>
      <c r="JC176">
        <v>0</v>
      </c>
      <c r="JD176">
        <v>0</v>
      </c>
      <c r="JE176">
        <v>0</v>
      </c>
      <c r="JF176">
        <v>0</v>
      </c>
      <c r="JI176" s="49" t="s">
        <v>357</v>
      </c>
      <c r="JJ176" s="49">
        <v>0</v>
      </c>
      <c r="JK176" s="49">
        <v>0</v>
      </c>
      <c r="JL176" s="49">
        <v>0</v>
      </c>
      <c r="JM176" s="49">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c r="YR176" t="s">
        <v>357</v>
      </c>
      <c r="YS176">
        <v>0.1</v>
      </c>
      <c r="YT176">
        <v>0.38</v>
      </c>
      <c r="YU176">
        <v>0</v>
      </c>
      <c r="YV176">
        <v>0</v>
      </c>
      <c r="YW176">
        <v>0</v>
      </c>
      <c r="YY176" t="s">
        <v>357</v>
      </c>
      <c r="YZ176">
        <v>0.15</v>
      </c>
      <c r="ZA176">
        <v>0</v>
      </c>
      <c r="ZB176">
        <v>0</v>
      </c>
      <c r="ZC176">
        <v>0</v>
      </c>
      <c r="ZD176">
        <v>0</v>
      </c>
      <c r="ZF176" t="s">
        <v>357</v>
      </c>
      <c r="ZG176">
        <v>0</v>
      </c>
      <c r="ZH176">
        <v>0</v>
      </c>
      <c r="ZI176">
        <v>0</v>
      </c>
      <c r="ZJ176">
        <v>0</v>
      </c>
      <c r="ZK176">
        <v>0</v>
      </c>
    </row>
    <row r="177" spans="1:687"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9" t="s">
        <v>358</v>
      </c>
      <c r="HF177" s="49">
        <v>0</v>
      </c>
      <c r="HG177" s="49">
        <v>0</v>
      </c>
      <c r="HH177" s="49">
        <v>0</v>
      </c>
      <c r="HI177" s="49">
        <v>0</v>
      </c>
      <c r="HL177" s="49" t="s">
        <v>358</v>
      </c>
      <c r="HM177" s="49">
        <v>0</v>
      </c>
      <c r="HN177" s="49">
        <v>0</v>
      </c>
      <c r="HO177" s="49">
        <v>0</v>
      </c>
      <c r="HP177" s="49">
        <v>0</v>
      </c>
      <c r="HS177" s="49" t="s">
        <v>358</v>
      </c>
      <c r="HT177" s="49">
        <v>0.1</v>
      </c>
      <c r="HU177" s="49">
        <v>0.34</v>
      </c>
      <c r="HV177" s="49">
        <v>0</v>
      </c>
      <c r="HW177" s="49">
        <v>0</v>
      </c>
      <c r="HZ177" s="49" t="s">
        <v>358</v>
      </c>
      <c r="IA177">
        <v>0</v>
      </c>
      <c r="IB177">
        <v>0</v>
      </c>
      <c r="IC177">
        <v>0</v>
      </c>
      <c r="ID177">
        <v>0</v>
      </c>
      <c r="IG177" s="49" t="s">
        <v>358</v>
      </c>
      <c r="IH177" s="49">
        <v>0</v>
      </c>
      <c r="II177" s="49">
        <v>0</v>
      </c>
      <c r="IJ177" s="49">
        <v>0</v>
      </c>
      <c r="IK177" s="49">
        <v>0</v>
      </c>
      <c r="IN177" s="49" t="s">
        <v>358</v>
      </c>
      <c r="IO177" s="49">
        <v>0</v>
      </c>
      <c r="IP177" s="49">
        <v>0</v>
      </c>
      <c r="IQ177" s="49">
        <v>0</v>
      </c>
      <c r="IR177" s="49">
        <v>0</v>
      </c>
      <c r="IU177" s="49" t="s">
        <v>358</v>
      </c>
      <c r="IV177" s="49">
        <v>0</v>
      </c>
      <c r="IW177" s="49">
        <v>0</v>
      </c>
      <c r="IX177" s="49">
        <v>0</v>
      </c>
      <c r="IY177" s="49">
        <v>0</v>
      </c>
      <c r="JB177" s="49" t="s">
        <v>358</v>
      </c>
      <c r="JC177">
        <v>0</v>
      </c>
      <c r="JD177">
        <v>0</v>
      </c>
      <c r="JE177">
        <v>0</v>
      </c>
      <c r="JF177">
        <v>0</v>
      </c>
      <c r="JI177" s="49" t="s">
        <v>358</v>
      </c>
      <c r="JJ177" s="49">
        <v>0</v>
      </c>
      <c r="JK177" s="49">
        <v>0</v>
      </c>
      <c r="JL177" s="49">
        <v>0</v>
      </c>
      <c r="JM177" s="49">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row>
    <row r="178" spans="1:687"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9" t="s">
        <v>359</v>
      </c>
      <c r="HF178" s="49">
        <v>0</v>
      </c>
      <c r="HG178" s="49">
        <v>0</v>
      </c>
      <c r="HH178" s="49">
        <v>0</v>
      </c>
      <c r="HI178" s="49">
        <v>0</v>
      </c>
      <c r="HL178" s="49" t="s">
        <v>359</v>
      </c>
      <c r="HM178" s="49">
        <v>0</v>
      </c>
      <c r="HN178" s="49">
        <v>0</v>
      </c>
      <c r="HO178" s="49">
        <v>0</v>
      </c>
      <c r="HP178" s="49">
        <v>0</v>
      </c>
      <c r="HS178" s="49" t="s">
        <v>359</v>
      </c>
      <c r="HT178" s="49">
        <v>0</v>
      </c>
      <c r="HU178" s="49">
        <v>0</v>
      </c>
      <c r="HV178" s="49">
        <v>0</v>
      </c>
      <c r="HW178" s="49">
        <v>0</v>
      </c>
      <c r="HZ178" s="49" t="s">
        <v>359</v>
      </c>
      <c r="IA178">
        <v>0.06</v>
      </c>
      <c r="IB178">
        <v>0</v>
      </c>
      <c r="IC178">
        <v>0.1</v>
      </c>
      <c r="ID178">
        <v>0</v>
      </c>
      <c r="IG178" s="49" t="s">
        <v>359</v>
      </c>
      <c r="IH178" s="49">
        <v>0</v>
      </c>
      <c r="II178" s="49">
        <v>0</v>
      </c>
      <c r="IJ178" s="49">
        <v>0</v>
      </c>
      <c r="IK178" s="49">
        <v>0</v>
      </c>
      <c r="IN178" s="49" t="s">
        <v>359</v>
      </c>
      <c r="IO178" s="49">
        <v>0</v>
      </c>
      <c r="IP178" s="49">
        <v>0</v>
      </c>
      <c r="IQ178" s="49">
        <v>0</v>
      </c>
      <c r="IR178" s="49">
        <v>0</v>
      </c>
      <c r="IU178" s="49" t="s">
        <v>359</v>
      </c>
      <c r="IV178" s="49">
        <v>0</v>
      </c>
      <c r="IW178" s="49">
        <v>0</v>
      </c>
      <c r="IX178" s="49">
        <v>0</v>
      </c>
      <c r="IY178" s="49">
        <v>0</v>
      </c>
      <c r="JB178" s="49" t="s">
        <v>359</v>
      </c>
      <c r="JC178">
        <v>0</v>
      </c>
      <c r="JD178">
        <v>0</v>
      </c>
      <c r="JE178">
        <v>0</v>
      </c>
      <c r="JF178">
        <v>0</v>
      </c>
      <c r="JI178" s="49" t="s">
        <v>359</v>
      </c>
      <c r="JJ178" s="49">
        <v>0</v>
      </c>
      <c r="JK178" s="49">
        <v>0</v>
      </c>
      <c r="JL178" s="49">
        <v>0</v>
      </c>
      <c r="JM178" s="49">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c r="YR178" t="s">
        <v>359</v>
      </c>
      <c r="YS178">
        <v>0.3</v>
      </c>
      <c r="YT178">
        <v>1.1499999999999999</v>
      </c>
      <c r="YU178">
        <v>0</v>
      </c>
      <c r="YV178">
        <v>0</v>
      </c>
      <c r="YW178">
        <v>0</v>
      </c>
      <c r="YY178" t="s">
        <v>359</v>
      </c>
      <c r="YZ178">
        <v>0.18</v>
      </c>
      <c r="ZA178">
        <v>0.4</v>
      </c>
      <c r="ZB178">
        <v>0.1</v>
      </c>
      <c r="ZC178">
        <v>0.12</v>
      </c>
      <c r="ZD178">
        <v>0</v>
      </c>
      <c r="ZF178" t="s">
        <v>359</v>
      </c>
      <c r="ZG178">
        <v>0</v>
      </c>
      <c r="ZH178">
        <v>0</v>
      </c>
      <c r="ZI178">
        <v>0</v>
      </c>
      <c r="ZJ178">
        <v>0</v>
      </c>
      <c r="ZK178">
        <v>0</v>
      </c>
    </row>
    <row r="179" spans="1:687"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9" t="s">
        <v>360</v>
      </c>
      <c r="HF179" s="49">
        <v>0</v>
      </c>
      <c r="HG179" s="49">
        <v>0</v>
      </c>
      <c r="HH179" s="49">
        <v>0</v>
      </c>
      <c r="HI179" s="49">
        <v>0</v>
      </c>
      <c r="HL179" s="49" t="s">
        <v>360</v>
      </c>
      <c r="HM179" s="49">
        <v>0</v>
      </c>
      <c r="HN179" s="49">
        <v>0</v>
      </c>
      <c r="HO179" s="49">
        <v>0</v>
      </c>
      <c r="HP179" s="49">
        <v>0</v>
      </c>
      <c r="HS179" s="49" t="s">
        <v>360</v>
      </c>
      <c r="HT179" s="49">
        <v>0</v>
      </c>
      <c r="HU179" s="49">
        <v>0</v>
      </c>
      <c r="HV179" s="49">
        <v>0</v>
      </c>
      <c r="HW179" s="49">
        <v>0</v>
      </c>
      <c r="HZ179" s="49" t="s">
        <v>360</v>
      </c>
      <c r="IA179">
        <v>0</v>
      </c>
      <c r="IB179">
        <v>0</v>
      </c>
      <c r="IC179">
        <v>0</v>
      </c>
      <c r="ID179">
        <v>0</v>
      </c>
      <c r="IG179" s="49" t="s">
        <v>360</v>
      </c>
      <c r="IH179" s="49">
        <v>0</v>
      </c>
      <c r="II179" s="49">
        <v>0</v>
      </c>
      <c r="IJ179" s="49">
        <v>0</v>
      </c>
      <c r="IK179" s="49">
        <v>0</v>
      </c>
      <c r="IN179" s="49" t="s">
        <v>360</v>
      </c>
      <c r="IO179" s="49">
        <v>0</v>
      </c>
      <c r="IP179" s="49">
        <v>0</v>
      </c>
      <c r="IQ179" s="49">
        <v>0</v>
      </c>
      <c r="IR179" s="49">
        <v>0</v>
      </c>
      <c r="IU179" s="49" t="s">
        <v>360</v>
      </c>
      <c r="IV179" s="49">
        <v>0.03</v>
      </c>
      <c r="IW179" s="49">
        <v>0.12</v>
      </c>
      <c r="IX179" s="49">
        <v>0</v>
      </c>
      <c r="IY179" s="49">
        <v>0</v>
      </c>
      <c r="JB179" s="49" t="s">
        <v>360</v>
      </c>
      <c r="JC179">
        <v>0</v>
      </c>
      <c r="JD179">
        <v>0</v>
      </c>
      <c r="JE179">
        <v>0</v>
      </c>
      <c r="JF179">
        <v>0</v>
      </c>
      <c r="JI179" s="49" t="s">
        <v>360</v>
      </c>
      <c r="JJ179" s="49">
        <v>0</v>
      </c>
      <c r="JK179" s="49">
        <v>0</v>
      </c>
      <c r="JL179" s="49">
        <v>0</v>
      </c>
      <c r="JM179" s="49">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c r="YR179" t="s">
        <v>360</v>
      </c>
      <c r="YS179">
        <v>0.14000000000000001</v>
      </c>
      <c r="YT179">
        <v>0.11</v>
      </c>
      <c r="YU179">
        <v>0.17</v>
      </c>
      <c r="YV179">
        <v>0</v>
      </c>
      <c r="YW179">
        <v>0.78</v>
      </c>
      <c r="YY179" t="s">
        <v>360</v>
      </c>
      <c r="YZ179">
        <v>0</v>
      </c>
      <c r="ZA179">
        <v>0</v>
      </c>
      <c r="ZB179">
        <v>0</v>
      </c>
      <c r="ZC179">
        <v>0</v>
      </c>
      <c r="ZD179">
        <v>0</v>
      </c>
      <c r="ZF179" t="s">
        <v>360</v>
      </c>
      <c r="ZG179">
        <v>0</v>
      </c>
      <c r="ZH179">
        <v>0</v>
      </c>
      <c r="ZI179">
        <v>0</v>
      </c>
      <c r="ZJ179">
        <v>0</v>
      </c>
      <c r="ZK179">
        <v>0</v>
      </c>
    </row>
    <row r="180" spans="1:687"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9" t="s">
        <v>361</v>
      </c>
      <c r="HF180" s="49">
        <v>0</v>
      </c>
      <c r="HG180" s="49">
        <v>0</v>
      </c>
      <c r="HH180" s="49">
        <v>0</v>
      </c>
      <c r="HI180" s="49">
        <v>0</v>
      </c>
      <c r="HL180" s="49" t="s">
        <v>361</v>
      </c>
      <c r="HM180" s="49">
        <v>0</v>
      </c>
      <c r="HN180" s="49">
        <v>0</v>
      </c>
      <c r="HO180" s="49">
        <v>0</v>
      </c>
      <c r="HP180" s="49">
        <v>0</v>
      </c>
      <c r="HS180" s="49" t="s">
        <v>361</v>
      </c>
      <c r="HT180" s="49">
        <v>0</v>
      </c>
      <c r="HU180" s="49">
        <v>0</v>
      </c>
      <c r="HV180" s="49">
        <v>0</v>
      </c>
      <c r="HW180" s="49">
        <v>0</v>
      </c>
      <c r="HZ180" s="49" t="s">
        <v>361</v>
      </c>
      <c r="IA180">
        <v>0</v>
      </c>
      <c r="IB180">
        <v>0</v>
      </c>
      <c r="IC180">
        <v>0</v>
      </c>
      <c r="ID180">
        <v>0</v>
      </c>
      <c r="IG180" s="49" t="s">
        <v>361</v>
      </c>
      <c r="IH180" s="49">
        <v>0</v>
      </c>
      <c r="II180" s="49">
        <v>0</v>
      </c>
      <c r="IJ180" s="49">
        <v>0</v>
      </c>
      <c r="IK180" s="49">
        <v>0</v>
      </c>
      <c r="IN180" s="49" t="s">
        <v>361</v>
      </c>
      <c r="IO180" s="49">
        <v>0</v>
      </c>
      <c r="IP180" s="49">
        <v>0</v>
      </c>
      <c r="IQ180" s="49">
        <v>0</v>
      </c>
      <c r="IR180" s="49">
        <v>0</v>
      </c>
      <c r="IU180" s="49" t="s">
        <v>361</v>
      </c>
      <c r="IV180" s="49">
        <v>0.05</v>
      </c>
      <c r="IW180" s="49">
        <v>0</v>
      </c>
      <c r="IX180" s="49">
        <v>0</v>
      </c>
      <c r="IY180" s="49">
        <v>0</v>
      </c>
      <c r="JB180" s="49" t="s">
        <v>361</v>
      </c>
      <c r="JC180">
        <v>0</v>
      </c>
      <c r="JD180">
        <v>0</v>
      </c>
      <c r="JE180">
        <v>0</v>
      </c>
      <c r="JF180">
        <v>0</v>
      </c>
      <c r="JI180" s="49" t="s">
        <v>361</v>
      </c>
      <c r="JJ180" s="49">
        <v>0</v>
      </c>
      <c r="JK180" s="49">
        <v>0</v>
      </c>
      <c r="JL180" s="49">
        <v>0</v>
      </c>
      <c r="JM180" s="49">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c r="YR180" t="s">
        <v>361</v>
      </c>
      <c r="YS180">
        <v>0</v>
      </c>
      <c r="YT180">
        <v>0</v>
      </c>
      <c r="YU180">
        <v>0</v>
      </c>
      <c r="YV180">
        <v>0</v>
      </c>
      <c r="YW180">
        <v>0</v>
      </c>
      <c r="YY180" t="s">
        <v>361</v>
      </c>
      <c r="YZ180">
        <v>0</v>
      </c>
      <c r="ZA180">
        <v>0</v>
      </c>
      <c r="ZB180">
        <v>0</v>
      </c>
      <c r="ZC180">
        <v>0</v>
      </c>
      <c r="ZD180">
        <v>0</v>
      </c>
      <c r="ZF180" t="s">
        <v>361</v>
      </c>
      <c r="ZG180">
        <v>0.15</v>
      </c>
      <c r="ZH180">
        <v>0</v>
      </c>
      <c r="ZI180">
        <v>0.22</v>
      </c>
      <c r="ZJ180">
        <v>0.27</v>
      </c>
      <c r="ZK180">
        <v>0</v>
      </c>
    </row>
    <row r="181" spans="1:687"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9" t="s">
        <v>362</v>
      </c>
      <c r="HF181" s="49">
        <v>0</v>
      </c>
      <c r="HG181" s="49">
        <v>0</v>
      </c>
      <c r="HH181" s="49">
        <v>0</v>
      </c>
      <c r="HI181" s="49">
        <v>0</v>
      </c>
      <c r="HL181" s="49" t="s">
        <v>362</v>
      </c>
      <c r="HM181" s="49">
        <v>0.18</v>
      </c>
      <c r="HN181" s="49">
        <v>0.53</v>
      </c>
      <c r="HO181" s="49">
        <v>0</v>
      </c>
      <c r="HP181" s="49">
        <v>0</v>
      </c>
      <c r="HS181" s="49" t="s">
        <v>362</v>
      </c>
      <c r="HT181" s="49">
        <v>0</v>
      </c>
      <c r="HU181" s="49">
        <v>0</v>
      </c>
      <c r="HV181" s="49">
        <v>0</v>
      </c>
      <c r="HW181" s="49">
        <v>0</v>
      </c>
      <c r="HZ181" s="49" t="s">
        <v>362</v>
      </c>
      <c r="IA181">
        <v>0</v>
      </c>
      <c r="IB181">
        <v>0</v>
      </c>
      <c r="IC181">
        <v>0</v>
      </c>
      <c r="ID181">
        <v>0</v>
      </c>
      <c r="IG181" s="49" t="s">
        <v>362</v>
      </c>
      <c r="IH181" s="49">
        <v>0.33</v>
      </c>
      <c r="II181" s="49">
        <v>1.41</v>
      </c>
      <c r="IJ181" s="49">
        <v>0</v>
      </c>
      <c r="IK181" s="49">
        <v>0</v>
      </c>
      <c r="IN181" s="49" t="s">
        <v>362</v>
      </c>
      <c r="IO181" s="49">
        <v>0.09</v>
      </c>
      <c r="IP181" s="49">
        <v>0.24</v>
      </c>
      <c r="IQ181" s="49">
        <v>0</v>
      </c>
      <c r="IR181" s="49">
        <v>0.28000000000000003</v>
      </c>
      <c r="IU181" s="49" t="s">
        <v>362</v>
      </c>
      <c r="IV181" s="49">
        <v>0.14000000000000001</v>
      </c>
      <c r="IW181" s="49">
        <v>0.36</v>
      </c>
      <c r="IX181" s="49">
        <v>0</v>
      </c>
      <c r="IY181" s="49">
        <v>0.42</v>
      </c>
      <c r="JB181" s="49" t="s">
        <v>362</v>
      </c>
      <c r="JC181">
        <v>0.22</v>
      </c>
      <c r="JD181">
        <v>0.87</v>
      </c>
      <c r="JE181">
        <v>0</v>
      </c>
      <c r="JF181">
        <v>0</v>
      </c>
      <c r="JI181" s="49" t="s">
        <v>362</v>
      </c>
      <c r="JJ181" s="49">
        <v>0</v>
      </c>
      <c r="JK181" s="49">
        <v>0</v>
      </c>
      <c r="JL181" s="49">
        <v>0</v>
      </c>
      <c r="JM181" s="49">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c r="YR181" t="s">
        <v>362</v>
      </c>
      <c r="YS181">
        <v>0.11</v>
      </c>
      <c r="YT181">
        <v>0.42</v>
      </c>
      <c r="YU181">
        <v>0</v>
      </c>
      <c r="YV181">
        <v>0</v>
      </c>
      <c r="YW181">
        <v>0</v>
      </c>
      <c r="YY181" t="s">
        <v>362</v>
      </c>
      <c r="YZ181">
        <v>0.04</v>
      </c>
      <c r="ZA181">
        <v>0</v>
      </c>
      <c r="ZB181">
        <v>0</v>
      </c>
      <c r="ZC181">
        <v>0</v>
      </c>
      <c r="ZD181">
        <v>0</v>
      </c>
      <c r="ZF181" t="s">
        <v>362</v>
      </c>
      <c r="ZG181">
        <v>0</v>
      </c>
      <c r="ZH181">
        <v>0</v>
      </c>
      <c r="ZI181">
        <v>0</v>
      </c>
      <c r="ZJ181">
        <v>0</v>
      </c>
      <c r="ZK181">
        <v>0</v>
      </c>
    </row>
    <row r="182" spans="1:687"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9" t="s">
        <v>363</v>
      </c>
      <c r="HF182" s="49">
        <v>0</v>
      </c>
      <c r="HG182" s="49">
        <v>0</v>
      </c>
      <c r="HH182" s="49">
        <v>0</v>
      </c>
      <c r="HI182" s="49">
        <v>0</v>
      </c>
      <c r="HL182" s="49" t="s">
        <v>363</v>
      </c>
      <c r="HM182" s="49">
        <v>0</v>
      </c>
      <c r="HN182" s="49">
        <v>0</v>
      </c>
      <c r="HO182" s="49">
        <v>0</v>
      </c>
      <c r="HP182" s="49">
        <v>0</v>
      </c>
      <c r="HS182" s="49" t="s">
        <v>363</v>
      </c>
      <c r="HT182" s="49">
        <v>0</v>
      </c>
      <c r="HU182" s="49">
        <v>0</v>
      </c>
      <c r="HV182" s="49">
        <v>0</v>
      </c>
      <c r="HW182" s="49">
        <v>0</v>
      </c>
      <c r="HZ182" s="49" t="s">
        <v>363</v>
      </c>
      <c r="IA182">
        <v>0</v>
      </c>
      <c r="IB182">
        <v>0</v>
      </c>
      <c r="IC182">
        <v>0</v>
      </c>
      <c r="ID182">
        <v>0</v>
      </c>
      <c r="IG182" s="49" t="s">
        <v>363</v>
      </c>
      <c r="IH182" s="49">
        <v>0</v>
      </c>
      <c r="II182" s="49">
        <v>0</v>
      </c>
      <c r="IJ182" s="49">
        <v>0</v>
      </c>
      <c r="IK182" s="49">
        <v>0</v>
      </c>
      <c r="IN182" s="49" t="s">
        <v>363</v>
      </c>
      <c r="IO182" s="49">
        <v>0</v>
      </c>
      <c r="IP182" s="49">
        <v>0</v>
      </c>
      <c r="IQ182" s="49">
        <v>0</v>
      </c>
      <c r="IR182" s="49">
        <v>0</v>
      </c>
      <c r="IU182" s="49" t="s">
        <v>363</v>
      </c>
      <c r="IV182" s="49">
        <v>0</v>
      </c>
      <c r="IW182" s="49">
        <v>0</v>
      </c>
      <c r="IX182" s="49">
        <v>0</v>
      </c>
      <c r="IY182" s="49">
        <v>0</v>
      </c>
      <c r="JB182" s="49" t="s">
        <v>363</v>
      </c>
      <c r="JC182">
        <v>0</v>
      </c>
      <c r="JD182">
        <v>0</v>
      </c>
      <c r="JE182">
        <v>0</v>
      </c>
      <c r="JF182">
        <v>0</v>
      </c>
      <c r="JI182" s="49" t="s">
        <v>363</v>
      </c>
      <c r="JJ182" s="49">
        <v>0</v>
      </c>
      <c r="JK182" s="49">
        <v>0</v>
      </c>
      <c r="JL182" s="49">
        <v>0</v>
      </c>
      <c r="JM182" s="49">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c r="YR182" t="s">
        <v>363</v>
      </c>
      <c r="YS182">
        <v>0.05</v>
      </c>
      <c r="YT182">
        <v>0.17</v>
      </c>
      <c r="YU182">
        <v>0</v>
      </c>
      <c r="YV182">
        <v>0</v>
      </c>
      <c r="YW182">
        <v>0</v>
      </c>
      <c r="YY182" t="s">
        <v>363</v>
      </c>
      <c r="YZ182">
        <v>0</v>
      </c>
      <c r="ZA182">
        <v>0</v>
      </c>
      <c r="ZB182">
        <v>0</v>
      </c>
      <c r="ZC182">
        <v>0</v>
      </c>
      <c r="ZD182">
        <v>0</v>
      </c>
      <c r="ZF182" t="s">
        <v>363</v>
      </c>
      <c r="ZG182">
        <v>0</v>
      </c>
      <c r="ZH182">
        <v>0</v>
      </c>
      <c r="ZI182">
        <v>0</v>
      </c>
      <c r="ZJ182">
        <v>0</v>
      </c>
      <c r="ZK182">
        <v>0</v>
      </c>
    </row>
    <row r="183" spans="1:687"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9" t="s">
        <v>364</v>
      </c>
      <c r="HF183" s="49">
        <v>0</v>
      </c>
      <c r="HG183" s="49">
        <v>0</v>
      </c>
      <c r="HH183" s="49">
        <v>0</v>
      </c>
      <c r="HI183" s="49">
        <v>0</v>
      </c>
      <c r="HL183" s="49" t="s">
        <v>364</v>
      </c>
      <c r="HM183" s="49">
        <v>0</v>
      </c>
      <c r="HN183" s="49">
        <v>0</v>
      </c>
      <c r="HO183" s="49">
        <v>0</v>
      </c>
      <c r="HP183" s="49">
        <v>0</v>
      </c>
      <c r="HS183" s="49" t="s">
        <v>364</v>
      </c>
      <c r="HT183" s="49">
        <v>0</v>
      </c>
      <c r="HU183" s="49">
        <v>0</v>
      </c>
      <c r="HV183" s="49">
        <v>0</v>
      </c>
      <c r="HW183" s="49">
        <v>0</v>
      </c>
      <c r="HZ183" s="49" t="s">
        <v>364</v>
      </c>
      <c r="IA183">
        <v>0</v>
      </c>
      <c r="IB183">
        <v>0</v>
      </c>
      <c r="IC183">
        <v>0</v>
      </c>
      <c r="ID183">
        <v>0</v>
      </c>
      <c r="IG183" s="49" t="s">
        <v>364</v>
      </c>
      <c r="IH183" s="49">
        <v>0</v>
      </c>
      <c r="II183" s="49">
        <v>0</v>
      </c>
      <c r="IJ183" s="49">
        <v>0</v>
      </c>
      <c r="IK183" s="49">
        <v>0</v>
      </c>
      <c r="IN183" s="49" t="s">
        <v>364</v>
      </c>
      <c r="IO183" s="49">
        <v>7.0000000000000007E-2</v>
      </c>
      <c r="IP183" s="49">
        <v>0.28000000000000003</v>
      </c>
      <c r="IQ183" s="49">
        <v>0</v>
      </c>
      <c r="IR183" s="49">
        <v>0</v>
      </c>
      <c r="IU183" s="49" t="s">
        <v>364</v>
      </c>
      <c r="IV183" s="49">
        <v>0</v>
      </c>
      <c r="IW183" s="49">
        <v>0</v>
      </c>
      <c r="IX183" s="49">
        <v>0</v>
      </c>
      <c r="IY183" s="49">
        <v>0</v>
      </c>
      <c r="JB183" s="49" t="s">
        <v>364</v>
      </c>
      <c r="JC183">
        <v>0.28000000000000003</v>
      </c>
      <c r="JD183">
        <v>1.1000000000000001</v>
      </c>
      <c r="JE183">
        <v>0</v>
      </c>
      <c r="JF183">
        <v>0</v>
      </c>
      <c r="JI183" s="49" t="s">
        <v>364</v>
      </c>
      <c r="JJ183" s="49">
        <v>0</v>
      </c>
      <c r="JK183" s="49">
        <v>0</v>
      </c>
      <c r="JL183" s="49">
        <v>0</v>
      </c>
      <c r="JM183" s="49">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row>
    <row r="184" spans="1:687"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9" t="s">
        <v>365</v>
      </c>
      <c r="HF184" s="49">
        <v>0</v>
      </c>
      <c r="HG184" s="49">
        <v>0</v>
      </c>
      <c r="HH184" s="49">
        <v>0</v>
      </c>
      <c r="HI184" s="49">
        <v>0</v>
      </c>
      <c r="HL184" s="49" t="s">
        <v>365</v>
      </c>
      <c r="HM184" s="49">
        <v>0</v>
      </c>
      <c r="HN184" s="49">
        <v>0</v>
      </c>
      <c r="HO184" s="49">
        <v>0</v>
      </c>
      <c r="HP184" s="49">
        <v>0</v>
      </c>
      <c r="HS184" s="49" t="s">
        <v>365</v>
      </c>
      <c r="HT184" s="49">
        <v>0</v>
      </c>
      <c r="HU184" s="49">
        <v>0</v>
      </c>
      <c r="HV184" s="49">
        <v>0</v>
      </c>
      <c r="HW184" s="49">
        <v>0</v>
      </c>
      <c r="HZ184" s="49" t="s">
        <v>365</v>
      </c>
      <c r="IA184">
        <v>0</v>
      </c>
      <c r="IB184">
        <v>0</v>
      </c>
      <c r="IC184">
        <v>0</v>
      </c>
      <c r="ID184">
        <v>0</v>
      </c>
      <c r="IG184" s="49" t="s">
        <v>365</v>
      </c>
      <c r="IH184" s="49">
        <v>0</v>
      </c>
      <c r="II184" s="49">
        <v>0</v>
      </c>
      <c r="IJ184" s="49">
        <v>0</v>
      </c>
      <c r="IK184" s="49">
        <v>0</v>
      </c>
      <c r="IN184" s="49" t="s">
        <v>365</v>
      </c>
      <c r="IO184" s="49">
        <v>0</v>
      </c>
      <c r="IP184" s="49">
        <v>0</v>
      </c>
      <c r="IQ184" s="49">
        <v>0</v>
      </c>
      <c r="IR184" s="49">
        <v>0</v>
      </c>
      <c r="IU184" s="49" t="s">
        <v>365</v>
      </c>
      <c r="IV184" s="49">
        <v>0.12</v>
      </c>
      <c r="IW184" s="49">
        <v>0</v>
      </c>
      <c r="IX184" s="49">
        <v>0</v>
      </c>
      <c r="IY184" s="49">
        <v>1.29</v>
      </c>
      <c r="JB184" s="49" t="s">
        <v>365</v>
      </c>
      <c r="JC184">
        <v>0.09</v>
      </c>
      <c r="JD184">
        <v>0</v>
      </c>
      <c r="JE184">
        <v>0</v>
      </c>
      <c r="JF184">
        <v>0.72</v>
      </c>
      <c r="JI184" s="49" t="s">
        <v>365</v>
      </c>
      <c r="JJ184" s="49">
        <v>0</v>
      </c>
      <c r="JK184" s="49">
        <v>0</v>
      </c>
      <c r="JL184" s="49">
        <v>0</v>
      </c>
      <c r="JM184" s="49">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c r="YR184" t="s">
        <v>365</v>
      </c>
      <c r="YS184">
        <v>0.48</v>
      </c>
      <c r="YT184">
        <v>0.31</v>
      </c>
      <c r="YU184">
        <v>0.57999999999999996</v>
      </c>
      <c r="YV184">
        <v>0.74</v>
      </c>
      <c r="YW184">
        <v>0</v>
      </c>
      <c r="YY184" t="s">
        <v>365</v>
      </c>
      <c r="YZ184">
        <v>0.13</v>
      </c>
      <c r="ZA184">
        <v>0</v>
      </c>
      <c r="ZB184">
        <v>0.2</v>
      </c>
      <c r="ZC184">
        <v>0.24</v>
      </c>
      <c r="ZD184">
        <v>0</v>
      </c>
      <c r="ZF184" t="s">
        <v>365</v>
      </c>
      <c r="ZG184">
        <v>0.06</v>
      </c>
      <c r="ZH184">
        <v>0</v>
      </c>
      <c r="ZI184">
        <v>0.09</v>
      </c>
      <c r="ZJ184">
        <v>0.12</v>
      </c>
      <c r="ZK184">
        <v>0</v>
      </c>
    </row>
    <row r="185" spans="1:687"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9" t="s">
        <v>366</v>
      </c>
      <c r="HF185" s="49">
        <v>0</v>
      </c>
      <c r="HG185" s="49">
        <v>0</v>
      </c>
      <c r="HH185" s="49">
        <v>0</v>
      </c>
      <c r="HI185" s="49">
        <v>0</v>
      </c>
      <c r="HL185" s="49" t="s">
        <v>366</v>
      </c>
      <c r="HM185" s="49">
        <v>0.15</v>
      </c>
      <c r="HN185" s="49">
        <v>0</v>
      </c>
      <c r="HO185" s="49">
        <v>0</v>
      </c>
      <c r="HP185" s="49">
        <v>0</v>
      </c>
      <c r="HS185" s="49" t="s">
        <v>366</v>
      </c>
      <c r="HT185" s="49">
        <v>0</v>
      </c>
      <c r="HU185" s="49">
        <v>0</v>
      </c>
      <c r="HV185" s="49">
        <v>0</v>
      </c>
      <c r="HW185" s="49">
        <v>0</v>
      </c>
      <c r="HZ185" s="49" t="s">
        <v>366</v>
      </c>
      <c r="IA185">
        <v>0.04</v>
      </c>
      <c r="IB185">
        <v>0</v>
      </c>
      <c r="IC185">
        <v>0</v>
      </c>
      <c r="ID185">
        <v>0</v>
      </c>
      <c r="IG185" s="49" t="s">
        <v>366</v>
      </c>
      <c r="IH185" s="49">
        <v>0.12</v>
      </c>
      <c r="II185" s="49">
        <v>0</v>
      </c>
      <c r="IJ185" s="49">
        <v>0.21</v>
      </c>
      <c r="IK185" s="49">
        <v>0</v>
      </c>
      <c r="IN185" s="49" t="s">
        <v>366</v>
      </c>
      <c r="IO185" s="49">
        <v>0.32</v>
      </c>
      <c r="IP185" s="49">
        <v>0</v>
      </c>
      <c r="IQ185" s="49">
        <v>0</v>
      </c>
      <c r="IR185" s="49">
        <v>0</v>
      </c>
      <c r="IU185" s="49" t="s">
        <v>366</v>
      </c>
      <c r="IV185" s="49">
        <v>0</v>
      </c>
      <c r="IW185" s="49">
        <v>0</v>
      </c>
      <c r="IX185" s="49">
        <v>0</v>
      </c>
      <c r="IY185" s="49">
        <v>0</v>
      </c>
      <c r="JB185" s="49" t="s">
        <v>366</v>
      </c>
      <c r="JC185">
        <v>0.03</v>
      </c>
      <c r="JD185">
        <v>0</v>
      </c>
      <c r="JE185">
        <v>0.06</v>
      </c>
      <c r="JF185">
        <v>0</v>
      </c>
      <c r="JI185" s="49" t="s">
        <v>366</v>
      </c>
      <c r="JJ185" s="49">
        <v>0</v>
      </c>
      <c r="JK185" s="49">
        <v>0</v>
      </c>
      <c r="JL185" s="49">
        <v>0</v>
      </c>
      <c r="JM185" s="49">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c r="YR185" t="s">
        <v>366</v>
      </c>
      <c r="YS185">
        <v>0.37</v>
      </c>
      <c r="YT185">
        <v>0</v>
      </c>
      <c r="YU185">
        <v>0.54</v>
      </c>
      <c r="YV185">
        <v>0.69</v>
      </c>
      <c r="YW185">
        <v>0</v>
      </c>
      <c r="YY185" t="s">
        <v>366</v>
      </c>
      <c r="YZ185">
        <v>0.28000000000000003</v>
      </c>
      <c r="ZA185">
        <v>0</v>
      </c>
      <c r="ZB185">
        <v>0.14000000000000001</v>
      </c>
      <c r="ZC185">
        <v>0.16</v>
      </c>
      <c r="ZD185">
        <v>0</v>
      </c>
      <c r="ZF185" t="s">
        <v>366</v>
      </c>
      <c r="ZG185">
        <v>0.54</v>
      </c>
      <c r="ZH185">
        <v>0.12</v>
      </c>
      <c r="ZI185">
        <v>0.76</v>
      </c>
      <c r="ZJ185">
        <v>0.93</v>
      </c>
      <c r="ZK185">
        <v>0</v>
      </c>
    </row>
    <row r="186" spans="1:687"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9" t="s">
        <v>367</v>
      </c>
      <c r="HF186" s="49">
        <v>0</v>
      </c>
      <c r="HG186" s="49">
        <v>0</v>
      </c>
      <c r="HH186" s="49">
        <v>0</v>
      </c>
      <c r="HI186" s="49">
        <v>0</v>
      </c>
      <c r="HL186" s="49" t="s">
        <v>367</v>
      </c>
      <c r="HM186" s="49">
        <v>0</v>
      </c>
      <c r="HN186" s="49">
        <v>0</v>
      </c>
      <c r="HO186" s="49">
        <v>0</v>
      </c>
      <c r="HP186" s="49">
        <v>0</v>
      </c>
      <c r="HS186" s="49" t="s">
        <v>367</v>
      </c>
      <c r="HT186" s="49">
        <v>0</v>
      </c>
      <c r="HU186" s="49">
        <v>0</v>
      </c>
      <c r="HV186" s="49">
        <v>0</v>
      </c>
      <c r="HW186" s="49">
        <v>0</v>
      </c>
      <c r="HZ186" s="49" t="s">
        <v>367</v>
      </c>
      <c r="IA186">
        <v>0</v>
      </c>
      <c r="IB186">
        <v>0</v>
      </c>
      <c r="IC186">
        <v>0</v>
      </c>
      <c r="ID186">
        <v>0</v>
      </c>
      <c r="IG186" s="49" t="s">
        <v>367</v>
      </c>
      <c r="IH186" s="49">
        <v>0</v>
      </c>
      <c r="II186" s="49">
        <v>0</v>
      </c>
      <c r="IJ186" s="49">
        <v>0</v>
      </c>
      <c r="IK186" s="49">
        <v>0</v>
      </c>
      <c r="IN186" s="49" t="s">
        <v>367</v>
      </c>
      <c r="IO186" s="49">
        <v>0</v>
      </c>
      <c r="IP186" s="49">
        <v>0</v>
      </c>
      <c r="IQ186" s="49">
        <v>0</v>
      </c>
      <c r="IR186" s="49">
        <v>0</v>
      </c>
      <c r="IU186" s="49" t="s">
        <v>367</v>
      </c>
      <c r="IV186" s="49">
        <v>0</v>
      </c>
      <c r="IW186" s="49">
        <v>0</v>
      </c>
      <c r="IX186" s="49">
        <v>0</v>
      </c>
      <c r="IY186" s="49">
        <v>0</v>
      </c>
      <c r="JB186" s="49" t="s">
        <v>367</v>
      </c>
      <c r="JC186">
        <v>0</v>
      </c>
      <c r="JD186">
        <v>0</v>
      </c>
      <c r="JE186">
        <v>0</v>
      </c>
      <c r="JF186">
        <v>0</v>
      </c>
      <c r="JI186" s="49" t="s">
        <v>367</v>
      </c>
      <c r="JJ186" s="49">
        <v>0</v>
      </c>
      <c r="JK186" s="49">
        <v>0</v>
      </c>
      <c r="JL186" s="49">
        <v>0</v>
      </c>
      <c r="JM186" s="49">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c r="YR186" t="s">
        <v>367</v>
      </c>
      <c r="YS186">
        <v>0.08</v>
      </c>
      <c r="YT186">
        <v>0</v>
      </c>
      <c r="YU186">
        <v>0.12</v>
      </c>
      <c r="YV186">
        <v>0.15</v>
      </c>
      <c r="YW186">
        <v>0</v>
      </c>
      <c r="YY186" t="s">
        <v>367</v>
      </c>
      <c r="YZ186">
        <v>0</v>
      </c>
      <c r="ZA186">
        <v>0</v>
      </c>
      <c r="ZB186">
        <v>0</v>
      </c>
      <c r="ZC186">
        <v>0</v>
      </c>
      <c r="ZD186">
        <v>0</v>
      </c>
      <c r="ZF186" t="s">
        <v>367</v>
      </c>
      <c r="ZG186">
        <v>0.09</v>
      </c>
      <c r="ZH186">
        <v>0.35</v>
      </c>
      <c r="ZI186">
        <v>0</v>
      </c>
      <c r="ZJ186">
        <v>0</v>
      </c>
      <c r="ZK186">
        <v>0</v>
      </c>
    </row>
    <row r="187" spans="1:687"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9" t="s">
        <v>368</v>
      </c>
      <c r="HF187" s="49">
        <v>0</v>
      </c>
      <c r="HG187" s="49">
        <v>0</v>
      </c>
      <c r="HH187" s="49">
        <v>0</v>
      </c>
      <c r="HI187" s="49">
        <v>0</v>
      </c>
      <c r="HL187" s="49" t="s">
        <v>368</v>
      </c>
      <c r="HM187" s="49">
        <v>0</v>
      </c>
      <c r="HN187" s="49">
        <v>0</v>
      </c>
      <c r="HO187" s="49">
        <v>0</v>
      </c>
      <c r="HP187" s="49">
        <v>0</v>
      </c>
      <c r="HS187" s="49" t="s">
        <v>368</v>
      </c>
      <c r="HT187" s="49">
        <v>0</v>
      </c>
      <c r="HU187" s="49">
        <v>0</v>
      </c>
      <c r="HV187" s="49">
        <v>0</v>
      </c>
      <c r="HW187" s="49">
        <v>0</v>
      </c>
      <c r="HZ187" s="49" t="s">
        <v>368</v>
      </c>
      <c r="IA187">
        <v>0</v>
      </c>
      <c r="IB187">
        <v>0</v>
      </c>
      <c r="IC187">
        <v>0</v>
      </c>
      <c r="ID187">
        <v>0</v>
      </c>
      <c r="IG187" s="49" t="s">
        <v>368</v>
      </c>
      <c r="IH187" s="49">
        <v>0</v>
      </c>
      <c r="II187" s="49">
        <v>0</v>
      </c>
      <c r="IJ187" s="49">
        <v>0</v>
      </c>
      <c r="IK187" s="49">
        <v>0</v>
      </c>
      <c r="IN187" s="49" t="s">
        <v>368</v>
      </c>
      <c r="IO187" s="49">
        <v>0</v>
      </c>
      <c r="IP187" s="49">
        <v>0</v>
      </c>
      <c r="IQ187" s="49">
        <v>0</v>
      </c>
      <c r="IR187" s="49">
        <v>0</v>
      </c>
      <c r="IU187" s="49" t="s">
        <v>368</v>
      </c>
      <c r="IV187" s="49">
        <v>0</v>
      </c>
      <c r="IW187" s="49">
        <v>0</v>
      </c>
      <c r="IX187" s="49">
        <v>0</v>
      </c>
      <c r="IY187" s="49">
        <v>0</v>
      </c>
      <c r="JB187" s="49" t="s">
        <v>368</v>
      </c>
      <c r="JC187">
        <v>0</v>
      </c>
      <c r="JD187">
        <v>0</v>
      </c>
      <c r="JE187">
        <v>0</v>
      </c>
      <c r="JF187">
        <v>0</v>
      </c>
      <c r="JI187" s="49" t="s">
        <v>368</v>
      </c>
      <c r="JJ187" s="49">
        <v>0</v>
      </c>
      <c r="JK187" s="49">
        <v>0</v>
      </c>
      <c r="JL187" s="49">
        <v>0</v>
      </c>
      <c r="JM187" s="49">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row>
    <row r="188" spans="1:687"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9" t="s">
        <v>369</v>
      </c>
      <c r="HF188" s="49">
        <v>0</v>
      </c>
      <c r="HG188" s="49">
        <v>0</v>
      </c>
      <c r="HH188" s="49">
        <v>0</v>
      </c>
      <c r="HI188" s="49">
        <v>0</v>
      </c>
      <c r="HL188" s="49" t="s">
        <v>369</v>
      </c>
      <c r="HM188" s="49">
        <v>0</v>
      </c>
      <c r="HN188" s="49">
        <v>0</v>
      </c>
      <c r="HO188" s="49">
        <v>0</v>
      </c>
      <c r="HP188" s="49">
        <v>0</v>
      </c>
      <c r="HS188" s="49" t="s">
        <v>369</v>
      </c>
      <c r="HT188" s="49">
        <v>0</v>
      </c>
      <c r="HU188" s="49">
        <v>0</v>
      </c>
      <c r="HV188" s="49">
        <v>0</v>
      </c>
      <c r="HW188" s="49">
        <v>0</v>
      </c>
      <c r="HZ188" s="49" t="s">
        <v>369</v>
      </c>
      <c r="IA188">
        <v>0</v>
      </c>
      <c r="IB188">
        <v>0</v>
      </c>
      <c r="IC188">
        <v>0</v>
      </c>
      <c r="ID188">
        <v>0</v>
      </c>
      <c r="IG188" s="49" t="s">
        <v>369</v>
      </c>
      <c r="IH188" s="49">
        <v>0</v>
      </c>
      <c r="II188" s="49">
        <v>0</v>
      </c>
      <c r="IJ188" s="49">
        <v>0</v>
      </c>
      <c r="IK188" s="49">
        <v>0</v>
      </c>
      <c r="IN188" s="49" t="s">
        <v>369</v>
      </c>
      <c r="IO188" s="49">
        <v>0.23</v>
      </c>
      <c r="IP188" s="49">
        <v>0.94</v>
      </c>
      <c r="IQ188" s="49">
        <v>0</v>
      </c>
      <c r="IR188" s="49">
        <v>0</v>
      </c>
      <c r="IU188" s="49" t="s">
        <v>369</v>
      </c>
      <c r="IV188" s="49">
        <v>0</v>
      </c>
      <c r="IW188" s="49">
        <v>0</v>
      </c>
      <c r="IX188" s="49">
        <v>0</v>
      </c>
      <c r="IY188" s="49">
        <v>0</v>
      </c>
      <c r="JB188" s="49" t="s">
        <v>369</v>
      </c>
      <c r="JC188">
        <v>0</v>
      </c>
      <c r="JD188">
        <v>0</v>
      </c>
      <c r="JE188">
        <v>0</v>
      </c>
      <c r="JF188">
        <v>0</v>
      </c>
      <c r="JI188" s="49" t="s">
        <v>369</v>
      </c>
      <c r="JJ188" s="49">
        <v>0</v>
      </c>
      <c r="JK188" s="49">
        <v>0</v>
      </c>
      <c r="JL188" s="49">
        <v>0</v>
      </c>
      <c r="JM188" s="49">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0.11</v>
      </c>
      <c r="ZH188">
        <v>0</v>
      </c>
      <c r="ZI188">
        <v>0.16</v>
      </c>
      <c r="ZJ188">
        <v>0.2</v>
      </c>
      <c r="ZK188">
        <v>0</v>
      </c>
    </row>
    <row r="189" spans="1:687"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9" t="s">
        <v>370</v>
      </c>
      <c r="HF189" s="49">
        <v>0</v>
      </c>
      <c r="HG189" s="49">
        <v>0</v>
      </c>
      <c r="HH189" s="49">
        <v>0</v>
      </c>
      <c r="HI189" s="49">
        <v>0</v>
      </c>
      <c r="HL189" s="49" t="s">
        <v>370</v>
      </c>
      <c r="HM189" s="49">
        <v>0</v>
      </c>
      <c r="HN189" s="49">
        <v>0</v>
      </c>
      <c r="HO189" s="49">
        <v>0</v>
      </c>
      <c r="HP189" s="49">
        <v>0</v>
      </c>
      <c r="HS189" s="49" t="s">
        <v>370</v>
      </c>
      <c r="HT189" s="49">
        <v>0</v>
      </c>
      <c r="HU189" s="49">
        <v>0</v>
      </c>
      <c r="HV189" s="49">
        <v>0</v>
      </c>
      <c r="HW189" s="49">
        <v>0</v>
      </c>
      <c r="HZ189" s="49" t="s">
        <v>370</v>
      </c>
      <c r="IA189">
        <v>0</v>
      </c>
      <c r="IB189">
        <v>0</v>
      </c>
      <c r="IC189">
        <v>0</v>
      </c>
      <c r="ID189">
        <v>0</v>
      </c>
      <c r="IG189" s="49" t="s">
        <v>370</v>
      </c>
      <c r="IH189" s="49">
        <v>0</v>
      </c>
      <c r="II189" s="49">
        <v>0</v>
      </c>
      <c r="IJ189" s="49">
        <v>0</v>
      </c>
      <c r="IK189" s="49">
        <v>0</v>
      </c>
      <c r="IN189" s="49" t="s">
        <v>370</v>
      </c>
      <c r="IO189" s="49">
        <v>0</v>
      </c>
      <c r="IP189" s="49">
        <v>0</v>
      </c>
      <c r="IQ189" s="49">
        <v>0</v>
      </c>
      <c r="IR189" s="49">
        <v>0</v>
      </c>
      <c r="IU189" s="49" t="s">
        <v>370</v>
      </c>
      <c r="IV189" s="49">
        <v>0</v>
      </c>
      <c r="IW189" s="49">
        <v>0</v>
      </c>
      <c r="IX189" s="49">
        <v>0</v>
      </c>
      <c r="IY189" s="49">
        <v>0</v>
      </c>
      <c r="JB189" s="49" t="s">
        <v>370</v>
      </c>
      <c r="JC189">
        <v>0</v>
      </c>
      <c r="JD189">
        <v>0</v>
      </c>
      <c r="JE189">
        <v>0</v>
      </c>
      <c r="JF189">
        <v>0</v>
      </c>
      <c r="JI189" s="49" t="s">
        <v>370</v>
      </c>
      <c r="JJ189" s="49">
        <v>0</v>
      </c>
      <c r="JK189" s="49">
        <v>0</v>
      </c>
      <c r="JL189" s="49">
        <v>0</v>
      </c>
      <c r="JM189" s="4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0.47</v>
      </c>
      <c r="ZA189">
        <v>0</v>
      </c>
      <c r="ZB189">
        <v>0.7</v>
      </c>
      <c r="ZC189">
        <v>0.83</v>
      </c>
      <c r="ZD189">
        <v>0</v>
      </c>
      <c r="ZF189" t="s">
        <v>370</v>
      </c>
      <c r="ZG189">
        <v>0</v>
      </c>
      <c r="ZH189">
        <v>0</v>
      </c>
      <c r="ZI189">
        <v>0</v>
      </c>
      <c r="ZJ189">
        <v>0</v>
      </c>
      <c r="ZK189">
        <v>0</v>
      </c>
    </row>
    <row r="190" spans="1:687"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9" t="s">
        <v>371</v>
      </c>
      <c r="HF190" s="49">
        <v>0</v>
      </c>
      <c r="HG190" s="49">
        <v>0</v>
      </c>
      <c r="HH190" s="49">
        <v>0</v>
      </c>
      <c r="HI190" s="49">
        <v>0</v>
      </c>
      <c r="HL190" s="49" t="s">
        <v>371</v>
      </c>
      <c r="HM190" s="49">
        <v>0</v>
      </c>
      <c r="HN190" s="49">
        <v>0</v>
      </c>
      <c r="HO190" s="49">
        <v>0</v>
      </c>
      <c r="HP190" s="49">
        <v>0</v>
      </c>
      <c r="HS190" s="49" t="s">
        <v>371</v>
      </c>
      <c r="HT190" s="49">
        <v>0</v>
      </c>
      <c r="HU190" s="49">
        <v>0</v>
      </c>
      <c r="HV190" s="49">
        <v>0</v>
      </c>
      <c r="HW190" s="49">
        <v>0</v>
      </c>
      <c r="HZ190" s="49" t="s">
        <v>371</v>
      </c>
      <c r="IA190">
        <v>0</v>
      </c>
      <c r="IB190">
        <v>0</v>
      </c>
      <c r="IC190">
        <v>0</v>
      </c>
      <c r="ID190">
        <v>0</v>
      </c>
      <c r="IG190" s="49" t="s">
        <v>371</v>
      </c>
      <c r="IH190" s="49">
        <v>0</v>
      </c>
      <c r="II190" s="49">
        <v>0</v>
      </c>
      <c r="IJ190" s="49">
        <v>0</v>
      </c>
      <c r="IK190" s="49">
        <v>0</v>
      </c>
      <c r="IN190" s="49" t="s">
        <v>371</v>
      </c>
      <c r="IO190" s="49">
        <v>0</v>
      </c>
      <c r="IP190" s="49">
        <v>0</v>
      </c>
      <c r="IQ190" s="49">
        <v>0</v>
      </c>
      <c r="IR190" s="49">
        <v>0</v>
      </c>
      <c r="IU190" s="49" t="s">
        <v>371</v>
      </c>
      <c r="IV190" s="49">
        <v>0</v>
      </c>
      <c r="IW190" s="49">
        <v>0</v>
      </c>
      <c r="IX190" s="49">
        <v>0</v>
      </c>
      <c r="IY190" s="49">
        <v>0</v>
      </c>
      <c r="JB190" s="49" t="s">
        <v>371</v>
      </c>
      <c r="JC190">
        <v>0</v>
      </c>
      <c r="JD190">
        <v>0</v>
      </c>
      <c r="JE190">
        <v>0</v>
      </c>
      <c r="JF190">
        <v>0</v>
      </c>
      <c r="JI190" s="49" t="s">
        <v>371</v>
      </c>
      <c r="JJ190" s="49">
        <v>0</v>
      </c>
      <c r="JK190" s="49">
        <v>0</v>
      </c>
      <c r="JL190" s="49">
        <v>0</v>
      </c>
      <c r="JM190" s="49">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c r="YR190" t="s">
        <v>371</v>
      </c>
      <c r="YS190">
        <v>0.09</v>
      </c>
      <c r="YT190">
        <v>0.35</v>
      </c>
      <c r="YU190">
        <v>0</v>
      </c>
      <c r="YV190">
        <v>0</v>
      </c>
      <c r="YW190">
        <v>0</v>
      </c>
      <c r="YY190" t="s">
        <v>371</v>
      </c>
      <c r="YZ190">
        <v>0.15</v>
      </c>
      <c r="ZA190">
        <v>0</v>
      </c>
      <c r="ZB190">
        <v>0.23</v>
      </c>
      <c r="ZC190">
        <v>0.27</v>
      </c>
      <c r="ZD190">
        <v>0</v>
      </c>
      <c r="ZF190" t="s">
        <v>371</v>
      </c>
      <c r="ZG190">
        <v>0</v>
      </c>
      <c r="ZH190">
        <v>0</v>
      </c>
      <c r="ZI190">
        <v>0</v>
      </c>
      <c r="ZJ190">
        <v>0</v>
      </c>
      <c r="ZK190">
        <v>0</v>
      </c>
    </row>
    <row r="191" spans="1:687" s="23" customFormat="1" x14ac:dyDescent="0.25">
      <c r="A191" s="77">
        <v>9.300100000000004</v>
      </c>
      <c r="B191" s="77">
        <v>9.350000000000005</v>
      </c>
      <c r="C191" s="77" t="s">
        <v>372</v>
      </c>
      <c r="D191" s="77">
        <v>0</v>
      </c>
      <c r="E191" s="77">
        <v>0</v>
      </c>
      <c r="F191" s="77">
        <v>0</v>
      </c>
      <c r="G191" s="77">
        <v>0</v>
      </c>
      <c r="H191" s="77"/>
      <c r="I191" s="77"/>
      <c r="J191" s="77" t="s">
        <v>372</v>
      </c>
      <c r="K191" s="77">
        <v>0</v>
      </c>
      <c r="L191" s="77">
        <v>0</v>
      </c>
      <c r="M191" s="77">
        <v>0</v>
      </c>
      <c r="N191" s="77">
        <v>0</v>
      </c>
      <c r="O191" s="77"/>
      <c r="P191" s="77"/>
      <c r="Q191" s="77" t="s">
        <v>372</v>
      </c>
      <c r="R191" s="77">
        <v>0</v>
      </c>
      <c r="S191" s="77">
        <v>0</v>
      </c>
      <c r="T191" s="77">
        <v>0</v>
      </c>
      <c r="U191" s="77">
        <v>0</v>
      </c>
      <c r="V191" s="77"/>
      <c r="W191" s="77"/>
      <c r="X191" s="77" t="s">
        <v>372</v>
      </c>
      <c r="Y191" s="77">
        <v>0</v>
      </c>
      <c r="Z191" s="77">
        <v>0</v>
      </c>
      <c r="AA191" s="77">
        <v>0</v>
      </c>
      <c r="AB191" s="77">
        <v>0</v>
      </c>
      <c r="AC191" s="77"/>
      <c r="AD191" s="77"/>
      <c r="AE191" s="23" t="s">
        <v>372</v>
      </c>
      <c r="AF191" s="23">
        <v>0</v>
      </c>
      <c r="AG191" s="23">
        <v>0</v>
      </c>
      <c r="AH191" s="23">
        <v>0</v>
      </c>
      <c r="AI191" s="23">
        <v>0</v>
      </c>
      <c r="AJ191" s="77"/>
      <c r="AK191" s="77"/>
      <c r="AL191" s="23" t="s">
        <v>372</v>
      </c>
      <c r="AM191" s="23">
        <v>0.04</v>
      </c>
      <c r="AN191" s="23">
        <v>0.14000000000000001</v>
      </c>
      <c r="AO191" s="23">
        <v>0</v>
      </c>
      <c r="AP191" s="23">
        <v>0</v>
      </c>
      <c r="AQ191" s="77"/>
      <c r="AR191" s="77"/>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c r="YQ191"/>
      <c r="YR191" t="s">
        <v>372</v>
      </c>
      <c r="YS191">
        <v>0</v>
      </c>
      <c r="YT191">
        <v>0</v>
      </c>
      <c r="YU191">
        <v>0</v>
      </c>
      <c r="YV191">
        <v>0</v>
      </c>
      <c r="YW191">
        <v>0</v>
      </c>
      <c r="YY191" t="s">
        <v>372</v>
      </c>
      <c r="YZ191">
        <v>0</v>
      </c>
      <c r="ZA191">
        <v>0</v>
      </c>
      <c r="ZB191">
        <v>0</v>
      </c>
      <c r="ZC191">
        <v>0</v>
      </c>
      <c r="ZD191">
        <v>0</v>
      </c>
      <c r="ZF191" t="s">
        <v>372</v>
      </c>
      <c r="ZG191">
        <v>0.26</v>
      </c>
      <c r="ZH191">
        <v>0.87</v>
      </c>
      <c r="ZI191">
        <v>0.05</v>
      </c>
      <c r="ZJ191">
        <v>0.06</v>
      </c>
      <c r="ZK191">
        <v>0</v>
      </c>
    </row>
    <row r="192" spans="1:687" s="23" customFormat="1" x14ac:dyDescent="0.25">
      <c r="A192" s="77">
        <v>9.3501000000000047</v>
      </c>
      <c r="B192" s="77">
        <v>9.4</v>
      </c>
      <c r="C192" s="77" t="s">
        <v>373</v>
      </c>
      <c r="D192" s="77">
        <v>0</v>
      </c>
      <c r="E192" s="77">
        <v>0</v>
      </c>
      <c r="F192" s="77">
        <v>0</v>
      </c>
      <c r="G192" s="77">
        <v>0</v>
      </c>
      <c r="H192" s="77"/>
      <c r="I192" s="77"/>
      <c r="J192" s="77" t="s">
        <v>373</v>
      </c>
      <c r="K192" s="77">
        <v>0</v>
      </c>
      <c r="L192" s="77">
        <v>0</v>
      </c>
      <c r="M192" s="77">
        <v>0</v>
      </c>
      <c r="N192" s="77">
        <v>0</v>
      </c>
      <c r="O192" s="77"/>
      <c r="P192" s="77"/>
      <c r="Q192" s="77" t="s">
        <v>373</v>
      </c>
      <c r="R192" s="77">
        <v>0</v>
      </c>
      <c r="S192" s="77">
        <v>0</v>
      </c>
      <c r="T192" s="77">
        <v>0</v>
      </c>
      <c r="U192" s="77">
        <v>0</v>
      </c>
      <c r="V192" s="77"/>
      <c r="W192" s="77"/>
      <c r="X192" s="77" t="s">
        <v>373</v>
      </c>
      <c r="Y192" s="77">
        <v>0</v>
      </c>
      <c r="Z192" s="77">
        <v>0</v>
      </c>
      <c r="AA192" s="77">
        <v>0</v>
      </c>
      <c r="AB192" s="77">
        <v>0</v>
      </c>
      <c r="AC192" s="77"/>
      <c r="AD192" s="77"/>
      <c r="AE192" s="23" t="s">
        <v>373</v>
      </c>
      <c r="AF192" s="23">
        <v>0</v>
      </c>
      <c r="AG192" s="23">
        <v>0</v>
      </c>
      <c r="AH192" s="23">
        <v>0</v>
      </c>
      <c r="AI192" s="23">
        <v>0</v>
      </c>
      <c r="AJ192" s="77"/>
      <c r="AK192" s="77"/>
      <c r="AL192" s="23" t="s">
        <v>373</v>
      </c>
      <c r="AM192" s="23">
        <v>0</v>
      </c>
      <c r="AN192" s="23">
        <v>0</v>
      </c>
      <c r="AO192" s="23">
        <v>0</v>
      </c>
      <c r="AP192" s="23">
        <v>0</v>
      </c>
      <c r="AQ192" s="77"/>
      <c r="AR192" s="77"/>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c r="YQ192"/>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row>
    <row r="193" spans="1:687"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9" t="s">
        <v>374</v>
      </c>
      <c r="HF193" s="49">
        <v>0</v>
      </c>
      <c r="HG193" s="49">
        <v>0</v>
      </c>
      <c r="HH193" s="49">
        <v>0</v>
      </c>
      <c r="HI193" s="49">
        <v>0</v>
      </c>
      <c r="HL193" s="49" t="s">
        <v>374</v>
      </c>
      <c r="HM193" s="49">
        <v>0</v>
      </c>
      <c r="HN193" s="49">
        <v>0</v>
      </c>
      <c r="HO193" s="49">
        <v>0</v>
      </c>
      <c r="HP193" s="49">
        <v>0</v>
      </c>
      <c r="HS193" s="49" t="s">
        <v>374</v>
      </c>
      <c r="HT193" s="49">
        <v>0</v>
      </c>
      <c r="HU193" s="49">
        <v>0</v>
      </c>
      <c r="HV193" s="49">
        <v>0</v>
      </c>
      <c r="HW193" s="49">
        <v>0</v>
      </c>
      <c r="HZ193" s="49" t="s">
        <v>374</v>
      </c>
      <c r="IA193">
        <v>0.05</v>
      </c>
      <c r="IB193">
        <v>0</v>
      </c>
      <c r="IC193">
        <v>0.09</v>
      </c>
      <c r="ID193">
        <v>0</v>
      </c>
      <c r="IG193" s="49" t="s">
        <v>374</v>
      </c>
      <c r="IH193" s="49">
        <v>0</v>
      </c>
      <c r="II193" s="49">
        <v>0</v>
      </c>
      <c r="IJ193" s="49">
        <v>0</v>
      </c>
      <c r="IK193" s="49">
        <v>0</v>
      </c>
      <c r="IN193" s="49" t="s">
        <v>374</v>
      </c>
      <c r="IO193" s="49">
        <v>0</v>
      </c>
      <c r="IP193" s="49">
        <v>0</v>
      </c>
      <c r="IQ193" s="49">
        <v>0</v>
      </c>
      <c r="IR193" s="49">
        <v>0</v>
      </c>
      <c r="IU193" s="49" t="s">
        <v>374</v>
      </c>
      <c r="IV193" s="49">
        <v>0</v>
      </c>
      <c r="IW193" s="49">
        <v>0</v>
      </c>
      <c r="IX193" s="49">
        <v>0</v>
      </c>
      <c r="IY193" s="49">
        <v>0</v>
      </c>
      <c r="JB193" s="49" t="s">
        <v>374</v>
      </c>
      <c r="JC193">
        <v>0</v>
      </c>
      <c r="JD193">
        <v>0</v>
      </c>
      <c r="JE193">
        <v>0</v>
      </c>
      <c r="JF193">
        <v>0</v>
      </c>
      <c r="JI193" s="49" t="s">
        <v>374</v>
      </c>
      <c r="JJ193" s="49">
        <v>0</v>
      </c>
      <c r="JK193" s="49">
        <v>0</v>
      </c>
      <c r="JL193" s="49">
        <v>0</v>
      </c>
      <c r="JM193" s="49">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c r="YR193" t="s">
        <v>374</v>
      </c>
      <c r="YS193">
        <v>0.11</v>
      </c>
      <c r="YT193">
        <v>0</v>
      </c>
      <c r="YU193">
        <v>0.16</v>
      </c>
      <c r="YV193">
        <v>0.21</v>
      </c>
      <c r="YW193">
        <v>0</v>
      </c>
      <c r="YY193" t="s">
        <v>374</v>
      </c>
      <c r="YZ193">
        <v>0.26</v>
      </c>
      <c r="ZA193">
        <v>0</v>
      </c>
      <c r="ZB193">
        <v>0.39</v>
      </c>
      <c r="ZC193">
        <v>0.46</v>
      </c>
      <c r="ZD193">
        <v>0</v>
      </c>
      <c r="ZF193" t="s">
        <v>374</v>
      </c>
      <c r="ZG193">
        <v>0.09</v>
      </c>
      <c r="ZH193">
        <v>0</v>
      </c>
      <c r="ZI193">
        <v>0.14000000000000001</v>
      </c>
      <c r="ZJ193">
        <v>0.17</v>
      </c>
      <c r="ZK193">
        <v>0</v>
      </c>
    </row>
    <row r="194" spans="1:687"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9" t="s">
        <v>375</v>
      </c>
      <c r="HF194" s="49">
        <v>0.14000000000000001</v>
      </c>
      <c r="HG194" s="49">
        <v>0</v>
      </c>
      <c r="HH194" s="49">
        <v>0</v>
      </c>
      <c r="HI194" s="49">
        <v>0</v>
      </c>
      <c r="HL194" s="49" t="s">
        <v>375</v>
      </c>
      <c r="HM194" s="49">
        <v>0</v>
      </c>
      <c r="HN194" s="49">
        <v>0</v>
      </c>
      <c r="HO194" s="49">
        <v>0</v>
      </c>
      <c r="HP194" s="49">
        <v>0</v>
      </c>
      <c r="HS194" s="49" t="s">
        <v>375</v>
      </c>
      <c r="HT194" s="49">
        <v>0</v>
      </c>
      <c r="HU194" s="49">
        <v>0</v>
      </c>
      <c r="HV194" s="49">
        <v>0</v>
      </c>
      <c r="HW194" s="49">
        <v>0</v>
      </c>
      <c r="HZ194" s="49" t="s">
        <v>375</v>
      </c>
      <c r="IA194">
        <v>0</v>
      </c>
      <c r="IB194">
        <v>0</v>
      </c>
      <c r="IC194">
        <v>0</v>
      </c>
      <c r="ID194">
        <v>0</v>
      </c>
      <c r="IG194" s="49" t="s">
        <v>375</v>
      </c>
      <c r="IH194" s="49">
        <v>0</v>
      </c>
      <c r="II194" s="49">
        <v>0</v>
      </c>
      <c r="IJ194" s="49">
        <v>0</v>
      </c>
      <c r="IK194" s="49">
        <v>0</v>
      </c>
      <c r="IN194" s="49" t="s">
        <v>375</v>
      </c>
      <c r="IO194" s="49">
        <v>0</v>
      </c>
      <c r="IP194" s="49">
        <v>0</v>
      </c>
      <c r="IQ194" s="49">
        <v>0</v>
      </c>
      <c r="IR194" s="49">
        <v>0</v>
      </c>
      <c r="IU194" s="49" t="s">
        <v>375</v>
      </c>
      <c r="IV194" s="49">
        <v>0.06</v>
      </c>
      <c r="IW194" s="49">
        <v>0</v>
      </c>
      <c r="IX194" s="49">
        <v>0.12</v>
      </c>
      <c r="IY194" s="49">
        <v>0</v>
      </c>
      <c r="JB194" s="49" t="s">
        <v>375</v>
      </c>
      <c r="JC194">
        <v>0</v>
      </c>
      <c r="JD194">
        <v>0</v>
      </c>
      <c r="JE194">
        <v>0</v>
      </c>
      <c r="JF194">
        <v>0</v>
      </c>
      <c r="JI194" s="49" t="s">
        <v>375</v>
      </c>
      <c r="JJ194" s="49">
        <v>0</v>
      </c>
      <c r="JK194" s="49">
        <v>0</v>
      </c>
      <c r="JL194" s="49">
        <v>0</v>
      </c>
      <c r="JM194" s="49">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row>
    <row r="195" spans="1:687"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9" t="s">
        <v>376</v>
      </c>
      <c r="HF195" s="49">
        <v>0.21</v>
      </c>
      <c r="HG195" s="49">
        <v>0.85</v>
      </c>
      <c r="HH195" s="49">
        <v>0</v>
      </c>
      <c r="HI195" s="49">
        <v>0</v>
      </c>
      <c r="HL195" s="49" t="s">
        <v>376</v>
      </c>
      <c r="HM195" s="49">
        <v>0.12</v>
      </c>
      <c r="HN195" s="49">
        <v>0.36</v>
      </c>
      <c r="HO195" s="49">
        <v>0</v>
      </c>
      <c r="HP195" s="49">
        <v>0</v>
      </c>
      <c r="HS195" s="49" t="s">
        <v>376</v>
      </c>
      <c r="HT195" s="49">
        <v>0.1</v>
      </c>
      <c r="HU195" s="49">
        <v>0.33</v>
      </c>
      <c r="HV195" s="49">
        <v>0</v>
      </c>
      <c r="HW195" s="49">
        <v>0</v>
      </c>
      <c r="HZ195" s="49" t="s">
        <v>376</v>
      </c>
      <c r="IA195">
        <v>0</v>
      </c>
      <c r="IB195">
        <v>0</v>
      </c>
      <c r="IC195">
        <v>0</v>
      </c>
      <c r="ID195">
        <v>0</v>
      </c>
      <c r="IG195" s="49" t="s">
        <v>376</v>
      </c>
      <c r="IH195" s="49">
        <v>0</v>
      </c>
      <c r="II195" s="49">
        <v>0</v>
      </c>
      <c r="IJ195" s="49">
        <v>0</v>
      </c>
      <c r="IK195" s="49">
        <v>0</v>
      </c>
      <c r="IN195" s="49" t="s">
        <v>376</v>
      </c>
      <c r="IO195" s="49">
        <v>0</v>
      </c>
      <c r="IP195" s="49">
        <v>0</v>
      </c>
      <c r="IQ195" s="49">
        <v>0</v>
      </c>
      <c r="IR195" s="49">
        <v>0</v>
      </c>
      <c r="IU195" s="49" t="s">
        <v>376</v>
      </c>
      <c r="IV195" s="49">
        <v>0</v>
      </c>
      <c r="IW195" s="49">
        <v>0</v>
      </c>
      <c r="IX195" s="49">
        <v>0</v>
      </c>
      <c r="IY195" s="49">
        <v>0</v>
      </c>
      <c r="JB195" s="49" t="s">
        <v>376</v>
      </c>
      <c r="JC195">
        <v>0</v>
      </c>
      <c r="JD195">
        <v>0</v>
      </c>
      <c r="JE195">
        <v>0</v>
      </c>
      <c r="JF195">
        <v>0</v>
      </c>
      <c r="JI195" s="49" t="s">
        <v>376</v>
      </c>
      <c r="JJ195" s="49">
        <v>0.05</v>
      </c>
      <c r="JK195" s="49">
        <v>0.19</v>
      </c>
      <c r="JL195" s="49">
        <v>0</v>
      </c>
      <c r="JM195" s="49">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c r="YR195" t="s">
        <v>376</v>
      </c>
      <c r="YS195">
        <v>0</v>
      </c>
      <c r="YT195">
        <v>0</v>
      </c>
      <c r="YU195">
        <v>0</v>
      </c>
      <c r="YV195">
        <v>0</v>
      </c>
      <c r="YW195">
        <v>0</v>
      </c>
      <c r="YY195" t="s">
        <v>376</v>
      </c>
      <c r="YZ195">
        <v>0.04</v>
      </c>
      <c r="ZA195">
        <v>0.14000000000000001</v>
      </c>
      <c r="ZB195">
        <v>0</v>
      </c>
      <c r="ZC195">
        <v>0</v>
      </c>
      <c r="ZD195">
        <v>0</v>
      </c>
      <c r="ZF195" t="s">
        <v>376</v>
      </c>
      <c r="ZG195">
        <v>0.04</v>
      </c>
      <c r="ZH195">
        <v>0.16</v>
      </c>
      <c r="ZI195">
        <v>0</v>
      </c>
      <c r="ZJ195">
        <v>0</v>
      </c>
      <c r="ZK195">
        <v>0</v>
      </c>
    </row>
    <row r="196" spans="1:687"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9" t="s">
        <v>377</v>
      </c>
      <c r="HF196" s="49">
        <v>0</v>
      </c>
      <c r="HG196" s="49">
        <v>0</v>
      </c>
      <c r="HH196" s="49">
        <v>0</v>
      </c>
      <c r="HI196" s="49">
        <v>0</v>
      </c>
      <c r="HL196" s="49" t="s">
        <v>377</v>
      </c>
      <c r="HM196" s="49">
        <v>0.02</v>
      </c>
      <c r="HN196" s="49">
        <v>0</v>
      </c>
      <c r="HO196" s="49">
        <v>0.04</v>
      </c>
      <c r="HP196" s="49">
        <v>0</v>
      </c>
      <c r="HS196" s="49" t="s">
        <v>377</v>
      </c>
      <c r="HT196" s="49">
        <v>0</v>
      </c>
      <c r="HU196" s="49">
        <v>0</v>
      </c>
      <c r="HV196" s="49">
        <v>0</v>
      </c>
      <c r="HW196" s="49">
        <v>0</v>
      </c>
      <c r="HZ196" s="49" t="s">
        <v>377</v>
      </c>
      <c r="IA196">
        <v>0</v>
      </c>
      <c r="IB196">
        <v>0</v>
      </c>
      <c r="IC196">
        <v>0</v>
      </c>
      <c r="ID196">
        <v>0</v>
      </c>
      <c r="IG196" s="49" t="s">
        <v>377</v>
      </c>
      <c r="IH196" s="49">
        <v>0.11</v>
      </c>
      <c r="II196" s="49">
        <v>0</v>
      </c>
      <c r="IJ196" s="49">
        <v>0.19</v>
      </c>
      <c r="IK196" s="49">
        <v>0</v>
      </c>
      <c r="IN196" s="49" t="s">
        <v>377</v>
      </c>
      <c r="IO196" s="49">
        <v>0</v>
      </c>
      <c r="IP196" s="49">
        <v>0</v>
      </c>
      <c r="IQ196" s="49">
        <v>0</v>
      </c>
      <c r="IR196" s="49">
        <v>0</v>
      </c>
      <c r="IU196" s="49" t="s">
        <v>377</v>
      </c>
      <c r="IV196" s="49">
        <v>0</v>
      </c>
      <c r="IW196" s="49">
        <v>0</v>
      </c>
      <c r="IX196" s="49">
        <v>0</v>
      </c>
      <c r="IY196" s="49">
        <v>0</v>
      </c>
      <c r="JB196" s="49" t="s">
        <v>377</v>
      </c>
      <c r="JC196">
        <v>0</v>
      </c>
      <c r="JD196">
        <v>0</v>
      </c>
      <c r="JE196">
        <v>0</v>
      </c>
      <c r="JF196">
        <v>0</v>
      </c>
      <c r="JI196" s="49" t="s">
        <v>377</v>
      </c>
      <c r="JJ196" s="49">
        <v>0</v>
      </c>
      <c r="JK196" s="49">
        <v>0</v>
      </c>
      <c r="JL196" s="49">
        <v>0</v>
      </c>
      <c r="JM196" s="49">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c r="YR196" t="s">
        <v>377</v>
      </c>
      <c r="YS196">
        <v>0</v>
      </c>
      <c r="YT196">
        <v>0</v>
      </c>
      <c r="YU196">
        <v>0</v>
      </c>
      <c r="YV196">
        <v>0</v>
      </c>
      <c r="YW196">
        <v>0</v>
      </c>
      <c r="YY196" t="s">
        <v>377</v>
      </c>
      <c r="YZ196">
        <v>0.05</v>
      </c>
      <c r="ZA196">
        <v>0</v>
      </c>
      <c r="ZB196">
        <v>7.0000000000000007E-2</v>
      </c>
      <c r="ZC196">
        <v>0</v>
      </c>
      <c r="ZD196">
        <v>0.49</v>
      </c>
      <c r="ZF196" t="s">
        <v>377</v>
      </c>
      <c r="ZG196">
        <v>0.54</v>
      </c>
      <c r="ZH196">
        <v>0.7</v>
      </c>
      <c r="ZI196">
        <v>0.54</v>
      </c>
      <c r="ZJ196">
        <v>0.53</v>
      </c>
      <c r="ZK196">
        <v>0.6</v>
      </c>
    </row>
    <row r="197" spans="1:687"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9" t="s">
        <v>378</v>
      </c>
      <c r="HF197" s="49">
        <v>0</v>
      </c>
      <c r="HG197" s="49">
        <v>0</v>
      </c>
      <c r="HH197" s="49">
        <v>0</v>
      </c>
      <c r="HI197" s="49">
        <v>0</v>
      </c>
      <c r="HL197" s="49" t="s">
        <v>378</v>
      </c>
      <c r="HM197" s="49">
        <v>0</v>
      </c>
      <c r="HN197" s="49">
        <v>0</v>
      </c>
      <c r="HO197" s="49">
        <v>0</v>
      </c>
      <c r="HP197" s="49">
        <v>0</v>
      </c>
      <c r="HS197" s="49" t="s">
        <v>378</v>
      </c>
      <c r="HT197" s="49">
        <v>0</v>
      </c>
      <c r="HU197" s="49">
        <v>0</v>
      </c>
      <c r="HV197" s="49">
        <v>0</v>
      </c>
      <c r="HW197" s="49">
        <v>0</v>
      </c>
      <c r="HZ197" s="49" t="s">
        <v>378</v>
      </c>
      <c r="IA197">
        <v>0</v>
      </c>
      <c r="IB197">
        <v>0</v>
      </c>
      <c r="IC197">
        <v>0</v>
      </c>
      <c r="ID197">
        <v>0</v>
      </c>
      <c r="IG197" s="49" t="s">
        <v>378</v>
      </c>
      <c r="IH197" s="49">
        <v>0</v>
      </c>
      <c r="II197" s="49">
        <v>0</v>
      </c>
      <c r="IJ197" s="49">
        <v>0</v>
      </c>
      <c r="IK197" s="49">
        <v>0</v>
      </c>
      <c r="IN197" s="49" t="s">
        <v>378</v>
      </c>
      <c r="IO197" s="49">
        <v>0</v>
      </c>
      <c r="IP197" s="49">
        <v>0</v>
      </c>
      <c r="IQ197" s="49">
        <v>0</v>
      </c>
      <c r="IR197" s="49">
        <v>0</v>
      </c>
      <c r="IU197" s="49" t="s">
        <v>378</v>
      </c>
      <c r="IV197" s="49">
        <v>0.03</v>
      </c>
      <c r="IW197" s="49">
        <v>0.11</v>
      </c>
      <c r="IX197" s="49">
        <v>0</v>
      </c>
      <c r="IY197" s="49">
        <v>0</v>
      </c>
      <c r="JB197" s="49" t="s">
        <v>378</v>
      </c>
      <c r="JC197">
        <v>0</v>
      </c>
      <c r="JD197">
        <v>0</v>
      </c>
      <c r="JE197">
        <v>0</v>
      </c>
      <c r="JF197">
        <v>0</v>
      </c>
      <c r="JI197" s="49" t="s">
        <v>378</v>
      </c>
      <c r="JJ197" s="49">
        <v>0</v>
      </c>
      <c r="JK197" s="49">
        <v>0</v>
      </c>
      <c r="JL197" s="49">
        <v>0</v>
      </c>
      <c r="JM197" s="49">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0.06</v>
      </c>
      <c r="ZH197">
        <v>0.23</v>
      </c>
      <c r="ZI197">
        <v>0</v>
      </c>
      <c r="ZJ197">
        <v>0</v>
      </c>
      <c r="ZK197">
        <v>0</v>
      </c>
    </row>
    <row r="198" spans="1:687"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9" t="s">
        <v>379</v>
      </c>
      <c r="HF198" s="49">
        <v>0</v>
      </c>
      <c r="HG198" s="49">
        <v>0</v>
      </c>
      <c r="HH198" s="49">
        <v>0</v>
      </c>
      <c r="HI198" s="49">
        <v>0</v>
      </c>
      <c r="HL198" s="49" t="s">
        <v>379</v>
      </c>
      <c r="HM198" s="49">
        <v>0</v>
      </c>
      <c r="HN198" s="49">
        <v>0</v>
      </c>
      <c r="HO198" s="49">
        <v>0</v>
      </c>
      <c r="HP198" s="49">
        <v>0</v>
      </c>
      <c r="HS198" s="49" t="s">
        <v>379</v>
      </c>
      <c r="HT198" s="49">
        <v>0.06</v>
      </c>
      <c r="HU198" s="49">
        <v>0</v>
      </c>
      <c r="HV198" s="49">
        <v>0</v>
      </c>
      <c r="HW198" s="49">
        <v>0</v>
      </c>
      <c r="HZ198" s="49" t="s">
        <v>379</v>
      </c>
      <c r="IA198">
        <v>0.06</v>
      </c>
      <c r="IB198">
        <v>0</v>
      </c>
      <c r="IC198">
        <v>0</v>
      </c>
      <c r="ID198">
        <v>0</v>
      </c>
      <c r="IG198" s="49" t="s">
        <v>379</v>
      </c>
      <c r="IH198" s="49">
        <v>0</v>
      </c>
      <c r="II198" s="49">
        <v>0</v>
      </c>
      <c r="IJ198" s="49">
        <v>0</v>
      </c>
      <c r="IK198" s="49">
        <v>0</v>
      </c>
      <c r="IN198" s="49" t="s">
        <v>379</v>
      </c>
      <c r="IO198" s="49">
        <v>0.05</v>
      </c>
      <c r="IP198" s="49">
        <v>0</v>
      </c>
      <c r="IQ198" s="49">
        <v>0</v>
      </c>
      <c r="IR198" s="49">
        <v>0</v>
      </c>
      <c r="IU198" s="49" t="s">
        <v>379</v>
      </c>
      <c r="IV198" s="49">
        <v>0</v>
      </c>
      <c r="IW198" s="49">
        <v>0</v>
      </c>
      <c r="IX198" s="49">
        <v>0</v>
      </c>
      <c r="IY198" s="49">
        <v>0</v>
      </c>
      <c r="JB198" s="49" t="s">
        <v>379</v>
      </c>
      <c r="JC198">
        <v>0.06</v>
      </c>
      <c r="JD198">
        <v>0</v>
      </c>
      <c r="JE198">
        <v>0</v>
      </c>
      <c r="JF198">
        <v>0</v>
      </c>
      <c r="JI198" s="49" t="s">
        <v>379</v>
      </c>
      <c r="JJ198" s="49">
        <v>7.0000000000000007E-2</v>
      </c>
      <c r="JK198" s="49">
        <v>0</v>
      </c>
      <c r="JL198" s="49">
        <v>0</v>
      </c>
      <c r="JM198" s="49">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c r="YR198" t="s">
        <v>379</v>
      </c>
      <c r="YS198">
        <v>0.12</v>
      </c>
      <c r="YT198">
        <v>0</v>
      </c>
      <c r="YU198">
        <v>0.18</v>
      </c>
      <c r="YV198">
        <v>0.23</v>
      </c>
      <c r="YW198">
        <v>0</v>
      </c>
      <c r="YY198" t="s">
        <v>379</v>
      </c>
      <c r="YZ198">
        <v>0.15</v>
      </c>
      <c r="ZA198">
        <v>0</v>
      </c>
      <c r="ZB198">
        <v>0.17</v>
      </c>
      <c r="ZC198">
        <v>0.19</v>
      </c>
      <c r="ZD198">
        <v>0</v>
      </c>
      <c r="ZF198" t="s">
        <v>379</v>
      </c>
      <c r="ZG198">
        <v>0.04</v>
      </c>
      <c r="ZH198">
        <v>0</v>
      </c>
      <c r="ZI198">
        <v>0.06</v>
      </c>
      <c r="ZJ198">
        <v>0.08</v>
      </c>
      <c r="ZK198">
        <v>0</v>
      </c>
    </row>
    <row r="199" spans="1:687"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9" t="s">
        <v>380</v>
      </c>
      <c r="HF199" s="49">
        <v>0</v>
      </c>
      <c r="HG199" s="49">
        <v>0</v>
      </c>
      <c r="HH199" s="49">
        <v>0</v>
      </c>
      <c r="HI199" s="49">
        <v>0</v>
      </c>
      <c r="HL199" s="49" t="s">
        <v>380</v>
      </c>
      <c r="HM199" s="49">
        <v>0</v>
      </c>
      <c r="HN199" s="49">
        <v>0</v>
      </c>
      <c r="HO199" s="49">
        <v>0</v>
      </c>
      <c r="HP199" s="49">
        <v>0</v>
      </c>
      <c r="HS199" s="49" t="s">
        <v>380</v>
      </c>
      <c r="HT199" s="49">
        <v>0</v>
      </c>
      <c r="HU199" s="49">
        <v>0</v>
      </c>
      <c r="HV199" s="49">
        <v>0</v>
      </c>
      <c r="HW199" s="49">
        <v>0</v>
      </c>
      <c r="HZ199" s="49" t="s">
        <v>380</v>
      </c>
      <c r="IA199">
        <v>0</v>
      </c>
      <c r="IB199">
        <v>0</v>
      </c>
      <c r="IC199">
        <v>0</v>
      </c>
      <c r="ID199">
        <v>0</v>
      </c>
      <c r="IG199" s="49" t="s">
        <v>380</v>
      </c>
      <c r="IH199" s="49">
        <v>0.08</v>
      </c>
      <c r="II199" s="49">
        <v>0</v>
      </c>
      <c r="IJ199" s="49">
        <v>0</v>
      </c>
      <c r="IK199" s="49">
        <v>0</v>
      </c>
      <c r="IN199" s="49" t="s">
        <v>380</v>
      </c>
      <c r="IO199" s="49">
        <v>0</v>
      </c>
      <c r="IP199" s="49">
        <v>0</v>
      </c>
      <c r="IQ199" s="49">
        <v>0</v>
      </c>
      <c r="IR199" s="49">
        <v>0</v>
      </c>
      <c r="IU199" s="49" t="s">
        <v>380</v>
      </c>
      <c r="IV199" s="49">
        <v>0</v>
      </c>
      <c r="IW199" s="49">
        <v>0</v>
      </c>
      <c r="IX199" s="49">
        <v>0</v>
      </c>
      <c r="IY199" s="49">
        <v>0</v>
      </c>
      <c r="JB199" s="49" t="s">
        <v>380</v>
      </c>
      <c r="JC199">
        <v>0</v>
      </c>
      <c r="JD199">
        <v>0</v>
      </c>
      <c r="JE199">
        <v>0</v>
      </c>
      <c r="JF199">
        <v>0</v>
      </c>
      <c r="JI199" s="49" t="s">
        <v>380</v>
      </c>
      <c r="JJ199" s="49">
        <v>0</v>
      </c>
      <c r="JK199" s="49">
        <v>0</v>
      </c>
      <c r="JL199" s="49">
        <v>0</v>
      </c>
      <c r="JM199" s="49">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row>
    <row r="200" spans="1:687"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9" t="s">
        <v>381</v>
      </c>
      <c r="HF200" s="49">
        <v>0.08</v>
      </c>
      <c r="HG200" s="49">
        <v>0.18</v>
      </c>
      <c r="HH200" s="49">
        <v>0</v>
      </c>
      <c r="HI200" s="49">
        <v>0.46</v>
      </c>
      <c r="HL200" s="49" t="s">
        <v>381</v>
      </c>
      <c r="HM200" s="49">
        <v>0</v>
      </c>
      <c r="HN200" s="49">
        <v>0</v>
      </c>
      <c r="HO200" s="49">
        <v>0</v>
      </c>
      <c r="HP200" s="49">
        <v>0</v>
      </c>
      <c r="HS200" s="49" t="s">
        <v>381</v>
      </c>
      <c r="HT200" s="49">
        <v>0.1</v>
      </c>
      <c r="HU200" s="49">
        <v>0.24</v>
      </c>
      <c r="HV200" s="49">
        <v>0.06</v>
      </c>
      <c r="HW200" s="49">
        <v>0</v>
      </c>
      <c r="HZ200" s="49" t="s">
        <v>381</v>
      </c>
      <c r="IA200">
        <v>0</v>
      </c>
      <c r="IB200">
        <v>0</v>
      </c>
      <c r="IC200">
        <v>0</v>
      </c>
      <c r="ID200">
        <v>0</v>
      </c>
      <c r="IG200" s="49" t="s">
        <v>381</v>
      </c>
      <c r="IH200" s="49">
        <v>0.08</v>
      </c>
      <c r="II200" s="49">
        <v>0</v>
      </c>
      <c r="IJ200" s="49">
        <v>0.14000000000000001</v>
      </c>
      <c r="IK200" s="49">
        <v>0</v>
      </c>
      <c r="IN200" s="49" t="s">
        <v>381</v>
      </c>
      <c r="IO200" s="49">
        <v>0.04</v>
      </c>
      <c r="IP200" s="49">
        <v>0</v>
      </c>
      <c r="IQ200" s="49">
        <v>0.08</v>
      </c>
      <c r="IR200" s="49">
        <v>0</v>
      </c>
      <c r="IU200" s="49" t="s">
        <v>381</v>
      </c>
      <c r="IV200" s="49">
        <v>0.03</v>
      </c>
      <c r="IW200" s="49">
        <v>0</v>
      </c>
      <c r="IX200" s="49">
        <v>0</v>
      </c>
      <c r="IY200" s="49">
        <v>0.37</v>
      </c>
      <c r="JB200" s="49" t="s">
        <v>381</v>
      </c>
      <c r="JC200">
        <v>0.06</v>
      </c>
      <c r="JD200">
        <v>0</v>
      </c>
      <c r="JE200">
        <v>0</v>
      </c>
      <c r="JF200">
        <v>0</v>
      </c>
      <c r="JI200" s="49" t="s">
        <v>381</v>
      </c>
      <c r="JJ200" s="49">
        <v>0.08</v>
      </c>
      <c r="JK200" s="49">
        <v>0</v>
      </c>
      <c r="JL200" s="49">
        <v>0.15</v>
      </c>
      <c r="JM200" s="49">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c r="YR200" t="s">
        <v>381</v>
      </c>
      <c r="YS200">
        <v>0.28999999999999998</v>
      </c>
      <c r="YT200">
        <v>0.24</v>
      </c>
      <c r="YU200">
        <v>0.33</v>
      </c>
      <c r="YV200">
        <v>0.42</v>
      </c>
      <c r="YW200">
        <v>0</v>
      </c>
      <c r="YY200" t="s">
        <v>381</v>
      </c>
      <c r="YZ200">
        <v>0.28999999999999998</v>
      </c>
      <c r="ZA200">
        <v>0</v>
      </c>
      <c r="ZB200">
        <v>0.44</v>
      </c>
      <c r="ZC200">
        <v>0.51</v>
      </c>
      <c r="ZD200">
        <v>0</v>
      </c>
      <c r="ZF200" t="s">
        <v>381</v>
      </c>
      <c r="ZG200">
        <v>0.23</v>
      </c>
      <c r="ZH200">
        <v>0</v>
      </c>
      <c r="ZI200">
        <v>0.34</v>
      </c>
      <c r="ZJ200">
        <v>0.42</v>
      </c>
      <c r="ZK200">
        <v>0</v>
      </c>
    </row>
    <row r="201" spans="1:687"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9" t="s">
        <v>382</v>
      </c>
      <c r="HF201" s="49">
        <v>0.04</v>
      </c>
      <c r="HG201" s="49">
        <v>0</v>
      </c>
      <c r="HH201" s="49">
        <v>0</v>
      </c>
      <c r="HI201" s="49">
        <v>0</v>
      </c>
      <c r="HL201" s="49" t="s">
        <v>382</v>
      </c>
      <c r="HM201" s="49">
        <v>0</v>
      </c>
      <c r="HN201" s="49">
        <v>0</v>
      </c>
      <c r="HO201" s="49">
        <v>0</v>
      </c>
      <c r="HP201" s="49">
        <v>0</v>
      </c>
      <c r="HS201" s="49" t="s">
        <v>382</v>
      </c>
      <c r="HT201" s="49">
        <v>0</v>
      </c>
      <c r="HU201" s="49">
        <v>0</v>
      </c>
      <c r="HV201" s="49">
        <v>0</v>
      </c>
      <c r="HW201" s="49">
        <v>0</v>
      </c>
      <c r="HZ201" s="49" t="s">
        <v>382</v>
      </c>
      <c r="IA201">
        <v>0.05</v>
      </c>
      <c r="IB201">
        <v>0</v>
      </c>
      <c r="IC201">
        <v>0</v>
      </c>
      <c r="ID201">
        <v>0.47</v>
      </c>
      <c r="IG201" s="49" t="s">
        <v>382</v>
      </c>
      <c r="IH201" s="49">
        <v>0</v>
      </c>
      <c r="II201" s="49">
        <v>0</v>
      </c>
      <c r="IJ201" s="49">
        <v>0</v>
      </c>
      <c r="IK201" s="49">
        <v>0</v>
      </c>
      <c r="IN201" s="49" t="s">
        <v>382</v>
      </c>
      <c r="IO201" s="49">
        <v>0</v>
      </c>
      <c r="IP201" s="49">
        <v>0</v>
      </c>
      <c r="IQ201" s="49">
        <v>0</v>
      </c>
      <c r="IR201" s="49">
        <v>0</v>
      </c>
      <c r="IU201" s="49" t="s">
        <v>382</v>
      </c>
      <c r="IV201" s="49">
        <v>0</v>
      </c>
      <c r="IW201" s="49">
        <v>0</v>
      </c>
      <c r="IX201" s="49">
        <v>0</v>
      </c>
      <c r="IY201" s="49">
        <v>0</v>
      </c>
      <c r="JB201" s="49" t="s">
        <v>382</v>
      </c>
      <c r="JC201">
        <v>0</v>
      </c>
      <c r="JD201">
        <v>0</v>
      </c>
      <c r="JE201">
        <v>0</v>
      </c>
      <c r="JF201">
        <v>0</v>
      </c>
      <c r="JI201" s="49" t="s">
        <v>382</v>
      </c>
      <c r="JJ201" s="49">
        <v>0.06</v>
      </c>
      <c r="JK201" s="49">
        <v>0</v>
      </c>
      <c r="JL201" s="49">
        <v>0.11</v>
      </c>
      <c r="JM201" s="49">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c r="YR201" t="s">
        <v>382</v>
      </c>
      <c r="YS201">
        <v>0</v>
      </c>
      <c r="YT201">
        <v>0</v>
      </c>
      <c r="YU201">
        <v>0</v>
      </c>
      <c r="YV201">
        <v>0</v>
      </c>
      <c r="YW201">
        <v>0</v>
      </c>
      <c r="YY201" t="s">
        <v>382</v>
      </c>
      <c r="YZ201">
        <v>0.05</v>
      </c>
      <c r="ZA201">
        <v>0.17</v>
      </c>
      <c r="ZB201">
        <v>0</v>
      </c>
      <c r="ZC201">
        <v>0</v>
      </c>
      <c r="ZD201">
        <v>0</v>
      </c>
      <c r="ZF201" t="s">
        <v>382</v>
      </c>
      <c r="ZG201">
        <v>0.16</v>
      </c>
      <c r="ZH201">
        <v>0.31</v>
      </c>
      <c r="ZI201">
        <v>0.11</v>
      </c>
      <c r="ZJ201">
        <v>0.14000000000000001</v>
      </c>
      <c r="ZK201">
        <v>0</v>
      </c>
    </row>
    <row r="202" spans="1:687"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9" t="s">
        <v>383</v>
      </c>
      <c r="HF202" s="49">
        <v>0</v>
      </c>
      <c r="HG202" s="49">
        <v>0</v>
      </c>
      <c r="HH202" s="49">
        <v>0</v>
      </c>
      <c r="HI202" s="49">
        <v>0</v>
      </c>
      <c r="HL202" s="49" t="s">
        <v>383</v>
      </c>
      <c r="HM202" s="49">
        <v>0</v>
      </c>
      <c r="HN202" s="49">
        <v>0</v>
      </c>
      <c r="HO202" s="49">
        <v>0</v>
      </c>
      <c r="HP202" s="49">
        <v>0</v>
      </c>
      <c r="HS202" s="49" t="s">
        <v>383</v>
      </c>
      <c r="HT202" s="49">
        <v>0</v>
      </c>
      <c r="HU202" s="49">
        <v>0</v>
      </c>
      <c r="HV202" s="49">
        <v>0</v>
      </c>
      <c r="HW202" s="49">
        <v>0</v>
      </c>
      <c r="HZ202" s="49" t="s">
        <v>383</v>
      </c>
      <c r="IA202">
        <v>0.28999999999999998</v>
      </c>
      <c r="IB202">
        <v>1</v>
      </c>
      <c r="IC202">
        <v>0</v>
      </c>
      <c r="ID202">
        <v>0</v>
      </c>
      <c r="IG202" s="49" t="s">
        <v>383</v>
      </c>
      <c r="IH202" s="49">
        <v>0</v>
      </c>
      <c r="II202" s="49">
        <v>0</v>
      </c>
      <c r="IJ202" s="49">
        <v>0</v>
      </c>
      <c r="IK202" s="49">
        <v>0</v>
      </c>
      <c r="IN202" s="49" t="s">
        <v>383</v>
      </c>
      <c r="IO202" s="49">
        <v>0</v>
      </c>
      <c r="IP202" s="49">
        <v>0</v>
      </c>
      <c r="IQ202" s="49">
        <v>0</v>
      </c>
      <c r="IR202" s="49">
        <v>0</v>
      </c>
      <c r="IU202" s="49" t="s">
        <v>383</v>
      </c>
      <c r="IV202" s="49">
        <v>0</v>
      </c>
      <c r="IW202" s="49">
        <v>0</v>
      </c>
      <c r="IX202" s="49">
        <v>0</v>
      </c>
      <c r="IY202" s="49">
        <v>0</v>
      </c>
      <c r="JB202" s="49" t="s">
        <v>383</v>
      </c>
      <c r="JC202">
        <v>0.03</v>
      </c>
      <c r="JD202">
        <v>0</v>
      </c>
      <c r="JE202">
        <v>7.0000000000000007E-2</v>
      </c>
      <c r="JF202">
        <v>0</v>
      </c>
      <c r="JI202" s="49" t="s">
        <v>383</v>
      </c>
      <c r="JJ202" s="49">
        <v>0</v>
      </c>
      <c r="JK202" s="49">
        <v>0</v>
      </c>
      <c r="JL202" s="49">
        <v>0</v>
      </c>
      <c r="JM202" s="49">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row>
    <row r="203" spans="1:687"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9" t="s">
        <v>384</v>
      </c>
      <c r="HF203" s="49">
        <v>0</v>
      </c>
      <c r="HG203" s="49">
        <v>0</v>
      </c>
      <c r="HH203" s="49">
        <v>0</v>
      </c>
      <c r="HI203" s="49">
        <v>0</v>
      </c>
      <c r="HL203" s="49" t="s">
        <v>384</v>
      </c>
      <c r="HM203" s="49">
        <v>0</v>
      </c>
      <c r="HN203" s="49">
        <v>0</v>
      </c>
      <c r="HO203" s="49">
        <v>0</v>
      </c>
      <c r="HP203" s="49">
        <v>0</v>
      </c>
      <c r="HS203" s="49" t="s">
        <v>384</v>
      </c>
      <c r="HT203" s="49">
        <v>0.04</v>
      </c>
      <c r="HU203" s="49">
        <v>0.13</v>
      </c>
      <c r="HV203" s="49">
        <v>0</v>
      </c>
      <c r="HW203" s="49">
        <v>0</v>
      </c>
      <c r="HZ203" s="49" t="s">
        <v>384</v>
      </c>
      <c r="IA203">
        <v>0</v>
      </c>
      <c r="IB203">
        <v>0</v>
      </c>
      <c r="IC203">
        <v>0</v>
      </c>
      <c r="ID203">
        <v>0</v>
      </c>
      <c r="IG203" s="49" t="s">
        <v>384</v>
      </c>
      <c r="IH203" s="49">
        <v>0</v>
      </c>
      <c r="II203" s="49">
        <v>0</v>
      </c>
      <c r="IJ203" s="49">
        <v>0</v>
      </c>
      <c r="IK203" s="49">
        <v>0</v>
      </c>
      <c r="IN203" s="49" t="s">
        <v>384</v>
      </c>
      <c r="IO203" s="49">
        <v>0.05</v>
      </c>
      <c r="IP203" s="49">
        <v>0.21</v>
      </c>
      <c r="IQ203" s="49">
        <v>0</v>
      </c>
      <c r="IR203" s="49">
        <v>0</v>
      </c>
      <c r="IU203" s="49" t="s">
        <v>384</v>
      </c>
      <c r="IV203" s="49">
        <v>0.04</v>
      </c>
      <c r="IW203" s="49">
        <v>0</v>
      </c>
      <c r="IX203" s="49">
        <v>7.0000000000000007E-2</v>
      </c>
      <c r="IY203" s="49">
        <v>0</v>
      </c>
      <c r="JB203" s="49" t="s">
        <v>384</v>
      </c>
      <c r="JC203">
        <v>0.04</v>
      </c>
      <c r="JD203">
        <v>0.15</v>
      </c>
      <c r="JE203">
        <v>0</v>
      </c>
      <c r="JF203">
        <v>0</v>
      </c>
      <c r="JI203" s="49" t="s">
        <v>384</v>
      </c>
      <c r="JJ203" s="49">
        <v>0</v>
      </c>
      <c r="JK203" s="49">
        <v>0</v>
      </c>
      <c r="JL203" s="49">
        <v>0</v>
      </c>
      <c r="JM203" s="49">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c r="YR203" t="s">
        <v>384</v>
      </c>
      <c r="YS203">
        <v>0.17</v>
      </c>
      <c r="YT203">
        <v>0</v>
      </c>
      <c r="YU203">
        <v>0.25</v>
      </c>
      <c r="YV203">
        <v>0.32</v>
      </c>
      <c r="YW203">
        <v>0</v>
      </c>
      <c r="YY203" t="s">
        <v>384</v>
      </c>
      <c r="YZ203">
        <v>0.98</v>
      </c>
      <c r="ZA203">
        <v>0.22</v>
      </c>
      <c r="ZB203">
        <v>1.25</v>
      </c>
      <c r="ZC203">
        <v>1.48</v>
      </c>
      <c r="ZD203">
        <v>0</v>
      </c>
      <c r="ZF203" t="s">
        <v>384</v>
      </c>
      <c r="ZG203">
        <v>1.1299999999999999</v>
      </c>
      <c r="ZH203">
        <v>0</v>
      </c>
      <c r="ZI203">
        <v>1.39</v>
      </c>
      <c r="ZJ203">
        <v>1.56</v>
      </c>
      <c r="ZK203">
        <v>0.63</v>
      </c>
    </row>
    <row r="204" spans="1:687"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9" t="s">
        <v>385</v>
      </c>
      <c r="HF204" s="49">
        <v>0.05</v>
      </c>
      <c r="HG204" s="49">
        <v>0.2</v>
      </c>
      <c r="HH204" s="49">
        <v>0</v>
      </c>
      <c r="HI204" s="49">
        <v>0</v>
      </c>
      <c r="HL204" s="49" t="s">
        <v>385</v>
      </c>
      <c r="HM204" s="49">
        <v>0.06</v>
      </c>
      <c r="HN204" s="49">
        <v>0.18</v>
      </c>
      <c r="HO204" s="49">
        <v>0</v>
      </c>
      <c r="HP204" s="49">
        <v>0</v>
      </c>
      <c r="HS204" s="49" t="s">
        <v>385</v>
      </c>
      <c r="HT204" s="49">
        <v>0.27</v>
      </c>
      <c r="HU204" s="49">
        <v>0.91</v>
      </c>
      <c r="HV204" s="49">
        <v>0</v>
      </c>
      <c r="HW204" s="49">
        <v>0</v>
      </c>
      <c r="HZ204" s="49" t="s">
        <v>385</v>
      </c>
      <c r="IA204">
        <v>0.04</v>
      </c>
      <c r="IB204">
        <v>0</v>
      </c>
      <c r="IC204">
        <v>0.08</v>
      </c>
      <c r="ID204">
        <v>0</v>
      </c>
      <c r="IG204" s="49" t="s">
        <v>385</v>
      </c>
      <c r="IH204" s="49">
        <v>0.18</v>
      </c>
      <c r="II204" s="49">
        <v>0.77</v>
      </c>
      <c r="IJ204" s="49">
        <v>0</v>
      </c>
      <c r="IK204" s="49">
        <v>0</v>
      </c>
      <c r="IN204" s="49" t="s">
        <v>385</v>
      </c>
      <c r="IO204" s="49">
        <v>0.17</v>
      </c>
      <c r="IP204" s="49">
        <v>0.1</v>
      </c>
      <c r="IQ204" s="49">
        <v>0.1</v>
      </c>
      <c r="IR204" s="49">
        <v>0</v>
      </c>
      <c r="IU204" s="49" t="s">
        <v>385</v>
      </c>
      <c r="IV204" s="49">
        <v>0.05</v>
      </c>
      <c r="IW204" s="49">
        <v>0</v>
      </c>
      <c r="IX204" s="49">
        <v>0.1</v>
      </c>
      <c r="IY204" s="49">
        <v>0</v>
      </c>
      <c r="JB204" s="49" t="s">
        <v>385</v>
      </c>
      <c r="JC204">
        <v>0.06</v>
      </c>
      <c r="JD204">
        <v>0</v>
      </c>
      <c r="JE204">
        <v>0</v>
      </c>
      <c r="JF204">
        <v>0</v>
      </c>
      <c r="JI204" s="49" t="s">
        <v>385</v>
      </c>
      <c r="JJ204" s="49">
        <v>0</v>
      </c>
      <c r="JK204" s="49">
        <v>0</v>
      </c>
      <c r="JL204" s="49">
        <v>0</v>
      </c>
      <c r="JM204" s="49">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c r="YR204" t="s">
        <v>385</v>
      </c>
      <c r="YS204">
        <v>1</v>
      </c>
      <c r="YT204">
        <v>1.02</v>
      </c>
      <c r="YU204">
        <v>0.99</v>
      </c>
      <c r="YV204">
        <v>0.63</v>
      </c>
      <c r="YW204">
        <v>2.2799999999999998</v>
      </c>
      <c r="YY204" t="s">
        <v>385</v>
      </c>
      <c r="YZ204">
        <v>1.03</v>
      </c>
      <c r="ZA204">
        <v>0.88</v>
      </c>
      <c r="ZB204">
        <v>1.19</v>
      </c>
      <c r="ZC204">
        <v>0.22</v>
      </c>
      <c r="ZD204">
        <v>6.6</v>
      </c>
      <c r="ZF204" t="s">
        <v>385</v>
      </c>
      <c r="ZG204">
        <v>0.83</v>
      </c>
      <c r="ZH204">
        <v>1.37</v>
      </c>
      <c r="ZI204">
        <v>0.71</v>
      </c>
      <c r="ZJ204">
        <v>0.71</v>
      </c>
      <c r="ZK204">
        <v>0.71</v>
      </c>
    </row>
    <row r="205" spans="1:687"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9" t="s">
        <v>386</v>
      </c>
      <c r="HF205" s="49">
        <v>0.34</v>
      </c>
      <c r="HG205" s="49">
        <v>0.63</v>
      </c>
      <c r="HH205" s="49">
        <v>0</v>
      </c>
      <c r="HI205" s="49">
        <v>0</v>
      </c>
      <c r="HL205" s="49" t="s">
        <v>386</v>
      </c>
      <c r="HM205" s="49">
        <v>0</v>
      </c>
      <c r="HN205" s="49">
        <v>0</v>
      </c>
      <c r="HO205" s="49">
        <v>0</v>
      </c>
      <c r="HP205" s="49">
        <v>0</v>
      </c>
      <c r="HS205" s="49" t="s">
        <v>386</v>
      </c>
      <c r="HT205" s="49">
        <v>0</v>
      </c>
      <c r="HU205" s="49">
        <v>0</v>
      </c>
      <c r="HV205" s="49">
        <v>0</v>
      </c>
      <c r="HW205" s="49">
        <v>0</v>
      </c>
      <c r="HZ205" s="49" t="s">
        <v>386</v>
      </c>
      <c r="IA205">
        <v>0</v>
      </c>
      <c r="IB205">
        <v>0</v>
      </c>
      <c r="IC205">
        <v>0</v>
      </c>
      <c r="ID205">
        <v>0</v>
      </c>
      <c r="IG205" s="49" t="s">
        <v>386</v>
      </c>
      <c r="IH205" s="49">
        <v>0</v>
      </c>
      <c r="II205" s="49">
        <v>0</v>
      </c>
      <c r="IJ205" s="49">
        <v>0</v>
      </c>
      <c r="IK205" s="49">
        <v>0</v>
      </c>
      <c r="IN205" s="49" t="s">
        <v>386</v>
      </c>
      <c r="IO205" s="49">
        <v>0.03</v>
      </c>
      <c r="IP205" s="49">
        <v>0</v>
      </c>
      <c r="IQ205" s="49">
        <v>0</v>
      </c>
      <c r="IR205" s="49">
        <v>0</v>
      </c>
      <c r="IU205" s="49" t="s">
        <v>386</v>
      </c>
      <c r="IV205" s="49">
        <v>0.03</v>
      </c>
      <c r="IW205" s="49">
        <v>0</v>
      </c>
      <c r="IX205" s="49">
        <v>0</v>
      </c>
      <c r="IY205" s="49">
        <v>0</v>
      </c>
      <c r="JB205" s="49" t="s">
        <v>386</v>
      </c>
      <c r="JC205">
        <v>0</v>
      </c>
      <c r="JD205">
        <v>0</v>
      </c>
      <c r="JE205">
        <v>0</v>
      </c>
      <c r="JF205">
        <v>0</v>
      </c>
      <c r="JI205" s="49" t="s">
        <v>386</v>
      </c>
      <c r="JJ205" s="49">
        <v>0</v>
      </c>
      <c r="JK205" s="49">
        <v>0</v>
      </c>
      <c r="JL205" s="49">
        <v>0</v>
      </c>
      <c r="JM205" s="49">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c r="YR205" t="s">
        <v>386</v>
      </c>
      <c r="YS205">
        <v>0.19</v>
      </c>
      <c r="YT205">
        <v>0</v>
      </c>
      <c r="YU205">
        <v>0.11</v>
      </c>
      <c r="YV205">
        <v>0.14000000000000001</v>
      </c>
      <c r="YW205">
        <v>0</v>
      </c>
      <c r="YY205" t="s">
        <v>386</v>
      </c>
      <c r="YZ205">
        <v>0.05</v>
      </c>
      <c r="ZA205">
        <v>0</v>
      </c>
      <c r="ZB205">
        <v>0</v>
      </c>
      <c r="ZC205">
        <v>0</v>
      </c>
      <c r="ZD205">
        <v>0</v>
      </c>
      <c r="ZF205" t="s">
        <v>386</v>
      </c>
      <c r="ZG205">
        <v>0.05</v>
      </c>
      <c r="ZH205">
        <v>0.2</v>
      </c>
      <c r="ZI205">
        <v>0</v>
      </c>
      <c r="ZJ205">
        <v>0</v>
      </c>
      <c r="ZK205">
        <v>0</v>
      </c>
    </row>
    <row r="206" spans="1:687"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9" t="s">
        <v>387</v>
      </c>
      <c r="HF206" s="49">
        <v>0</v>
      </c>
      <c r="HG206" s="49">
        <v>0</v>
      </c>
      <c r="HH206" s="49">
        <v>0</v>
      </c>
      <c r="HI206" s="49">
        <v>0</v>
      </c>
      <c r="HL206" s="49" t="s">
        <v>387</v>
      </c>
      <c r="HM206" s="49">
        <v>0</v>
      </c>
      <c r="HN206" s="49">
        <v>0</v>
      </c>
      <c r="HO206" s="49">
        <v>0</v>
      </c>
      <c r="HP206" s="49">
        <v>0</v>
      </c>
      <c r="HS206" s="49" t="s">
        <v>387</v>
      </c>
      <c r="HT206" s="49">
        <v>0</v>
      </c>
      <c r="HU206" s="49">
        <v>0</v>
      </c>
      <c r="HV206" s="49">
        <v>0</v>
      </c>
      <c r="HW206" s="49">
        <v>0</v>
      </c>
      <c r="HZ206" s="49" t="s">
        <v>387</v>
      </c>
      <c r="IA206">
        <v>0</v>
      </c>
      <c r="IB206">
        <v>0</v>
      </c>
      <c r="IC206">
        <v>0</v>
      </c>
      <c r="ID206">
        <v>0</v>
      </c>
      <c r="IG206" s="49" t="s">
        <v>387</v>
      </c>
      <c r="IH206" s="49">
        <v>0</v>
      </c>
      <c r="II206" s="49">
        <v>0</v>
      </c>
      <c r="IJ206" s="49">
        <v>0</v>
      </c>
      <c r="IK206" s="49">
        <v>0</v>
      </c>
      <c r="IN206" s="49" t="s">
        <v>387</v>
      </c>
      <c r="IO206" s="49">
        <v>0</v>
      </c>
      <c r="IP206" s="49">
        <v>0</v>
      </c>
      <c r="IQ206" s="49">
        <v>0</v>
      </c>
      <c r="IR206" s="49">
        <v>0</v>
      </c>
      <c r="IU206" s="49" t="s">
        <v>387</v>
      </c>
      <c r="IV206" s="49">
        <v>0</v>
      </c>
      <c r="IW206" s="49">
        <v>0</v>
      </c>
      <c r="IX206" s="49">
        <v>0</v>
      </c>
      <c r="IY206" s="49">
        <v>0</v>
      </c>
      <c r="JB206" s="49" t="s">
        <v>387</v>
      </c>
      <c r="JC206">
        <v>0</v>
      </c>
      <c r="JD206">
        <v>0</v>
      </c>
      <c r="JE206">
        <v>0</v>
      </c>
      <c r="JF206">
        <v>0</v>
      </c>
      <c r="JI206" s="49" t="s">
        <v>387</v>
      </c>
      <c r="JJ206" s="49">
        <v>0</v>
      </c>
      <c r="JK206" s="49">
        <v>0</v>
      </c>
      <c r="JL206" s="49">
        <v>0</v>
      </c>
      <c r="JM206" s="49">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0.03</v>
      </c>
      <c r="ZH206">
        <v>0</v>
      </c>
      <c r="ZI206">
        <v>0.05</v>
      </c>
      <c r="ZJ206">
        <v>0.06</v>
      </c>
      <c r="ZK206">
        <v>0</v>
      </c>
    </row>
    <row r="207" spans="1:687"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9" t="s">
        <v>388</v>
      </c>
      <c r="HF207" s="49">
        <v>0</v>
      </c>
      <c r="HG207" s="49">
        <v>0</v>
      </c>
      <c r="HH207" s="49">
        <v>0</v>
      </c>
      <c r="HI207" s="49">
        <v>0</v>
      </c>
      <c r="HL207" s="49" t="s">
        <v>388</v>
      </c>
      <c r="HM207" s="49">
        <v>0</v>
      </c>
      <c r="HN207" s="49">
        <v>0</v>
      </c>
      <c r="HO207" s="49">
        <v>0</v>
      </c>
      <c r="HP207" s="49">
        <v>0</v>
      </c>
      <c r="HS207" s="49" t="s">
        <v>388</v>
      </c>
      <c r="HT207" s="49">
        <v>0</v>
      </c>
      <c r="HU207" s="49">
        <v>0</v>
      </c>
      <c r="HV207" s="49">
        <v>0</v>
      </c>
      <c r="HW207" s="49">
        <v>0</v>
      </c>
      <c r="HZ207" s="49" t="s">
        <v>388</v>
      </c>
      <c r="IA207">
        <v>0</v>
      </c>
      <c r="IB207">
        <v>0</v>
      </c>
      <c r="IC207">
        <v>0</v>
      </c>
      <c r="ID207">
        <v>0</v>
      </c>
      <c r="IG207" s="49" t="s">
        <v>388</v>
      </c>
      <c r="IH207" s="49">
        <v>0</v>
      </c>
      <c r="II207" s="49">
        <v>0</v>
      </c>
      <c r="IJ207" s="49">
        <v>0</v>
      </c>
      <c r="IK207" s="49">
        <v>0</v>
      </c>
      <c r="IN207" s="49" t="s">
        <v>388</v>
      </c>
      <c r="IO207" s="49">
        <v>0</v>
      </c>
      <c r="IP207" s="49">
        <v>0</v>
      </c>
      <c r="IQ207" s="49">
        <v>0</v>
      </c>
      <c r="IR207" s="49">
        <v>0</v>
      </c>
      <c r="IU207" s="49" t="s">
        <v>388</v>
      </c>
      <c r="IV207" s="49">
        <v>0</v>
      </c>
      <c r="IW207" s="49">
        <v>0</v>
      </c>
      <c r="IX207" s="49">
        <v>0</v>
      </c>
      <c r="IY207" s="49">
        <v>0</v>
      </c>
      <c r="JB207" s="49" t="s">
        <v>388</v>
      </c>
      <c r="JC207">
        <v>0</v>
      </c>
      <c r="JD207">
        <v>0</v>
      </c>
      <c r="JE207">
        <v>0</v>
      </c>
      <c r="JF207">
        <v>0</v>
      </c>
      <c r="JI207" s="49" t="s">
        <v>388</v>
      </c>
      <c r="JJ207" s="49">
        <v>0</v>
      </c>
      <c r="JK207" s="49">
        <v>0</v>
      </c>
      <c r="JL207" s="49">
        <v>0</v>
      </c>
      <c r="JM207" s="49">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row>
    <row r="208" spans="1:687"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9" t="s">
        <v>389</v>
      </c>
      <c r="HF208" s="49">
        <v>0</v>
      </c>
      <c r="HG208" s="49">
        <v>0</v>
      </c>
      <c r="HH208" s="49">
        <v>0</v>
      </c>
      <c r="HI208" s="49">
        <v>0</v>
      </c>
      <c r="HL208" s="49" t="s">
        <v>389</v>
      </c>
      <c r="HM208" s="49">
        <v>0</v>
      </c>
      <c r="HN208" s="49">
        <v>0</v>
      </c>
      <c r="HO208" s="49">
        <v>0</v>
      </c>
      <c r="HP208" s="49">
        <v>0</v>
      </c>
      <c r="HS208" s="49" t="s">
        <v>389</v>
      </c>
      <c r="HT208" s="49">
        <v>0</v>
      </c>
      <c r="HU208" s="49">
        <v>0</v>
      </c>
      <c r="HV208" s="49">
        <v>0</v>
      </c>
      <c r="HW208" s="49">
        <v>0</v>
      </c>
      <c r="HZ208" s="49" t="s">
        <v>389</v>
      </c>
      <c r="IA208">
        <v>0</v>
      </c>
      <c r="IB208">
        <v>0</v>
      </c>
      <c r="IC208">
        <v>0</v>
      </c>
      <c r="ID208">
        <v>0</v>
      </c>
      <c r="IG208" s="49" t="s">
        <v>389</v>
      </c>
      <c r="IH208" s="49">
        <v>0</v>
      </c>
      <c r="II208" s="49">
        <v>0</v>
      </c>
      <c r="IJ208" s="49">
        <v>0</v>
      </c>
      <c r="IK208" s="49">
        <v>0</v>
      </c>
      <c r="IN208" s="49" t="s">
        <v>389</v>
      </c>
      <c r="IO208" s="49">
        <v>0</v>
      </c>
      <c r="IP208" s="49">
        <v>0</v>
      </c>
      <c r="IQ208" s="49">
        <v>0</v>
      </c>
      <c r="IR208" s="49">
        <v>0</v>
      </c>
      <c r="IU208" s="49" t="s">
        <v>389</v>
      </c>
      <c r="IV208" s="49">
        <v>0</v>
      </c>
      <c r="IW208" s="49">
        <v>0</v>
      </c>
      <c r="IX208" s="49">
        <v>0</v>
      </c>
      <c r="IY208" s="49">
        <v>0</v>
      </c>
      <c r="JB208" s="49" t="s">
        <v>389</v>
      </c>
      <c r="JC208">
        <v>0</v>
      </c>
      <c r="JD208">
        <v>0</v>
      </c>
      <c r="JE208">
        <v>0</v>
      </c>
      <c r="JF208">
        <v>0</v>
      </c>
      <c r="JI208" s="49" t="s">
        <v>389</v>
      </c>
      <c r="JJ208" s="49">
        <v>0</v>
      </c>
      <c r="JK208" s="49">
        <v>0</v>
      </c>
      <c r="JL208" s="49">
        <v>0</v>
      </c>
      <c r="JM208" s="49">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row>
    <row r="209" spans="1:687"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9" t="s">
        <v>390</v>
      </c>
      <c r="HF209" s="49">
        <v>0.52</v>
      </c>
      <c r="HG209" s="49">
        <v>0</v>
      </c>
      <c r="HH209" s="49">
        <v>0.62</v>
      </c>
      <c r="HI209" s="49">
        <v>0</v>
      </c>
      <c r="HL209" s="49" t="s">
        <v>390</v>
      </c>
      <c r="HM209" s="49">
        <v>0.06</v>
      </c>
      <c r="HN209" s="49">
        <v>0</v>
      </c>
      <c r="HO209" s="49">
        <v>0.11</v>
      </c>
      <c r="HP209" s="49">
        <v>0</v>
      </c>
      <c r="HS209" s="49" t="s">
        <v>390</v>
      </c>
      <c r="HT209" s="49">
        <v>0.25</v>
      </c>
      <c r="HU209" s="49">
        <v>0.46</v>
      </c>
      <c r="HV209" s="49">
        <v>0.21</v>
      </c>
      <c r="HW209" s="49">
        <v>0</v>
      </c>
      <c r="HZ209" s="49" t="s">
        <v>390</v>
      </c>
      <c r="IA209">
        <v>0.06</v>
      </c>
      <c r="IB209">
        <v>0</v>
      </c>
      <c r="IC209">
        <v>0.11</v>
      </c>
      <c r="ID209">
        <v>0</v>
      </c>
      <c r="IG209" s="49" t="s">
        <v>390</v>
      </c>
      <c r="IH209" s="49">
        <v>0</v>
      </c>
      <c r="II209" s="49">
        <v>0</v>
      </c>
      <c r="IJ209" s="49">
        <v>0</v>
      </c>
      <c r="IK209" s="49">
        <v>0</v>
      </c>
      <c r="IN209" s="49" t="s">
        <v>390</v>
      </c>
      <c r="IO209" s="49">
        <v>0</v>
      </c>
      <c r="IP209" s="49">
        <v>0</v>
      </c>
      <c r="IQ209" s="49">
        <v>0</v>
      </c>
      <c r="IR209" s="49">
        <v>0</v>
      </c>
      <c r="IU209" s="49" t="s">
        <v>390</v>
      </c>
      <c r="IV209" s="49">
        <v>0</v>
      </c>
      <c r="IW209" s="49">
        <v>0</v>
      </c>
      <c r="IX209" s="49">
        <v>0</v>
      </c>
      <c r="IY209" s="49">
        <v>0</v>
      </c>
      <c r="JB209" s="49" t="s">
        <v>390</v>
      </c>
      <c r="JC209">
        <v>0</v>
      </c>
      <c r="JD209">
        <v>0</v>
      </c>
      <c r="JE209">
        <v>0</v>
      </c>
      <c r="JF209">
        <v>0</v>
      </c>
      <c r="JI209" s="49" t="s">
        <v>390</v>
      </c>
      <c r="JJ209" s="49">
        <v>0</v>
      </c>
      <c r="JK209" s="49">
        <v>0</v>
      </c>
      <c r="JL209" s="49">
        <v>0</v>
      </c>
      <c r="JM209" s="49">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c r="YR209" t="s">
        <v>390</v>
      </c>
      <c r="YS209">
        <v>7.0000000000000007E-2</v>
      </c>
      <c r="YT209">
        <v>0</v>
      </c>
      <c r="YU209">
        <v>0.1</v>
      </c>
      <c r="YV209">
        <v>0</v>
      </c>
      <c r="YW209">
        <v>0.45</v>
      </c>
      <c r="YY209" t="s">
        <v>390</v>
      </c>
      <c r="YZ209">
        <v>0</v>
      </c>
      <c r="ZA209">
        <v>0</v>
      </c>
      <c r="ZB209">
        <v>0</v>
      </c>
      <c r="ZC209">
        <v>0</v>
      </c>
      <c r="ZD209">
        <v>0</v>
      </c>
      <c r="ZF209" t="s">
        <v>390</v>
      </c>
      <c r="ZG209">
        <v>0</v>
      </c>
      <c r="ZH209">
        <v>0</v>
      </c>
      <c r="ZI209">
        <v>0</v>
      </c>
      <c r="ZJ209">
        <v>0</v>
      </c>
      <c r="ZK209">
        <v>0</v>
      </c>
    </row>
    <row r="210" spans="1:687"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9" t="s">
        <v>391</v>
      </c>
      <c r="HF210" s="49">
        <v>0</v>
      </c>
      <c r="HG210" s="49">
        <v>0</v>
      </c>
      <c r="HH210" s="49">
        <v>0</v>
      </c>
      <c r="HI210" s="49">
        <v>0</v>
      </c>
      <c r="HL210" s="49" t="s">
        <v>391</v>
      </c>
      <c r="HM210" s="49">
        <v>0</v>
      </c>
      <c r="HN210" s="49">
        <v>0</v>
      </c>
      <c r="HO210" s="49">
        <v>0</v>
      </c>
      <c r="HP210" s="49">
        <v>0</v>
      </c>
      <c r="HS210" s="49" t="s">
        <v>391</v>
      </c>
      <c r="HT210" s="49">
        <v>0</v>
      </c>
      <c r="HU210" s="49">
        <v>0</v>
      </c>
      <c r="HV210" s="49">
        <v>0</v>
      </c>
      <c r="HW210" s="49">
        <v>0</v>
      </c>
      <c r="HZ210" s="49" t="s">
        <v>391</v>
      </c>
      <c r="IA210">
        <v>0.03</v>
      </c>
      <c r="IB210">
        <v>0</v>
      </c>
      <c r="IC210">
        <v>0</v>
      </c>
      <c r="ID210">
        <v>0</v>
      </c>
      <c r="IG210" s="49" t="s">
        <v>391</v>
      </c>
      <c r="IH210" s="49">
        <v>0</v>
      </c>
      <c r="II210" s="49">
        <v>0</v>
      </c>
      <c r="IJ210" s="49">
        <v>0</v>
      </c>
      <c r="IK210" s="49">
        <v>0</v>
      </c>
      <c r="IN210" s="49" t="s">
        <v>391</v>
      </c>
      <c r="IO210" s="49">
        <v>0.03</v>
      </c>
      <c r="IP210" s="49">
        <v>0.13</v>
      </c>
      <c r="IQ210" s="49">
        <v>0</v>
      </c>
      <c r="IR210" s="49">
        <v>0</v>
      </c>
      <c r="IU210" s="49" t="s">
        <v>391</v>
      </c>
      <c r="IV210" s="49">
        <v>0</v>
      </c>
      <c r="IW210" s="49">
        <v>0</v>
      </c>
      <c r="IX210" s="49">
        <v>0</v>
      </c>
      <c r="IY210" s="49">
        <v>0</v>
      </c>
      <c r="JB210" s="49" t="s">
        <v>391</v>
      </c>
      <c r="JC210">
        <v>0</v>
      </c>
      <c r="JD210">
        <v>0</v>
      </c>
      <c r="JE210">
        <v>0</v>
      </c>
      <c r="JF210">
        <v>0</v>
      </c>
      <c r="JI210" s="49" t="s">
        <v>391</v>
      </c>
      <c r="JJ210" s="49">
        <v>0</v>
      </c>
      <c r="JK210" s="49">
        <v>0</v>
      </c>
      <c r="JL210" s="49">
        <v>0</v>
      </c>
      <c r="JM210" s="49">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c r="YR210" t="s">
        <v>391</v>
      </c>
      <c r="YS210">
        <v>0.26</v>
      </c>
      <c r="YT210">
        <v>0</v>
      </c>
      <c r="YU210">
        <v>0.38</v>
      </c>
      <c r="YV210">
        <v>0.48</v>
      </c>
      <c r="YW210">
        <v>0</v>
      </c>
      <c r="YY210" t="s">
        <v>391</v>
      </c>
      <c r="YZ210">
        <v>0</v>
      </c>
      <c r="ZA210">
        <v>0</v>
      </c>
      <c r="ZB210">
        <v>0</v>
      </c>
      <c r="ZC210">
        <v>0</v>
      </c>
      <c r="ZD210">
        <v>0</v>
      </c>
      <c r="ZF210" t="s">
        <v>391</v>
      </c>
      <c r="ZG210">
        <v>0</v>
      </c>
      <c r="ZH210">
        <v>0</v>
      </c>
      <c r="ZI210">
        <v>0</v>
      </c>
      <c r="ZJ210">
        <v>0</v>
      </c>
      <c r="ZK210">
        <v>0</v>
      </c>
    </row>
    <row r="211" spans="1:687"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9" t="s">
        <v>392</v>
      </c>
      <c r="HF211" s="49">
        <v>0</v>
      </c>
      <c r="HG211" s="49">
        <v>0</v>
      </c>
      <c r="HH211" s="49">
        <v>0</v>
      </c>
      <c r="HI211" s="49">
        <v>0</v>
      </c>
      <c r="HL211" s="49" t="s">
        <v>392</v>
      </c>
      <c r="HM211" s="49">
        <v>0</v>
      </c>
      <c r="HN211" s="49">
        <v>0</v>
      </c>
      <c r="HO211" s="49">
        <v>0</v>
      </c>
      <c r="HP211" s="49">
        <v>0</v>
      </c>
      <c r="HS211" s="49" t="s">
        <v>392</v>
      </c>
      <c r="HT211" s="49">
        <v>0</v>
      </c>
      <c r="HU211" s="49">
        <v>0</v>
      </c>
      <c r="HV211" s="49">
        <v>0</v>
      </c>
      <c r="HW211" s="49">
        <v>0</v>
      </c>
      <c r="HZ211" s="49" t="s">
        <v>392</v>
      </c>
      <c r="IA211">
        <v>0</v>
      </c>
      <c r="IB211">
        <v>0</v>
      </c>
      <c r="IC211">
        <v>0</v>
      </c>
      <c r="ID211">
        <v>0</v>
      </c>
      <c r="IG211" s="49" t="s">
        <v>392</v>
      </c>
      <c r="IH211" s="49">
        <v>0</v>
      </c>
      <c r="II211" s="49">
        <v>0</v>
      </c>
      <c r="IJ211" s="49">
        <v>0</v>
      </c>
      <c r="IK211" s="49">
        <v>0</v>
      </c>
      <c r="IN211" s="49" t="s">
        <v>392</v>
      </c>
      <c r="IO211" s="49">
        <v>0</v>
      </c>
      <c r="IP211" s="49">
        <v>0</v>
      </c>
      <c r="IQ211" s="49">
        <v>0</v>
      </c>
      <c r="IR211" s="49">
        <v>0</v>
      </c>
      <c r="IU211" s="49" t="s">
        <v>392</v>
      </c>
      <c r="IV211" s="49">
        <v>0</v>
      </c>
      <c r="IW211" s="49">
        <v>0</v>
      </c>
      <c r="IX211" s="49">
        <v>0</v>
      </c>
      <c r="IY211" s="49">
        <v>0</v>
      </c>
      <c r="JB211" s="49" t="s">
        <v>392</v>
      </c>
      <c r="JC211">
        <v>0</v>
      </c>
      <c r="JD211">
        <v>0</v>
      </c>
      <c r="JE211">
        <v>0</v>
      </c>
      <c r="JF211">
        <v>0</v>
      </c>
      <c r="JI211" s="49" t="s">
        <v>392</v>
      </c>
      <c r="JJ211" s="49">
        <v>0</v>
      </c>
      <c r="JK211" s="49">
        <v>0</v>
      </c>
      <c r="JL211" s="49">
        <v>0</v>
      </c>
      <c r="JM211" s="49">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c r="YR211" t="s">
        <v>392</v>
      </c>
      <c r="YS211">
        <v>0.03</v>
      </c>
      <c r="YT211">
        <v>0.12</v>
      </c>
      <c r="YU211">
        <v>0</v>
      </c>
      <c r="YV211">
        <v>0</v>
      </c>
      <c r="YW211">
        <v>0</v>
      </c>
      <c r="YY211" t="s">
        <v>392</v>
      </c>
      <c r="YZ211">
        <v>0</v>
      </c>
      <c r="ZA211">
        <v>0</v>
      </c>
      <c r="ZB211">
        <v>0</v>
      </c>
      <c r="ZC211">
        <v>0</v>
      </c>
      <c r="ZD211">
        <v>0</v>
      </c>
      <c r="ZF211" t="s">
        <v>392</v>
      </c>
      <c r="ZG211">
        <v>0.42</v>
      </c>
      <c r="ZH211">
        <v>0</v>
      </c>
      <c r="ZI211">
        <v>0</v>
      </c>
      <c r="ZJ211">
        <v>0</v>
      </c>
      <c r="ZK211">
        <v>0</v>
      </c>
    </row>
    <row r="212" spans="1:687"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9" t="s">
        <v>393</v>
      </c>
      <c r="HF212" s="49">
        <v>0</v>
      </c>
      <c r="HG212" s="49">
        <v>0</v>
      </c>
      <c r="HH212" s="49">
        <v>0</v>
      </c>
      <c r="HI212" s="49">
        <v>0</v>
      </c>
      <c r="HL212" s="49" t="s">
        <v>393</v>
      </c>
      <c r="HM212" s="49">
        <v>0.09</v>
      </c>
      <c r="HN212" s="49">
        <v>0.27</v>
      </c>
      <c r="HO212" s="49">
        <v>0</v>
      </c>
      <c r="HP212" s="49">
        <v>0</v>
      </c>
      <c r="HS212" s="49" t="s">
        <v>393</v>
      </c>
      <c r="HT212" s="49">
        <v>0</v>
      </c>
      <c r="HU212" s="49">
        <v>0</v>
      </c>
      <c r="HV212" s="49">
        <v>0</v>
      </c>
      <c r="HW212" s="49">
        <v>0</v>
      </c>
      <c r="HZ212" s="49" t="s">
        <v>393</v>
      </c>
      <c r="IA212">
        <v>0.26</v>
      </c>
      <c r="IB212">
        <v>0.15</v>
      </c>
      <c r="IC212">
        <v>0</v>
      </c>
      <c r="ID212">
        <v>2.2400000000000002</v>
      </c>
      <c r="IG212" s="49" t="s">
        <v>393</v>
      </c>
      <c r="IH212" s="49">
        <v>0.04</v>
      </c>
      <c r="II212" s="49">
        <v>0</v>
      </c>
      <c r="IJ212" s="49">
        <v>0</v>
      </c>
      <c r="IK212" s="49">
        <v>0.35</v>
      </c>
      <c r="IN212" s="49" t="s">
        <v>393</v>
      </c>
      <c r="IO212" s="49">
        <v>0.04</v>
      </c>
      <c r="IP212" s="49">
        <v>0</v>
      </c>
      <c r="IQ212" s="49">
        <v>0</v>
      </c>
      <c r="IR212" s="49">
        <v>0.34</v>
      </c>
      <c r="IU212" s="49" t="s">
        <v>393</v>
      </c>
      <c r="IV212" s="49">
        <v>0</v>
      </c>
      <c r="IW212" s="49">
        <v>0</v>
      </c>
      <c r="IX212" s="49">
        <v>0</v>
      </c>
      <c r="IY212" s="49">
        <v>0</v>
      </c>
      <c r="JB212" s="49" t="s">
        <v>393</v>
      </c>
      <c r="JC212">
        <v>0</v>
      </c>
      <c r="JD212">
        <v>0</v>
      </c>
      <c r="JE212">
        <v>0</v>
      </c>
      <c r="JF212">
        <v>0</v>
      </c>
      <c r="JI212" s="49" t="s">
        <v>393</v>
      </c>
      <c r="JJ212" s="49">
        <v>0</v>
      </c>
      <c r="JK212" s="49">
        <v>0</v>
      </c>
      <c r="JL212" s="49">
        <v>0</v>
      </c>
      <c r="JM212" s="49">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row>
    <row r="213" spans="1:687"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9" t="s">
        <v>394</v>
      </c>
      <c r="HF213" s="49">
        <v>0</v>
      </c>
      <c r="HG213" s="49">
        <v>0</v>
      </c>
      <c r="HH213" s="49">
        <v>0</v>
      </c>
      <c r="HI213" s="49">
        <v>0</v>
      </c>
      <c r="HL213" s="49" t="s">
        <v>394</v>
      </c>
      <c r="HM213" s="49">
        <v>0</v>
      </c>
      <c r="HN213" s="49">
        <v>0</v>
      </c>
      <c r="HO213" s="49">
        <v>0</v>
      </c>
      <c r="HP213" s="49">
        <v>0</v>
      </c>
      <c r="HS213" s="49" t="s">
        <v>394</v>
      </c>
      <c r="HT213" s="49">
        <v>0</v>
      </c>
      <c r="HU213" s="49">
        <v>0</v>
      </c>
      <c r="HV213" s="49">
        <v>0</v>
      </c>
      <c r="HW213" s="49">
        <v>0</v>
      </c>
      <c r="HZ213" s="49" t="s">
        <v>394</v>
      </c>
      <c r="IA213">
        <v>0</v>
      </c>
      <c r="IB213">
        <v>0</v>
      </c>
      <c r="IC213">
        <v>0</v>
      </c>
      <c r="ID213">
        <v>0</v>
      </c>
      <c r="IG213" s="49" t="s">
        <v>394</v>
      </c>
      <c r="IH213" s="49">
        <v>0</v>
      </c>
      <c r="II213" s="49">
        <v>0</v>
      </c>
      <c r="IJ213" s="49">
        <v>0</v>
      </c>
      <c r="IK213" s="49">
        <v>0</v>
      </c>
      <c r="IN213" s="49" t="s">
        <v>394</v>
      </c>
      <c r="IO213" s="49">
        <v>0.11</v>
      </c>
      <c r="IP213" s="49">
        <v>0.15</v>
      </c>
      <c r="IQ213" s="49">
        <v>0.14000000000000001</v>
      </c>
      <c r="IR213" s="49">
        <v>0</v>
      </c>
      <c r="IU213" s="49" t="s">
        <v>394</v>
      </c>
      <c r="IV213" s="49">
        <v>0.03</v>
      </c>
      <c r="IW213" s="49">
        <v>0.11</v>
      </c>
      <c r="IX213" s="49">
        <v>0</v>
      </c>
      <c r="IY213" s="49">
        <v>0</v>
      </c>
      <c r="JB213" s="49" t="s">
        <v>394</v>
      </c>
      <c r="JC213">
        <v>0</v>
      </c>
      <c r="JD213">
        <v>0</v>
      </c>
      <c r="JE213">
        <v>0</v>
      </c>
      <c r="JF213">
        <v>0</v>
      </c>
      <c r="JI213" s="49" t="s">
        <v>394</v>
      </c>
      <c r="JJ213" s="49">
        <v>0</v>
      </c>
      <c r="JK213" s="49">
        <v>0</v>
      </c>
      <c r="JL213" s="49">
        <v>0</v>
      </c>
      <c r="JM213" s="49">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c r="YR213" t="s">
        <v>394</v>
      </c>
      <c r="YS213">
        <v>0.04</v>
      </c>
      <c r="YT213">
        <v>0</v>
      </c>
      <c r="YU213">
        <v>7.0000000000000007E-2</v>
      </c>
      <c r="YV213">
        <v>0.08</v>
      </c>
      <c r="YW213">
        <v>0</v>
      </c>
      <c r="YY213" t="s">
        <v>394</v>
      </c>
      <c r="YZ213">
        <v>0</v>
      </c>
      <c r="ZA213">
        <v>0</v>
      </c>
      <c r="ZB213">
        <v>0</v>
      </c>
      <c r="ZC213">
        <v>0</v>
      </c>
      <c r="ZD213">
        <v>0</v>
      </c>
      <c r="ZF213" t="s">
        <v>394</v>
      </c>
      <c r="ZG213">
        <v>0</v>
      </c>
      <c r="ZH213">
        <v>0</v>
      </c>
      <c r="ZI213">
        <v>0</v>
      </c>
      <c r="ZJ213">
        <v>0</v>
      </c>
      <c r="ZK213">
        <v>0</v>
      </c>
    </row>
    <row r="214" spans="1:687"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9" t="s">
        <v>395</v>
      </c>
      <c r="HF214" s="49">
        <v>0</v>
      </c>
      <c r="HG214" s="49">
        <v>0</v>
      </c>
      <c r="HH214" s="49">
        <v>0</v>
      </c>
      <c r="HI214" s="49">
        <v>0</v>
      </c>
      <c r="HL214" s="49" t="s">
        <v>395</v>
      </c>
      <c r="HM214" s="49">
        <v>0</v>
      </c>
      <c r="HN214" s="49">
        <v>0</v>
      </c>
      <c r="HO214" s="49">
        <v>0</v>
      </c>
      <c r="HP214" s="49">
        <v>0</v>
      </c>
      <c r="HS214" s="49" t="s">
        <v>395</v>
      </c>
      <c r="HT214" s="49">
        <v>0</v>
      </c>
      <c r="HU214" s="49">
        <v>0</v>
      </c>
      <c r="HV214" s="49">
        <v>0</v>
      </c>
      <c r="HW214" s="49">
        <v>0</v>
      </c>
      <c r="HZ214" s="49" t="s">
        <v>395</v>
      </c>
      <c r="IA214">
        <v>0</v>
      </c>
      <c r="IB214">
        <v>0</v>
      </c>
      <c r="IC214">
        <v>0</v>
      </c>
      <c r="ID214">
        <v>0</v>
      </c>
      <c r="IG214" s="49" t="s">
        <v>395</v>
      </c>
      <c r="IH214" s="49">
        <v>0</v>
      </c>
      <c r="II214" s="49">
        <v>0</v>
      </c>
      <c r="IJ214" s="49">
        <v>0</v>
      </c>
      <c r="IK214" s="49">
        <v>0</v>
      </c>
      <c r="IN214" s="49" t="s">
        <v>395</v>
      </c>
      <c r="IO214" s="49">
        <v>7.0000000000000007E-2</v>
      </c>
      <c r="IP214" s="49">
        <v>0</v>
      </c>
      <c r="IQ214" s="49">
        <v>0.14000000000000001</v>
      </c>
      <c r="IR214" s="49">
        <v>0</v>
      </c>
      <c r="IU214" s="49" t="s">
        <v>395</v>
      </c>
      <c r="IV214" s="49">
        <v>0</v>
      </c>
      <c r="IW214" s="49">
        <v>0</v>
      </c>
      <c r="IX214" s="49">
        <v>0</v>
      </c>
      <c r="IY214" s="49">
        <v>0</v>
      </c>
      <c r="JB214" s="49" t="s">
        <v>395</v>
      </c>
      <c r="JC214">
        <v>0</v>
      </c>
      <c r="JD214">
        <v>0</v>
      </c>
      <c r="JE214">
        <v>0</v>
      </c>
      <c r="JF214">
        <v>0</v>
      </c>
      <c r="JI214" s="49" t="s">
        <v>395</v>
      </c>
      <c r="JJ214" s="49">
        <v>0</v>
      </c>
      <c r="JK214" s="49">
        <v>0</v>
      </c>
      <c r="JL214" s="49">
        <v>0</v>
      </c>
      <c r="JM214" s="49">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row>
    <row r="215" spans="1:687"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9" t="s">
        <v>396</v>
      </c>
      <c r="HF215" s="49">
        <v>0</v>
      </c>
      <c r="HG215" s="49">
        <v>0</v>
      </c>
      <c r="HH215" s="49">
        <v>0</v>
      </c>
      <c r="HI215" s="49">
        <v>0</v>
      </c>
      <c r="HL215" s="49" t="s">
        <v>396</v>
      </c>
      <c r="HM215" s="49">
        <v>0</v>
      </c>
      <c r="HN215" s="49">
        <v>0</v>
      </c>
      <c r="HO215" s="49">
        <v>0</v>
      </c>
      <c r="HP215" s="49">
        <v>0</v>
      </c>
      <c r="HS215" s="49" t="s">
        <v>396</v>
      </c>
      <c r="HT215" s="49">
        <v>0.08</v>
      </c>
      <c r="HU215" s="49">
        <v>0</v>
      </c>
      <c r="HV215" s="49">
        <v>0</v>
      </c>
      <c r="HW215" s="49">
        <v>0</v>
      </c>
      <c r="HZ215" s="49" t="s">
        <v>396</v>
      </c>
      <c r="IA215">
        <v>0</v>
      </c>
      <c r="IB215">
        <v>0</v>
      </c>
      <c r="IC215">
        <v>0</v>
      </c>
      <c r="ID215">
        <v>0</v>
      </c>
      <c r="IG215" s="49" t="s">
        <v>396</v>
      </c>
      <c r="IH215" s="49">
        <v>0</v>
      </c>
      <c r="II215" s="49">
        <v>0</v>
      </c>
      <c r="IJ215" s="49">
        <v>0</v>
      </c>
      <c r="IK215" s="49">
        <v>0</v>
      </c>
      <c r="IN215" s="49" t="s">
        <v>396</v>
      </c>
      <c r="IO215" s="49">
        <v>0</v>
      </c>
      <c r="IP215" s="49">
        <v>0</v>
      </c>
      <c r="IQ215" s="49">
        <v>0</v>
      </c>
      <c r="IR215" s="49">
        <v>0</v>
      </c>
      <c r="IU215" s="49" t="s">
        <v>396</v>
      </c>
      <c r="IV215" s="49">
        <v>0.04</v>
      </c>
      <c r="IW215" s="49">
        <v>0.14000000000000001</v>
      </c>
      <c r="IX215" s="49">
        <v>0</v>
      </c>
      <c r="IY215" s="49">
        <v>0</v>
      </c>
      <c r="JB215" s="49" t="s">
        <v>396</v>
      </c>
      <c r="JC215">
        <v>0</v>
      </c>
      <c r="JD215">
        <v>0</v>
      </c>
      <c r="JE215">
        <v>0</v>
      </c>
      <c r="JF215">
        <v>0</v>
      </c>
      <c r="JI215" s="49" t="s">
        <v>396</v>
      </c>
      <c r="JJ215" s="49">
        <v>0</v>
      </c>
      <c r="JK215" s="49">
        <v>0</v>
      </c>
      <c r="JL215" s="49">
        <v>0</v>
      </c>
      <c r="JM215" s="49">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c r="YR215" t="s">
        <v>396</v>
      </c>
      <c r="YS215">
        <v>0</v>
      </c>
      <c r="YT215">
        <v>0</v>
      </c>
      <c r="YU215">
        <v>0</v>
      </c>
      <c r="YV215">
        <v>0</v>
      </c>
      <c r="YW215">
        <v>0</v>
      </c>
      <c r="YY215" t="s">
        <v>396</v>
      </c>
      <c r="YZ215">
        <v>0</v>
      </c>
      <c r="ZA215">
        <v>0</v>
      </c>
      <c r="ZB215">
        <v>0</v>
      </c>
      <c r="ZC215">
        <v>0</v>
      </c>
      <c r="ZD215">
        <v>0</v>
      </c>
      <c r="ZF215" t="s">
        <v>396</v>
      </c>
      <c r="ZG215">
        <v>0.04</v>
      </c>
      <c r="ZH215">
        <v>0</v>
      </c>
      <c r="ZI215">
        <v>0.06</v>
      </c>
      <c r="ZJ215">
        <v>0.08</v>
      </c>
      <c r="ZK215">
        <v>0</v>
      </c>
    </row>
    <row r="216" spans="1:687"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9" t="s">
        <v>397</v>
      </c>
      <c r="HF216" s="49">
        <v>0</v>
      </c>
      <c r="HG216" s="49">
        <v>0</v>
      </c>
      <c r="HH216" s="49">
        <v>0</v>
      </c>
      <c r="HI216" s="49">
        <v>0</v>
      </c>
      <c r="HL216" s="49" t="s">
        <v>397</v>
      </c>
      <c r="HM216" s="49">
        <v>0</v>
      </c>
      <c r="HN216" s="49">
        <v>0</v>
      </c>
      <c r="HO216" s="49">
        <v>0</v>
      </c>
      <c r="HP216" s="49">
        <v>0</v>
      </c>
      <c r="HS216" s="49" t="s">
        <v>397</v>
      </c>
      <c r="HT216" s="49">
        <v>0.03</v>
      </c>
      <c r="HU216" s="49">
        <v>0</v>
      </c>
      <c r="HV216" s="49">
        <v>0</v>
      </c>
      <c r="HW216" s="49">
        <v>0</v>
      </c>
      <c r="HZ216" s="49" t="s">
        <v>397</v>
      </c>
      <c r="IA216">
        <v>0</v>
      </c>
      <c r="IB216">
        <v>0</v>
      </c>
      <c r="IC216">
        <v>0</v>
      </c>
      <c r="ID216">
        <v>0</v>
      </c>
      <c r="IG216" s="49" t="s">
        <v>397</v>
      </c>
      <c r="IH216" s="49">
        <v>0</v>
      </c>
      <c r="II216" s="49">
        <v>0</v>
      </c>
      <c r="IJ216" s="49">
        <v>0</v>
      </c>
      <c r="IK216" s="49">
        <v>0</v>
      </c>
      <c r="IN216" s="49" t="s">
        <v>397</v>
      </c>
      <c r="IO216" s="49">
        <v>0</v>
      </c>
      <c r="IP216" s="49">
        <v>0</v>
      </c>
      <c r="IQ216" s="49">
        <v>0</v>
      </c>
      <c r="IR216" s="49">
        <v>0</v>
      </c>
      <c r="IU216" s="49" t="s">
        <v>397</v>
      </c>
      <c r="IV216" s="49">
        <v>0</v>
      </c>
      <c r="IW216" s="49">
        <v>0</v>
      </c>
      <c r="IX216" s="49">
        <v>0</v>
      </c>
      <c r="IY216" s="49">
        <v>0</v>
      </c>
      <c r="JB216" s="49" t="s">
        <v>397</v>
      </c>
      <c r="JC216">
        <v>0</v>
      </c>
      <c r="JD216">
        <v>0</v>
      </c>
      <c r="JE216">
        <v>0</v>
      </c>
      <c r="JF216">
        <v>0</v>
      </c>
      <c r="JI216" s="49" t="s">
        <v>397</v>
      </c>
      <c r="JJ216" s="49">
        <v>0</v>
      </c>
      <c r="JK216" s="49">
        <v>0</v>
      </c>
      <c r="JL216" s="49">
        <v>0</v>
      </c>
      <c r="JM216" s="49">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row>
    <row r="217" spans="1:687"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9" t="s">
        <v>398</v>
      </c>
      <c r="HF217" s="49">
        <v>0</v>
      </c>
      <c r="HG217" s="49">
        <v>0</v>
      </c>
      <c r="HH217" s="49">
        <v>0</v>
      </c>
      <c r="HI217" s="49">
        <v>0</v>
      </c>
      <c r="HL217" s="49" t="s">
        <v>398</v>
      </c>
      <c r="HM217" s="49">
        <v>0</v>
      </c>
      <c r="HN217" s="49">
        <v>0</v>
      </c>
      <c r="HO217" s="49">
        <v>0</v>
      </c>
      <c r="HP217" s="49">
        <v>0</v>
      </c>
      <c r="HS217" s="49" t="s">
        <v>398</v>
      </c>
      <c r="HT217" s="49">
        <v>0</v>
      </c>
      <c r="HU217" s="49">
        <v>0</v>
      </c>
      <c r="HV217" s="49">
        <v>0</v>
      </c>
      <c r="HW217" s="49">
        <v>0</v>
      </c>
      <c r="HZ217" s="49" t="s">
        <v>398</v>
      </c>
      <c r="IA217">
        <v>0</v>
      </c>
      <c r="IB217">
        <v>0</v>
      </c>
      <c r="IC217">
        <v>0</v>
      </c>
      <c r="ID217">
        <v>0</v>
      </c>
      <c r="IG217" s="49" t="s">
        <v>398</v>
      </c>
      <c r="IH217" s="49">
        <v>0</v>
      </c>
      <c r="II217" s="49">
        <v>0</v>
      </c>
      <c r="IJ217" s="49">
        <v>0</v>
      </c>
      <c r="IK217" s="49">
        <v>0</v>
      </c>
      <c r="IN217" s="49" t="s">
        <v>398</v>
      </c>
      <c r="IO217" s="49">
        <v>0</v>
      </c>
      <c r="IP217" s="49">
        <v>0</v>
      </c>
      <c r="IQ217" s="49">
        <v>0</v>
      </c>
      <c r="IR217" s="49">
        <v>0</v>
      </c>
      <c r="IU217" s="49" t="s">
        <v>398</v>
      </c>
      <c r="IV217" s="49">
        <v>0</v>
      </c>
      <c r="IW217" s="49">
        <v>0</v>
      </c>
      <c r="IX217" s="49">
        <v>0</v>
      </c>
      <c r="IY217" s="49">
        <v>0</v>
      </c>
      <c r="JB217" s="49" t="s">
        <v>398</v>
      </c>
      <c r="JC217">
        <v>0</v>
      </c>
      <c r="JD217">
        <v>0</v>
      </c>
      <c r="JE217">
        <v>0</v>
      </c>
      <c r="JF217">
        <v>0</v>
      </c>
      <c r="JI217" s="49" t="s">
        <v>398</v>
      </c>
      <c r="JJ217" s="49">
        <v>0</v>
      </c>
      <c r="JK217" s="49">
        <v>0</v>
      </c>
      <c r="JL217" s="49">
        <v>0</v>
      </c>
      <c r="JM217" s="49">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row>
    <row r="218" spans="1:687"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9" t="s">
        <v>399</v>
      </c>
      <c r="HF218" s="49">
        <v>0</v>
      </c>
      <c r="HG218" s="49">
        <v>0</v>
      </c>
      <c r="HH218" s="49">
        <v>0</v>
      </c>
      <c r="HI218" s="49">
        <v>0</v>
      </c>
      <c r="HL218" s="49" t="s">
        <v>399</v>
      </c>
      <c r="HM218" s="49">
        <v>0</v>
      </c>
      <c r="HN218" s="49">
        <v>0</v>
      </c>
      <c r="HO218" s="49">
        <v>0</v>
      </c>
      <c r="HP218" s="49">
        <v>0</v>
      </c>
      <c r="HS218" s="49" t="s">
        <v>399</v>
      </c>
      <c r="HT218" s="49">
        <v>0</v>
      </c>
      <c r="HU218" s="49">
        <v>0</v>
      </c>
      <c r="HV218" s="49">
        <v>0</v>
      </c>
      <c r="HW218" s="49">
        <v>0</v>
      </c>
      <c r="HZ218" s="49" t="s">
        <v>399</v>
      </c>
      <c r="IA218">
        <v>0</v>
      </c>
      <c r="IB218">
        <v>0</v>
      </c>
      <c r="IC218">
        <v>0</v>
      </c>
      <c r="ID218">
        <v>0</v>
      </c>
      <c r="IG218" s="49" t="s">
        <v>399</v>
      </c>
      <c r="IH218" s="49">
        <v>0</v>
      </c>
      <c r="II218" s="49">
        <v>0</v>
      </c>
      <c r="IJ218" s="49">
        <v>0</v>
      </c>
      <c r="IK218" s="49">
        <v>0</v>
      </c>
      <c r="IN218" s="49" t="s">
        <v>399</v>
      </c>
      <c r="IO218" s="49">
        <v>7.0000000000000007E-2</v>
      </c>
      <c r="IP218" s="49">
        <v>0</v>
      </c>
      <c r="IQ218" s="49">
        <v>0.13</v>
      </c>
      <c r="IR218" s="49">
        <v>0</v>
      </c>
      <c r="IU218" s="49" t="s">
        <v>399</v>
      </c>
      <c r="IV218" s="49">
        <v>0</v>
      </c>
      <c r="IW218" s="49">
        <v>0</v>
      </c>
      <c r="IX218" s="49">
        <v>0</v>
      </c>
      <c r="IY218" s="49">
        <v>0</v>
      </c>
      <c r="JB218" s="49" t="s">
        <v>399</v>
      </c>
      <c r="JC218">
        <v>0</v>
      </c>
      <c r="JD218">
        <v>0</v>
      </c>
      <c r="JE218">
        <v>0</v>
      </c>
      <c r="JF218">
        <v>0</v>
      </c>
      <c r="JI218" s="49" t="s">
        <v>399</v>
      </c>
      <c r="JJ218" s="49">
        <v>0</v>
      </c>
      <c r="JK218" s="49">
        <v>0</v>
      </c>
      <c r="JL218" s="49">
        <v>0</v>
      </c>
      <c r="JM218" s="49">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c r="YR218" t="s">
        <v>399</v>
      </c>
      <c r="YS218">
        <v>0.36</v>
      </c>
      <c r="YT218">
        <v>1.38</v>
      </c>
      <c r="YU218">
        <v>0</v>
      </c>
      <c r="YV218">
        <v>0</v>
      </c>
      <c r="YW218">
        <v>0</v>
      </c>
      <c r="YY218" t="s">
        <v>399</v>
      </c>
      <c r="YZ218">
        <v>0</v>
      </c>
      <c r="ZA218">
        <v>0</v>
      </c>
      <c r="ZB218">
        <v>0</v>
      </c>
      <c r="ZC218">
        <v>0</v>
      </c>
      <c r="ZD218">
        <v>0</v>
      </c>
      <c r="ZF218" t="s">
        <v>399</v>
      </c>
      <c r="ZG218">
        <v>0</v>
      </c>
      <c r="ZH218">
        <v>0</v>
      </c>
      <c r="ZI218">
        <v>0</v>
      </c>
      <c r="ZJ218">
        <v>0</v>
      </c>
      <c r="ZK218">
        <v>0</v>
      </c>
    </row>
    <row r="219" spans="1:687"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9" t="s">
        <v>400</v>
      </c>
      <c r="HF219" s="49">
        <v>0</v>
      </c>
      <c r="HG219" s="49">
        <v>0</v>
      </c>
      <c r="HH219" s="49">
        <v>0</v>
      </c>
      <c r="HI219" s="49">
        <v>0</v>
      </c>
      <c r="HL219" s="49" t="s">
        <v>400</v>
      </c>
      <c r="HM219" s="49">
        <v>0</v>
      </c>
      <c r="HN219" s="49">
        <v>0</v>
      </c>
      <c r="HO219" s="49">
        <v>0</v>
      </c>
      <c r="HP219" s="49">
        <v>0</v>
      </c>
      <c r="HS219" s="49" t="s">
        <v>400</v>
      </c>
      <c r="HT219" s="49">
        <v>0</v>
      </c>
      <c r="HU219" s="49">
        <v>0</v>
      </c>
      <c r="HV219" s="49">
        <v>0</v>
      </c>
      <c r="HW219" s="49">
        <v>0</v>
      </c>
      <c r="HZ219" s="49" t="s">
        <v>400</v>
      </c>
      <c r="IA219">
        <v>0</v>
      </c>
      <c r="IB219">
        <v>0</v>
      </c>
      <c r="IC219">
        <v>0</v>
      </c>
      <c r="ID219">
        <v>0</v>
      </c>
      <c r="IG219" s="49" t="s">
        <v>400</v>
      </c>
      <c r="IH219" s="49">
        <v>0</v>
      </c>
      <c r="II219" s="49">
        <v>0</v>
      </c>
      <c r="IJ219" s="49">
        <v>0</v>
      </c>
      <c r="IK219" s="49">
        <v>0</v>
      </c>
      <c r="IN219" s="49" t="s">
        <v>400</v>
      </c>
      <c r="IO219" s="49">
        <v>0</v>
      </c>
      <c r="IP219" s="49">
        <v>0</v>
      </c>
      <c r="IQ219" s="49">
        <v>0</v>
      </c>
      <c r="IR219" s="49">
        <v>0</v>
      </c>
      <c r="IU219" s="49" t="s">
        <v>400</v>
      </c>
      <c r="IV219" s="49">
        <v>0</v>
      </c>
      <c r="IW219" s="49">
        <v>0</v>
      </c>
      <c r="IX219" s="49">
        <v>0</v>
      </c>
      <c r="IY219" s="49">
        <v>0</v>
      </c>
      <c r="JB219" s="49" t="s">
        <v>400</v>
      </c>
      <c r="JC219">
        <v>0</v>
      </c>
      <c r="JD219">
        <v>0</v>
      </c>
      <c r="JE219">
        <v>0</v>
      </c>
      <c r="JF219">
        <v>0</v>
      </c>
      <c r="JI219" s="49" t="s">
        <v>400</v>
      </c>
      <c r="JJ219" s="49">
        <v>0</v>
      </c>
      <c r="JK219" s="49">
        <v>0</v>
      </c>
      <c r="JL219" s="49">
        <v>0</v>
      </c>
      <c r="JM219" s="49">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0.03</v>
      </c>
      <c r="YT219">
        <v>0</v>
      </c>
      <c r="YU219">
        <v>0.05</v>
      </c>
      <c r="YV219">
        <v>0.06</v>
      </c>
      <c r="YW219">
        <v>0</v>
      </c>
      <c r="YY219" t="s">
        <v>400</v>
      </c>
      <c r="YZ219">
        <v>0</v>
      </c>
      <c r="ZA219">
        <v>0</v>
      </c>
      <c r="ZB219">
        <v>0</v>
      </c>
      <c r="ZC219">
        <v>0</v>
      </c>
      <c r="ZD219">
        <v>0</v>
      </c>
      <c r="ZF219" t="s">
        <v>400</v>
      </c>
      <c r="ZG219">
        <v>0</v>
      </c>
      <c r="ZH219">
        <v>0</v>
      </c>
      <c r="ZI219">
        <v>0</v>
      </c>
      <c r="ZJ219">
        <v>0</v>
      </c>
      <c r="ZK219">
        <v>0</v>
      </c>
    </row>
    <row r="220" spans="1:687"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9" t="s">
        <v>401</v>
      </c>
      <c r="HF220" s="49">
        <v>2.35</v>
      </c>
      <c r="HG220" s="49">
        <v>0.15</v>
      </c>
      <c r="HH220" s="49">
        <v>4.1399999999999997</v>
      </c>
      <c r="HI220" s="49">
        <v>0</v>
      </c>
      <c r="HL220" s="49" t="s">
        <v>401</v>
      </c>
      <c r="HM220" s="49">
        <v>3.03</v>
      </c>
      <c r="HN220" s="49">
        <v>3.22</v>
      </c>
      <c r="HO220" s="49">
        <v>3.96</v>
      </c>
      <c r="HP220" s="49">
        <v>0</v>
      </c>
      <c r="HS220" s="49" t="s">
        <v>401</v>
      </c>
      <c r="HT220" s="49">
        <v>2.75</v>
      </c>
      <c r="HU220" s="49">
        <v>2.23</v>
      </c>
      <c r="HV220" s="49">
        <v>3.71</v>
      </c>
      <c r="HW220" s="49">
        <v>0.37</v>
      </c>
      <c r="HZ220" s="49" t="s">
        <v>401</v>
      </c>
      <c r="IA220">
        <v>2.2599999999999998</v>
      </c>
      <c r="IB220">
        <v>1.45</v>
      </c>
      <c r="IC220">
        <v>3.28</v>
      </c>
      <c r="ID220">
        <v>0.51</v>
      </c>
      <c r="IG220" s="49" t="s">
        <v>401</v>
      </c>
      <c r="IH220" s="49">
        <v>2.6</v>
      </c>
      <c r="II220" s="49">
        <v>0.75</v>
      </c>
      <c r="IJ220" s="49">
        <v>3.98</v>
      </c>
      <c r="IK220" s="49">
        <v>0.3</v>
      </c>
      <c r="IN220" s="49" t="s">
        <v>401</v>
      </c>
      <c r="IO220" s="49">
        <v>2.82</v>
      </c>
      <c r="IP220" s="49">
        <v>0.96</v>
      </c>
      <c r="IQ220" s="49">
        <v>4.3099999999999996</v>
      </c>
      <c r="IR220" s="49">
        <v>0.79</v>
      </c>
      <c r="IU220" s="49" t="s">
        <v>401</v>
      </c>
      <c r="IV220" s="49">
        <v>2.23</v>
      </c>
      <c r="IW220" s="49">
        <v>0.3</v>
      </c>
      <c r="IX220" s="49">
        <v>4.01</v>
      </c>
      <c r="IY220" s="49">
        <v>0</v>
      </c>
      <c r="JB220" s="49" t="s">
        <v>401</v>
      </c>
      <c r="JC220">
        <v>1.59</v>
      </c>
      <c r="JD220">
        <v>0.33</v>
      </c>
      <c r="JE220">
        <v>2.77</v>
      </c>
      <c r="JF220">
        <v>0</v>
      </c>
      <c r="JI220" s="49" t="s">
        <v>401</v>
      </c>
      <c r="JJ220" s="49">
        <v>2.62</v>
      </c>
      <c r="JK220" s="49">
        <v>1.46</v>
      </c>
      <c r="JL220" s="49">
        <v>3.76</v>
      </c>
      <c r="JM220" s="49">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c r="YR220" t="s">
        <v>401</v>
      </c>
      <c r="YS220">
        <v>0</v>
      </c>
      <c r="YT220">
        <v>0</v>
      </c>
      <c r="YU220">
        <v>0</v>
      </c>
      <c r="YV220">
        <v>0</v>
      </c>
      <c r="YW220">
        <v>0</v>
      </c>
      <c r="YY220" t="s">
        <v>401</v>
      </c>
      <c r="YZ220">
        <v>0</v>
      </c>
      <c r="ZA220">
        <v>0</v>
      </c>
      <c r="ZB220">
        <v>0</v>
      </c>
      <c r="ZC220">
        <v>0</v>
      </c>
      <c r="ZD220">
        <v>0</v>
      </c>
      <c r="ZF220" t="s">
        <v>401</v>
      </c>
      <c r="ZG220">
        <v>0.06</v>
      </c>
      <c r="ZH220">
        <v>0</v>
      </c>
      <c r="ZI220">
        <v>0.09</v>
      </c>
      <c r="ZJ220">
        <v>0.1</v>
      </c>
      <c r="ZK220">
        <v>0</v>
      </c>
    </row>
    <row r="221" spans="1:687"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9" t="s">
        <v>402</v>
      </c>
      <c r="HF221" s="49">
        <v>0.11</v>
      </c>
      <c r="HG221" s="49">
        <v>0</v>
      </c>
      <c r="HH221" s="49">
        <v>0</v>
      </c>
      <c r="HI221" s="49">
        <v>0</v>
      </c>
      <c r="HL221" s="49" t="s">
        <v>402</v>
      </c>
      <c r="HM221" s="49">
        <v>0</v>
      </c>
      <c r="HN221" s="49">
        <v>0</v>
      </c>
      <c r="HO221" s="49">
        <v>0</v>
      </c>
      <c r="HP221" s="49">
        <v>0</v>
      </c>
      <c r="HS221" s="49" t="s">
        <v>402</v>
      </c>
      <c r="HT221" s="49">
        <v>0</v>
      </c>
      <c r="HU221" s="49">
        <v>0</v>
      </c>
      <c r="HV221" s="49">
        <v>0</v>
      </c>
      <c r="HW221" s="49">
        <v>0</v>
      </c>
      <c r="HZ221" s="49" t="s">
        <v>402</v>
      </c>
      <c r="IA221">
        <v>0</v>
      </c>
      <c r="IB221">
        <v>0</v>
      </c>
      <c r="IC221">
        <v>0</v>
      </c>
      <c r="ID221">
        <v>0</v>
      </c>
      <c r="IG221" s="49" t="s">
        <v>402</v>
      </c>
      <c r="IH221" s="49">
        <v>0</v>
      </c>
      <c r="II221" s="49">
        <v>0</v>
      </c>
      <c r="IJ221" s="49">
        <v>0</v>
      </c>
      <c r="IK221" s="49">
        <v>0</v>
      </c>
      <c r="IN221" s="49" t="s">
        <v>402</v>
      </c>
      <c r="IO221" s="49">
        <v>0</v>
      </c>
      <c r="IP221" s="49">
        <v>0</v>
      </c>
      <c r="IQ221" s="49">
        <v>0</v>
      </c>
      <c r="IR221" s="49">
        <v>0</v>
      </c>
      <c r="IU221" s="49" t="s">
        <v>402</v>
      </c>
      <c r="IV221" s="49">
        <v>0.04</v>
      </c>
      <c r="IW221" s="49">
        <v>0.15</v>
      </c>
      <c r="IX221" s="49">
        <v>0</v>
      </c>
      <c r="IY221" s="49">
        <v>0</v>
      </c>
      <c r="JB221" s="49" t="s">
        <v>402</v>
      </c>
      <c r="JC221">
        <v>0</v>
      </c>
      <c r="JD221">
        <v>0</v>
      </c>
      <c r="JE221">
        <v>0</v>
      </c>
      <c r="JF221">
        <v>0</v>
      </c>
      <c r="JI221" s="49" t="s">
        <v>402</v>
      </c>
      <c r="JJ221" s="49">
        <v>0.09</v>
      </c>
      <c r="JK221" s="49">
        <v>0</v>
      </c>
      <c r="JL221" s="49">
        <v>0.17</v>
      </c>
      <c r="JM221" s="49">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row>
    <row r="222" spans="1:687"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9" t="s">
        <v>403</v>
      </c>
      <c r="HF222" s="49">
        <v>0</v>
      </c>
      <c r="HG222" s="49">
        <v>0</v>
      </c>
      <c r="HH222" s="49">
        <v>0</v>
      </c>
      <c r="HI222" s="49">
        <v>0</v>
      </c>
      <c r="HL222" s="49" t="s">
        <v>403</v>
      </c>
      <c r="HM222" s="49">
        <v>0</v>
      </c>
      <c r="HN222" s="49">
        <v>0</v>
      </c>
      <c r="HO222" s="49">
        <v>0</v>
      </c>
      <c r="HP222" s="49">
        <v>0</v>
      </c>
      <c r="HS222" s="49" t="s">
        <v>403</v>
      </c>
      <c r="HT222" s="49">
        <v>0</v>
      </c>
      <c r="HU222" s="49">
        <v>0</v>
      </c>
      <c r="HV222" s="49">
        <v>0</v>
      </c>
      <c r="HW222" s="49">
        <v>0</v>
      </c>
      <c r="HZ222" s="49" t="s">
        <v>403</v>
      </c>
      <c r="IA222">
        <v>0</v>
      </c>
      <c r="IB222">
        <v>0</v>
      </c>
      <c r="IC222">
        <v>0</v>
      </c>
      <c r="ID222">
        <v>0</v>
      </c>
      <c r="IG222" s="49" t="s">
        <v>403</v>
      </c>
      <c r="IH222" s="49">
        <v>0</v>
      </c>
      <c r="II222" s="49">
        <v>0</v>
      </c>
      <c r="IJ222" s="49">
        <v>0</v>
      </c>
      <c r="IK222" s="49">
        <v>0</v>
      </c>
      <c r="IN222" s="49" t="s">
        <v>403</v>
      </c>
      <c r="IO222" s="49">
        <v>0</v>
      </c>
      <c r="IP222" s="49">
        <v>0</v>
      </c>
      <c r="IQ222" s="49">
        <v>0</v>
      </c>
      <c r="IR222" s="49">
        <v>0</v>
      </c>
      <c r="IU222" s="49" t="s">
        <v>403</v>
      </c>
      <c r="IV222" s="49">
        <v>0</v>
      </c>
      <c r="IW222" s="49">
        <v>0</v>
      </c>
      <c r="IX222" s="49">
        <v>0</v>
      </c>
      <c r="IY222" s="49">
        <v>0</v>
      </c>
      <c r="JB222" s="49" t="s">
        <v>403</v>
      </c>
      <c r="JC222">
        <v>0</v>
      </c>
      <c r="JD222">
        <v>0</v>
      </c>
      <c r="JE222">
        <v>0</v>
      </c>
      <c r="JF222">
        <v>0</v>
      </c>
      <c r="JI222" s="49" t="s">
        <v>403</v>
      </c>
      <c r="JJ222" s="49">
        <v>0</v>
      </c>
      <c r="JK222" s="49">
        <v>0</v>
      </c>
      <c r="JL222" s="49">
        <v>0</v>
      </c>
      <c r="JM222" s="49">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row>
    <row r="223" spans="1:687"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9" t="s">
        <v>404</v>
      </c>
      <c r="HF223" s="49">
        <v>0</v>
      </c>
      <c r="HG223" s="49">
        <v>0</v>
      </c>
      <c r="HH223" s="49">
        <v>0</v>
      </c>
      <c r="HI223" s="49">
        <v>0</v>
      </c>
      <c r="HL223" s="49" t="s">
        <v>404</v>
      </c>
      <c r="HM223" s="49">
        <v>0</v>
      </c>
      <c r="HN223" s="49">
        <v>0</v>
      </c>
      <c r="HO223" s="49">
        <v>0</v>
      </c>
      <c r="HP223" s="49">
        <v>0</v>
      </c>
      <c r="HS223" s="49" t="s">
        <v>404</v>
      </c>
      <c r="HT223" s="49">
        <v>0</v>
      </c>
      <c r="HU223" s="49">
        <v>0</v>
      </c>
      <c r="HV223" s="49">
        <v>0</v>
      </c>
      <c r="HW223" s="49">
        <v>0</v>
      </c>
      <c r="HZ223" s="49" t="s">
        <v>404</v>
      </c>
      <c r="IA223">
        <v>0</v>
      </c>
      <c r="IB223">
        <v>0</v>
      </c>
      <c r="IC223">
        <v>0</v>
      </c>
      <c r="ID223">
        <v>0</v>
      </c>
      <c r="IG223" s="49" t="s">
        <v>404</v>
      </c>
      <c r="IH223" s="49">
        <v>0</v>
      </c>
      <c r="II223" s="49">
        <v>0</v>
      </c>
      <c r="IJ223" s="49">
        <v>0</v>
      </c>
      <c r="IK223" s="49">
        <v>0</v>
      </c>
      <c r="IN223" s="49" t="s">
        <v>404</v>
      </c>
      <c r="IO223" s="49">
        <v>0</v>
      </c>
      <c r="IP223" s="49">
        <v>0</v>
      </c>
      <c r="IQ223" s="49">
        <v>0</v>
      </c>
      <c r="IR223" s="49">
        <v>0</v>
      </c>
      <c r="IU223" s="49" t="s">
        <v>404</v>
      </c>
      <c r="IV223" s="49">
        <v>0</v>
      </c>
      <c r="IW223" s="49">
        <v>0</v>
      </c>
      <c r="IX223" s="49">
        <v>0</v>
      </c>
      <c r="IY223" s="49">
        <v>0</v>
      </c>
      <c r="JB223" s="49" t="s">
        <v>404</v>
      </c>
      <c r="JC223">
        <v>0</v>
      </c>
      <c r="JD223">
        <v>0</v>
      </c>
      <c r="JE223">
        <v>0</v>
      </c>
      <c r="JF223">
        <v>0</v>
      </c>
      <c r="JI223" s="49" t="s">
        <v>404</v>
      </c>
      <c r="JJ223" s="49">
        <v>0</v>
      </c>
      <c r="JK223" s="49">
        <v>0</v>
      </c>
      <c r="JL223" s="49">
        <v>0</v>
      </c>
      <c r="JM223" s="49">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c r="YR223" t="s">
        <v>404</v>
      </c>
      <c r="YS223">
        <v>1.91</v>
      </c>
      <c r="YT223">
        <v>0</v>
      </c>
      <c r="YU223">
        <v>2.82</v>
      </c>
      <c r="YV223">
        <v>3.6</v>
      </c>
      <c r="YW223">
        <v>0</v>
      </c>
      <c r="YY223" t="s">
        <v>404</v>
      </c>
      <c r="YZ223">
        <v>0.62</v>
      </c>
      <c r="ZA223">
        <v>0</v>
      </c>
      <c r="ZB223">
        <v>0.93</v>
      </c>
      <c r="ZC223">
        <v>1.1000000000000001</v>
      </c>
      <c r="ZD223">
        <v>0</v>
      </c>
      <c r="ZF223" t="s">
        <v>404</v>
      </c>
      <c r="ZG223">
        <v>0.28000000000000003</v>
      </c>
      <c r="ZH223">
        <v>0</v>
      </c>
      <c r="ZI223">
        <v>0.41</v>
      </c>
      <c r="ZJ223">
        <v>0.51</v>
      </c>
      <c r="ZK223">
        <v>0</v>
      </c>
    </row>
    <row r="224" spans="1:687"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9" t="s">
        <v>405</v>
      </c>
      <c r="HF224" s="49">
        <v>0</v>
      </c>
      <c r="HG224" s="49">
        <v>0</v>
      </c>
      <c r="HH224" s="49">
        <v>0</v>
      </c>
      <c r="HI224" s="49">
        <v>0</v>
      </c>
      <c r="HL224" s="49" t="s">
        <v>405</v>
      </c>
      <c r="HM224" s="49">
        <v>0</v>
      </c>
      <c r="HN224" s="49">
        <v>0</v>
      </c>
      <c r="HO224" s="49">
        <v>0</v>
      </c>
      <c r="HP224" s="49">
        <v>0</v>
      </c>
      <c r="HS224" s="49" t="s">
        <v>405</v>
      </c>
      <c r="HT224" s="49">
        <v>0</v>
      </c>
      <c r="HU224" s="49">
        <v>0</v>
      </c>
      <c r="HV224" s="49">
        <v>0</v>
      </c>
      <c r="HW224" s="49">
        <v>0</v>
      </c>
      <c r="HZ224" s="49" t="s">
        <v>405</v>
      </c>
      <c r="IA224">
        <v>0</v>
      </c>
      <c r="IB224">
        <v>0</v>
      </c>
      <c r="IC224">
        <v>0</v>
      </c>
      <c r="ID224">
        <v>0</v>
      </c>
      <c r="IG224" s="49" t="s">
        <v>405</v>
      </c>
      <c r="IH224" s="49">
        <v>0</v>
      </c>
      <c r="II224" s="49">
        <v>0</v>
      </c>
      <c r="IJ224" s="49">
        <v>0</v>
      </c>
      <c r="IK224" s="49">
        <v>0</v>
      </c>
      <c r="IN224" s="49" t="s">
        <v>405</v>
      </c>
      <c r="IO224" s="49">
        <v>0</v>
      </c>
      <c r="IP224" s="49">
        <v>0</v>
      </c>
      <c r="IQ224" s="49">
        <v>0</v>
      </c>
      <c r="IR224" s="49">
        <v>0</v>
      </c>
      <c r="IU224" s="49" t="s">
        <v>405</v>
      </c>
      <c r="IV224" s="49">
        <v>0</v>
      </c>
      <c r="IW224" s="49">
        <v>0</v>
      </c>
      <c r="IX224" s="49">
        <v>0</v>
      </c>
      <c r="IY224" s="49">
        <v>0</v>
      </c>
      <c r="JB224" s="49" t="s">
        <v>405</v>
      </c>
      <c r="JC224">
        <v>0</v>
      </c>
      <c r="JD224">
        <v>0</v>
      </c>
      <c r="JE224">
        <v>0</v>
      </c>
      <c r="JF224">
        <v>0</v>
      </c>
      <c r="JI224" s="49" t="s">
        <v>405</v>
      </c>
      <c r="JJ224" s="49">
        <v>0</v>
      </c>
      <c r="JK224" s="49">
        <v>0</v>
      </c>
      <c r="JL224" s="49">
        <v>0</v>
      </c>
      <c r="JM224" s="49">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row>
    <row r="225" spans="1:687"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9" t="s">
        <v>406</v>
      </c>
      <c r="HF225" s="49">
        <v>0.04</v>
      </c>
      <c r="HG225" s="49">
        <v>0</v>
      </c>
      <c r="HH225" s="49">
        <v>0</v>
      </c>
      <c r="HI225" s="49">
        <v>0</v>
      </c>
      <c r="HL225" s="49" t="s">
        <v>406</v>
      </c>
      <c r="HM225" s="49">
        <v>0</v>
      </c>
      <c r="HN225" s="49">
        <v>0</v>
      </c>
      <c r="HO225" s="49">
        <v>0</v>
      </c>
      <c r="HP225" s="49">
        <v>0</v>
      </c>
      <c r="HS225" s="49" t="s">
        <v>406</v>
      </c>
      <c r="HT225" s="49">
        <v>7.0000000000000007E-2</v>
      </c>
      <c r="HU225" s="49">
        <v>0.24</v>
      </c>
      <c r="HV225" s="49">
        <v>0</v>
      </c>
      <c r="HW225" s="49">
        <v>0</v>
      </c>
      <c r="HZ225" s="49" t="s">
        <v>406</v>
      </c>
      <c r="IA225">
        <v>0</v>
      </c>
      <c r="IB225">
        <v>0</v>
      </c>
      <c r="IC225">
        <v>0</v>
      </c>
      <c r="ID225">
        <v>0</v>
      </c>
      <c r="IG225" s="49" t="s">
        <v>406</v>
      </c>
      <c r="IH225" s="49">
        <v>0</v>
      </c>
      <c r="II225" s="49">
        <v>0</v>
      </c>
      <c r="IJ225" s="49">
        <v>0</v>
      </c>
      <c r="IK225" s="49">
        <v>0</v>
      </c>
      <c r="IN225" s="49" t="s">
        <v>406</v>
      </c>
      <c r="IO225" s="49">
        <v>0</v>
      </c>
      <c r="IP225" s="49">
        <v>0</v>
      </c>
      <c r="IQ225" s="49">
        <v>0</v>
      </c>
      <c r="IR225" s="49">
        <v>0</v>
      </c>
      <c r="IU225" s="49" t="s">
        <v>406</v>
      </c>
      <c r="IV225" s="49">
        <v>0.05</v>
      </c>
      <c r="IW225" s="49">
        <v>0.17</v>
      </c>
      <c r="IX225" s="49">
        <v>0</v>
      </c>
      <c r="IY225" s="49">
        <v>0</v>
      </c>
      <c r="JB225" s="49" t="s">
        <v>406</v>
      </c>
      <c r="JC225">
        <v>0</v>
      </c>
      <c r="JD225">
        <v>0</v>
      </c>
      <c r="JE225">
        <v>0</v>
      </c>
      <c r="JF225">
        <v>0</v>
      </c>
      <c r="JI225" s="49" t="s">
        <v>406</v>
      </c>
      <c r="JJ225" s="49">
        <v>0</v>
      </c>
      <c r="JK225" s="49">
        <v>0</v>
      </c>
      <c r="JL225" s="49">
        <v>0</v>
      </c>
      <c r="JM225" s="49">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c r="YR225" t="s">
        <v>406</v>
      </c>
      <c r="YS225">
        <v>0</v>
      </c>
      <c r="YT225">
        <v>0</v>
      </c>
      <c r="YU225">
        <v>0</v>
      </c>
      <c r="YV225">
        <v>0</v>
      </c>
      <c r="YW225">
        <v>0</v>
      </c>
      <c r="YY225" t="s">
        <v>406</v>
      </c>
      <c r="YZ225">
        <v>0.23</v>
      </c>
      <c r="ZA225">
        <v>0</v>
      </c>
      <c r="ZB225">
        <v>0.35</v>
      </c>
      <c r="ZC225">
        <v>0</v>
      </c>
      <c r="ZD225">
        <v>2.31</v>
      </c>
      <c r="ZF225" t="s">
        <v>406</v>
      </c>
      <c r="ZG225">
        <v>0.1</v>
      </c>
      <c r="ZH225">
        <v>0</v>
      </c>
      <c r="ZI225">
        <v>0.14000000000000001</v>
      </c>
      <c r="ZJ225">
        <v>0.08</v>
      </c>
      <c r="ZK225">
        <v>0.41</v>
      </c>
    </row>
    <row r="226" spans="1:687"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9" t="s">
        <v>407</v>
      </c>
      <c r="HF226" s="49">
        <v>0</v>
      </c>
      <c r="HG226" s="49">
        <v>0</v>
      </c>
      <c r="HH226" s="49">
        <v>0</v>
      </c>
      <c r="HI226" s="49">
        <v>0</v>
      </c>
      <c r="HL226" s="49" t="s">
        <v>407</v>
      </c>
      <c r="HM226" s="49">
        <v>0</v>
      </c>
      <c r="HN226" s="49">
        <v>0</v>
      </c>
      <c r="HO226" s="49">
        <v>0</v>
      </c>
      <c r="HP226" s="49">
        <v>0</v>
      </c>
      <c r="HS226" s="49" t="s">
        <v>407</v>
      </c>
      <c r="HT226" s="49">
        <v>0</v>
      </c>
      <c r="HU226" s="49">
        <v>0</v>
      </c>
      <c r="HV226" s="49">
        <v>0</v>
      </c>
      <c r="HW226" s="49">
        <v>0</v>
      </c>
      <c r="HZ226" s="49" t="s">
        <v>407</v>
      </c>
      <c r="IA226">
        <v>0</v>
      </c>
      <c r="IB226">
        <v>0</v>
      </c>
      <c r="IC226">
        <v>0</v>
      </c>
      <c r="ID226">
        <v>0</v>
      </c>
      <c r="IG226" s="49" t="s">
        <v>407</v>
      </c>
      <c r="IH226" s="49">
        <v>0</v>
      </c>
      <c r="II226" s="49">
        <v>0</v>
      </c>
      <c r="IJ226" s="49">
        <v>0</v>
      </c>
      <c r="IK226" s="49">
        <v>0</v>
      </c>
      <c r="IN226" s="49" t="s">
        <v>407</v>
      </c>
      <c r="IO226" s="49">
        <v>0</v>
      </c>
      <c r="IP226" s="49">
        <v>0</v>
      </c>
      <c r="IQ226" s="49">
        <v>0</v>
      </c>
      <c r="IR226" s="49">
        <v>0</v>
      </c>
      <c r="IU226" s="49" t="s">
        <v>407</v>
      </c>
      <c r="IV226" s="49">
        <v>0</v>
      </c>
      <c r="IW226" s="49">
        <v>0</v>
      </c>
      <c r="IX226" s="49">
        <v>0</v>
      </c>
      <c r="IY226" s="49">
        <v>0</v>
      </c>
      <c r="JB226" s="49" t="s">
        <v>407</v>
      </c>
      <c r="JC226">
        <v>0</v>
      </c>
      <c r="JD226">
        <v>0</v>
      </c>
      <c r="JE226">
        <v>0</v>
      </c>
      <c r="JF226">
        <v>0</v>
      </c>
      <c r="JI226" s="49" t="s">
        <v>407</v>
      </c>
      <c r="JJ226" s="49">
        <v>0.17</v>
      </c>
      <c r="JK226" s="49">
        <v>0</v>
      </c>
      <c r="JL226" s="49">
        <v>0.32</v>
      </c>
      <c r="JM226" s="49">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c r="YR226" t="s">
        <v>407</v>
      </c>
      <c r="YS226">
        <v>0.6</v>
      </c>
      <c r="YT226">
        <v>1.4</v>
      </c>
      <c r="YU226">
        <v>0.34</v>
      </c>
      <c r="YV226">
        <v>0.43</v>
      </c>
      <c r="YW226">
        <v>0</v>
      </c>
      <c r="YY226" t="s">
        <v>407</v>
      </c>
      <c r="YZ226">
        <v>0.24</v>
      </c>
      <c r="ZA226">
        <v>0.34</v>
      </c>
      <c r="ZB226">
        <v>0</v>
      </c>
      <c r="ZC226">
        <v>0</v>
      </c>
      <c r="ZD226">
        <v>0</v>
      </c>
      <c r="ZF226" t="s">
        <v>407</v>
      </c>
      <c r="ZG226">
        <v>0</v>
      </c>
      <c r="ZH226">
        <v>0</v>
      </c>
      <c r="ZI226">
        <v>0</v>
      </c>
      <c r="ZJ226">
        <v>0</v>
      </c>
      <c r="ZK226">
        <v>0</v>
      </c>
    </row>
    <row r="227" spans="1:687"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9" t="s">
        <v>408</v>
      </c>
      <c r="HF227" s="49">
        <v>0.1</v>
      </c>
      <c r="HG227" s="49">
        <v>0</v>
      </c>
      <c r="HH227" s="49">
        <v>0.18</v>
      </c>
      <c r="HI227" s="49">
        <v>0</v>
      </c>
      <c r="HL227" s="49" t="s">
        <v>408</v>
      </c>
      <c r="HM227" s="49">
        <v>0.09</v>
      </c>
      <c r="HN227" s="49">
        <v>0.27</v>
      </c>
      <c r="HO227" s="49">
        <v>0</v>
      </c>
      <c r="HP227" s="49">
        <v>0</v>
      </c>
      <c r="HS227" s="49" t="s">
        <v>408</v>
      </c>
      <c r="HT227" s="49">
        <v>0.09</v>
      </c>
      <c r="HU227" s="49">
        <v>0.28999999999999998</v>
      </c>
      <c r="HV227" s="49">
        <v>0</v>
      </c>
      <c r="HW227" s="49">
        <v>0</v>
      </c>
      <c r="HZ227" s="49" t="s">
        <v>408</v>
      </c>
      <c r="IA227">
        <v>0.17</v>
      </c>
      <c r="IB227">
        <v>0.32</v>
      </c>
      <c r="IC227">
        <v>0.16</v>
      </c>
      <c r="ID227">
        <v>0</v>
      </c>
      <c r="IG227" s="49" t="s">
        <v>408</v>
      </c>
      <c r="IH227" s="49">
        <v>0</v>
      </c>
      <c r="II227" s="49">
        <v>0</v>
      </c>
      <c r="IJ227" s="49">
        <v>0</v>
      </c>
      <c r="IK227" s="49">
        <v>0</v>
      </c>
      <c r="IN227" s="49" t="s">
        <v>408</v>
      </c>
      <c r="IO227" s="49">
        <v>0.11</v>
      </c>
      <c r="IP227" s="49">
        <v>0</v>
      </c>
      <c r="IQ227" s="49">
        <v>0.21</v>
      </c>
      <c r="IR227" s="49">
        <v>0</v>
      </c>
      <c r="IU227" s="49" t="s">
        <v>408</v>
      </c>
      <c r="IV227" s="49">
        <v>0.09</v>
      </c>
      <c r="IW227" s="49">
        <v>0.17</v>
      </c>
      <c r="IX227" s="49">
        <v>0.08</v>
      </c>
      <c r="IY227" s="49">
        <v>0</v>
      </c>
      <c r="JB227" s="49" t="s">
        <v>408</v>
      </c>
      <c r="JC227">
        <v>0</v>
      </c>
      <c r="JD227">
        <v>0</v>
      </c>
      <c r="JE227">
        <v>0</v>
      </c>
      <c r="JF227">
        <v>0</v>
      </c>
      <c r="JI227" s="49" t="s">
        <v>408</v>
      </c>
      <c r="JJ227" s="49">
        <v>7.0000000000000007E-2</v>
      </c>
      <c r="JK227" s="49">
        <v>0.24</v>
      </c>
      <c r="JL227" s="49">
        <v>0</v>
      </c>
      <c r="JM227" s="49">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c r="YR227" t="s">
        <v>408</v>
      </c>
      <c r="YS227">
        <v>0.1</v>
      </c>
      <c r="YT227">
        <v>0.37</v>
      </c>
      <c r="YU227">
        <v>0</v>
      </c>
      <c r="YV227">
        <v>0</v>
      </c>
      <c r="YW227">
        <v>0</v>
      </c>
      <c r="YY227" t="s">
        <v>408</v>
      </c>
      <c r="YZ227">
        <v>0</v>
      </c>
      <c r="ZA227">
        <v>0</v>
      </c>
      <c r="ZB227">
        <v>0</v>
      </c>
      <c r="ZC227">
        <v>0</v>
      </c>
      <c r="ZD227">
        <v>0</v>
      </c>
      <c r="ZF227" t="s">
        <v>408</v>
      </c>
      <c r="ZG227">
        <v>0.16</v>
      </c>
      <c r="ZH227">
        <v>0.52</v>
      </c>
      <c r="ZI227">
        <v>0.04</v>
      </c>
      <c r="ZJ227">
        <v>0.05</v>
      </c>
      <c r="ZK227">
        <v>0</v>
      </c>
    </row>
    <row r="228" spans="1:687"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9" t="s">
        <v>409</v>
      </c>
      <c r="HF228" s="49">
        <v>0</v>
      </c>
      <c r="HG228" s="49">
        <v>0</v>
      </c>
      <c r="HH228" s="49">
        <v>0</v>
      </c>
      <c r="HI228" s="49">
        <v>0</v>
      </c>
      <c r="HL228" s="49" t="s">
        <v>409</v>
      </c>
      <c r="HM228" s="49">
        <v>0</v>
      </c>
      <c r="HN228" s="49">
        <v>0</v>
      </c>
      <c r="HO228" s="49">
        <v>0</v>
      </c>
      <c r="HP228" s="49">
        <v>0</v>
      </c>
      <c r="HS228" s="49" t="s">
        <v>409</v>
      </c>
      <c r="HT228" s="49">
        <v>0</v>
      </c>
      <c r="HU228" s="49">
        <v>0</v>
      </c>
      <c r="HV228" s="49">
        <v>0</v>
      </c>
      <c r="HW228" s="49">
        <v>0</v>
      </c>
      <c r="HZ228" s="49" t="s">
        <v>409</v>
      </c>
      <c r="IA228">
        <v>0</v>
      </c>
      <c r="IB228">
        <v>0</v>
      </c>
      <c r="IC228">
        <v>0</v>
      </c>
      <c r="ID228">
        <v>0</v>
      </c>
      <c r="IG228" s="49" t="s">
        <v>409</v>
      </c>
      <c r="IH228" s="49">
        <v>0</v>
      </c>
      <c r="II228" s="49">
        <v>0</v>
      </c>
      <c r="IJ228" s="49">
        <v>0</v>
      </c>
      <c r="IK228" s="49">
        <v>0</v>
      </c>
      <c r="IN228" s="49" t="s">
        <v>409</v>
      </c>
      <c r="IO228" s="49">
        <v>0</v>
      </c>
      <c r="IP228" s="49">
        <v>0</v>
      </c>
      <c r="IQ228" s="49">
        <v>0</v>
      </c>
      <c r="IR228" s="49">
        <v>0</v>
      </c>
      <c r="IU228" s="49" t="s">
        <v>409</v>
      </c>
      <c r="IV228" s="49">
        <v>0</v>
      </c>
      <c r="IW228" s="49">
        <v>0</v>
      </c>
      <c r="IX228" s="49">
        <v>0</v>
      </c>
      <c r="IY228" s="49">
        <v>0</v>
      </c>
      <c r="JB228" s="49" t="s">
        <v>409</v>
      </c>
      <c r="JC228">
        <v>0</v>
      </c>
      <c r="JD228">
        <v>0</v>
      </c>
      <c r="JE228">
        <v>0</v>
      </c>
      <c r="JF228">
        <v>0</v>
      </c>
      <c r="JI228" s="49" t="s">
        <v>409</v>
      </c>
      <c r="JJ228" s="49">
        <v>0</v>
      </c>
      <c r="JK228" s="49">
        <v>0</v>
      </c>
      <c r="JL228" s="49">
        <v>0</v>
      </c>
      <c r="JM228" s="49">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row>
    <row r="229" spans="1:687"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9" t="s">
        <v>410</v>
      </c>
      <c r="HF229" s="49">
        <v>0</v>
      </c>
      <c r="HG229" s="49">
        <v>0</v>
      </c>
      <c r="HH229" s="49">
        <v>0</v>
      </c>
      <c r="HI229" s="49">
        <v>0</v>
      </c>
      <c r="HL229" s="49" t="s">
        <v>410</v>
      </c>
      <c r="HM229" s="49">
        <v>0</v>
      </c>
      <c r="HN229" s="49">
        <v>0</v>
      </c>
      <c r="HO229" s="49">
        <v>0</v>
      </c>
      <c r="HP229" s="49">
        <v>0</v>
      </c>
      <c r="HS229" s="49" t="s">
        <v>410</v>
      </c>
      <c r="HT229" s="49">
        <v>0</v>
      </c>
      <c r="HU229" s="49">
        <v>0</v>
      </c>
      <c r="HV229" s="49">
        <v>0</v>
      </c>
      <c r="HW229" s="49">
        <v>0</v>
      </c>
      <c r="HZ229" s="49" t="s">
        <v>410</v>
      </c>
      <c r="IA229">
        <v>0</v>
      </c>
      <c r="IB229">
        <v>0</v>
      </c>
      <c r="IC229">
        <v>0</v>
      </c>
      <c r="ID229">
        <v>0</v>
      </c>
      <c r="IG229" s="49" t="s">
        <v>410</v>
      </c>
      <c r="IH229" s="49">
        <v>0</v>
      </c>
      <c r="II229" s="49">
        <v>0</v>
      </c>
      <c r="IJ229" s="49">
        <v>0</v>
      </c>
      <c r="IK229" s="49">
        <v>0</v>
      </c>
      <c r="IN229" s="49" t="s">
        <v>410</v>
      </c>
      <c r="IO229" s="49">
        <v>0</v>
      </c>
      <c r="IP229" s="49">
        <v>0</v>
      </c>
      <c r="IQ229" s="49">
        <v>0</v>
      </c>
      <c r="IR229" s="49">
        <v>0</v>
      </c>
      <c r="IU229" s="49" t="s">
        <v>410</v>
      </c>
      <c r="IV229" s="49">
        <v>0</v>
      </c>
      <c r="IW229" s="49">
        <v>0</v>
      </c>
      <c r="IX229" s="49">
        <v>0</v>
      </c>
      <c r="IY229" s="49">
        <v>0</v>
      </c>
      <c r="JB229" s="49" t="s">
        <v>410</v>
      </c>
      <c r="JC229">
        <v>0</v>
      </c>
      <c r="JD229">
        <v>0</v>
      </c>
      <c r="JE229">
        <v>0</v>
      </c>
      <c r="JF229">
        <v>0</v>
      </c>
      <c r="JI229" s="49" t="s">
        <v>410</v>
      </c>
      <c r="JJ229" s="49">
        <v>0</v>
      </c>
      <c r="JK229" s="49">
        <v>0</v>
      </c>
      <c r="JL229" s="49">
        <v>0</v>
      </c>
      <c r="JM229" s="4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0.05</v>
      </c>
      <c r="YT229">
        <v>0</v>
      </c>
      <c r="YU229">
        <v>7.0000000000000007E-2</v>
      </c>
      <c r="YV229">
        <v>0.09</v>
      </c>
      <c r="YW229">
        <v>0</v>
      </c>
      <c r="YY229" t="s">
        <v>410</v>
      </c>
      <c r="YZ229">
        <v>0</v>
      </c>
      <c r="ZA229">
        <v>0</v>
      </c>
      <c r="ZB229">
        <v>0</v>
      </c>
      <c r="ZC229">
        <v>0</v>
      </c>
      <c r="ZD229">
        <v>0</v>
      </c>
      <c r="ZF229" t="s">
        <v>410</v>
      </c>
      <c r="ZG229">
        <v>0</v>
      </c>
      <c r="ZH229">
        <v>0</v>
      </c>
      <c r="ZI229">
        <v>0</v>
      </c>
      <c r="ZJ229">
        <v>0</v>
      </c>
      <c r="ZK229">
        <v>0</v>
      </c>
    </row>
    <row r="230" spans="1:687"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9" t="s">
        <v>411</v>
      </c>
      <c r="HF230" s="49">
        <v>0</v>
      </c>
      <c r="HG230" s="49">
        <v>0</v>
      </c>
      <c r="HH230" s="49">
        <v>0</v>
      </c>
      <c r="HI230" s="49">
        <v>0</v>
      </c>
      <c r="HL230" s="49" t="s">
        <v>411</v>
      </c>
      <c r="HM230" s="49">
        <v>0</v>
      </c>
      <c r="HN230" s="49">
        <v>0</v>
      </c>
      <c r="HO230" s="49">
        <v>0</v>
      </c>
      <c r="HP230" s="49">
        <v>0</v>
      </c>
      <c r="HS230" s="49" t="s">
        <v>411</v>
      </c>
      <c r="HT230" s="49">
        <v>0</v>
      </c>
      <c r="HU230" s="49">
        <v>0</v>
      </c>
      <c r="HV230" s="49">
        <v>0</v>
      </c>
      <c r="HW230" s="49">
        <v>0</v>
      </c>
      <c r="HZ230" s="49" t="s">
        <v>411</v>
      </c>
      <c r="IA230">
        <v>0</v>
      </c>
      <c r="IB230">
        <v>0</v>
      </c>
      <c r="IC230">
        <v>0</v>
      </c>
      <c r="ID230">
        <v>0</v>
      </c>
      <c r="IG230" s="49" t="s">
        <v>411</v>
      </c>
      <c r="IH230" s="49">
        <v>0</v>
      </c>
      <c r="II230" s="49">
        <v>0</v>
      </c>
      <c r="IJ230" s="49">
        <v>0</v>
      </c>
      <c r="IK230" s="49">
        <v>0</v>
      </c>
      <c r="IN230" s="49" t="s">
        <v>411</v>
      </c>
      <c r="IO230" s="49">
        <v>0</v>
      </c>
      <c r="IP230" s="49">
        <v>0</v>
      </c>
      <c r="IQ230" s="49">
        <v>0</v>
      </c>
      <c r="IR230" s="49">
        <v>0</v>
      </c>
      <c r="IU230" s="49" t="s">
        <v>411</v>
      </c>
      <c r="IV230" s="49">
        <v>0</v>
      </c>
      <c r="IW230" s="49">
        <v>0</v>
      </c>
      <c r="IX230" s="49">
        <v>0</v>
      </c>
      <c r="IY230" s="49">
        <v>0</v>
      </c>
      <c r="JB230" s="49" t="s">
        <v>411</v>
      </c>
      <c r="JC230">
        <v>0</v>
      </c>
      <c r="JD230">
        <v>0</v>
      </c>
      <c r="JE230">
        <v>0</v>
      </c>
      <c r="JF230">
        <v>0</v>
      </c>
      <c r="JI230" s="49" t="s">
        <v>411</v>
      </c>
      <c r="JJ230" s="49">
        <v>0</v>
      </c>
      <c r="JK230" s="49">
        <v>0</v>
      </c>
      <c r="JL230" s="49">
        <v>0</v>
      </c>
      <c r="JM230" s="49">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row>
    <row r="231" spans="1:687"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9" t="s">
        <v>412</v>
      </c>
      <c r="HF231" s="49">
        <v>0</v>
      </c>
      <c r="HG231" s="49">
        <v>0</v>
      </c>
      <c r="HH231" s="49">
        <v>0</v>
      </c>
      <c r="HI231" s="49">
        <v>0</v>
      </c>
      <c r="HL231" s="49" t="s">
        <v>412</v>
      </c>
      <c r="HM231" s="49">
        <v>0</v>
      </c>
      <c r="HN231" s="49">
        <v>0</v>
      </c>
      <c r="HO231" s="49">
        <v>0</v>
      </c>
      <c r="HP231" s="49">
        <v>0</v>
      </c>
      <c r="HS231" s="49" t="s">
        <v>412</v>
      </c>
      <c r="HT231" s="49">
        <v>0</v>
      </c>
      <c r="HU231" s="49">
        <v>0</v>
      </c>
      <c r="HV231" s="49">
        <v>0</v>
      </c>
      <c r="HW231" s="49">
        <v>0</v>
      </c>
      <c r="HZ231" s="49" t="s">
        <v>412</v>
      </c>
      <c r="IA231">
        <v>0</v>
      </c>
      <c r="IB231">
        <v>0</v>
      </c>
      <c r="IC231">
        <v>0</v>
      </c>
      <c r="ID231">
        <v>0</v>
      </c>
      <c r="IG231" s="49" t="s">
        <v>412</v>
      </c>
      <c r="IH231" s="49">
        <v>0</v>
      </c>
      <c r="II231" s="49">
        <v>0</v>
      </c>
      <c r="IJ231" s="49">
        <v>0</v>
      </c>
      <c r="IK231" s="49">
        <v>0</v>
      </c>
      <c r="IN231" s="49" t="s">
        <v>412</v>
      </c>
      <c r="IO231" s="49">
        <v>0</v>
      </c>
      <c r="IP231" s="49">
        <v>0</v>
      </c>
      <c r="IQ231" s="49">
        <v>0</v>
      </c>
      <c r="IR231" s="49">
        <v>0</v>
      </c>
      <c r="IU231" s="49" t="s">
        <v>412</v>
      </c>
      <c r="IV231" s="49">
        <v>0</v>
      </c>
      <c r="IW231" s="49">
        <v>0</v>
      </c>
      <c r="IX231" s="49">
        <v>0</v>
      </c>
      <c r="IY231" s="49">
        <v>0</v>
      </c>
      <c r="JB231" s="49" t="s">
        <v>412</v>
      </c>
      <c r="JC231">
        <v>0</v>
      </c>
      <c r="JD231">
        <v>0</v>
      </c>
      <c r="JE231">
        <v>0</v>
      </c>
      <c r="JF231">
        <v>0</v>
      </c>
      <c r="JI231" s="49" t="s">
        <v>412</v>
      </c>
      <c r="JJ231" s="49">
        <v>0</v>
      </c>
      <c r="JK231" s="49">
        <v>0</v>
      </c>
      <c r="JL231" s="49">
        <v>0</v>
      </c>
      <c r="JM231" s="49">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row>
    <row r="232" spans="1:687"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9" t="s">
        <v>413</v>
      </c>
      <c r="HF232" s="49">
        <v>0</v>
      </c>
      <c r="HG232" s="49">
        <v>0</v>
      </c>
      <c r="HH232" s="49">
        <v>0</v>
      </c>
      <c r="HI232" s="49">
        <v>0</v>
      </c>
      <c r="HL232" s="49" t="s">
        <v>413</v>
      </c>
      <c r="HM232" s="49">
        <v>0</v>
      </c>
      <c r="HN232" s="49">
        <v>0</v>
      </c>
      <c r="HO232" s="49">
        <v>0</v>
      </c>
      <c r="HP232" s="49">
        <v>0</v>
      </c>
      <c r="HS232" s="49" t="s">
        <v>413</v>
      </c>
      <c r="HT232" s="49">
        <v>0</v>
      </c>
      <c r="HU232" s="49">
        <v>0</v>
      </c>
      <c r="HV232" s="49">
        <v>0</v>
      </c>
      <c r="HW232" s="49">
        <v>0</v>
      </c>
      <c r="HZ232" s="49" t="s">
        <v>413</v>
      </c>
      <c r="IA232">
        <v>0.06</v>
      </c>
      <c r="IB232">
        <v>0</v>
      </c>
      <c r="IC232">
        <v>0</v>
      </c>
      <c r="ID232">
        <v>0</v>
      </c>
      <c r="IG232" s="49" t="s">
        <v>413</v>
      </c>
      <c r="IH232" s="49">
        <v>0</v>
      </c>
      <c r="II232" s="49">
        <v>0</v>
      </c>
      <c r="IJ232" s="49">
        <v>0</v>
      </c>
      <c r="IK232" s="49">
        <v>0</v>
      </c>
      <c r="IN232" s="49" t="s">
        <v>413</v>
      </c>
      <c r="IO232" s="49">
        <v>0</v>
      </c>
      <c r="IP232" s="49">
        <v>0</v>
      </c>
      <c r="IQ232" s="49">
        <v>0</v>
      </c>
      <c r="IR232" s="49">
        <v>0</v>
      </c>
      <c r="IU232" s="49" t="s">
        <v>413</v>
      </c>
      <c r="IV232" s="49">
        <v>0</v>
      </c>
      <c r="IW232" s="49">
        <v>0</v>
      </c>
      <c r="IX232" s="49">
        <v>0</v>
      </c>
      <c r="IY232" s="49">
        <v>0</v>
      </c>
      <c r="JB232" s="49" t="s">
        <v>413</v>
      </c>
      <c r="JC232">
        <v>0</v>
      </c>
      <c r="JD232">
        <v>0</v>
      </c>
      <c r="JE232">
        <v>0</v>
      </c>
      <c r="JF232">
        <v>0</v>
      </c>
      <c r="JI232" s="49" t="s">
        <v>413</v>
      </c>
      <c r="JJ232" s="49">
        <v>0</v>
      </c>
      <c r="JK232" s="49">
        <v>0</v>
      </c>
      <c r="JL232" s="49">
        <v>0</v>
      </c>
      <c r="JM232" s="49">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row>
    <row r="233" spans="1:687"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9" t="s">
        <v>414</v>
      </c>
      <c r="HF233" s="49">
        <v>0</v>
      </c>
      <c r="HG233" s="49">
        <v>0</v>
      </c>
      <c r="HH233" s="49">
        <v>0</v>
      </c>
      <c r="HI233" s="49">
        <v>0</v>
      </c>
      <c r="HL233" s="49" t="s">
        <v>414</v>
      </c>
      <c r="HM233" s="49">
        <v>0</v>
      </c>
      <c r="HN233" s="49">
        <v>0</v>
      </c>
      <c r="HO233" s="49">
        <v>0</v>
      </c>
      <c r="HP233" s="49">
        <v>0</v>
      </c>
      <c r="HS233" s="49" t="s">
        <v>414</v>
      </c>
      <c r="HT233" s="49">
        <v>0</v>
      </c>
      <c r="HU233" s="49">
        <v>0</v>
      </c>
      <c r="HV233" s="49">
        <v>0</v>
      </c>
      <c r="HW233" s="49">
        <v>0</v>
      </c>
      <c r="HZ233" s="49" t="s">
        <v>414</v>
      </c>
      <c r="IA233">
        <v>0</v>
      </c>
      <c r="IB233">
        <v>0</v>
      </c>
      <c r="IC233">
        <v>0</v>
      </c>
      <c r="ID233">
        <v>0</v>
      </c>
      <c r="IG233" s="49" t="s">
        <v>414</v>
      </c>
      <c r="IH233" s="49">
        <v>0</v>
      </c>
      <c r="II233" s="49">
        <v>0</v>
      </c>
      <c r="IJ233" s="49">
        <v>0</v>
      </c>
      <c r="IK233" s="49">
        <v>0</v>
      </c>
      <c r="IN233" s="49" t="s">
        <v>414</v>
      </c>
      <c r="IO233" s="49">
        <v>0.12</v>
      </c>
      <c r="IP233" s="49">
        <v>0.49</v>
      </c>
      <c r="IQ233" s="49">
        <v>0</v>
      </c>
      <c r="IR233" s="49">
        <v>0</v>
      </c>
      <c r="IU233" s="49" t="s">
        <v>414</v>
      </c>
      <c r="IV233" s="49">
        <v>0</v>
      </c>
      <c r="IW233" s="49">
        <v>0</v>
      </c>
      <c r="IX233" s="49">
        <v>0</v>
      </c>
      <c r="IY233" s="49">
        <v>0</v>
      </c>
      <c r="JB233" s="49" t="s">
        <v>414</v>
      </c>
      <c r="JC233">
        <v>0</v>
      </c>
      <c r="JD233">
        <v>0</v>
      </c>
      <c r="JE233">
        <v>0</v>
      </c>
      <c r="JF233">
        <v>0</v>
      </c>
      <c r="JI233" s="49" t="s">
        <v>414</v>
      </c>
      <c r="JJ233" s="49">
        <v>0</v>
      </c>
      <c r="JK233" s="49">
        <v>0</v>
      </c>
      <c r="JL233" s="49">
        <v>0</v>
      </c>
      <c r="JM233" s="49">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c r="YR233" t="s">
        <v>414</v>
      </c>
      <c r="YS233">
        <v>0</v>
      </c>
      <c r="YT233">
        <v>0</v>
      </c>
      <c r="YU233">
        <v>0</v>
      </c>
      <c r="YV233">
        <v>0</v>
      </c>
      <c r="YW233">
        <v>0</v>
      </c>
      <c r="YY233" t="s">
        <v>414</v>
      </c>
      <c r="YZ233">
        <v>0.23</v>
      </c>
      <c r="ZA233">
        <v>0</v>
      </c>
      <c r="ZB233">
        <v>0.35</v>
      </c>
      <c r="ZC233">
        <v>0</v>
      </c>
      <c r="ZD233">
        <v>2.31</v>
      </c>
      <c r="ZF233" t="s">
        <v>414</v>
      </c>
      <c r="ZG233">
        <v>0</v>
      </c>
      <c r="ZH233">
        <v>0</v>
      </c>
      <c r="ZI233">
        <v>0</v>
      </c>
      <c r="ZJ233">
        <v>0</v>
      </c>
      <c r="ZK233">
        <v>0</v>
      </c>
    </row>
    <row r="234" spans="1:687"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9" t="s">
        <v>415</v>
      </c>
      <c r="HF234" s="49">
        <v>0.03</v>
      </c>
      <c r="HG234" s="49">
        <v>0</v>
      </c>
      <c r="HH234" s="49">
        <v>0.06</v>
      </c>
      <c r="HI234" s="49">
        <v>0</v>
      </c>
      <c r="HL234" s="49" t="s">
        <v>415</v>
      </c>
      <c r="HM234" s="49">
        <v>0.04</v>
      </c>
      <c r="HN234" s="49">
        <v>0</v>
      </c>
      <c r="HO234" s="49">
        <v>0</v>
      </c>
      <c r="HP234" s="49">
        <v>0</v>
      </c>
      <c r="HS234" s="49" t="s">
        <v>415</v>
      </c>
      <c r="HT234" s="49">
        <v>0.08</v>
      </c>
      <c r="HU234" s="49">
        <v>0.09</v>
      </c>
      <c r="HV234" s="49">
        <v>0.09</v>
      </c>
      <c r="HW234" s="49">
        <v>0</v>
      </c>
      <c r="HZ234" s="49" t="s">
        <v>415</v>
      </c>
      <c r="IA234">
        <v>0.43</v>
      </c>
      <c r="IB234">
        <v>0</v>
      </c>
      <c r="IC234">
        <v>0.76</v>
      </c>
      <c r="ID234">
        <v>0</v>
      </c>
      <c r="IG234" s="49" t="s">
        <v>415</v>
      </c>
      <c r="IH234" s="49">
        <v>0.14000000000000001</v>
      </c>
      <c r="II234" s="49">
        <v>0.1</v>
      </c>
      <c r="IJ234" s="49">
        <v>0.21</v>
      </c>
      <c r="IK234" s="49">
        <v>0</v>
      </c>
      <c r="IN234" s="49" t="s">
        <v>415</v>
      </c>
      <c r="IO234" s="49">
        <v>0</v>
      </c>
      <c r="IP234" s="49">
        <v>0</v>
      </c>
      <c r="IQ234" s="49">
        <v>0</v>
      </c>
      <c r="IR234" s="49">
        <v>0</v>
      </c>
      <c r="IU234" s="49" t="s">
        <v>415</v>
      </c>
      <c r="IV234" s="49">
        <v>0.24</v>
      </c>
      <c r="IW234" s="49">
        <v>0.2</v>
      </c>
      <c r="IX234" s="49">
        <v>0.34</v>
      </c>
      <c r="IY234" s="49">
        <v>0</v>
      </c>
      <c r="JB234" s="49" t="s">
        <v>415</v>
      </c>
      <c r="JC234">
        <v>0.08</v>
      </c>
      <c r="JD234">
        <v>0</v>
      </c>
      <c r="JE234">
        <v>0.08</v>
      </c>
      <c r="JF234">
        <v>0</v>
      </c>
      <c r="JI234" s="49" t="s">
        <v>415</v>
      </c>
      <c r="JJ234" s="49">
        <v>0.09</v>
      </c>
      <c r="JK234" s="49">
        <v>0</v>
      </c>
      <c r="JL234" s="49">
        <v>0.16</v>
      </c>
      <c r="JM234" s="49">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row>
    <row r="235" spans="1:687"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9" t="s">
        <v>416</v>
      </c>
      <c r="HF235" s="49">
        <v>0</v>
      </c>
      <c r="HG235" s="49">
        <v>0</v>
      </c>
      <c r="HH235" s="49">
        <v>0</v>
      </c>
      <c r="HI235" s="49">
        <v>0</v>
      </c>
      <c r="HL235" s="49" t="s">
        <v>416</v>
      </c>
      <c r="HM235" s="49">
        <v>0</v>
      </c>
      <c r="HN235" s="49">
        <v>0</v>
      </c>
      <c r="HO235" s="49">
        <v>0</v>
      </c>
      <c r="HP235" s="49">
        <v>0</v>
      </c>
      <c r="HS235" s="49" t="s">
        <v>416</v>
      </c>
      <c r="HT235" s="49">
        <v>0</v>
      </c>
      <c r="HU235" s="49">
        <v>0</v>
      </c>
      <c r="HV235" s="49">
        <v>0</v>
      </c>
      <c r="HW235" s="49">
        <v>0</v>
      </c>
      <c r="HZ235" s="49" t="s">
        <v>416</v>
      </c>
      <c r="IA235">
        <v>0</v>
      </c>
      <c r="IB235">
        <v>0</v>
      </c>
      <c r="IC235">
        <v>0</v>
      </c>
      <c r="ID235">
        <v>0</v>
      </c>
      <c r="IG235" s="49" t="s">
        <v>416</v>
      </c>
      <c r="IH235" s="49">
        <v>0</v>
      </c>
      <c r="II235" s="49">
        <v>0</v>
      </c>
      <c r="IJ235" s="49">
        <v>0</v>
      </c>
      <c r="IK235" s="49">
        <v>0</v>
      </c>
      <c r="IN235" s="49" t="s">
        <v>416</v>
      </c>
      <c r="IO235" s="49">
        <v>0</v>
      </c>
      <c r="IP235" s="49">
        <v>0</v>
      </c>
      <c r="IQ235" s="49">
        <v>0</v>
      </c>
      <c r="IR235" s="49">
        <v>0</v>
      </c>
      <c r="IU235" s="49" t="s">
        <v>416</v>
      </c>
      <c r="IV235" s="49">
        <v>0</v>
      </c>
      <c r="IW235" s="49">
        <v>0</v>
      </c>
      <c r="IX235" s="49">
        <v>0</v>
      </c>
      <c r="IY235" s="49">
        <v>0</v>
      </c>
      <c r="JB235" s="49" t="s">
        <v>416</v>
      </c>
      <c r="JC235">
        <v>0</v>
      </c>
      <c r="JD235">
        <v>0</v>
      </c>
      <c r="JE235">
        <v>0</v>
      </c>
      <c r="JF235">
        <v>0</v>
      </c>
      <c r="JI235" s="49" t="s">
        <v>416</v>
      </c>
      <c r="JJ235" s="49">
        <v>0</v>
      </c>
      <c r="JK235" s="49">
        <v>0</v>
      </c>
      <c r="JL235" s="49">
        <v>0</v>
      </c>
      <c r="JM235" s="49">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row>
    <row r="236" spans="1:687"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9" t="s">
        <v>417</v>
      </c>
      <c r="HF236" s="49">
        <v>0</v>
      </c>
      <c r="HG236" s="49">
        <v>0</v>
      </c>
      <c r="HH236" s="49">
        <v>0</v>
      </c>
      <c r="HI236" s="49">
        <v>0</v>
      </c>
      <c r="HL236" s="49" t="s">
        <v>417</v>
      </c>
      <c r="HM236" s="49">
        <v>0</v>
      </c>
      <c r="HN236" s="49">
        <v>0</v>
      </c>
      <c r="HO236" s="49">
        <v>0</v>
      </c>
      <c r="HP236" s="49">
        <v>0</v>
      </c>
      <c r="HS236" s="49" t="s">
        <v>417</v>
      </c>
      <c r="HT236" s="49">
        <v>0</v>
      </c>
      <c r="HU236" s="49">
        <v>0</v>
      </c>
      <c r="HV236" s="49">
        <v>0</v>
      </c>
      <c r="HW236" s="49">
        <v>0</v>
      </c>
      <c r="HZ236" s="49" t="s">
        <v>417</v>
      </c>
      <c r="IA236">
        <v>0</v>
      </c>
      <c r="IB236">
        <v>0</v>
      </c>
      <c r="IC236">
        <v>0</v>
      </c>
      <c r="ID236">
        <v>0</v>
      </c>
      <c r="IG236" s="49" t="s">
        <v>417</v>
      </c>
      <c r="IH236" s="49">
        <v>0</v>
      </c>
      <c r="II236" s="49">
        <v>0</v>
      </c>
      <c r="IJ236" s="49">
        <v>0</v>
      </c>
      <c r="IK236" s="49">
        <v>0</v>
      </c>
      <c r="IN236" s="49" t="s">
        <v>417</v>
      </c>
      <c r="IO236" s="49">
        <v>0</v>
      </c>
      <c r="IP236" s="49">
        <v>0</v>
      </c>
      <c r="IQ236" s="49">
        <v>0</v>
      </c>
      <c r="IR236" s="49">
        <v>0</v>
      </c>
      <c r="IU236" s="49" t="s">
        <v>417</v>
      </c>
      <c r="IV236" s="49">
        <v>0</v>
      </c>
      <c r="IW236" s="49">
        <v>0</v>
      </c>
      <c r="IX236" s="49">
        <v>0</v>
      </c>
      <c r="IY236" s="49">
        <v>0</v>
      </c>
      <c r="JB236" s="49" t="s">
        <v>417</v>
      </c>
      <c r="JC236">
        <v>0</v>
      </c>
      <c r="JD236">
        <v>0</v>
      </c>
      <c r="JE236">
        <v>0</v>
      </c>
      <c r="JF236">
        <v>0</v>
      </c>
      <c r="JI236" s="49" t="s">
        <v>417</v>
      </c>
      <c r="JJ236" s="49">
        <v>0</v>
      </c>
      <c r="JK236" s="49">
        <v>0</v>
      </c>
      <c r="JL236" s="49">
        <v>0</v>
      </c>
      <c r="JM236" s="49">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row>
    <row r="237" spans="1:687"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9" t="s">
        <v>418</v>
      </c>
      <c r="HF237" s="49">
        <v>0.04</v>
      </c>
      <c r="HG237" s="49">
        <v>0</v>
      </c>
      <c r="HH237" s="49">
        <v>0.08</v>
      </c>
      <c r="HI237" s="49">
        <v>0</v>
      </c>
      <c r="HL237" s="49" t="s">
        <v>418</v>
      </c>
      <c r="HM237" s="49">
        <v>0</v>
      </c>
      <c r="HN237" s="49">
        <v>0</v>
      </c>
      <c r="HO237" s="49">
        <v>0</v>
      </c>
      <c r="HP237" s="49">
        <v>0</v>
      </c>
      <c r="HS237" s="49" t="s">
        <v>418</v>
      </c>
      <c r="HT237" s="49">
        <v>0</v>
      </c>
      <c r="HU237" s="49">
        <v>0</v>
      </c>
      <c r="HV237" s="49">
        <v>0</v>
      </c>
      <c r="HW237" s="49">
        <v>0</v>
      </c>
      <c r="HZ237" s="49" t="s">
        <v>418</v>
      </c>
      <c r="IA237">
        <v>0</v>
      </c>
      <c r="IB237">
        <v>0</v>
      </c>
      <c r="IC237">
        <v>0</v>
      </c>
      <c r="ID237">
        <v>0</v>
      </c>
      <c r="IG237" s="49" t="s">
        <v>418</v>
      </c>
      <c r="IH237" s="49">
        <v>0</v>
      </c>
      <c r="II237" s="49">
        <v>0</v>
      </c>
      <c r="IJ237" s="49">
        <v>0</v>
      </c>
      <c r="IK237" s="49">
        <v>0</v>
      </c>
      <c r="IN237" s="49" t="s">
        <v>418</v>
      </c>
      <c r="IO237" s="49">
        <v>0</v>
      </c>
      <c r="IP237" s="49">
        <v>0</v>
      </c>
      <c r="IQ237" s="49">
        <v>0</v>
      </c>
      <c r="IR237" s="49">
        <v>0</v>
      </c>
      <c r="IU237" s="49" t="s">
        <v>418</v>
      </c>
      <c r="IV237" s="49">
        <v>0</v>
      </c>
      <c r="IW237" s="49">
        <v>0</v>
      </c>
      <c r="IX237" s="49">
        <v>0</v>
      </c>
      <c r="IY237" s="49">
        <v>0</v>
      </c>
      <c r="JB237" s="49" t="s">
        <v>418</v>
      </c>
      <c r="JC237">
        <v>0.09</v>
      </c>
      <c r="JD237">
        <v>0.34</v>
      </c>
      <c r="JE237">
        <v>0</v>
      </c>
      <c r="JF237">
        <v>0</v>
      </c>
      <c r="JI237" s="49" t="s">
        <v>418</v>
      </c>
      <c r="JJ237" s="49">
        <v>0</v>
      </c>
      <c r="JK237" s="49">
        <v>0</v>
      </c>
      <c r="JL237" s="49">
        <v>0</v>
      </c>
      <c r="JM237" s="49">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row>
    <row r="238" spans="1:687"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9" t="s">
        <v>419</v>
      </c>
      <c r="HF238" s="49">
        <v>0</v>
      </c>
      <c r="HG238" s="49">
        <v>0</v>
      </c>
      <c r="HH238" s="49">
        <v>0</v>
      </c>
      <c r="HI238" s="49">
        <v>0</v>
      </c>
      <c r="HL238" s="49" t="s">
        <v>419</v>
      </c>
      <c r="HM238" s="49">
        <v>0</v>
      </c>
      <c r="HN238" s="49">
        <v>0</v>
      </c>
      <c r="HO238" s="49">
        <v>0</v>
      </c>
      <c r="HP238" s="49">
        <v>0</v>
      </c>
      <c r="HS238" s="49" t="s">
        <v>419</v>
      </c>
      <c r="HT238" s="49">
        <v>0</v>
      </c>
      <c r="HU238" s="49">
        <v>0</v>
      </c>
      <c r="HV238" s="49">
        <v>0</v>
      </c>
      <c r="HW238" s="49">
        <v>0</v>
      </c>
      <c r="HZ238" s="49" t="s">
        <v>419</v>
      </c>
      <c r="IA238">
        <v>0</v>
      </c>
      <c r="IB238">
        <v>0</v>
      </c>
      <c r="IC238">
        <v>0</v>
      </c>
      <c r="ID238">
        <v>0</v>
      </c>
      <c r="IG238" s="49" t="s">
        <v>419</v>
      </c>
      <c r="IH238" s="49">
        <v>0</v>
      </c>
      <c r="II238" s="49">
        <v>0</v>
      </c>
      <c r="IJ238" s="49">
        <v>0</v>
      </c>
      <c r="IK238" s="49">
        <v>0</v>
      </c>
      <c r="IN238" s="49" t="s">
        <v>419</v>
      </c>
      <c r="IO238" s="49">
        <v>0</v>
      </c>
      <c r="IP238" s="49">
        <v>0</v>
      </c>
      <c r="IQ238" s="49">
        <v>0</v>
      </c>
      <c r="IR238" s="49">
        <v>0</v>
      </c>
      <c r="IU238" s="49" t="s">
        <v>419</v>
      </c>
      <c r="IV238" s="49">
        <v>0</v>
      </c>
      <c r="IW238" s="49">
        <v>0</v>
      </c>
      <c r="IX238" s="49">
        <v>0</v>
      </c>
      <c r="IY238" s="49">
        <v>0</v>
      </c>
      <c r="JB238" s="49" t="s">
        <v>419</v>
      </c>
      <c r="JC238">
        <v>0</v>
      </c>
      <c r="JD238">
        <v>0</v>
      </c>
      <c r="JE238">
        <v>0</v>
      </c>
      <c r="JF238">
        <v>0</v>
      </c>
      <c r="JI238" s="49" t="s">
        <v>419</v>
      </c>
      <c r="JJ238" s="49">
        <v>0</v>
      </c>
      <c r="JK238" s="49">
        <v>0</v>
      </c>
      <c r="JL238" s="49">
        <v>0</v>
      </c>
      <c r="JM238" s="49">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row>
    <row r="239" spans="1:687"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9" t="s">
        <v>420</v>
      </c>
      <c r="HF239" s="49">
        <v>0</v>
      </c>
      <c r="HG239" s="49">
        <v>0</v>
      </c>
      <c r="HH239" s="49">
        <v>0</v>
      </c>
      <c r="HI239" s="49">
        <v>0</v>
      </c>
      <c r="HL239" s="49" t="s">
        <v>420</v>
      </c>
      <c r="HM239" s="49">
        <v>0</v>
      </c>
      <c r="HN239" s="49">
        <v>0</v>
      </c>
      <c r="HO239" s="49">
        <v>0</v>
      </c>
      <c r="HP239" s="49">
        <v>0</v>
      </c>
      <c r="HS239" s="49" t="s">
        <v>420</v>
      </c>
      <c r="HT239" s="49">
        <v>0</v>
      </c>
      <c r="HU239" s="49">
        <v>0</v>
      </c>
      <c r="HV239" s="49">
        <v>0</v>
      </c>
      <c r="HW239" s="49">
        <v>0</v>
      </c>
      <c r="HZ239" s="49" t="s">
        <v>420</v>
      </c>
      <c r="IA239">
        <v>0.18</v>
      </c>
      <c r="IB239">
        <v>0</v>
      </c>
      <c r="IC239">
        <v>0</v>
      </c>
      <c r="ID239">
        <v>0</v>
      </c>
      <c r="IG239" s="49" t="s">
        <v>420</v>
      </c>
      <c r="IH239" s="49">
        <v>0</v>
      </c>
      <c r="II239" s="49">
        <v>0</v>
      </c>
      <c r="IJ239" s="49">
        <v>0</v>
      </c>
      <c r="IK239" s="49">
        <v>0</v>
      </c>
      <c r="IN239" s="49" t="s">
        <v>420</v>
      </c>
      <c r="IO239" s="49">
        <v>0</v>
      </c>
      <c r="IP239" s="49">
        <v>0</v>
      </c>
      <c r="IQ239" s="49">
        <v>0</v>
      </c>
      <c r="IR239" s="49">
        <v>0</v>
      </c>
      <c r="IU239" s="49" t="s">
        <v>420</v>
      </c>
      <c r="IV239" s="49">
        <v>0</v>
      </c>
      <c r="IW239" s="49">
        <v>0</v>
      </c>
      <c r="IX239" s="49">
        <v>0</v>
      </c>
      <c r="IY239" s="49">
        <v>0</v>
      </c>
      <c r="JB239" s="49" t="s">
        <v>420</v>
      </c>
      <c r="JC239">
        <v>0.19</v>
      </c>
      <c r="JD239">
        <v>0</v>
      </c>
      <c r="JE239">
        <v>0</v>
      </c>
      <c r="JF239">
        <v>0</v>
      </c>
      <c r="JI239" s="49" t="s">
        <v>420</v>
      </c>
      <c r="JJ239" s="49">
        <v>0</v>
      </c>
      <c r="JK239" s="49">
        <v>0</v>
      </c>
      <c r="JL239" s="49">
        <v>0</v>
      </c>
      <c r="JM239" s="4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row>
    <row r="240" spans="1:687"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9" t="s">
        <v>421</v>
      </c>
      <c r="HF240" s="49">
        <v>0</v>
      </c>
      <c r="HG240" s="49">
        <v>0</v>
      </c>
      <c r="HH240" s="49">
        <v>0</v>
      </c>
      <c r="HI240" s="49">
        <v>0</v>
      </c>
      <c r="HL240" s="49" t="s">
        <v>421</v>
      </c>
      <c r="HM240" s="49">
        <v>0</v>
      </c>
      <c r="HN240" s="49">
        <v>0</v>
      </c>
      <c r="HO240" s="49">
        <v>0</v>
      </c>
      <c r="HP240" s="49">
        <v>0</v>
      </c>
      <c r="HS240" s="49" t="s">
        <v>421</v>
      </c>
      <c r="HT240" s="49">
        <v>0</v>
      </c>
      <c r="HU240" s="49">
        <v>0</v>
      </c>
      <c r="HV240" s="49">
        <v>0</v>
      </c>
      <c r="HW240" s="49">
        <v>0</v>
      </c>
      <c r="HZ240" s="49" t="s">
        <v>421</v>
      </c>
      <c r="IA240">
        <v>0.06</v>
      </c>
      <c r="IB240">
        <v>0</v>
      </c>
      <c r="IC240">
        <v>0</v>
      </c>
      <c r="ID240">
        <v>0</v>
      </c>
      <c r="IG240" s="49" t="s">
        <v>421</v>
      </c>
      <c r="IH240" s="49">
        <v>0</v>
      </c>
      <c r="II240" s="49">
        <v>0</v>
      </c>
      <c r="IJ240" s="49">
        <v>0</v>
      </c>
      <c r="IK240" s="49">
        <v>0</v>
      </c>
      <c r="IN240" s="49" t="s">
        <v>421</v>
      </c>
      <c r="IO240" s="49">
        <v>0</v>
      </c>
      <c r="IP240" s="49">
        <v>0</v>
      </c>
      <c r="IQ240" s="49">
        <v>0</v>
      </c>
      <c r="IR240" s="49">
        <v>0</v>
      </c>
      <c r="IU240" s="49" t="s">
        <v>421</v>
      </c>
      <c r="IV240" s="49">
        <v>0</v>
      </c>
      <c r="IW240" s="49">
        <v>0</v>
      </c>
      <c r="IX240" s="49">
        <v>0</v>
      </c>
      <c r="IY240" s="49">
        <v>0</v>
      </c>
      <c r="JB240" s="49" t="s">
        <v>421</v>
      </c>
      <c r="JC240">
        <v>0</v>
      </c>
      <c r="JD240">
        <v>0</v>
      </c>
      <c r="JE240">
        <v>0</v>
      </c>
      <c r="JF240">
        <v>0</v>
      </c>
      <c r="JI240" s="49" t="s">
        <v>421</v>
      </c>
      <c r="JJ240" s="49">
        <v>0</v>
      </c>
      <c r="JK240" s="49">
        <v>0</v>
      </c>
      <c r="JL240" s="49">
        <v>0</v>
      </c>
      <c r="JM240" s="49">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c r="YR240" t="s">
        <v>421</v>
      </c>
      <c r="YS240">
        <v>0.06</v>
      </c>
      <c r="YT240">
        <v>0</v>
      </c>
      <c r="YU240">
        <v>0.09</v>
      </c>
      <c r="YV240">
        <v>0.11</v>
      </c>
      <c r="YW240">
        <v>0</v>
      </c>
      <c r="YY240" t="s">
        <v>421</v>
      </c>
      <c r="YZ240">
        <v>0.08</v>
      </c>
      <c r="ZA240">
        <v>0</v>
      </c>
      <c r="ZB240">
        <v>0.12</v>
      </c>
      <c r="ZC240">
        <v>0.14000000000000001</v>
      </c>
      <c r="ZD240">
        <v>0</v>
      </c>
      <c r="ZF240" t="s">
        <v>421</v>
      </c>
      <c r="ZG240">
        <v>0</v>
      </c>
      <c r="ZH240">
        <v>0</v>
      </c>
      <c r="ZI240">
        <v>0</v>
      </c>
      <c r="ZJ240">
        <v>0</v>
      </c>
      <c r="ZK240">
        <v>0</v>
      </c>
    </row>
    <row r="241" spans="1:687"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9" t="s">
        <v>422</v>
      </c>
      <c r="HF241" s="49">
        <v>0</v>
      </c>
      <c r="HG241" s="49">
        <v>0</v>
      </c>
      <c r="HH241" s="49">
        <v>0</v>
      </c>
      <c r="HI241" s="49">
        <v>0</v>
      </c>
      <c r="HL241" s="49" t="s">
        <v>422</v>
      </c>
      <c r="HM241" s="49">
        <v>0</v>
      </c>
      <c r="HN241" s="49">
        <v>0</v>
      </c>
      <c r="HO241" s="49">
        <v>0</v>
      </c>
      <c r="HP241" s="49">
        <v>0</v>
      </c>
      <c r="HS241" s="49" t="s">
        <v>422</v>
      </c>
      <c r="HT241" s="49">
        <v>0</v>
      </c>
      <c r="HU241" s="49">
        <v>0</v>
      </c>
      <c r="HV241" s="49">
        <v>0</v>
      </c>
      <c r="HW241" s="49">
        <v>0</v>
      </c>
      <c r="HZ241" s="49" t="s">
        <v>422</v>
      </c>
      <c r="IA241">
        <v>0</v>
      </c>
      <c r="IB241">
        <v>0</v>
      </c>
      <c r="IC241">
        <v>0</v>
      </c>
      <c r="ID241">
        <v>0</v>
      </c>
      <c r="IG241" s="49" t="s">
        <v>422</v>
      </c>
      <c r="IH241" s="49">
        <v>0</v>
      </c>
      <c r="II241" s="49">
        <v>0</v>
      </c>
      <c r="IJ241" s="49">
        <v>0</v>
      </c>
      <c r="IK241" s="49">
        <v>0</v>
      </c>
      <c r="IN241" s="49" t="s">
        <v>422</v>
      </c>
      <c r="IO241" s="49">
        <v>0</v>
      </c>
      <c r="IP241" s="49">
        <v>0</v>
      </c>
      <c r="IQ241" s="49">
        <v>0</v>
      </c>
      <c r="IR241" s="49">
        <v>0</v>
      </c>
      <c r="IU241" s="49" t="s">
        <v>422</v>
      </c>
      <c r="IV241" s="49">
        <v>0</v>
      </c>
      <c r="IW241" s="49">
        <v>0</v>
      </c>
      <c r="IX241" s="49">
        <v>0</v>
      </c>
      <c r="IY241" s="49">
        <v>0</v>
      </c>
      <c r="JB241" s="49" t="s">
        <v>422</v>
      </c>
      <c r="JC241">
        <v>0</v>
      </c>
      <c r="JD241">
        <v>0</v>
      </c>
      <c r="JE241">
        <v>0</v>
      </c>
      <c r="JF241">
        <v>0</v>
      </c>
      <c r="JI241" s="49" t="s">
        <v>422</v>
      </c>
      <c r="JJ241" s="49">
        <v>0</v>
      </c>
      <c r="JK241" s="49">
        <v>0</v>
      </c>
      <c r="JL241" s="49">
        <v>0</v>
      </c>
      <c r="JM241" s="49">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c r="YR241" t="s">
        <v>422</v>
      </c>
      <c r="YS241">
        <v>0</v>
      </c>
      <c r="YT241">
        <v>0</v>
      </c>
      <c r="YU241">
        <v>0</v>
      </c>
      <c r="YV241">
        <v>0</v>
      </c>
      <c r="YW241">
        <v>0</v>
      </c>
      <c r="YY241" t="s">
        <v>422</v>
      </c>
      <c r="YZ241">
        <v>0.05</v>
      </c>
      <c r="ZA241">
        <v>0.18</v>
      </c>
      <c r="ZB241">
        <v>0</v>
      </c>
      <c r="ZC241">
        <v>0</v>
      </c>
      <c r="ZD241">
        <v>0</v>
      </c>
      <c r="ZF241" t="s">
        <v>422</v>
      </c>
      <c r="ZG241">
        <v>0</v>
      </c>
      <c r="ZH241">
        <v>0</v>
      </c>
      <c r="ZI241">
        <v>0</v>
      </c>
      <c r="ZJ241">
        <v>0</v>
      </c>
      <c r="ZK241">
        <v>0</v>
      </c>
    </row>
    <row r="242" spans="1:687"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9" t="s">
        <v>423</v>
      </c>
      <c r="HF242" s="49">
        <v>0</v>
      </c>
      <c r="HG242" s="49">
        <v>0</v>
      </c>
      <c r="HH242" s="49">
        <v>0</v>
      </c>
      <c r="HI242" s="49">
        <v>0</v>
      </c>
      <c r="HL242" s="49" t="s">
        <v>423</v>
      </c>
      <c r="HM242" s="49">
        <v>0</v>
      </c>
      <c r="HN242" s="49">
        <v>0</v>
      </c>
      <c r="HO242" s="49">
        <v>0</v>
      </c>
      <c r="HP242" s="49">
        <v>0</v>
      </c>
      <c r="HS242" s="49" t="s">
        <v>423</v>
      </c>
      <c r="HT242" s="49">
        <v>0</v>
      </c>
      <c r="HU242" s="49">
        <v>0</v>
      </c>
      <c r="HV242" s="49">
        <v>0</v>
      </c>
      <c r="HW242" s="49">
        <v>0</v>
      </c>
      <c r="HZ242" s="49" t="s">
        <v>423</v>
      </c>
      <c r="IA242">
        <v>0</v>
      </c>
      <c r="IB242">
        <v>0</v>
      </c>
      <c r="IC242">
        <v>0</v>
      </c>
      <c r="ID242">
        <v>0</v>
      </c>
      <c r="IG242" s="49" t="s">
        <v>423</v>
      </c>
      <c r="IH242" s="49">
        <v>0</v>
      </c>
      <c r="II242" s="49">
        <v>0</v>
      </c>
      <c r="IJ242" s="49">
        <v>0</v>
      </c>
      <c r="IK242" s="49">
        <v>0</v>
      </c>
      <c r="IN242" s="49" t="s">
        <v>423</v>
      </c>
      <c r="IO242" s="49">
        <v>0</v>
      </c>
      <c r="IP242" s="49">
        <v>0</v>
      </c>
      <c r="IQ242" s="49">
        <v>0</v>
      </c>
      <c r="IR242" s="49">
        <v>0</v>
      </c>
      <c r="IU242" s="49" t="s">
        <v>423</v>
      </c>
      <c r="IV242" s="49">
        <v>0</v>
      </c>
      <c r="IW242" s="49">
        <v>0</v>
      </c>
      <c r="IX242" s="49">
        <v>0</v>
      </c>
      <c r="IY242" s="49">
        <v>0</v>
      </c>
      <c r="JB242" s="49" t="s">
        <v>423</v>
      </c>
      <c r="JC242">
        <v>0</v>
      </c>
      <c r="JD242">
        <v>0</v>
      </c>
      <c r="JE242">
        <v>0</v>
      </c>
      <c r="JF242">
        <v>0</v>
      </c>
      <c r="JI242" s="49" t="s">
        <v>423</v>
      </c>
      <c r="JJ242" s="49">
        <v>0</v>
      </c>
      <c r="JK242" s="49">
        <v>0</v>
      </c>
      <c r="JL242" s="49">
        <v>0</v>
      </c>
      <c r="JM242" s="49">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v>
      </c>
      <c r="ZH242">
        <v>0</v>
      </c>
      <c r="ZI242">
        <v>0</v>
      </c>
      <c r="ZJ242">
        <v>0</v>
      </c>
      <c r="ZK242">
        <v>0</v>
      </c>
    </row>
    <row r="243" spans="1:687"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9" t="s">
        <v>424</v>
      </c>
      <c r="HF243" s="49">
        <v>0.11</v>
      </c>
      <c r="HG243" s="49">
        <v>0</v>
      </c>
      <c r="HH243" s="49">
        <v>0</v>
      </c>
      <c r="HI243" s="49">
        <v>0</v>
      </c>
      <c r="HL243" s="49" t="s">
        <v>424</v>
      </c>
      <c r="HM243" s="49">
        <v>0</v>
      </c>
      <c r="HN243" s="49">
        <v>0</v>
      </c>
      <c r="HO243" s="49">
        <v>0</v>
      </c>
      <c r="HP243" s="49">
        <v>0</v>
      </c>
      <c r="HS243" s="49" t="s">
        <v>424</v>
      </c>
      <c r="HT243" s="49">
        <v>0</v>
      </c>
      <c r="HU243" s="49">
        <v>0</v>
      </c>
      <c r="HV243" s="49">
        <v>0</v>
      </c>
      <c r="HW243" s="49">
        <v>0</v>
      </c>
      <c r="HZ243" s="49" t="s">
        <v>424</v>
      </c>
      <c r="IA243">
        <v>0</v>
      </c>
      <c r="IB243">
        <v>0</v>
      </c>
      <c r="IC243">
        <v>0</v>
      </c>
      <c r="ID243">
        <v>0</v>
      </c>
      <c r="IG243" s="49" t="s">
        <v>424</v>
      </c>
      <c r="IH243" s="49">
        <v>0</v>
      </c>
      <c r="II243" s="49">
        <v>0</v>
      </c>
      <c r="IJ243" s="49">
        <v>0</v>
      </c>
      <c r="IK243" s="49">
        <v>0</v>
      </c>
      <c r="IN243" s="49" t="s">
        <v>424</v>
      </c>
      <c r="IO243" s="49">
        <v>0</v>
      </c>
      <c r="IP243" s="49">
        <v>0</v>
      </c>
      <c r="IQ243" s="49">
        <v>0</v>
      </c>
      <c r="IR243" s="49">
        <v>0</v>
      </c>
      <c r="IU243" s="49" t="s">
        <v>424</v>
      </c>
      <c r="IV243" s="49">
        <v>0</v>
      </c>
      <c r="IW243" s="49">
        <v>0</v>
      </c>
      <c r="IX243" s="49">
        <v>0</v>
      </c>
      <c r="IY243" s="49">
        <v>0</v>
      </c>
      <c r="JB243" s="49" t="s">
        <v>424</v>
      </c>
      <c r="JC243">
        <v>0</v>
      </c>
      <c r="JD243">
        <v>0</v>
      </c>
      <c r="JE243">
        <v>0</v>
      </c>
      <c r="JF243">
        <v>0</v>
      </c>
      <c r="JI243" s="49" t="s">
        <v>424</v>
      </c>
      <c r="JJ243" s="49">
        <v>0</v>
      </c>
      <c r="JK243" s="49">
        <v>0</v>
      </c>
      <c r="JL243" s="49">
        <v>0</v>
      </c>
      <c r="JM243" s="49">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c r="YR243" t="s">
        <v>424</v>
      </c>
      <c r="YS243">
        <v>0.05</v>
      </c>
      <c r="YT243">
        <v>0</v>
      </c>
      <c r="YU243">
        <v>7.0000000000000007E-2</v>
      </c>
      <c r="YV243">
        <v>0.1</v>
      </c>
      <c r="YW243">
        <v>0</v>
      </c>
      <c r="YY243" t="s">
        <v>424</v>
      </c>
      <c r="YZ243">
        <v>0.1</v>
      </c>
      <c r="ZA243">
        <v>0</v>
      </c>
      <c r="ZB243">
        <v>0.15</v>
      </c>
      <c r="ZC243">
        <v>0.18</v>
      </c>
      <c r="ZD243">
        <v>0</v>
      </c>
      <c r="ZF243" t="s">
        <v>424</v>
      </c>
      <c r="ZG243">
        <v>0</v>
      </c>
      <c r="ZH243">
        <v>0</v>
      </c>
      <c r="ZI243">
        <v>0</v>
      </c>
      <c r="ZJ243">
        <v>0</v>
      </c>
      <c r="ZK243">
        <v>0</v>
      </c>
    </row>
    <row r="244" spans="1:687"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9" t="s">
        <v>425</v>
      </c>
      <c r="HF244" s="49">
        <v>0.43</v>
      </c>
      <c r="HG244" s="49">
        <v>0</v>
      </c>
      <c r="HH244" s="49">
        <v>0</v>
      </c>
      <c r="HI244" s="49">
        <v>2.41</v>
      </c>
      <c r="HL244" s="49" t="s">
        <v>425</v>
      </c>
      <c r="HM244" s="49">
        <v>0</v>
      </c>
      <c r="HN244" s="49">
        <v>0</v>
      </c>
      <c r="HO244" s="49">
        <v>0</v>
      </c>
      <c r="HP244" s="49">
        <v>0</v>
      </c>
      <c r="HS244" s="49" t="s">
        <v>425</v>
      </c>
      <c r="HT244" s="49">
        <v>0.03</v>
      </c>
      <c r="HU244" s="49">
        <v>0</v>
      </c>
      <c r="HV244" s="49">
        <v>0.06</v>
      </c>
      <c r="HW244" s="49">
        <v>0</v>
      </c>
      <c r="HZ244" s="49" t="s">
        <v>425</v>
      </c>
      <c r="IA244">
        <v>0.04</v>
      </c>
      <c r="IB244">
        <v>0.19</v>
      </c>
      <c r="IC244">
        <v>0</v>
      </c>
      <c r="ID244">
        <v>0</v>
      </c>
      <c r="IG244" s="49" t="s">
        <v>425</v>
      </c>
      <c r="IH244" s="49">
        <v>0</v>
      </c>
      <c r="II244" s="49">
        <v>0</v>
      </c>
      <c r="IJ244" s="49">
        <v>0</v>
      </c>
      <c r="IK244" s="49">
        <v>0</v>
      </c>
      <c r="IN244" s="49" t="s">
        <v>425</v>
      </c>
      <c r="IO244" s="49">
        <v>7.0000000000000007E-2</v>
      </c>
      <c r="IP244" s="49">
        <v>0.28000000000000003</v>
      </c>
      <c r="IQ244" s="49">
        <v>0</v>
      </c>
      <c r="IR244" s="49">
        <v>0</v>
      </c>
      <c r="IU244" s="49" t="s">
        <v>425</v>
      </c>
      <c r="IV244" s="49">
        <v>0</v>
      </c>
      <c r="IW244" s="49">
        <v>0</v>
      </c>
      <c r="IX244" s="49">
        <v>0</v>
      </c>
      <c r="IY244" s="49">
        <v>0</v>
      </c>
      <c r="JB244" s="49" t="s">
        <v>425</v>
      </c>
      <c r="JC244">
        <v>0</v>
      </c>
      <c r="JD244">
        <v>0</v>
      </c>
      <c r="JE244">
        <v>0</v>
      </c>
      <c r="JF244">
        <v>0</v>
      </c>
      <c r="JI244" s="49" t="s">
        <v>425</v>
      </c>
      <c r="JJ244" s="49">
        <v>0</v>
      </c>
      <c r="JK244" s="49">
        <v>0</v>
      </c>
      <c r="JL244" s="49">
        <v>0</v>
      </c>
      <c r="JM244" s="49">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c r="YR244" t="s">
        <v>425</v>
      </c>
      <c r="YS244">
        <v>0.21</v>
      </c>
      <c r="YT244">
        <v>0</v>
      </c>
      <c r="YU244">
        <v>0.31</v>
      </c>
      <c r="YV244">
        <v>0.4</v>
      </c>
      <c r="YW244">
        <v>0</v>
      </c>
      <c r="YY244" t="s">
        <v>425</v>
      </c>
      <c r="YZ244">
        <v>0.18</v>
      </c>
      <c r="ZA244">
        <v>0</v>
      </c>
      <c r="ZB244">
        <v>0.27</v>
      </c>
      <c r="ZC244">
        <v>0.14000000000000001</v>
      </c>
      <c r="ZD244">
        <v>0.99</v>
      </c>
      <c r="ZF244" t="s">
        <v>425</v>
      </c>
      <c r="ZG244">
        <v>0.11</v>
      </c>
      <c r="ZH244">
        <v>0</v>
      </c>
      <c r="ZI244">
        <v>0.06</v>
      </c>
      <c r="ZJ244">
        <v>0.08</v>
      </c>
      <c r="ZK244">
        <v>0</v>
      </c>
    </row>
    <row r="245" spans="1:687"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9" t="s">
        <v>426</v>
      </c>
      <c r="HF245" s="49">
        <v>0.56999999999999995</v>
      </c>
      <c r="HG245" s="49">
        <v>0</v>
      </c>
      <c r="HH245" s="49">
        <v>0.11</v>
      </c>
      <c r="HI245" s="49">
        <v>0</v>
      </c>
      <c r="HL245" s="49" t="s">
        <v>426</v>
      </c>
      <c r="HM245" s="49">
        <v>0</v>
      </c>
      <c r="HN245" s="49">
        <v>0</v>
      </c>
      <c r="HO245" s="49">
        <v>0</v>
      </c>
      <c r="HP245" s="49">
        <v>0</v>
      </c>
      <c r="HS245" s="49" t="s">
        <v>426</v>
      </c>
      <c r="HT245" s="49">
        <v>0</v>
      </c>
      <c r="HU245" s="49">
        <v>0</v>
      </c>
      <c r="HV245" s="49">
        <v>0</v>
      </c>
      <c r="HW245" s="49">
        <v>0</v>
      </c>
      <c r="HZ245" s="49" t="s">
        <v>426</v>
      </c>
      <c r="IA245">
        <v>0</v>
      </c>
      <c r="IB245">
        <v>0</v>
      </c>
      <c r="IC245">
        <v>0</v>
      </c>
      <c r="ID245">
        <v>0</v>
      </c>
      <c r="IG245" s="49" t="s">
        <v>426</v>
      </c>
      <c r="IH245" s="49">
        <v>0</v>
      </c>
      <c r="II245" s="49">
        <v>0</v>
      </c>
      <c r="IJ245" s="49">
        <v>0</v>
      </c>
      <c r="IK245" s="49">
        <v>0</v>
      </c>
      <c r="IN245" s="49" t="s">
        <v>426</v>
      </c>
      <c r="IO245" s="49">
        <v>0</v>
      </c>
      <c r="IP245" s="49">
        <v>0</v>
      </c>
      <c r="IQ245" s="49">
        <v>0</v>
      </c>
      <c r="IR245" s="49">
        <v>0</v>
      </c>
      <c r="IU245" s="49" t="s">
        <v>426</v>
      </c>
      <c r="IV245" s="49">
        <v>0</v>
      </c>
      <c r="IW245" s="49">
        <v>0</v>
      </c>
      <c r="IX245" s="49">
        <v>0</v>
      </c>
      <c r="IY245" s="49">
        <v>0</v>
      </c>
      <c r="JB245" s="49" t="s">
        <v>426</v>
      </c>
      <c r="JC245">
        <v>0</v>
      </c>
      <c r="JD245">
        <v>0</v>
      </c>
      <c r="JE245">
        <v>0</v>
      </c>
      <c r="JF245">
        <v>0</v>
      </c>
      <c r="JI245" s="49" t="s">
        <v>426</v>
      </c>
      <c r="JJ245" s="49">
        <v>0</v>
      </c>
      <c r="JK245" s="49">
        <v>0</v>
      </c>
      <c r="JL245" s="49">
        <v>0</v>
      </c>
      <c r="JM245" s="49">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c r="YR245" t="s">
        <v>426</v>
      </c>
      <c r="YS245">
        <v>0</v>
      </c>
      <c r="YT245">
        <v>0</v>
      </c>
      <c r="YU245">
        <v>0</v>
      </c>
      <c r="YV245">
        <v>0</v>
      </c>
      <c r="YW245">
        <v>0</v>
      </c>
      <c r="YY245" t="s">
        <v>426</v>
      </c>
      <c r="YZ245">
        <v>0</v>
      </c>
      <c r="ZA245">
        <v>0</v>
      </c>
      <c r="ZB245">
        <v>0</v>
      </c>
      <c r="ZC245">
        <v>0</v>
      </c>
      <c r="ZD245">
        <v>0</v>
      </c>
      <c r="ZF245" t="s">
        <v>426</v>
      </c>
      <c r="ZG245">
        <v>0.06</v>
      </c>
      <c r="ZH245">
        <v>0</v>
      </c>
      <c r="ZI245">
        <v>0</v>
      </c>
      <c r="ZJ245">
        <v>0</v>
      </c>
      <c r="ZK245">
        <v>0</v>
      </c>
    </row>
    <row r="246" spans="1:687"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9" t="s">
        <v>427</v>
      </c>
      <c r="HF246" s="49">
        <v>0</v>
      </c>
      <c r="HG246" s="49">
        <v>0</v>
      </c>
      <c r="HH246" s="49">
        <v>0</v>
      </c>
      <c r="HI246" s="49">
        <v>0</v>
      </c>
      <c r="HL246" s="49" t="s">
        <v>427</v>
      </c>
      <c r="HM246" s="49">
        <v>0</v>
      </c>
      <c r="HN246" s="49">
        <v>0</v>
      </c>
      <c r="HO246" s="49">
        <v>0</v>
      </c>
      <c r="HP246" s="49">
        <v>0</v>
      </c>
      <c r="HS246" s="49" t="s">
        <v>427</v>
      </c>
      <c r="HT246" s="49">
        <v>0</v>
      </c>
      <c r="HU246" s="49">
        <v>0</v>
      </c>
      <c r="HV246" s="49">
        <v>0</v>
      </c>
      <c r="HW246" s="49">
        <v>0</v>
      </c>
      <c r="HZ246" s="49" t="s">
        <v>427</v>
      </c>
      <c r="IA246">
        <v>0</v>
      </c>
      <c r="IB246">
        <v>0</v>
      </c>
      <c r="IC246">
        <v>0</v>
      </c>
      <c r="ID246">
        <v>0</v>
      </c>
      <c r="IG246" s="49" t="s">
        <v>427</v>
      </c>
      <c r="IH246" s="49">
        <v>0</v>
      </c>
      <c r="II246" s="49">
        <v>0</v>
      </c>
      <c r="IJ246" s="49">
        <v>0</v>
      </c>
      <c r="IK246" s="49">
        <v>0</v>
      </c>
      <c r="IN246" s="49" t="s">
        <v>427</v>
      </c>
      <c r="IO246" s="49">
        <v>0</v>
      </c>
      <c r="IP246" s="49">
        <v>0</v>
      </c>
      <c r="IQ246" s="49">
        <v>0</v>
      </c>
      <c r="IR246" s="49">
        <v>0</v>
      </c>
      <c r="IU246" s="49" t="s">
        <v>427</v>
      </c>
      <c r="IV246" s="49">
        <v>0</v>
      </c>
      <c r="IW246" s="49">
        <v>0</v>
      </c>
      <c r="IX246" s="49">
        <v>0</v>
      </c>
      <c r="IY246" s="49">
        <v>0</v>
      </c>
      <c r="JB246" s="49" t="s">
        <v>427</v>
      </c>
      <c r="JC246">
        <v>0</v>
      </c>
      <c r="JD246">
        <v>0</v>
      </c>
      <c r="JE246">
        <v>0</v>
      </c>
      <c r="JF246">
        <v>0</v>
      </c>
      <c r="JI246" s="49" t="s">
        <v>427</v>
      </c>
      <c r="JJ246" s="49">
        <v>0</v>
      </c>
      <c r="JK246" s="49">
        <v>0</v>
      </c>
      <c r="JL246" s="49">
        <v>0</v>
      </c>
      <c r="JM246" s="49">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row>
    <row r="247" spans="1:687"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9" t="s">
        <v>428</v>
      </c>
      <c r="HF247" s="49">
        <v>0</v>
      </c>
      <c r="HG247" s="49">
        <v>0</v>
      </c>
      <c r="HH247" s="49">
        <v>0</v>
      </c>
      <c r="HI247" s="49">
        <v>0</v>
      </c>
      <c r="HL247" s="49" t="s">
        <v>428</v>
      </c>
      <c r="HM247" s="49">
        <v>0</v>
      </c>
      <c r="HN247" s="49">
        <v>0</v>
      </c>
      <c r="HO247" s="49">
        <v>0</v>
      </c>
      <c r="HP247" s="49">
        <v>0</v>
      </c>
      <c r="HS247" s="49" t="s">
        <v>428</v>
      </c>
      <c r="HT247" s="49">
        <v>0</v>
      </c>
      <c r="HU247" s="49">
        <v>0</v>
      </c>
      <c r="HV247" s="49">
        <v>0</v>
      </c>
      <c r="HW247" s="49">
        <v>0</v>
      </c>
      <c r="HZ247" s="49" t="s">
        <v>428</v>
      </c>
      <c r="IA247">
        <v>0</v>
      </c>
      <c r="IB247">
        <v>0</v>
      </c>
      <c r="IC247">
        <v>0</v>
      </c>
      <c r="ID247">
        <v>0</v>
      </c>
      <c r="IG247" s="49" t="s">
        <v>428</v>
      </c>
      <c r="IH247" s="49">
        <v>0</v>
      </c>
      <c r="II247" s="49">
        <v>0</v>
      </c>
      <c r="IJ247" s="49">
        <v>0</v>
      </c>
      <c r="IK247" s="49">
        <v>0</v>
      </c>
      <c r="IN247" s="49" t="s">
        <v>428</v>
      </c>
      <c r="IO247" s="49">
        <v>0</v>
      </c>
      <c r="IP247" s="49">
        <v>0</v>
      </c>
      <c r="IQ247" s="49">
        <v>0</v>
      </c>
      <c r="IR247" s="49">
        <v>0</v>
      </c>
      <c r="IU247" s="49" t="s">
        <v>428</v>
      </c>
      <c r="IV247" s="49">
        <v>0</v>
      </c>
      <c r="IW247" s="49">
        <v>0</v>
      </c>
      <c r="IX247" s="49">
        <v>0</v>
      </c>
      <c r="IY247" s="49">
        <v>0</v>
      </c>
      <c r="JB247" s="49" t="s">
        <v>428</v>
      </c>
      <c r="JC247">
        <v>0</v>
      </c>
      <c r="JD247">
        <v>0</v>
      </c>
      <c r="JE247">
        <v>0</v>
      </c>
      <c r="JF247">
        <v>0</v>
      </c>
      <c r="JI247" s="49" t="s">
        <v>428</v>
      </c>
      <c r="JJ247" s="49">
        <v>0</v>
      </c>
      <c r="JK247" s="49">
        <v>0</v>
      </c>
      <c r="JL247" s="49">
        <v>0</v>
      </c>
      <c r="JM247" s="49">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row>
    <row r="248" spans="1:687"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9" t="s">
        <v>429</v>
      </c>
      <c r="HF248" s="49">
        <v>0</v>
      </c>
      <c r="HG248" s="49">
        <v>0</v>
      </c>
      <c r="HH248" s="49">
        <v>0</v>
      </c>
      <c r="HI248" s="49">
        <v>0</v>
      </c>
      <c r="HL248" s="49" t="s">
        <v>429</v>
      </c>
      <c r="HM248" s="49">
        <v>0</v>
      </c>
      <c r="HN248" s="49">
        <v>0</v>
      </c>
      <c r="HO248" s="49">
        <v>0</v>
      </c>
      <c r="HP248" s="49">
        <v>0</v>
      </c>
      <c r="HS248" s="49" t="s">
        <v>429</v>
      </c>
      <c r="HT248" s="49">
        <v>0</v>
      </c>
      <c r="HU248" s="49">
        <v>0</v>
      </c>
      <c r="HV248" s="49">
        <v>0</v>
      </c>
      <c r="HW248" s="49">
        <v>0</v>
      </c>
      <c r="HZ248" s="49" t="s">
        <v>429</v>
      </c>
      <c r="IA248">
        <v>0</v>
      </c>
      <c r="IB248">
        <v>0</v>
      </c>
      <c r="IC248">
        <v>0</v>
      </c>
      <c r="ID248">
        <v>0</v>
      </c>
      <c r="IG248" s="49" t="s">
        <v>429</v>
      </c>
      <c r="IH248" s="49">
        <v>0</v>
      </c>
      <c r="II248" s="49">
        <v>0</v>
      </c>
      <c r="IJ248" s="49">
        <v>0</v>
      </c>
      <c r="IK248" s="49">
        <v>0</v>
      </c>
      <c r="IN248" s="49" t="s">
        <v>429</v>
      </c>
      <c r="IO248" s="49">
        <v>0</v>
      </c>
      <c r="IP248" s="49">
        <v>0</v>
      </c>
      <c r="IQ248" s="49">
        <v>0</v>
      </c>
      <c r="IR248" s="49">
        <v>0</v>
      </c>
      <c r="IU248" s="49" t="s">
        <v>429</v>
      </c>
      <c r="IV248" s="49">
        <v>0</v>
      </c>
      <c r="IW248" s="49">
        <v>0</v>
      </c>
      <c r="IX248" s="49">
        <v>0</v>
      </c>
      <c r="IY248" s="49">
        <v>0</v>
      </c>
      <c r="JB248" s="49" t="s">
        <v>429</v>
      </c>
      <c r="JC248">
        <v>0</v>
      </c>
      <c r="JD248">
        <v>0</v>
      </c>
      <c r="JE248">
        <v>0</v>
      </c>
      <c r="JF248">
        <v>0</v>
      </c>
      <c r="JI248" s="49" t="s">
        <v>429</v>
      </c>
      <c r="JJ248" s="49">
        <v>0</v>
      </c>
      <c r="JK248" s="49">
        <v>0</v>
      </c>
      <c r="JL248" s="49">
        <v>0</v>
      </c>
      <c r="JM248" s="49">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row>
    <row r="249" spans="1:687"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9" t="s">
        <v>430</v>
      </c>
      <c r="HF249" s="49">
        <v>0</v>
      </c>
      <c r="HG249" s="49">
        <v>0</v>
      </c>
      <c r="HH249" s="49">
        <v>0</v>
      </c>
      <c r="HI249" s="49">
        <v>0</v>
      </c>
      <c r="HL249" s="49" t="s">
        <v>430</v>
      </c>
      <c r="HM249" s="49">
        <v>0</v>
      </c>
      <c r="HN249" s="49">
        <v>0</v>
      </c>
      <c r="HO249" s="49">
        <v>0</v>
      </c>
      <c r="HP249" s="49">
        <v>0</v>
      </c>
      <c r="HS249" s="49" t="s">
        <v>430</v>
      </c>
      <c r="HT249" s="49">
        <v>0</v>
      </c>
      <c r="HU249" s="49">
        <v>0</v>
      </c>
      <c r="HV249" s="49">
        <v>0</v>
      </c>
      <c r="HW249" s="49">
        <v>0</v>
      </c>
      <c r="HZ249" s="49" t="s">
        <v>430</v>
      </c>
      <c r="IA249">
        <v>0</v>
      </c>
      <c r="IB249">
        <v>0</v>
      </c>
      <c r="IC249">
        <v>0</v>
      </c>
      <c r="ID249">
        <v>0</v>
      </c>
      <c r="IG249" s="49" t="s">
        <v>430</v>
      </c>
      <c r="IH249" s="49">
        <v>0</v>
      </c>
      <c r="II249" s="49">
        <v>0</v>
      </c>
      <c r="IJ249" s="49">
        <v>0</v>
      </c>
      <c r="IK249" s="49">
        <v>0</v>
      </c>
      <c r="IN249" s="49" t="s">
        <v>430</v>
      </c>
      <c r="IO249" s="49">
        <v>0.09</v>
      </c>
      <c r="IP249" s="49">
        <v>0</v>
      </c>
      <c r="IQ249" s="49">
        <v>0.16</v>
      </c>
      <c r="IR249" s="49">
        <v>0</v>
      </c>
      <c r="IU249" s="49" t="s">
        <v>430</v>
      </c>
      <c r="IV249" s="49">
        <v>0</v>
      </c>
      <c r="IW249" s="49">
        <v>0</v>
      </c>
      <c r="IX249" s="49">
        <v>0</v>
      </c>
      <c r="IY249" s="49">
        <v>0</v>
      </c>
      <c r="JB249" s="49" t="s">
        <v>430</v>
      </c>
      <c r="JC249">
        <v>0</v>
      </c>
      <c r="JD249">
        <v>0</v>
      </c>
      <c r="JE249">
        <v>0</v>
      </c>
      <c r="JF249">
        <v>0</v>
      </c>
      <c r="JI249" s="49" t="s">
        <v>430</v>
      </c>
      <c r="JJ249" s="49">
        <v>0</v>
      </c>
      <c r="JK249" s="49">
        <v>0</v>
      </c>
      <c r="JL249" s="49">
        <v>0</v>
      </c>
      <c r="JM249" s="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row>
    <row r="250" spans="1:687"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9" t="s">
        <v>431</v>
      </c>
      <c r="HF250" s="49">
        <v>0</v>
      </c>
      <c r="HG250" s="49">
        <v>0</v>
      </c>
      <c r="HH250" s="49">
        <v>0</v>
      </c>
      <c r="HI250" s="49">
        <v>0</v>
      </c>
      <c r="HL250" s="49" t="s">
        <v>431</v>
      </c>
      <c r="HM250" s="49">
        <v>0</v>
      </c>
      <c r="HN250" s="49">
        <v>0</v>
      </c>
      <c r="HO250" s="49">
        <v>0</v>
      </c>
      <c r="HP250" s="49">
        <v>0</v>
      </c>
      <c r="HS250" s="49" t="s">
        <v>431</v>
      </c>
      <c r="HT250" s="49">
        <v>0</v>
      </c>
      <c r="HU250" s="49">
        <v>0</v>
      </c>
      <c r="HV250" s="49">
        <v>0</v>
      </c>
      <c r="HW250" s="49">
        <v>0</v>
      </c>
      <c r="HZ250" s="49" t="s">
        <v>431</v>
      </c>
      <c r="IA250">
        <v>0</v>
      </c>
      <c r="IB250">
        <v>0</v>
      </c>
      <c r="IC250">
        <v>0</v>
      </c>
      <c r="ID250">
        <v>0</v>
      </c>
      <c r="IG250" s="49" t="s">
        <v>431</v>
      </c>
      <c r="IH250" s="49">
        <v>0</v>
      </c>
      <c r="II250" s="49">
        <v>0</v>
      </c>
      <c r="IJ250" s="49">
        <v>0</v>
      </c>
      <c r="IK250" s="49">
        <v>0</v>
      </c>
      <c r="IN250" s="49" t="s">
        <v>431</v>
      </c>
      <c r="IO250" s="49">
        <v>0</v>
      </c>
      <c r="IP250" s="49">
        <v>0</v>
      </c>
      <c r="IQ250" s="49">
        <v>0</v>
      </c>
      <c r="IR250" s="49">
        <v>0</v>
      </c>
      <c r="IU250" s="49" t="s">
        <v>431</v>
      </c>
      <c r="IV250" s="49">
        <v>0</v>
      </c>
      <c r="IW250" s="49">
        <v>0</v>
      </c>
      <c r="IX250" s="49">
        <v>0</v>
      </c>
      <c r="IY250" s="49">
        <v>0</v>
      </c>
      <c r="JB250" s="49" t="s">
        <v>431</v>
      </c>
      <c r="JC250">
        <v>0</v>
      </c>
      <c r="JD250">
        <v>0</v>
      </c>
      <c r="JE250">
        <v>0</v>
      </c>
      <c r="JF250">
        <v>0</v>
      </c>
      <c r="JI250" s="49" t="s">
        <v>431</v>
      </c>
      <c r="JJ250" s="49">
        <v>0</v>
      </c>
      <c r="JK250" s="49">
        <v>0</v>
      </c>
      <c r="JL250" s="49">
        <v>0</v>
      </c>
      <c r="JM250" s="49">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c r="YR250" t="s">
        <v>431</v>
      </c>
      <c r="YS250">
        <v>0.03</v>
      </c>
      <c r="YT250">
        <v>0</v>
      </c>
      <c r="YU250">
        <v>0.05</v>
      </c>
      <c r="YV250">
        <v>0.06</v>
      </c>
      <c r="YW250">
        <v>0</v>
      </c>
      <c r="YY250" t="s">
        <v>431</v>
      </c>
      <c r="YZ250">
        <v>0</v>
      </c>
      <c r="ZA250">
        <v>0</v>
      </c>
      <c r="ZB250">
        <v>0</v>
      </c>
      <c r="ZC250">
        <v>0</v>
      </c>
      <c r="ZD250">
        <v>0</v>
      </c>
      <c r="ZF250" t="s">
        <v>431</v>
      </c>
      <c r="ZG250">
        <v>0</v>
      </c>
      <c r="ZH250">
        <v>0</v>
      </c>
      <c r="ZI250">
        <v>0</v>
      </c>
      <c r="ZJ250">
        <v>0</v>
      </c>
      <c r="ZK250">
        <v>0</v>
      </c>
    </row>
    <row r="251" spans="1:687"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9" t="s">
        <v>432</v>
      </c>
      <c r="HF251" s="49">
        <v>0</v>
      </c>
      <c r="HG251" s="49">
        <v>0</v>
      </c>
      <c r="HH251" s="49">
        <v>0</v>
      </c>
      <c r="HI251" s="49">
        <v>0</v>
      </c>
      <c r="HL251" s="49" t="s">
        <v>432</v>
      </c>
      <c r="HM251" s="49">
        <v>0</v>
      </c>
      <c r="HN251" s="49">
        <v>0</v>
      </c>
      <c r="HO251" s="49">
        <v>0</v>
      </c>
      <c r="HP251" s="49">
        <v>0</v>
      </c>
      <c r="HS251" s="49" t="s">
        <v>432</v>
      </c>
      <c r="HT251" s="49">
        <v>0</v>
      </c>
      <c r="HU251" s="49">
        <v>0</v>
      </c>
      <c r="HV251" s="49">
        <v>0</v>
      </c>
      <c r="HW251" s="49">
        <v>0</v>
      </c>
      <c r="HZ251" s="49" t="s">
        <v>432</v>
      </c>
      <c r="IA251">
        <v>0</v>
      </c>
      <c r="IB251">
        <v>0</v>
      </c>
      <c r="IC251">
        <v>0</v>
      </c>
      <c r="ID251">
        <v>0</v>
      </c>
      <c r="IG251" s="49" t="s">
        <v>432</v>
      </c>
      <c r="IH251" s="49">
        <v>0</v>
      </c>
      <c r="II251" s="49">
        <v>0</v>
      </c>
      <c r="IJ251" s="49">
        <v>0</v>
      </c>
      <c r="IK251" s="49">
        <v>0</v>
      </c>
      <c r="IN251" s="49" t="s">
        <v>432</v>
      </c>
      <c r="IO251" s="49">
        <v>0</v>
      </c>
      <c r="IP251" s="49">
        <v>0</v>
      </c>
      <c r="IQ251" s="49">
        <v>0</v>
      </c>
      <c r="IR251" s="49">
        <v>0</v>
      </c>
      <c r="IU251" s="49" t="s">
        <v>432</v>
      </c>
      <c r="IV251" s="49">
        <v>0</v>
      </c>
      <c r="IW251" s="49">
        <v>0</v>
      </c>
      <c r="IX251" s="49">
        <v>0</v>
      </c>
      <c r="IY251" s="49">
        <v>0</v>
      </c>
      <c r="JB251" s="49" t="s">
        <v>432</v>
      </c>
      <c r="JC251">
        <v>0</v>
      </c>
      <c r="JD251">
        <v>0</v>
      </c>
      <c r="JE251">
        <v>0</v>
      </c>
      <c r="JF251">
        <v>0</v>
      </c>
      <c r="JI251" s="49" t="s">
        <v>432</v>
      </c>
      <c r="JJ251" s="49">
        <v>0</v>
      </c>
      <c r="JK251" s="49">
        <v>0</v>
      </c>
      <c r="JL251" s="49">
        <v>0</v>
      </c>
      <c r="JM251" s="49">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0.06</v>
      </c>
      <c r="YT251">
        <v>0</v>
      </c>
      <c r="YU251">
        <v>0</v>
      </c>
      <c r="YV251">
        <v>0</v>
      </c>
      <c r="YW251">
        <v>0</v>
      </c>
      <c r="YY251" t="s">
        <v>432</v>
      </c>
      <c r="YZ251">
        <v>0</v>
      </c>
      <c r="ZA251">
        <v>0</v>
      </c>
      <c r="ZB251">
        <v>0</v>
      </c>
      <c r="ZC251">
        <v>0</v>
      </c>
      <c r="ZD251">
        <v>0</v>
      </c>
      <c r="ZF251" t="s">
        <v>432</v>
      </c>
      <c r="ZG251">
        <v>0.14000000000000001</v>
      </c>
      <c r="ZH251">
        <v>0</v>
      </c>
      <c r="ZI251">
        <v>0</v>
      </c>
      <c r="ZJ251">
        <v>0</v>
      </c>
      <c r="ZK251">
        <v>0</v>
      </c>
    </row>
    <row r="252" spans="1:687"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9" t="s">
        <v>433</v>
      </c>
      <c r="HF252" s="49">
        <v>0</v>
      </c>
      <c r="HG252" s="49">
        <v>0</v>
      </c>
      <c r="HH252" s="49">
        <v>0</v>
      </c>
      <c r="HI252" s="49">
        <v>0</v>
      </c>
      <c r="HL252" s="49" t="s">
        <v>433</v>
      </c>
      <c r="HM252" s="49">
        <v>0</v>
      </c>
      <c r="HN252" s="49">
        <v>0</v>
      </c>
      <c r="HO252" s="49">
        <v>0</v>
      </c>
      <c r="HP252" s="49">
        <v>0</v>
      </c>
      <c r="HS252" s="49" t="s">
        <v>433</v>
      </c>
      <c r="HT252" s="49">
        <v>0</v>
      </c>
      <c r="HU252" s="49">
        <v>0</v>
      </c>
      <c r="HV252" s="49">
        <v>0</v>
      </c>
      <c r="HW252" s="49">
        <v>0</v>
      </c>
      <c r="HZ252" s="49" t="s">
        <v>433</v>
      </c>
      <c r="IA252">
        <v>0</v>
      </c>
      <c r="IB252">
        <v>0</v>
      </c>
      <c r="IC252">
        <v>0</v>
      </c>
      <c r="ID252">
        <v>0</v>
      </c>
      <c r="IG252" s="49" t="s">
        <v>433</v>
      </c>
      <c r="IH252" s="49">
        <v>0</v>
      </c>
      <c r="II252" s="49">
        <v>0</v>
      </c>
      <c r="IJ252" s="49">
        <v>0</v>
      </c>
      <c r="IK252" s="49">
        <v>0</v>
      </c>
      <c r="IN252" s="49" t="s">
        <v>433</v>
      </c>
      <c r="IO252" s="49">
        <v>0</v>
      </c>
      <c r="IP252" s="49">
        <v>0</v>
      </c>
      <c r="IQ252" s="49">
        <v>0</v>
      </c>
      <c r="IR252" s="49">
        <v>0</v>
      </c>
      <c r="IU252" s="49" t="s">
        <v>433</v>
      </c>
      <c r="IV252" s="49">
        <v>0</v>
      </c>
      <c r="IW252" s="49">
        <v>0</v>
      </c>
      <c r="IX252" s="49">
        <v>0</v>
      </c>
      <c r="IY252" s="49">
        <v>0</v>
      </c>
      <c r="JB252" s="49" t="s">
        <v>433</v>
      </c>
      <c r="JC252">
        <v>0</v>
      </c>
      <c r="JD252">
        <v>0</v>
      </c>
      <c r="JE252">
        <v>0</v>
      </c>
      <c r="JF252">
        <v>0</v>
      </c>
      <c r="JI252" s="49" t="s">
        <v>433</v>
      </c>
      <c r="JJ252" s="49">
        <v>0</v>
      </c>
      <c r="JK252" s="49">
        <v>0</v>
      </c>
      <c r="JL252" s="49">
        <v>0</v>
      </c>
      <c r="JM252" s="49">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row>
    <row r="253" spans="1:687"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9" t="s">
        <v>434</v>
      </c>
      <c r="HF253" s="49">
        <v>0.2</v>
      </c>
      <c r="HG253" s="49">
        <v>0</v>
      </c>
      <c r="HH253" s="49">
        <v>0</v>
      </c>
      <c r="HI253" s="49">
        <v>0</v>
      </c>
      <c r="HL253" s="49" t="s">
        <v>434</v>
      </c>
      <c r="HM253" s="49">
        <v>0</v>
      </c>
      <c r="HN253" s="49">
        <v>0</v>
      </c>
      <c r="HO253" s="49">
        <v>0</v>
      </c>
      <c r="HP253" s="49">
        <v>0</v>
      </c>
      <c r="HS253" s="49" t="s">
        <v>434</v>
      </c>
      <c r="HT253" s="49">
        <v>0</v>
      </c>
      <c r="HU253" s="49">
        <v>0</v>
      </c>
      <c r="HV253" s="49">
        <v>0</v>
      </c>
      <c r="HW253" s="49">
        <v>0</v>
      </c>
      <c r="HZ253" s="49" t="s">
        <v>434</v>
      </c>
      <c r="IA253">
        <v>0</v>
      </c>
      <c r="IB253">
        <v>0</v>
      </c>
      <c r="IC253">
        <v>0</v>
      </c>
      <c r="ID253">
        <v>0</v>
      </c>
      <c r="IG253" s="49" t="s">
        <v>434</v>
      </c>
      <c r="IH253" s="49">
        <v>0</v>
      </c>
      <c r="II253" s="49">
        <v>0</v>
      </c>
      <c r="IJ253" s="49">
        <v>0</v>
      </c>
      <c r="IK253" s="49">
        <v>0</v>
      </c>
      <c r="IN253" s="49" t="s">
        <v>434</v>
      </c>
      <c r="IO253" s="49">
        <v>0</v>
      </c>
      <c r="IP253" s="49">
        <v>0</v>
      </c>
      <c r="IQ253" s="49">
        <v>0</v>
      </c>
      <c r="IR253" s="49">
        <v>0</v>
      </c>
      <c r="IU253" s="49" t="s">
        <v>434</v>
      </c>
      <c r="IV253" s="49">
        <v>0</v>
      </c>
      <c r="IW253" s="49">
        <v>0</v>
      </c>
      <c r="IX253" s="49">
        <v>0</v>
      </c>
      <c r="IY253" s="49">
        <v>0</v>
      </c>
      <c r="JB253" s="49" t="s">
        <v>434</v>
      </c>
      <c r="JC253">
        <v>0</v>
      </c>
      <c r="JD253">
        <v>0</v>
      </c>
      <c r="JE253">
        <v>0</v>
      </c>
      <c r="JF253">
        <v>0</v>
      </c>
      <c r="JI253" s="49" t="s">
        <v>434</v>
      </c>
      <c r="JJ253" s="49">
        <v>0</v>
      </c>
      <c r="JK253" s="49">
        <v>0</v>
      </c>
      <c r="JL253" s="49">
        <v>0</v>
      </c>
      <c r="JM253" s="49">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row>
    <row r="254" spans="1:687"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9" t="s">
        <v>435</v>
      </c>
      <c r="HF254" s="49">
        <v>0.09</v>
      </c>
      <c r="HG254" s="49">
        <v>0</v>
      </c>
      <c r="HH254" s="49">
        <v>0</v>
      </c>
      <c r="HI254" s="49">
        <v>0</v>
      </c>
      <c r="HL254" s="49" t="s">
        <v>435</v>
      </c>
      <c r="HM254" s="49">
        <v>0.14000000000000001</v>
      </c>
      <c r="HN254" s="49">
        <v>0.18</v>
      </c>
      <c r="HO254" s="49">
        <v>0</v>
      </c>
      <c r="HP254" s="49">
        <v>0</v>
      </c>
      <c r="HS254" s="49" t="s">
        <v>435</v>
      </c>
      <c r="HT254" s="49">
        <v>0.21</v>
      </c>
      <c r="HU254" s="49">
        <v>0</v>
      </c>
      <c r="HV254" s="49">
        <v>0.13</v>
      </c>
      <c r="HW254" s="49">
        <v>0</v>
      </c>
      <c r="HZ254" s="49" t="s">
        <v>435</v>
      </c>
      <c r="IA254">
        <v>0</v>
      </c>
      <c r="IB254">
        <v>0</v>
      </c>
      <c r="IC254">
        <v>0</v>
      </c>
      <c r="ID254">
        <v>0</v>
      </c>
      <c r="IG254" s="49" t="s">
        <v>435</v>
      </c>
      <c r="IH254" s="49">
        <v>0.12</v>
      </c>
      <c r="II254" s="49">
        <v>0</v>
      </c>
      <c r="IJ254" s="49">
        <v>0</v>
      </c>
      <c r="IK254" s="49">
        <v>0</v>
      </c>
      <c r="IN254" s="49" t="s">
        <v>435</v>
      </c>
      <c r="IO254" s="49">
        <v>0.11</v>
      </c>
      <c r="IP254" s="49">
        <v>0</v>
      </c>
      <c r="IQ254" s="49">
        <v>0</v>
      </c>
      <c r="IR254" s="49">
        <v>0</v>
      </c>
      <c r="IU254" s="49" t="s">
        <v>435</v>
      </c>
      <c r="IV254" s="49">
        <v>0.13</v>
      </c>
      <c r="IW254" s="49">
        <v>0</v>
      </c>
      <c r="IX254" s="49">
        <v>0</v>
      </c>
      <c r="IY254" s="49">
        <v>0</v>
      </c>
      <c r="JB254" s="49" t="s">
        <v>435</v>
      </c>
      <c r="JC254">
        <v>0.08</v>
      </c>
      <c r="JD254">
        <v>0</v>
      </c>
      <c r="JE254">
        <v>0</v>
      </c>
      <c r="JF254">
        <v>0</v>
      </c>
      <c r="JI254" s="49" t="s">
        <v>435</v>
      </c>
      <c r="JJ254" s="49">
        <v>0</v>
      </c>
      <c r="JK254" s="49">
        <v>0</v>
      </c>
      <c r="JL254" s="49">
        <v>0</v>
      </c>
      <c r="JM254" s="49">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c r="YR254" t="s">
        <v>435</v>
      </c>
      <c r="YS254">
        <v>0.06</v>
      </c>
      <c r="YT254">
        <v>0</v>
      </c>
      <c r="YU254">
        <v>0.09</v>
      </c>
      <c r="YV254">
        <v>0</v>
      </c>
      <c r="YW254">
        <v>0.4</v>
      </c>
      <c r="YY254" t="s">
        <v>435</v>
      </c>
      <c r="YZ254">
        <v>0</v>
      </c>
      <c r="ZA254">
        <v>0</v>
      </c>
      <c r="ZB254">
        <v>0</v>
      </c>
      <c r="ZC254">
        <v>0</v>
      </c>
      <c r="ZD254">
        <v>0</v>
      </c>
      <c r="ZF254" t="s">
        <v>435</v>
      </c>
      <c r="ZG254">
        <v>0</v>
      </c>
      <c r="ZH254">
        <v>0</v>
      </c>
      <c r="ZI254">
        <v>0</v>
      </c>
      <c r="ZJ254">
        <v>0</v>
      </c>
      <c r="ZK254">
        <v>0</v>
      </c>
    </row>
    <row r="255" spans="1:687"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9" t="s">
        <v>436</v>
      </c>
      <c r="HF255" s="49">
        <v>0</v>
      </c>
      <c r="HG255" s="49">
        <v>0</v>
      </c>
      <c r="HH255" s="49">
        <v>0</v>
      </c>
      <c r="HI255" s="49">
        <v>0</v>
      </c>
      <c r="HL255" s="49" t="s">
        <v>436</v>
      </c>
      <c r="HM255" s="49">
        <v>0</v>
      </c>
      <c r="HN255" s="49">
        <v>0</v>
      </c>
      <c r="HO255" s="49">
        <v>0</v>
      </c>
      <c r="HP255" s="49">
        <v>0</v>
      </c>
      <c r="HS255" s="49" t="s">
        <v>436</v>
      </c>
      <c r="HT255" s="49">
        <v>0</v>
      </c>
      <c r="HU255" s="49">
        <v>0</v>
      </c>
      <c r="HV255" s="49">
        <v>0</v>
      </c>
      <c r="HW255" s="49">
        <v>0</v>
      </c>
      <c r="HZ255" s="49" t="s">
        <v>436</v>
      </c>
      <c r="IA255">
        <v>0</v>
      </c>
      <c r="IB255">
        <v>0</v>
      </c>
      <c r="IC255">
        <v>0</v>
      </c>
      <c r="ID255">
        <v>0</v>
      </c>
      <c r="IG255" s="49" t="s">
        <v>436</v>
      </c>
      <c r="IH255" s="49">
        <v>0</v>
      </c>
      <c r="II255" s="49">
        <v>0</v>
      </c>
      <c r="IJ255" s="49">
        <v>0</v>
      </c>
      <c r="IK255" s="49">
        <v>0</v>
      </c>
      <c r="IN255" s="49" t="s">
        <v>436</v>
      </c>
      <c r="IO255" s="49">
        <v>0</v>
      </c>
      <c r="IP255" s="49">
        <v>0</v>
      </c>
      <c r="IQ255" s="49">
        <v>0</v>
      </c>
      <c r="IR255" s="49">
        <v>0</v>
      </c>
      <c r="IU255" s="49" t="s">
        <v>436</v>
      </c>
      <c r="IV255" s="49">
        <v>0</v>
      </c>
      <c r="IW255" s="49">
        <v>0</v>
      </c>
      <c r="IX255" s="49">
        <v>0</v>
      </c>
      <c r="IY255" s="49">
        <v>0</v>
      </c>
      <c r="JB255" s="49" t="s">
        <v>436</v>
      </c>
      <c r="JC255">
        <v>0.06</v>
      </c>
      <c r="JD255">
        <v>0</v>
      </c>
      <c r="JE255">
        <v>0.12</v>
      </c>
      <c r="JF255">
        <v>0</v>
      </c>
      <c r="JI255" s="49" t="s">
        <v>436</v>
      </c>
      <c r="JJ255" s="49">
        <v>0</v>
      </c>
      <c r="JK255" s="49">
        <v>0</v>
      </c>
      <c r="JL255" s="49">
        <v>0</v>
      </c>
      <c r="JM255" s="49">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c r="YR255" t="s">
        <v>436</v>
      </c>
      <c r="YS255">
        <v>0</v>
      </c>
      <c r="YT255">
        <v>0</v>
      </c>
      <c r="YU255">
        <v>0</v>
      </c>
      <c r="YV255">
        <v>0</v>
      </c>
      <c r="YW255">
        <v>0</v>
      </c>
      <c r="YY255" t="s">
        <v>436</v>
      </c>
      <c r="YZ255">
        <v>0</v>
      </c>
      <c r="ZA255">
        <v>0</v>
      </c>
      <c r="ZB255">
        <v>0</v>
      </c>
      <c r="ZC255">
        <v>0</v>
      </c>
      <c r="ZD255">
        <v>0</v>
      </c>
      <c r="ZF255" t="s">
        <v>436</v>
      </c>
      <c r="ZG255">
        <v>0.14000000000000001</v>
      </c>
      <c r="ZH255">
        <v>0.53</v>
      </c>
      <c r="ZI255">
        <v>0</v>
      </c>
      <c r="ZJ255">
        <v>0</v>
      </c>
      <c r="ZK255">
        <v>0</v>
      </c>
    </row>
    <row r="256" spans="1:687"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9" t="s">
        <v>437</v>
      </c>
      <c r="HF256" s="49">
        <v>0</v>
      </c>
      <c r="HG256" s="49">
        <v>0</v>
      </c>
      <c r="HH256" s="49">
        <v>0</v>
      </c>
      <c r="HI256" s="49">
        <v>0</v>
      </c>
      <c r="HL256" s="49" t="s">
        <v>437</v>
      </c>
      <c r="HM256" s="49">
        <v>0</v>
      </c>
      <c r="HN256" s="49">
        <v>0</v>
      </c>
      <c r="HO256" s="49">
        <v>0</v>
      </c>
      <c r="HP256" s="49">
        <v>0</v>
      </c>
      <c r="HS256" s="49" t="s">
        <v>437</v>
      </c>
      <c r="HT256" s="49">
        <v>0</v>
      </c>
      <c r="HU256" s="49">
        <v>0</v>
      </c>
      <c r="HV256" s="49">
        <v>0</v>
      </c>
      <c r="HW256" s="49">
        <v>0</v>
      </c>
      <c r="HZ256" s="49" t="s">
        <v>437</v>
      </c>
      <c r="IA256">
        <v>0</v>
      </c>
      <c r="IB256">
        <v>0</v>
      </c>
      <c r="IC256">
        <v>0</v>
      </c>
      <c r="ID256">
        <v>0</v>
      </c>
      <c r="IG256" s="49" t="s">
        <v>437</v>
      </c>
      <c r="IH256" s="49">
        <v>0</v>
      </c>
      <c r="II256" s="49">
        <v>0</v>
      </c>
      <c r="IJ256" s="49">
        <v>0</v>
      </c>
      <c r="IK256" s="49">
        <v>0</v>
      </c>
      <c r="IN256" s="49" t="s">
        <v>437</v>
      </c>
      <c r="IO256" s="49">
        <v>0</v>
      </c>
      <c r="IP256" s="49">
        <v>0</v>
      </c>
      <c r="IQ256" s="49">
        <v>0</v>
      </c>
      <c r="IR256" s="49">
        <v>0</v>
      </c>
      <c r="IU256" s="49" t="s">
        <v>437</v>
      </c>
      <c r="IV256" s="49">
        <v>0</v>
      </c>
      <c r="IW256" s="49">
        <v>0</v>
      </c>
      <c r="IX256" s="49">
        <v>0</v>
      </c>
      <c r="IY256" s="49">
        <v>0</v>
      </c>
      <c r="JB256" s="49" t="s">
        <v>437</v>
      </c>
      <c r="JC256">
        <v>0</v>
      </c>
      <c r="JD256">
        <v>0</v>
      </c>
      <c r="JE256">
        <v>0</v>
      </c>
      <c r="JF256">
        <v>0</v>
      </c>
      <c r="JI256" s="49" t="s">
        <v>437</v>
      </c>
      <c r="JJ256" s="49">
        <v>0</v>
      </c>
      <c r="JK256" s="49">
        <v>0</v>
      </c>
      <c r="JL256" s="49">
        <v>0</v>
      </c>
      <c r="JM256" s="49">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row>
    <row r="257" spans="1:687"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9" t="s">
        <v>438</v>
      </c>
      <c r="HF257" s="49">
        <v>1.96</v>
      </c>
      <c r="HG257" s="49">
        <v>1.17</v>
      </c>
      <c r="HH257" s="49">
        <v>1.46</v>
      </c>
      <c r="HI257" s="49">
        <v>0</v>
      </c>
      <c r="HL257" s="49" t="s">
        <v>438</v>
      </c>
      <c r="HM257" s="49">
        <v>1.97</v>
      </c>
      <c r="HN257" s="49">
        <v>0.5</v>
      </c>
      <c r="HO257" s="49">
        <v>2.2000000000000002</v>
      </c>
      <c r="HP257" s="49">
        <v>1</v>
      </c>
      <c r="HS257" s="49" t="s">
        <v>438</v>
      </c>
      <c r="HT257" s="49">
        <v>2.59</v>
      </c>
      <c r="HU257" s="49">
        <v>2.2799999999999998</v>
      </c>
      <c r="HV257" s="49">
        <v>3.37</v>
      </c>
      <c r="HW257" s="49">
        <v>0</v>
      </c>
      <c r="HZ257" s="49" t="s">
        <v>438</v>
      </c>
      <c r="IA257">
        <v>1.1599999999999999</v>
      </c>
      <c r="IB257">
        <v>1.35</v>
      </c>
      <c r="IC257">
        <v>1.03</v>
      </c>
      <c r="ID257">
        <v>0</v>
      </c>
      <c r="IG257" s="49" t="s">
        <v>438</v>
      </c>
      <c r="IH257" s="49">
        <v>1.4</v>
      </c>
      <c r="II257" s="49">
        <v>0.53</v>
      </c>
      <c r="IJ257" s="49">
        <v>1.56</v>
      </c>
      <c r="IK257" s="49">
        <v>0.88</v>
      </c>
      <c r="IN257" s="49" t="s">
        <v>438</v>
      </c>
      <c r="IO257" s="49">
        <v>1.17</v>
      </c>
      <c r="IP257" s="49">
        <v>0.13</v>
      </c>
      <c r="IQ257" s="49">
        <v>1.45</v>
      </c>
      <c r="IR257" s="49">
        <v>0.18</v>
      </c>
      <c r="IU257" s="49" t="s">
        <v>438</v>
      </c>
      <c r="IV257" s="49">
        <v>1.91</v>
      </c>
      <c r="IW257" s="49">
        <v>0.56999999999999995</v>
      </c>
      <c r="IX257" s="49">
        <v>1.97</v>
      </c>
      <c r="IY257" s="49">
        <v>0</v>
      </c>
      <c r="JB257" s="49" t="s">
        <v>438</v>
      </c>
      <c r="JC257">
        <v>2.11</v>
      </c>
      <c r="JD257">
        <v>0</v>
      </c>
      <c r="JE257">
        <v>3.04</v>
      </c>
      <c r="JF257">
        <v>0.86</v>
      </c>
      <c r="JI257" s="49" t="s">
        <v>438</v>
      </c>
      <c r="JJ257" s="49">
        <v>1.79</v>
      </c>
      <c r="JK257" s="49">
        <v>1.91</v>
      </c>
      <c r="JL257" s="49">
        <v>2.08</v>
      </c>
      <c r="JM257" s="49">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c r="YR257" t="s">
        <v>438</v>
      </c>
      <c r="YS257">
        <v>9.4</v>
      </c>
      <c r="YT257">
        <v>5.16</v>
      </c>
      <c r="YU257">
        <v>11.1</v>
      </c>
      <c r="YV257">
        <v>11.33</v>
      </c>
      <c r="YW257">
        <v>10.27</v>
      </c>
      <c r="YY257" t="s">
        <v>438</v>
      </c>
      <c r="YZ257">
        <v>7.79</v>
      </c>
      <c r="ZA257">
        <v>5.21</v>
      </c>
      <c r="ZB257">
        <v>8.4</v>
      </c>
      <c r="ZC257">
        <v>9.2100000000000009</v>
      </c>
      <c r="ZD257">
        <v>3.88</v>
      </c>
      <c r="ZF257" t="s">
        <v>438</v>
      </c>
      <c r="ZG257">
        <v>8.89</v>
      </c>
      <c r="ZH257">
        <v>2.3199999999999998</v>
      </c>
      <c r="ZI257">
        <v>11.24</v>
      </c>
      <c r="ZJ257">
        <v>11.44</v>
      </c>
      <c r="ZK257">
        <v>10.4</v>
      </c>
    </row>
    <row r="258" spans="1:687" x14ac:dyDescent="0.25">
      <c r="HZ258"/>
      <c r="JB258"/>
    </row>
    <row r="259" spans="1:687"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25SUPER/AUTOS/G.ALM.</v>
      </c>
      <c r="ZJ259" t="str">
        <f>ZG260&amp;ZJ261</f>
        <v xml:space="preserve"> JULIO 25SUPER+AUTOS</v>
      </c>
      <c r="ZK259" t="str">
        <f>ZG260&amp;ZK261</f>
        <v xml:space="preserve"> JULIO 25DISCOUNTS</v>
      </c>
    </row>
    <row r="260" spans="1:687" x14ac:dyDescent="0.25">
      <c r="A260" s="88" t="s">
        <v>439</v>
      </c>
      <c r="B260" s="88"/>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row>
    <row r="261" spans="1:687"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c r="ZG261" s="6" t="s">
        <v>95</v>
      </c>
      <c r="ZH261" s="6" t="s">
        <v>96</v>
      </c>
      <c r="ZI261" s="6" t="s">
        <v>506</v>
      </c>
      <c r="ZJ261" s="6" t="s">
        <v>97</v>
      </c>
      <c r="ZK261" s="6" t="s">
        <v>98</v>
      </c>
    </row>
    <row r="262" spans="1:687" x14ac:dyDescent="0.25">
      <c r="A262" s="9">
        <f>'TAM Aceite Virgen Extra'!B10</f>
        <v>0</v>
      </c>
      <c r="B262" s="9">
        <f>'TAM Aceite Virgen Extra'!C10</f>
        <v>3.6</v>
      </c>
      <c r="C262" s="9"/>
      <c r="D262" s="5">
        <f>SUMIF('Aceite Virgen Extra'!$B6:$B257,"&lt;="&amp;$B262,'Aceite Virgen Extra'!D$6:D$257)</f>
        <v>6.4400000000000013</v>
      </c>
      <c r="E262" s="5">
        <f>SUMIF('Aceite Virgen Extra'!$B6:$B257,"&lt;="&amp;$B262,'Aceite Virgen Extra'!E$6:E$257)</f>
        <v>8.86</v>
      </c>
      <c r="F262" s="5">
        <f>SUMIF('Aceite Virgen Extra'!$B6:$B257,"&lt;="&amp;$B262,'Aceite Virgen Extra'!F$6:F$257)</f>
        <v>5.76</v>
      </c>
      <c r="G262" s="5">
        <f>SUMIF('Aceite Virgen Extra'!$B6:$B257,"&lt;="&amp;$B262,'Aceite Virgen Extra'!G$6:G$257)</f>
        <v>2.2000000000000002</v>
      </c>
      <c r="H262" s="9"/>
      <c r="I262" s="9"/>
      <c r="J262" s="9"/>
      <c r="K262" s="5">
        <f>SUMIF('Aceite Virgen Extra'!$B6:$B257,"&lt;="&amp;$B262,'Aceite Virgen Extra'!K$6:K$257)</f>
        <v>5.8000000000000007</v>
      </c>
      <c r="L262" s="5">
        <f>SUMIF('Aceite Virgen Extra'!$B6:$B257,"&lt;="&amp;$B262,'Aceite Virgen Extra'!L$6:L$257)</f>
        <v>10.379999999999999</v>
      </c>
      <c r="M262" s="5">
        <f>SUMIF('Aceite Virgen Extra'!$B6:$B257,"&lt;="&amp;$B262,'Aceite Virgen Extra'!M$6:M$257)</f>
        <v>4.21</v>
      </c>
      <c r="N262" s="5">
        <f>SUMIF('Aceite Virgen Extra'!$B6:$B257,"&lt;="&amp;$B262,'Aceite Virgen Extra'!N$6:N$257)</f>
        <v>3.1199999999999997</v>
      </c>
      <c r="O262" s="9"/>
      <c r="P262" s="9"/>
      <c r="Q262" s="9"/>
      <c r="R262" s="5">
        <f>SUMIF('Aceite Virgen Extra'!$B6:$B257,"&lt;="&amp;$B262,'Aceite Virgen Extra'!R$6:R$257)</f>
        <v>5.4699999999999989</v>
      </c>
      <c r="S262" s="5">
        <f>SUMIF('Aceite Virgen Extra'!$B6:$B257,"&lt;="&amp;$B262,'Aceite Virgen Extra'!S$6:S$257)</f>
        <v>9.7800000000000011</v>
      </c>
      <c r="T262" s="5">
        <f>SUMIF('Aceite Virgen Extra'!$B6:$B257,"&lt;="&amp;$B262,'Aceite Virgen Extra'!T$6:T$257)</f>
        <v>3.79</v>
      </c>
      <c r="U262" s="5">
        <f>SUMIF('Aceite Virgen Extra'!$B6:$B257,"&lt;="&amp;$B262,'Aceite Virgen Extra'!U$6:U$257)</f>
        <v>3.18</v>
      </c>
      <c r="V262" s="9"/>
      <c r="W262" s="9"/>
      <c r="X262" s="9"/>
      <c r="Y262" s="5">
        <f>SUMIF('Aceite Virgen Extra'!$B6:$B257,"&lt;="&amp;$B262,'Aceite Virgen Extra'!Y$6:Y$257)</f>
        <v>5.7</v>
      </c>
      <c r="Z262" s="5">
        <f>SUMIF('Aceite Virgen Extra'!$B6:$B257,"&lt;="&amp;$B262,'Aceite Virgen Extra'!Z$6:Z$257)</f>
        <v>9.11</v>
      </c>
      <c r="AA262" s="5">
        <f>SUMIF('Aceite Virgen Extra'!$B6:$B257,"&lt;="&amp;$B262,'Aceite Virgen Extra'!AA$6:AA$257)</f>
        <v>4.57</v>
      </c>
      <c r="AB262" s="5">
        <f>SUMIF('Aceite Virgen Extra'!$B6:$B257,"&lt;="&amp;$B262,'Aceite Virgen Extra'!AB$6:AB$257)</f>
        <v>3.19</v>
      </c>
      <c r="AC262" s="9"/>
      <c r="AD262" s="9"/>
      <c r="AE262" s="9"/>
      <c r="AF262" s="5">
        <f>SUMIF('Aceite Virgen Extra'!$B6:$B257,"&lt;="&amp;$B262,'Aceite Virgen Extra'!AF$6:AF$257)</f>
        <v>5.1400000000000015</v>
      </c>
      <c r="AG262" s="5">
        <f>SUMIF('Aceite Virgen Extra'!$B6:$B257,"&lt;="&amp;$B262,'Aceite Virgen Extra'!AG$6:AG$257)</f>
        <v>6.7800000000000011</v>
      </c>
      <c r="AH262" s="5">
        <f>SUMIF('Aceite Virgen Extra'!$B6:$B257,"&lt;="&amp;$B262,'Aceite Virgen Extra'!AH$6:AH$257)</f>
        <v>4.0200000000000005</v>
      </c>
      <c r="AI262" s="5">
        <f>SUMIF('Aceite Virgen Extra'!$B6:$B257,"&lt;="&amp;$B262,'Aceite Virgen Extra'!AI$6:AI$257)</f>
        <v>0.94</v>
      </c>
      <c r="AJ262" s="9"/>
      <c r="AK262" s="9"/>
      <c r="AL262" s="9"/>
      <c r="AM262" s="5">
        <f>SUMIF('Aceite Virgen Extra'!$B6:$B257,"&lt;="&amp;$B262,'Aceite Virgen Extra'!AM$6:AM$257)</f>
        <v>3.5500000000000003</v>
      </c>
      <c r="AN262" s="5">
        <f>SUMIF('Aceite Virgen Extra'!$B6:$B257,"&lt;="&amp;$B262,'Aceite Virgen Extra'!AN$6:AN$257)</f>
        <v>4.0500000000000007</v>
      </c>
      <c r="AO262" s="5">
        <f>SUMIF('Aceite Virgen Extra'!$B6:$B257,"&lt;="&amp;$B262,'Aceite Virgen Extra'!AO$6:AO$257)</f>
        <v>3.1700000000000004</v>
      </c>
      <c r="AP262" s="5">
        <f>SUMIF('Aceite Virgen Extra'!$B6:$B257,"&lt;="&amp;$B262,'Aceite Virgen Extra'!AP$6:AP$257)</f>
        <v>0.60000000000000009</v>
      </c>
      <c r="AQ262" s="9"/>
      <c r="AR262" s="9"/>
      <c r="AT262" s="5">
        <f>SUMIF('Aceite Virgen Extra'!$B6:$B257,"&lt;="&amp;$B262,'Aceite Virgen Extra'!AT$6:AT$257)</f>
        <v>4.089999999999999</v>
      </c>
      <c r="AU262" s="5">
        <f>SUMIF('Aceite Virgen Extra'!$B6:$B257,"&lt;="&amp;$B262,'Aceite Virgen Extra'!AU$6:AU$257)</f>
        <v>6.3099999999999987</v>
      </c>
      <c r="AV262" s="5">
        <f>SUMIF('Aceite Virgen Extra'!$B6:$B257,"&lt;="&amp;$B262,'Aceite Virgen Extra'!AV$6:AV$257)</f>
        <v>1.71</v>
      </c>
      <c r="AW262" s="5">
        <f>SUMIF('Aceite Virgen Extra'!$B6:$B257,"&lt;="&amp;$B262,'Aceite Virgen Extra'!AW$6:AW$257)</f>
        <v>1.4</v>
      </c>
      <c r="BA262" s="5">
        <f>SUMIF('Aceite Virgen Extra'!$B6:$B257,"&lt;="&amp;$B262,'Aceite Virgen Extra'!BA$6:BA$257)</f>
        <v>4.66</v>
      </c>
      <c r="BB262" s="5">
        <f>SUMIF('Aceite Virgen Extra'!$B6:$B257,"&lt;="&amp;$B262,'Aceite Virgen Extra'!BB$6:BB$257)</f>
        <v>4.3600000000000003</v>
      </c>
      <c r="BC262" s="5">
        <f>SUMIF('Aceite Virgen Extra'!$B6:$B257,"&lt;="&amp;$B262,'Aceite Virgen Extra'!BC$6:BC$257)</f>
        <v>3.81</v>
      </c>
      <c r="BD262" s="5">
        <f>SUMIF('Aceite Virgen Extra'!$B6:$B257,"&lt;="&amp;$B262,'Aceite Virgen Extra'!BD$6:BD$257)</f>
        <v>6.72</v>
      </c>
      <c r="BH262" s="5">
        <f>SUMIF('Aceite Virgen Extra'!$B6:$B257,"&lt;="&amp;$B262,'Aceite Virgen Extra'!BH$6:BH$257)</f>
        <v>4.620000000000001</v>
      </c>
      <c r="BI262" s="5">
        <f>SUMIF('Aceite Virgen Extra'!$B6:$B257,"&lt;="&amp;$B262,'Aceite Virgen Extra'!BI$6:BI$257)</f>
        <v>4.66</v>
      </c>
      <c r="BJ262" s="5">
        <f>SUMIF('Aceite Virgen Extra'!$B6:$B257,"&lt;="&amp;$B262,'Aceite Virgen Extra'!BJ$6:BJ$257)</f>
        <v>2.8700000000000006</v>
      </c>
      <c r="BK262" s="5">
        <f>SUMIF('Aceite Virgen Extra'!$B6:$B257,"&lt;="&amp;$B262,'Aceite Virgen Extra'!BK$6:BK$257)</f>
        <v>3.0500000000000003</v>
      </c>
      <c r="BO262" s="5">
        <f>SUMIF('Aceite Virgen Extra'!$B6:$B257,"&lt;="&amp;$B262,'Aceite Virgen Extra'!BO$6:BO$257)</f>
        <v>4.4000000000000004</v>
      </c>
      <c r="BP262" s="5">
        <f>SUMIF('Aceite Virgen Extra'!$B6:$B257,"&lt;="&amp;$B262,'Aceite Virgen Extra'!BP$6:BP$257)</f>
        <v>4.04</v>
      </c>
      <c r="BQ262" s="5">
        <f>SUMIF('Aceite Virgen Extra'!$B6:$B257,"&lt;="&amp;$B262,'Aceite Virgen Extra'!BQ$6:BQ$257)</f>
        <v>3.2100000000000004</v>
      </c>
      <c r="BR262" s="5">
        <f>SUMIF('Aceite Virgen Extra'!$B6:$B257,"&lt;="&amp;$B262,'Aceite Virgen Extra'!BR$6:BR$257)</f>
        <v>6.0600000000000005</v>
      </c>
      <c r="BV262" s="5">
        <f>SUMIF('Aceite Virgen Extra'!$B6:$B257,"&lt;="&amp;$B262,'Aceite Virgen Extra'!BV$6:BV$257)</f>
        <v>6.6700000000000008</v>
      </c>
      <c r="BW262" s="5">
        <f>SUMIF('Aceite Virgen Extra'!$B6:$B257,"&lt;="&amp;$B262,'Aceite Virgen Extra'!BW$6:BW$257)</f>
        <v>10.32</v>
      </c>
      <c r="BX262" s="5">
        <f>SUMIF('Aceite Virgen Extra'!$B6:$B257,"&lt;="&amp;$B262,'Aceite Virgen Extra'!BX$6:BX$257)</f>
        <v>5.419999999999999</v>
      </c>
      <c r="BY262" s="5">
        <f>SUMIF('Aceite Virgen Extra'!$B6:$B257,"&lt;="&amp;$B262,'Aceite Virgen Extra'!BY$6:BY$257)</f>
        <v>2.54</v>
      </c>
      <c r="CC262" s="5">
        <f>SUMIF('Aceite Virgen Extra'!$B6:$B257,"&lt;="&amp;$B262,'Aceite Virgen Extra'!CC$6:CC$257)</f>
        <v>7.8</v>
      </c>
      <c r="CD262" s="5">
        <f>SUMIF('Aceite Virgen Extra'!$B6:$B257,"&lt;="&amp;$B262,'Aceite Virgen Extra'!CD$6:CD$257)</f>
        <v>12.64</v>
      </c>
      <c r="CE262" s="5">
        <f>SUMIF('Aceite Virgen Extra'!$B6:$B257,"&lt;="&amp;$B262,'Aceite Virgen Extra'!CE$6:CE$257)</f>
        <v>5.03</v>
      </c>
      <c r="CF262" s="5">
        <f>SUMIF('Aceite Virgen Extra'!$B6:$B257,"&lt;="&amp;$B262,'Aceite Virgen Extra'!CF$6:CF$257)</f>
        <v>1.22</v>
      </c>
      <c r="CJ262" s="5">
        <f>SUMIF('Aceite Virgen Extra'!$B6:$B257,"&lt;="&amp;$B262,'Aceite Virgen Extra'!CJ$6:CJ$257)</f>
        <v>13.86</v>
      </c>
      <c r="CK262" s="5">
        <f>SUMIF('Aceite Virgen Extra'!$B6:$B257,"&lt;="&amp;$B262,'Aceite Virgen Extra'!CK$6:CK$257)</f>
        <v>24.36</v>
      </c>
      <c r="CL262" s="5">
        <f>SUMIF('Aceite Virgen Extra'!$B6:$B257,"&lt;="&amp;$B262,'Aceite Virgen Extra'!CL$6:CL$257)</f>
        <v>9.3000000000000007</v>
      </c>
      <c r="CM262" s="5">
        <f>SUMIF('Aceite Virgen Extra'!$B6:$B257,"&lt;="&amp;$B262,'Aceite Virgen Extra'!CM$6:CM$257)</f>
        <v>1.85</v>
      </c>
      <c r="CQ262" s="5">
        <f>SUMIF('Aceite Virgen Extra'!$B6:$B257,"&lt;="&amp;$B262,'Aceite Virgen Extra'!CQ$6:CQ$257)</f>
        <v>12.09</v>
      </c>
      <c r="CR262" s="5">
        <f>SUMIF('Aceite Virgen Extra'!$B6:$B257,"&lt;="&amp;$B262,'Aceite Virgen Extra'!CR$6:CR$257)</f>
        <v>21.139999999999997</v>
      </c>
      <c r="CS262" s="5">
        <f>SUMIF('Aceite Virgen Extra'!$B6:$B257,"&lt;="&amp;$B262,'Aceite Virgen Extra'!CS$6:CS$257)</f>
        <v>7.2100000000000009</v>
      </c>
      <c r="CT262" s="5">
        <f>SUMIF('Aceite Virgen Extra'!$B6:$B257,"&lt;="&amp;$B262,'Aceite Virgen Extra'!CT$6:CT$257)</f>
        <v>1.6500000000000001</v>
      </c>
      <c r="CX262" s="5">
        <f>SUMIF('Aceite Virgen Extra'!$B6:$B257,"&lt;="&amp;$B262,'Aceite Virgen Extra'!CX$6:CX$257)</f>
        <v>14.219999999999999</v>
      </c>
      <c r="CY262" s="5">
        <f>SUMIF('Aceite Virgen Extra'!$B6:$B257,"&lt;="&amp;$B262,'Aceite Virgen Extra'!CY$6:CY$257)</f>
        <v>21.13</v>
      </c>
      <c r="CZ262" s="5">
        <f>SUMIF('Aceite Virgen Extra'!$B6:$B257,"&lt;="&amp;$B262,'Aceite Virgen Extra'!CZ$6:CZ$257)</f>
        <v>9.8500000000000014</v>
      </c>
      <c r="DA262" s="5">
        <f>SUMIF('Aceite Virgen Extra'!$B6:$B257,"&lt;="&amp;$B262,'Aceite Virgen Extra'!DA$6:DA$257)</f>
        <v>10.44</v>
      </c>
      <c r="DE262" s="5">
        <f>SUMIF('Aceite Virgen Extra'!$B6:$B257,"&lt;="&amp;$B262,'Aceite Virgen Extra'!DE$6:DE$257)</f>
        <v>19.78</v>
      </c>
      <c r="DF262" s="5">
        <f>SUMIF('Aceite Virgen Extra'!$B6:$B257,"&lt;="&amp;$B262,'Aceite Virgen Extra'!DF$6:DF$257)</f>
        <v>38.200000000000003</v>
      </c>
      <c r="DG262" s="5">
        <f>SUMIF('Aceite Virgen Extra'!$B6:$B257,"&lt;="&amp;$B262,'Aceite Virgen Extra'!DG$6:DG$257)</f>
        <v>11.79</v>
      </c>
      <c r="DH262" s="5">
        <f>SUMIF('Aceite Virgen Extra'!$B6:$B257,"&lt;="&amp;$B262,'Aceite Virgen Extra'!DH$6:DH$257)</f>
        <v>7.2100000000000009</v>
      </c>
      <c r="DL262" s="5">
        <f>SUMIF('Aceite Virgen Extra'!$B6:$B257,"&lt;="&amp;$B262,'Aceite Virgen Extra'!DL$6:DL$257)</f>
        <v>21.019999999999996</v>
      </c>
      <c r="DM262" s="5">
        <f>SUMIF('Aceite Virgen Extra'!$B6:$B257,"&lt;="&amp;$B262,'Aceite Virgen Extra'!DM$6:DM$257)</f>
        <v>32.050000000000004</v>
      </c>
      <c r="DN262" s="5">
        <f>SUMIF('Aceite Virgen Extra'!$B6:$B257,"&lt;="&amp;$B262,'Aceite Virgen Extra'!DN$6:DN$257)</f>
        <v>16.549999999999997</v>
      </c>
      <c r="DO262" s="5">
        <f>SUMIF('Aceite Virgen Extra'!$B6:$B257,"&lt;="&amp;$B262,'Aceite Virgen Extra'!DO$6:DO$257)</f>
        <v>10.5</v>
      </c>
      <c r="DS262" s="5">
        <f>SUMIF('Aceite Virgen Extra'!$B6:$B257,"&lt;="&amp;$B262,'Aceite Virgen Extra'!DS$6:DS$257)</f>
        <v>15.739999999999998</v>
      </c>
      <c r="DT262" s="5">
        <f>SUMIF('Aceite Virgen Extra'!$B6:$B257,"&lt;="&amp;$B262,'Aceite Virgen Extra'!DT$6:DT$257)</f>
        <v>23.799999999999997</v>
      </c>
      <c r="DU262" s="5">
        <f>SUMIF('Aceite Virgen Extra'!$B6:$B257,"&lt;="&amp;$B262,'Aceite Virgen Extra'!DU$6:DU$257)</f>
        <v>12.040000000000001</v>
      </c>
      <c r="DV262" s="5">
        <f>SUMIF('Aceite Virgen Extra'!$B6:$B257,"&lt;="&amp;$B262,'Aceite Virgen Extra'!DV$6:DV$257)</f>
        <v>13.23</v>
      </c>
      <c r="DZ262" s="5">
        <f>SUMIF('Aceite Virgen Extra'!$B6:$B257,"&lt;="&amp;$B262,'Aceite Virgen Extra'!DZ$6:DZ$257)</f>
        <v>18.600000000000001</v>
      </c>
      <c r="EA262" s="5">
        <f>SUMIF('Aceite Virgen Extra'!$B6:$B257,"&lt;="&amp;$B262,'Aceite Virgen Extra'!EA$6:EA$257)</f>
        <v>23.279999999999998</v>
      </c>
      <c r="EB262" s="5">
        <f>SUMIF('Aceite Virgen Extra'!$B6:$B257,"&lt;="&amp;$B262,'Aceite Virgen Extra'!EB$6:EB$257)</f>
        <v>18.399999999999999</v>
      </c>
      <c r="EC262" s="5">
        <f>SUMIF('Aceite Virgen Extra'!$B6:$B257,"&lt;="&amp;$B262,'Aceite Virgen Extra'!EC$6:EC$257)</f>
        <v>5.63</v>
      </c>
      <c r="EG262" s="5">
        <f>SUMIF('Aceite Virgen Extra'!$B6:$B257,"&lt;="&amp;$B262,'Aceite Virgen Extra'!EG$6:EG$257)</f>
        <v>21.88</v>
      </c>
      <c r="EH262" s="5">
        <f>SUMIF('Aceite Virgen Extra'!$B6:$B257,"&lt;="&amp;$B262,'Aceite Virgen Extra'!EH$6:EH$257)</f>
        <v>26.04</v>
      </c>
      <c r="EI262" s="5">
        <f>SUMIF('Aceite Virgen Extra'!$B6:$B257,"&lt;="&amp;$B262,'Aceite Virgen Extra'!EI$6:EI$257)</f>
        <v>22.100000000000005</v>
      </c>
      <c r="EJ262" s="5">
        <f>SUMIF('Aceite Virgen Extra'!$B6:$B257,"&lt;="&amp;$B262,'Aceite Virgen Extra'!EJ$6:EJ$257)</f>
        <v>8.379999999999999</v>
      </c>
      <c r="EN262" s="5">
        <f>SUMIF('Aceite Virgen Extra'!$B6:$B257,"&lt;="&amp;$B262,'Aceite Virgen Extra'!EN$6:EN$257)</f>
        <v>28.8</v>
      </c>
      <c r="EO262" s="5">
        <f>SUMIF('Aceite Virgen Extra'!$B6:$B257,"&lt;="&amp;$B262,'Aceite Virgen Extra'!EO$6:EO$257)</f>
        <v>28.740000000000006</v>
      </c>
      <c r="EP262" s="5">
        <f>SUMIF('Aceite Virgen Extra'!$B6:$B257,"&lt;="&amp;$B262,'Aceite Virgen Extra'!EP$6:EP$257)</f>
        <v>30.459999999999997</v>
      </c>
      <c r="EQ262" s="5">
        <f>SUMIF('Aceite Virgen Extra'!$B6:$B257,"&lt;="&amp;$B262,'Aceite Virgen Extra'!EQ$6:EQ$257)</f>
        <v>17.07</v>
      </c>
      <c r="EU262" s="5">
        <f>SUMIF('Aceite Virgen Extra'!$B6:$B257,"&lt;="&amp;$B262,'Aceite Virgen Extra'!EU$6:EU$257)</f>
        <v>33.589999999999996</v>
      </c>
      <c r="EV262" s="5">
        <f>SUMIF('Aceite Virgen Extra'!$B6:$B257,"&lt;="&amp;$B262,'Aceite Virgen Extra'!EV$6:EV$257)</f>
        <v>34.020000000000003</v>
      </c>
      <c r="EW262" s="5">
        <f>SUMIF('Aceite Virgen Extra'!$B6:$B257,"&lt;="&amp;$B262,'Aceite Virgen Extra'!EW$6:EW$257)</f>
        <v>30.710000000000004</v>
      </c>
      <c r="EX262" s="5">
        <f>SUMIF('Aceite Virgen Extra'!$B6:$B257,"&lt;="&amp;$B262,'Aceite Virgen Extra'!EX$6:EX$257)</f>
        <v>41.150000000000006</v>
      </c>
      <c r="FB262" s="5">
        <f>SUMIF('Aceite Virgen Extra'!$B6:$B257,"&lt;="&amp;$B262,'Aceite Virgen Extra'!FB$6:FB$257)</f>
        <v>34.15</v>
      </c>
      <c r="FC262" s="5">
        <f>SUMIF('Aceite Virgen Extra'!$B6:$B257,"&lt;="&amp;$B262,'Aceite Virgen Extra'!FC$6:FC$257)</f>
        <v>38.57</v>
      </c>
      <c r="FD262" s="5">
        <f>SUMIF('Aceite Virgen Extra'!$B6:$B257,"&lt;="&amp;$B262,'Aceite Virgen Extra'!FD$6:FD$257)</f>
        <v>34.409999999999997</v>
      </c>
      <c r="FE262" s="5">
        <f>SUMIF('Aceite Virgen Extra'!$B6:$B257,"&lt;="&amp;$B262,'Aceite Virgen Extra'!FE$6:FE$257)</f>
        <v>20.45</v>
      </c>
      <c r="FI262" s="5">
        <f>SUMIF('Aceite Virgen Extra'!$B6:$B257,"&lt;="&amp;$B262,'Aceite Virgen Extra'!FI$6:FI$257)</f>
        <v>49.030000000000008</v>
      </c>
      <c r="FJ262" s="5">
        <f>SUMIF('Aceite Virgen Extra'!$B6:$B257,"&lt;="&amp;$B262,'Aceite Virgen Extra'!FJ$6:FJ$257)</f>
        <v>35.86</v>
      </c>
      <c r="FK262" s="5">
        <f>SUMIF('Aceite Virgen Extra'!$B6:$B257,"&lt;="&amp;$B262,'Aceite Virgen Extra'!FK$6:FK$257)</f>
        <v>58.36999999999999</v>
      </c>
      <c r="FL262" s="5">
        <f>SUMIF('Aceite Virgen Extra'!$B6:$B257,"&lt;="&amp;$B262,'Aceite Virgen Extra'!FL$6:FL$257)</f>
        <v>38.61</v>
      </c>
      <c r="FP262" s="5">
        <f>SUMIF('Aceite Virgen Extra'!$B6:$B257,"&lt;="&amp;$B262,'Aceite Virgen Extra'!FP$6:FP$257)</f>
        <v>54.879999999999995</v>
      </c>
      <c r="FQ262" s="5">
        <f>SUMIF('Aceite Virgen Extra'!$B6:$B257,"&lt;="&amp;$B262,'Aceite Virgen Extra'!FQ$6:FQ$257)</f>
        <v>41.5</v>
      </c>
      <c r="FR262" s="5">
        <f>SUMIF('Aceite Virgen Extra'!$B6:$B257,"&lt;="&amp;$B262,'Aceite Virgen Extra'!FR$6:FR$257)</f>
        <v>60.009999999999991</v>
      </c>
      <c r="FS262" s="5">
        <f>SUMIF('Aceite Virgen Extra'!$B6:$B257,"&lt;="&amp;$B262,'Aceite Virgen Extra'!FS$6:FS$257)</f>
        <v>61.47</v>
      </c>
      <c r="FW262" s="5">
        <f>SUMIF('Aceite Virgen Extra'!$B6:$B257,"&lt;="&amp;$B262,'Aceite Virgen Extra'!FW$6:FW$257)</f>
        <v>53.870000000000012</v>
      </c>
      <c r="FX262" s="5">
        <f>SUMIF('Aceite Virgen Extra'!$B6:$B257,"&lt;="&amp;$B262,'Aceite Virgen Extra'!FX$6:FX$257)</f>
        <v>40.479999999999997</v>
      </c>
      <c r="FY262" s="5">
        <f>SUMIF('Aceite Virgen Extra'!$B6:$B257,"&lt;="&amp;$B262,'Aceite Virgen Extra'!FY$6:FY$257)</f>
        <v>59.05</v>
      </c>
      <c r="FZ262" s="5">
        <f>SUMIF('Aceite Virgen Extra'!$B6:$B257,"&lt;="&amp;$B262,'Aceite Virgen Extra'!FZ$6:FZ$257)</f>
        <v>61.77</v>
      </c>
      <c r="GD262" s="5">
        <f>SUMIF('Aceite Virgen Extra'!$B6:$B257,"&lt;="&amp;$B262,'Aceite Virgen Extra'!GD$6:GD$257)</f>
        <v>56.81</v>
      </c>
      <c r="GE262" s="5">
        <f>SUMIF('Aceite Virgen Extra'!$B6:$B257,"&lt;="&amp;$B262,'Aceite Virgen Extra'!GE$6:GE$257)</f>
        <v>36.730000000000004</v>
      </c>
      <c r="GF262" s="5">
        <f>SUMIF('Aceite Virgen Extra'!$B6:$B257,"&lt;="&amp;$B262,'Aceite Virgen Extra'!GF$6:GF$257)</f>
        <v>65.789999999999992</v>
      </c>
      <c r="GG262" s="5">
        <f>SUMIF('Aceite Virgen Extra'!$B6:$B257,"&lt;="&amp;$B262,'Aceite Virgen Extra'!GG$6:GG$257)</f>
        <v>55.800000000000004</v>
      </c>
      <c r="GK262" s="5">
        <f>SUMIF('Aceite Virgen Extra'!$B6:$B257,"&lt;="&amp;$B262,'Aceite Virgen Extra'!GK$6:GK$257)</f>
        <v>56.790000000000006</v>
      </c>
      <c r="GL262" s="5">
        <f>SUMIF('Aceite Virgen Extra'!$B6:$B257,"&lt;="&amp;$B262,'Aceite Virgen Extra'!GL$6:GL$257)</f>
        <v>41.829999999999991</v>
      </c>
      <c r="GM262" s="5">
        <f>SUMIF('Aceite Virgen Extra'!$B6:$B257,"&lt;="&amp;$B262,'Aceite Virgen Extra'!GM$6:GM$257)</f>
        <v>62.04</v>
      </c>
      <c r="GN262" s="5">
        <f>SUMIF('Aceite Virgen Extra'!$B6:$B257,"&lt;="&amp;$B262,'Aceite Virgen Extra'!GN$6:GN$257)</f>
        <v>72.73</v>
      </c>
      <c r="GR262" s="5">
        <f>SUMIF('Aceite Virgen Extra'!$B6:$B257,"&lt;="&amp;$B262,'Aceite Virgen Extra'!GR$6:GR$257)</f>
        <v>51.949999999999989</v>
      </c>
      <c r="GS262" s="5">
        <f>SUMIF('Aceite Virgen Extra'!$B6:$B257,"&lt;="&amp;$B262,'Aceite Virgen Extra'!GS$6:GS$257)</f>
        <v>39.190000000000005</v>
      </c>
      <c r="GT262" s="5">
        <f>SUMIF('Aceite Virgen Extra'!$B6:$B257,"&lt;="&amp;$B262,'Aceite Virgen Extra'!GT$6:GT$257)</f>
        <v>55.94</v>
      </c>
      <c r="GU262" s="5">
        <f>SUMIF('Aceite Virgen Extra'!$B6:$B257,"&lt;="&amp;$B262,'Aceite Virgen Extra'!GU$6:GU$257)</f>
        <v>68.929999999999993</v>
      </c>
      <c r="GY262" s="5">
        <f>SUMIF('Aceite Virgen Extra'!$B6:$B257,"&lt;="&amp;$B262,'Aceite Virgen Extra'!GY$6:GY$257)</f>
        <v>51.42</v>
      </c>
      <c r="GZ262" s="5">
        <f>SUMIF('Aceite Virgen Extra'!$B6:$B257,"&lt;="&amp;$B262,'Aceite Virgen Extra'!GZ$6:GZ$257)</f>
        <v>35.230000000000004</v>
      </c>
      <c r="HA262" s="5">
        <f>SUMIF('Aceite Virgen Extra'!$B6:$B257,"&lt;="&amp;$B262,'Aceite Virgen Extra'!HA$6:HA$257)</f>
        <v>58.98</v>
      </c>
      <c r="HB262" s="5">
        <f>SUMIF('Aceite Virgen Extra'!$B6:$B257,"&lt;="&amp;$B262,'Aceite Virgen Extra'!HB$6:HB$257)</f>
        <v>70.72</v>
      </c>
      <c r="HF262" s="5">
        <f>SUMIF('Aceite Virgen Extra'!$B6:$B257,"&lt;="&amp;$B262,'Aceite Virgen Extra'!HF$6:HF$257)</f>
        <v>48.989999999999995</v>
      </c>
      <c r="HG262" s="5">
        <f>SUMIF('Aceite Virgen Extra'!$B6:$B257,"&lt;="&amp;$B262,'Aceite Virgen Extra'!HG$6:HG$257)</f>
        <v>48.790000000000006</v>
      </c>
      <c r="HH262" s="5">
        <f>SUMIF('Aceite Virgen Extra'!$B6:$B257,"&lt;="&amp;$B262,'Aceite Virgen Extra'!HH$6:HH$257)</f>
        <v>54.81</v>
      </c>
      <c r="HI262" s="5">
        <f>SUMIF('Aceite Virgen Extra'!$B6:$B257,"&lt;="&amp;$B262,'Aceite Virgen Extra'!HI$6:HI$257)</f>
        <v>59.529999999999994</v>
      </c>
      <c r="HM262" s="5">
        <f>SUMIF('Aceite Virgen Extra'!$B6:$B257,"&lt;="&amp;$B262,'Aceite Virgen Extra'!HM$6:HM$257)</f>
        <v>53.669999999999995</v>
      </c>
      <c r="HN262" s="5">
        <f>SUMIF('Aceite Virgen Extra'!$B6:$B257,"&lt;="&amp;$B262,'Aceite Virgen Extra'!HN$6:HN$257)</f>
        <v>41.480000000000004</v>
      </c>
      <c r="HO262" s="5">
        <f>SUMIF('Aceite Virgen Extra'!$B6:$B257,"&lt;="&amp;$B262,'Aceite Virgen Extra'!HO$6:HO$257)</f>
        <v>58.09</v>
      </c>
      <c r="HP262" s="5">
        <f>SUMIF('Aceite Virgen Extra'!$B6:$B257,"&lt;="&amp;$B262,'Aceite Virgen Extra'!HP$6:HP$257)</f>
        <v>77.010000000000005</v>
      </c>
      <c r="HT262" s="5">
        <f>SUMIF('Aceite Virgen Extra'!$B6:$B257,"&lt;="&amp;$B262,'Aceite Virgen Extra'!HT$6:HT$257)</f>
        <v>53.040000000000006</v>
      </c>
      <c r="HU262" s="5">
        <f>SUMIF('Aceite Virgen Extra'!$B6:$B257,"&lt;="&amp;$B262,'Aceite Virgen Extra'!HU$6:HU$257)</f>
        <v>42.59</v>
      </c>
      <c r="HV262" s="5">
        <f>SUMIF('Aceite Virgen Extra'!$B6:$B257,"&lt;="&amp;$B262,'Aceite Virgen Extra'!HV$6:HV$257)</f>
        <v>56.129999999999995</v>
      </c>
      <c r="HW262" s="5">
        <f>SUMIF('Aceite Virgen Extra'!$B6:$B257,"&lt;="&amp;$B262,'Aceite Virgen Extra'!HW$6:HW$257)</f>
        <v>66.88000000000001</v>
      </c>
      <c r="HZ262"/>
      <c r="IA262" s="5">
        <f>SUMIF('Aceite Virgen Extra'!$B6:$B257,"&lt;="&amp;$B262,'Aceite Virgen Extra'!IA$6:IA$257)</f>
        <v>59.099999999999994</v>
      </c>
      <c r="IB262" s="5">
        <f>SUMIF('Aceite Virgen Extra'!$B6:$B257,"&lt;="&amp;$B262,'Aceite Virgen Extra'!IB$6:IB$257)</f>
        <v>45.250000000000014</v>
      </c>
      <c r="IC262" s="5">
        <f>SUMIF('Aceite Virgen Extra'!$B6:$B257,"&lt;="&amp;$B262,'Aceite Virgen Extra'!IC$6:IC$257)</f>
        <v>65.23</v>
      </c>
      <c r="ID262" s="5">
        <f>SUMIF('Aceite Virgen Extra'!$B6:$B257,"&lt;="&amp;$B262,'Aceite Virgen Extra'!ID$6:ID$257)</f>
        <v>65.02000000000001</v>
      </c>
      <c r="IH262" s="5">
        <f>SUMIF('Aceite Virgen Extra'!$B6:$B257,"&lt;="&amp;$B262,'Aceite Virgen Extra'!IH$6:IH$257)</f>
        <v>55.85</v>
      </c>
      <c r="II262" s="5">
        <f>SUMIF('Aceite Virgen Extra'!$B6:$B257,"&lt;="&amp;$B262,'Aceite Virgen Extra'!II$6:II$257)</f>
        <v>38.839999999999996</v>
      </c>
      <c r="IJ262" s="5">
        <f>SUMIF('Aceite Virgen Extra'!$B6:$B257,"&lt;="&amp;$B262,'Aceite Virgen Extra'!IJ$6:IJ$257)</f>
        <v>59.89</v>
      </c>
      <c r="IK262" s="5">
        <f>SUMIF('Aceite Virgen Extra'!$B6:$B257,"&lt;="&amp;$B262,'Aceite Virgen Extra'!IK$6:IK$257)</f>
        <v>77.95</v>
      </c>
      <c r="IO262" s="5">
        <f>SUMIF('Aceite Virgen Extra'!$B6:$B257,"&lt;="&amp;$B262,'Aceite Virgen Extra'!IO$6:IO$257)</f>
        <v>57.69</v>
      </c>
      <c r="IP262" s="5">
        <f>SUMIF('Aceite Virgen Extra'!$B6:$B257,"&lt;="&amp;$B262,'Aceite Virgen Extra'!IP$6:IP$257)</f>
        <v>44.490000000000009</v>
      </c>
      <c r="IQ262" s="5">
        <f>SUMIF('Aceite Virgen Extra'!$B6:$B257,"&lt;="&amp;$B262,'Aceite Virgen Extra'!IQ$6:IQ$257)</f>
        <v>62.230000000000004</v>
      </c>
      <c r="IR262" s="5">
        <f>SUMIF('Aceite Virgen Extra'!$B6:$B257,"&lt;="&amp;$B262,'Aceite Virgen Extra'!IR$6:IR$257)</f>
        <v>72.58</v>
      </c>
      <c r="IV262" s="5">
        <f>SUMIF('Aceite Virgen Extra'!$B6:$B257,"&lt;="&amp;$B262,'Aceite Virgen Extra'!IV$6:IV$257)</f>
        <v>58.4</v>
      </c>
      <c r="IW262" s="5">
        <f>SUMIF('Aceite Virgen Extra'!$B6:$B257,"&lt;="&amp;$B262,'Aceite Virgen Extra'!IW$6:IW$257)</f>
        <v>49.12</v>
      </c>
      <c r="IX262" s="5">
        <f>SUMIF('Aceite Virgen Extra'!$B6:$B257,"&lt;="&amp;$B262,'Aceite Virgen Extra'!IX$6:IX$257)</f>
        <v>61.580000000000005</v>
      </c>
      <c r="IY262" s="5">
        <f>SUMIF('Aceite Virgen Extra'!$B6:$B257,"&lt;="&amp;$B262,'Aceite Virgen Extra'!IY$6:IY$257)</f>
        <v>71.290000000000006</v>
      </c>
      <c r="JB262"/>
      <c r="JC262" s="5">
        <f>SUMIF('Aceite Virgen Extra'!$B6:$B257,"&lt;="&amp;$B262,'Aceite Virgen Extra'!JC$6:JC$257)</f>
        <v>57.63000000000001</v>
      </c>
      <c r="JD262" s="5">
        <f>SUMIF('Aceite Virgen Extra'!$B6:$B257,"&lt;="&amp;$B262,'Aceite Virgen Extra'!JD$6:JD$257)</f>
        <v>45.67</v>
      </c>
      <c r="JE262" s="5">
        <f>SUMIF('Aceite Virgen Extra'!$B6:$B257,"&lt;="&amp;$B262,'Aceite Virgen Extra'!JE$6:JE$257)</f>
        <v>61.260000000000005</v>
      </c>
      <c r="JF262" s="5">
        <f>SUMIF('Aceite Virgen Extra'!$B6:$B257,"&lt;="&amp;$B262,'Aceite Virgen Extra'!JF$6:JF$257)</f>
        <v>67.2</v>
      </c>
      <c r="JJ262" s="5">
        <f>SUMIF('Aceite Virgen Extra'!$B6:$B257,"&lt;="&amp;$B262,'Aceite Virgen Extra'!JJ$6:JJ$257)</f>
        <v>57.169999999999995</v>
      </c>
      <c r="JK262" s="5">
        <f>SUMIF('Aceite Virgen Extra'!$B6:$B257,"&lt;="&amp;$B262,'Aceite Virgen Extra'!JK$6:JK$257)</f>
        <v>44.620000000000005</v>
      </c>
      <c r="JL262" s="5">
        <f>SUMIF('Aceite Virgen Extra'!$B6:$B257,"&lt;="&amp;$B262,'Aceite Virgen Extra'!JL$6:JL$257)</f>
        <v>62.02</v>
      </c>
      <c r="JM262" s="5">
        <f>SUMIF('Aceite Virgen Extra'!$B6:$B257,"&lt;="&amp;$B262,'Aceite Virgen Extra'!JM$6:JM$257)</f>
        <v>61.059999999999995</v>
      </c>
      <c r="JQ262" s="5">
        <f>SUMIF('Aceite Virgen Extra'!$B6:$B257,"&lt;="&amp;$B262,'Aceite Virgen Extra'!JQ$6:JQ$257)</f>
        <v>59.089999999999996</v>
      </c>
      <c r="JR262" s="5">
        <f>SUMIF('Aceite Virgen Extra'!$B6:$B257,"&lt;="&amp;$B262,'Aceite Virgen Extra'!JR$6:JR$257)</f>
        <v>44.660000000000011</v>
      </c>
      <c r="JS262" s="5">
        <f>SUMIF('Aceite Virgen Extra'!$B6:$B257,"&lt;="&amp;$B262,'Aceite Virgen Extra'!JS$6:JS$257)</f>
        <v>61.800000000000004</v>
      </c>
      <c r="JT262" s="5">
        <f>SUMIF('Aceite Virgen Extra'!$B6:$B257,"&lt;="&amp;$B262,'Aceite Virgen Extra'!JT$6:JT$257)</f>
        <v>77.760000000000005</v>
      </c>
      <c r="JX262" s="5">
        <f>SUMIF('Aceite Virgen Extra'!$B6:$B257,"&lt;="&amp;$B262,'Aceite Virgen Extra'!JX$6:JX$257)</f>
        <v>58.22000000000002</v>
      </c>
      <c r="JY262" s="5">
        <f>SUMIF('Aceite Virgen Extra'!$B6:$B257,"&lt;="&amp;$B262,'Aceite Virgen Extra'!JY$6:JY$257)</f>
        <v>40.870000000000012</v>
      </c>
      <c r="JZ262" s="5">
        <f>SUMIF('Aceite Virgen Extra'!$B6:$B257,"&lt;="&amp;$B262,'Aceite Virgen Extra'!JZ$6:JZ$257)</f>
        <v>63.800000000000004</v>
      </c>
      <c r="KA262" s="5">
        <f>SUMIF('Aceite Virgen Extra'!$B6:$B257,"&lt;="&amp;$B262,'Aceite Virgen Extra'!KA$6:KA$257)</f>
        <v>76.48</v>
      </c>
      <c r="KE262" s="5">
        <f>SUMIF('Aceite Virgen Extra'!$B6:$B257,"&lt;="&amp;$B262,'Aceite Virgen Extra'!KE$6:KE$257)</f>
        <v>52.919999999999995</v>
      </c>
      <c r="KF262" s="5">
        <f>SUMIF('Aceite Virgen Extra'!$B6:$B257,"&lt;="&amp;$B262,'Aceite Virgen Extra'!KF$6:KF$257)</f>
        <v>35.099999999999994</v>
      </c>
      <c r="KG262" s="5">
        <f>SUMIF('Aceite Virgen Extra'!$B6:$B257,"&lt;="&amp;$B262,'Aceite Virgen Extra'!KG$6:KG$257)</f>
        <v>61.97000000000002</v>
      </c>
      <c r="KH262" s="5">
        <f>SUMIF('Aceite Virgen Extra'!$B6:$B257,"&lt;="&amp;$B262,'Aceite Virgen Extra'!KH$6:KH$257)</f>
        <v>62.63000000000001</v>
      </c>
      <c r="KL262" s="5">
        <f>SUMIF('Aceite Virgen Extra'!$B6:$B257,"&lt;="&amp;$B262,'Aceite Virgen Extra'!KL$6:KL$257)</f>
        <v>54.590000000000011</v>
      </c>
      <c r="KM262" s="5">
        <f>SUMIF('Aceite Virgen Extra'!$B6:$B257,"&lt;="&amp;$B262,'Aceite Virgen Extra'!KM$6:KM$257)</f>
        <v>47.860000000000007</v>
      </c>
      <c r="KN262" s="5">
        <f>SUMIF('Aceite Virgen Extra'!$B6:$B257,"&lt;="&amp;$B262,'Aceite Virgen Extra'!KN$6:KN$257)</f>
        <v>58.96</v>
      </c>
      <c r="KO262" s="5">
        <f>SUMIF('Aceite Virgen Extra'!$B6:$B257,"&lt;="&amp;$B262,'Aceite Virgen Extra'!KO$6:KO$257)</f>
        <v>71.150000000000006</v>
      </c>
      <c r="KS262" s="5">
        <f>SUMIF('Aceite Virgen Extra'!$B6:$B257,"&lt;="&amp;$B262,'Aceite Virgen Extra'!KS$6:KS$257)</f>
        <v>54.67</v>
      </c>
      <c r="KT262" s="5">
        <f>SUMIF('Aceite Virgen Extra'!$B6:$B257,"&lt;="&amp;$B262,'Aceite Virgen Extra'!KT$6:KT$257)</f>
        <v>38.79</v>
      </c>
      <c r="KU262" s="5">
        <f>SUMIF('Aceite Virgen Extra'!$B6:$B257,"&lt;="&amp;$B262,'Aceite Virgen Extra'!KU$6:KU$257)</f>
        <v>58.17</v>
      </c>
      <c r="KV262" s="5">
        <f>SUMIF('Aceite Virgen Extra'!$B6:$B257,"&lt;="&amp;$B262,'Aceite Virgen Extra'!KV$6:KV$257)</f>
        <v>71.510000000000019</v>
      </c>
      <c r="KZ262" s="5">
        <f>SUMIF('Aceite Virgen Extra'!$B6:$B257,"&lt;="&amp;$B262,'Aceite Virgen Extra'!KZ$6:KZ$257)</f>
        <v>53.650000000000006</v>
      </c>
      <c r="LA262" s="5">
        <f>SUMIF('Aceite Virgen Extra'!$B6:$B257,"&lt;="&amp;$B262,'Aceite Virgen Extra'!LA$6:LA$257)</f>
        <v>35.540000000000006</v>
      </c>
      <c r="LB262" s="5">
        <f>SUMIF('Aceite Virgen Extra'!$B6:$B257,"&lt;="&amp;$B262,'Aceite Virgen Extra'!LB$6:LB$257)</f>
        <v>62.58</v>
      </c>
      <c r="LC262" s="5">
        <f>SUMIF('Aceite Virgen Extra'!$B6:$B257,"&lt;="&amp;$B262,'Aceite Virgen Extra'!LC$6:LC$257)</f>
        <v>59.09</v>
      </c>
      <c r="LG262" s="5">
        <f>SUMIF('Aceite Virgen Extra'!$B6:$B257,"&lt;="&amp;$B262,'Aceite Virgen Extra'!LG$6:LG$257)</f>
        <v>53.73</v>
      </c>
      <c r="LH262" s="5">
        <f>SUMIF('Aceite Virgen Extra'!$B6:$B257,"&lt;="&amp;$B262,'Aceite Virgen Extra'!LH$6:LH$257)</f>
        <v>38.82</v>
      </c>
      <c r="LI262" s="5">
        <f>SUMIF('Aceite Virgen Extra'!$B6:$B257,"&lt;="&amp;$B262,'Aceite Virgen Extra'!LI$6:LI$257)</f>
        <v>58.67</v>
      </c>
      <c r="LJ262" s="5">
        <f>SUMIF('Aceite Virgen Extra'!$B6:$B257,"&lt;="&amp;$B262,'Aceite Virgen Extra'!LJ$6:LJ$257)</f>
        <v>66.789999999999992</v>
      </c>
      <c r="LN262" s="5">
        <f>SUMIF('Aceite Virgen Extra'!$B6:$B257,"&lt;="&amp;$B262,'Aceite Virgen Extra'!LN$6:LN$257)</f>
        <v>52.310000000000009</v>
      </c>
      <c r="LO262" s="5">
        <f>SUMIF('Aceite Virgen Extra'!$B6:$B257,"&lt;="&amp;$B262,'Aceite Virgen Extra'!LO$6:LO$257)</f>
        <v>39.299999999999997</v>
      </c>
      <c r="LP262" s="5">
        <f>SUMIF('Aceite Virgen Extra'!$B6:$B257,"&lt;="&amp;$B262,'Aceite Virgen Extra'!LP$6:LP$257)</f>
        <v>58.56</v>
      </c>
      <c r="LQ262" s="5">
        <f>SUMIF('Aceite Virgen Extra'!$B6:$B257,"&lt;="&amp;$B262,'Aceite Virgen Extra'!LQ$6:LQ$257)</f>
        <v>59.960000000000008</v>
      </c>
      <c r="LU262" s="5">
        <f>SUMIF('Aceite Virgen Extra'!$B6:$B257,"&lt;="&amp;$B262,'Aceite Virgen Extra'!LU$6:LU$257)</f>
        <v>39.319999999999993</v>
      </c>
      <c r="LV262" s="5">
        <f>SUMIF('Aceite Virgen Extra'!$B6:$B257,"&lt;="&amp;$B262,'Aceite Virgen Extra'!LV$6:LV$257)</f>
        <v>35.050000000000004</v>
      </c>
      <c r="LW262" s="5">
        <f>SUMIF('Aceite Virgen Extra'!$B6:$B257,"&lt;="&amp;$B262,'Aceite Virgen Extra'!LW$6:LW$257)</f>
        <v>34.4</v>
      </c>
      <c r="LX262" s="5">
        <f>SUMIF('Aceite Virgen Extra'!$B6:$B257,"&lt;="&amp;$B262,'Aceite Virgen Extra'!LX$6:LX$257)</f>
        <v>55.05</v>
      </c>
      <c r="MB262" s="5">
        <f>SUMIF('Aceite Virgen Extra'!$B6:$B257,"&lt;="&amp;$B262,'Aceite Virgen Extra'!MB$6:MB$257)</f>
        <v>29.580000000000002</v>
      </c>
      <c r="MC262" s="5">
        <f>SUMIF('Aceite Virgen Extra'!$B6:$B257,"&lt;="&amp;$B262,'Aceite Virgen Extra'!MC$6:MC$257)</f>
        <v>28.419999999999998</v>
      </c>
      <c r="MD262" s="5">
        <f>SUMIF('Aceite Virgen Extra'!$B6:$B257,"&lt;="&amp;$B262,'Aceite Virgen Extra'!MD$6:MD$257)</f>
        <v>25.78</v>
      </c>
      <c r="ME262" s="5">
        <f>SUMIF('Aceite Virgen Extra'!$B6:$B257,"&lt;="&amp;$B262,'Aceite Virgen Extra'!ME$6:ME$257)</f>
        <v>30.970000000000006</v>
      </c>
      <c r="MI262" s="5">
        <f>SUMIF('Aceite Virgen Extra'!$B6:$B257,"&lt;="&amp;$B262,'Aceite Virgen Extra'!MI$6:MI$257)</f>
        <v>17.290000000000003</v>
      </c>
      <c r="MJ262" s="5">
        <f>SUMIF('Aceite Virgen Extra'!$B6:$B257,"&lt;="&amp;$B262,'Aceite Virgen Extra'!MJ$6:MJ$257)</f>
        <v>26.950000000000003</v>
      </c>
      <c r="MK262" s="5">
        <f>SUMIF('Aceite Virgen Extra'!$B6:$B257,"&lt;="&amp;$B262,'Aceite Virgen Extra'!MK$6:MK$257)</f>
        <v>9.41</v>
      </c>
      <c r="ML262" s="5">
        <f>SUMIF('Aceite Virgen Extra'!$B6:$B257,"&lt;="&amp;$B262,'Aceite Virgen Extra'!ML$6:ML$257)</f>
        <v>20.490000000000002</v>
      </c>
      <c r="MP262" s="5">
        <f>SUMIF('Aceite Virgen Extra'!$B6:$B257,"&lt;="&amp;$B262,'Aceite Virgen Extra'!MP$6:MP$257)</f>
        <v>14.629999999999999</v>
      </c>
      <c r="MQ262" s="5">
        <f>SUMIF('Aceite Virgen Extra'!$B6:$B257,"&lt;="&amp;$B262,'Aceite Virgen Extra'!MQ$6:MQ$257)</f>
        <v>20.810000000000002</v>
      </c>
      <c r="MR262" s="5">
        <f>SUMIF('Aceite Virgen Extra'!$B6:$B257,"&lt;="&amp;$B262,'Aceite Virgen Extra'!MR$6:MR$257)</f>
        <v>8.9499999999999993</v>
      </c>
      <c r="MS262" s="5">
        <f>SUMIF('Aceite Virgen Extra'!$B6:$B257,"&lt;="&amp;$B262,'Aceite Virgen Extra'!MS$6:MS$257)</f>
        <v>12.28</v>
      </c>
      <c r="MW262" s="5">
        <f>SUMIF('Aceite Virgen Extra'!$B6:$B257,"&lt;="&amp;$B262,'Aceite Virgen Extra'!MW$6:MW$257)</f>
        <v>11.729999999999999</v>
      </c>
      <c r="MX262" s="5">
        <f>SUMIF('Aceite Virgen Extra'!$B6:$B257,"&lt;="&amp;$B262,'Aceite Virgen Extra'!MX$6:MX$257)</f>
        <v>13.37</v>
      </c>
      <c r="MY262" s="5">
        <f>SUMIF('Aceite Virgen Extra'!$B6:$B257,"&lt;="&amp;$B262,'Aceite Virgen Extra'!MY$6:MY$257)</f>
        <v>9.9499999999999993</v>
      </c>
      <c r="MZ262" s="5">
        <f>SUMIF('Aceite Virgen Extra'!$B6:$B257,"&lt;="&amp;$B262,'Aceite Virgen Extra'!MZ$6:MZ$257)</f>
        <v>8.2300000000000022</v>
      </c>
      <c r="ND262" s="5">
        <f>SUMIF('Aceite Virgen Extra'!$B6:$B257,"&lt;="&amp;$B262,'Aceite Virgen Extra'!ND$6:ND$257)</f>
        <v>11.39</v>
      </c>
      <c r="NE262" s="5">
        <f>SUMIF('Aceite Virgen Extra'!$B6:$B257,"&lt;="&amp;$B262,'Aceite Virgen Extra'!NE$6:NE$257)</f>
        <v>16.659999999999997</v>
      </c>
      <c r="NF262" s="5">
        <f>SUMIF('Aceite Virgen Extra'!$B6:$B257,"&lt;="&amp;$B262,'Aceite Virgen Extra'!NF$6:NF$257)</f>
        <v>6.49</v>
      </c>
      <c r="NG262" s="5">
        <f>SUMIF('Aceite Virgen Extra'!$B6:$B257,"&lt;="&amp;$B262,'Aceite Virgen Extra'!NG$6:NG$257)</f>
        <v>5.87</v>
      </c>
      <c r="NK262" s="5">
        <f>SUMIF('Aceite Virgen Extra'!$B6:$B257,"&lt;="&amp;$B262,'Aceite Virgen Extra'!NK$6:NK$257)</f>
        <v>12.96</v>
      </c>
      <c r="NL262" s="5">
        <f>SUMIF('Aceite Virgen Extra'!$B6:$B257,"&lt;="&amp;$B262,'Aceite Virgen Extra'!NL$6:NL$257)</f>
        <v>11.68</v>
      </c>
      <c r="NM262" s="5">
        <f>SUMIF('Aceite Virgen Extra'!$B6:$B257,"&lt;="&amp;$B262,'Aceite Virgen Extra'!NM$6:NM$257)</f>
        <v>10.450000000000003</v>
      </c>
      <c r="NN262" s="5">
        <f>SUMIF('Aceite Virgen Extra'!$B6:$B257,"&lt;="&amp;$B262,'Aceite Virgen Extra'!NN$6:NN$257)</f>
        <v>14.879999999999997</v>
      </c>
      <c r="NR262" s="5">
        <f>SUMIF('Aceite Virgen Extra'!$B6:$B257,"&lt;="&amp;$B262,'Aceite Virgen Extra'!NR$6:NR$257)</f>
        <v>11.26</v>
      </c>
      <c r="NS262" s="5">
        <f>SUMIF('Aceite Virgen Extra'!$B6:$B257,"&lt;="&amp;$B262,'Aceite Virgen Extra'!NS$6:NS$257)</f>
        <v>13.9</v>
      </c>
      <c r="NT262" s="5">
        <f>SUMIF('Aceite Virgen Extra'!$B6:$B257,"&lt;="&amp;$B262,'Aceite Virgen Extra'!NT$6:NT$257)</f>
        <v>8.6000000000000014</v>
      </c>
      <c r="NU262" s="5">
        <f>SUMIF('Aceite Virgen Extra'!$B6:$B257,"&lt;="&amp;$B262,'Aceite Virgen Extra'!NU$6:NU$257)</f>
        <v>9.370000000000001</v>
      </c>
      <c r="NY262" s="5">
        <f>SUMIF('Aceite Virgen Extra'!$B6:$B257,"&lt;="&amp;$B262,'Aceite Virgen Extra'!NY$6:NY$257)</f>
        <v>8.41</v>
      </c>
      <c r="NZ262" s="5">
        <f>SUMIF('Aceite Virgen Extra'!$B6:$B257,"&lt;="&amp;$B262,'Aceite Virgen Extra'!NZ$6:NZ$257)</f>
        <v>9.02</v>
      </c>
      <c r="OA262" s="5">
        <f>SUMIF('Aceite Virgen Extra'!$B6:$B257,"&lt;="&amp;$B262,'Aceite Virgen Extra'!OA$6:OA$257)</f>
        <v>6.3100000000000005</v>
      </c>
      <c r="OB262" s="5">
        <f>SUMIF('Aceite Virgen Extra'!$B6:$B257,"&lt;="&amp;$B262,'Aceite Virgen Extra'!OB$6:OB$257)</f>
        <v>5.73</v>
      </c>
      <c r="OF262" s="5">
        <f>SUMIF('Aceite Virgen Extra'!$B6:$B257,"&lt;="&amp;$B262,'Aceite Virgen Extra'!OF$6:OF$257)</f>
        <v>7.2199999999999989</v>
      </c>
      <c r="OG262" s="5">
        <f>SUMIF('Aceite Virgen Extra'!$B6:$B257,"&lt;="&amp;$B262,'Aceite Virgen Extra'!OG$6:OG$257)</f>
        <v>5.32</v>
      </c>
      <c r="OH262" s="5">
        <f>SUMIF('Aceite Virgen Extra'!$B6:$B257,"&lt;="&amp;$B262,'Aceite Virgen Extra'!OH$6:OH$257)</f>
        <v>6.04</v>
      </c>
      <c r="OI262" s="5">
        <f>SUMIF('Aceite Virgen Extra'!$B6:$B257,"&lt;="&amp;$B262,'Aceite Virgen Extra'!OI$6:OI$257)</f>
        <v>9.4500000000000011</v>
      </c>
      <c r="OM262" s="5">
        <f>SUMIF('Aceite Virgen Extra'!$B6:$B257,"&lt;="&amp;$B262,'Aceite Virgen Extra'!OM$6:OM$257)</f>
        <v>6.9399999999999995</v>
      </c>
      <c r="ON262" s="5">
        <f>SUMIF('Aceite Virgen Extra'!$B6:$B257,"&lt;="&amp;$B262,'Aceite Virgen Extra'!ON$6:ON$257)</f>
        <v>4.9600000000000009</v>
      </c>
      <c r="OO262" s="5">
        <f>SUMIF('Aceite Virgen Extra'!$B6:$B257,"&lt;="&amp;$B262,'Aceite Virgen Extra'!OO$6:OO$257)</f>
        <v>5.79</v>
      </c>
      <c r="OP262" s="5">
        <f>SUMIF('Aceite Virgen Extra'!$B6:$B257,"&lt;="&amp;$B262,'Aceite Virgen Extra'!OP$6:OP$257)</f>
        <v>2.73</v>
      </c>
      <c r="OT262" s="5">
        <f>SUMIF('Aceite Virgen Extra'!$B6:$B257,"&lt;="&amp;$B262,'Aceite Virgen Extra'!OT$6:OT$257)</f>
        <v>5.4800000000000013</v>
      </c>
      <c r="OU262" s="5">
        <f>SUMIF('Aceite Virgen Extra'!$B6:$B257,"&lt;="&amp;$B262,'Aceite Virgen Extra'!OU$6:OU$257)</f>
        <v>5.34</v>
      </c>
      <c r="OV262" s="5">
        <f>SUMIF('Aceite Virgen Extra'!$B6:$B257,"&lt;="&amp;$B262,'Aceite Virgen Extra'!OV$6:OV$257)</f>
        <v>3.6800000000000006</v>
      </c>
      <c r="OW262" s="5">
        <f>SUMIF('Aceite Virgen Extra'!$B6:$B257,"&lt;="&amp;$B262,'Aceite Virgen Extra'!OW$6:OW$257)</f>
        <v>1.45</v>
      </c>
      <c r="PA262" s="5">
        <f>SUMIF('Aceite Virgen Extra'!$B6:$B257,"&lt;="&amp;$B262,'Aceite Virgen Extra'!PA$6:PA$257)</f>
        <v>4.8100000000000005</v>
      </c>
      <c r="PB262" s="5">
        <f>SUMIF('Aceite Virgen Extra'!$B6:$B257,"&lt;="&amp;$B262,'Aceite Virgen Extra'!PB$6:PB$257)</f>
        <v>3.91</v>
      </c>
      <c r="PC262" s="5">
        <f>SUMIF('Aceite Virgen Extra'!$B6:$B257,"&lt;="&amp;$B262,'Aceite Virgen Extra'!PC$6:PC$257)</f>
        <v>3.4400000000000004</v>
      </c>
      <c r="PD262" s="5">
        <f>SUMIF('Aceite Virgen Extra'!$B6:$B257,"&lt;="&amp;$B262,'Aceite Virgen Extra'!PD$6:PD$257)</f>
        <v>5.03</v>
      </c>
      <c r="PH262" s="5">
        <f>SUMIF('Aceite Virgen Extra'!$B6:$B257,"&lt;="&amp;$B262,'Aceite Virgen Extra'!PH$6:PH$257)</f>
        <v>4.5100000000000007</v>
      </c>
      <c r="PI262" s="5">
        <f>SUMIF('Aceite Virgen Extra'!$B6:$B257,"&lt;="&amp;$B262,'Aceite Virgen Extra'!PI$6:PI$257)</f>
        <v>6.29</v>
      </c>
      <c r="PJ262" s="5">
        <f>SUMIF('Aceite Virgen Extra'!$B6:$B257,"&lt;="&amp;$B262,'Aceite Virgen Extra'!PJ$6:PJ$257)</f>
        <v>1.73</v>
      </c>
      <c r="PK262" s="5">
        <f>SUMIF('Aceite Virgen Extra'!$B6:$B257,"&lt;="&amp;$B262,'Aceite Virgen Extra'!PK$6:PK$257)</f>
        <v>1.89</v>
      </c>
      <c r="PO262" s="5">
        <f>SUMIF('Aceite Virgen Extra'!$B6:$B257,"&lt;="&amp;$B262,'Aceite Virgen Extra'!PO$6:PO$257)</f>
        <v>3.4800000000000004</v>
      </c>
      <c r="PP262" s="5">
        <f>SUMIF('Aceite Virgen Extra'!$B6:$B257,"&lt;="&amp;$B262,'Aceite Virgen Extra'!PP$6:PP$257)</f>
        <v>5.09</v>
      </c>
      <c r="PQ262" s="5">
        <f>SUMIF('Aceite Virgen Extra'!$B6:$B257,"&lt;="&amp;$B262,'Aceite Virgen Extra'!PQ$6:PQ$257)</f>
        <v>1.25</v>
      </c>
      <c r="PR262" s="5">
        <f>SUMIF('Aceite Virgen Extra'!$B6:$B257,"&lt;="&amp;$B262,'Aceite Virgen Extra'!PR$6:PR$257)</f>
        <v>3.1399999999999997</v>
      </c>
      <c r="PV262" s="5">
        <f>SUMIF('Aceite Virgen Extra'!$B6:$B257,"&lt;="&amp;$B262,'Aceite Virgen Extra'!PV$6:PV$257)</f>
        <v>3.2300000000000009</v>
      </c>
      <c r="PW262" s="5">
        <f>SUMIF('Aceite Virgen Extra'!$B6:$B257,"&lt;="&amp;$B262,'Aceite Virgen Extra'!PW$6:PW$257)</f>
        <v>2.52</v>
      </c>
      <c r="PX262" s="5">
        <f>SUMIF('Aceite Virgen Extra'!$B6:$B257,"&lt;="&amp;$B262,'Aceite Virgen Extra'!PX$6:PX$257)</f>
        <v>1.85</v>
      </c>
      <c r="PY262" s="5">
        <f>SUMIF('Aceite Virgen Extra'!$B6:$B257,"&lt;="&amp;$B262,'Aceite Virgen Extra'!PY$6:PY$257)</f>
        <v>4.75</v>
      </c>
      <c r="QC262" s="5">
        <f>SUMIF('Aceite Virgen Extra'!$B6:$B257,"&lt;="&amp;$B262,'Aceite Virgen Extra'!QC$6:QC$257)</f>
        <v>3.9200000000000008</v>
      </c>
      <c r="QD262" s="5">
        <f>SUMIF('Aceite Virgen Extra'!$B6:$B257,"&lt;="&amp;$B262,'Aceite Virgen Extra'!QD$6:QD$257)</f>
        <v>4.03</v>
      </c>
      <c r="QE262" s="5">
        <f>SUMIF('Aceite Virgen Extra'!$B6:$B257,"&lt;="&amp;$B262,'Aceite Virgen Extra'!QE$6:QE$257)</f>
        <v>2.33</v>
      </c>
      <c r="QF262" s="5">
        <f>SUMIF('Aceite Virgen Extra'!$B6:$B257,"&lt;="&amp;$B262,'Aceite Virgen Extra'!QF$6:QF$257)</f>
        <v>1.4</v>
      </c>
      <c r="QJ262" s="5">
        <f>SUMIF('Aceite Virgen Extra'!$B6:$B257,"&lt;="&amp;$B262,'Aceite Virgen Extra'!QJ$6:QJ$257)</f>
        <v>3.2</v>
      </c>
      <c r="QK262" s="5">
        <f>SUMIF('Aceite Virgen Extra'!$B6:$B257,"&lt;="&amp;$B262,'Aceite Virgen Extra'!QK$6:QK$257)</f>
        <v>4.6999999999999993</v>
      </c>
      <c r="QL262" s="5">
        <f>SUMIF('Aceite Virgen Extra'!$B6:$B257,"&lt;="&amp;$B262,'Aceite Virgen Extra'!QL$6:QL$257)</f>
        <v>1.4000000000000001</v>
      </c>
      <c r="QM262" s="5">
        <f>SUMIF('Aceite Virgen Extra'!$B6:$B257,"&lt;="&amp;$B262,'Aceite Virgen Extra'!QM$6:QM$257)</f>
        <v>1.53</v>
      </c>
      <c r="QQ262" s="5">
        <f>SUMIF('Aceite Virgen Extra'!$B6:$B257,"&lt;="&amp;$B262,'Aceite Virgen Extra'!QQ$6:QQ$257)</f>
        <v>1.9100000000000001</v>
      </c>
      <c r="QR262" s="5">
        <f>SUMIF('Aceite Virgen Extra'!$B6:$B257,"&lt;="&amp;$B262,'Aceite Virgen Extra'!QR$6:QR$257)</f>
        <v>2.3899999999999997</v>
      </c>
      <c r="QS262" s="5">
        <f>SUMIF('Aceite Virgen Extra'!$B6:$B257,"&lt;="&amp;$B262,'Aceite Virgen Extra'!QS$6:QS$257)</f>
        <v>0.65</v>
      </c>
      <c r="QT262" s="5">
        <f>SUMIF('Aceite Virgen Extra'!$B6:$B257,"&lt;="&amp;$B262,'Aceite Virgen Extra'!QT$6:QT$257)</f>
        <v>1.1299999999999999</v>
      </c>
      <c r="QX262" s="5">
        <f>SUMIF('Aceite Virgen Extra'!$B6:$B257,"&lt;="&amp;$B262,'Aceite Virgen Extra'!QX$6:QX$257)</f>
        <v>2.6500000000000004</v>
      </c>
      <c r="QY262" s="5">
        <f>SUMIF('Aceite Virgen Extra'!$B6:$B257,"&lt;="&amp;$B262,'Aceite Virgen Extra'!QY$6:QY$257)</f>
        <v>0.48</v>
      </c>
      <c r="QZ262" s="5">
        <f>SUMIF('Aceite Virgen Extra'!$B6:$B257,"&lt;="&amp;$B262,'Aceite Virgen Extra'!QZ$6:QZ$257)</f>
        <v>1.9600000000000002</v>
      </c>
      <c r="RA262" s="5">
        <f>SUMIF('Aceite Virgen Extra'!$B6:$B257,"&lt;="&amp;$B262,'Aceite Virgen Extra'!RA$6:RA$257)</f>
        <v>1.8599999999999999</v>
      </c>
      <c r="RE262" s="5">
        <f>SUMIF('Aceite Virgen Extra'!$B6:$B257,"&lt;="&amp;$B262,'Aceite Virgen Extra'!RE$6:RE$257)</f>
        <v>0.76</v>
      </c>
      <c r="RF262" s="5">
        <f>SUMIF('Aceite Virgen Extra'!$B6:$B257,"&lt;="&amp;$B262,'Aceite Virgen Extra'!RF$6:RF$257)</f>
        <v>1.63</v>
      </c>
      <c r="RG262" s="5">
        <f>SUMIF('Aceite Virgen Extra'!$B6:$B257,"&lt;="&amp;$B262,'Aceite Virgen Extra'!RG$6:RG$257)</f>
        <v>0.17</v>
      </c>
      <c r="RH262" s="5">
        <f>SUMIF('Aceite Virgen Extra'!$B6:$B257,"&lt;="&amp;$B262,'Aceite Virgen Extra'!RH$6:RH$257)</f>
        <v>0.21</v>
      </c>
      <c r="RL262" s="5">
        <f>SUMIF('Aceite Virgen Extra'!$B6:$B257,"&lt;="&amp;$B262,'Aceite Virgen Extra'!RL$6:RL$257)</f>
        <v>1.4500000000000002</v>
      </c>
      <c r="RM262" s="5">
        <f>SUMIF('Aceite Virgen Extra'!$B6:$B257,"&lt;="&amp;$B262,'Aceite Virgen Extra'!RM$6:RM$257)</f>
        <v>0.62000000000000011</v>
      </c>
      <c r="RN262" s="5">
        <f>SUMIF('Aceite Virgen Extra'!$B6:$B257,"&lt;="&amp;$B262,'Aceite Virgen Extra'!RN$6:RN$257)</f>
        <v>0.91999999999999993</v>
      </c>
      <c r="RO262" s="5">
        <f>SUMIF('Aceite Virgen Extra'!$B6:$B257,"&lt;="&amp;$B262,'Aceite Virgen Extra'!RO$6:RO$257)</f>
        <v>0.71</v>
      </c>
      <c r="RS262" s="68">
        <f>SUMIF(B6:B256,"&lt;="&amp;$B262,RS6:RS257)</f>
        <v>1.6700000000000002</v>
      </c>
      <c r="RT262" s="5">
        <f>SUMIF('Aceite Virgen Extra'!$B6:$B257,"&lt;="&amp;$B262,'Aceite Virgen Extra'!RT$6:RT$257)</f>
        <v>2.0100000000000002</v>
      </c>
      <c r="RU262" s="5">
        <f>SUMIF('Aceite Virgen Extra'!$B6:$B257,"&lt;="&amp;$B262,'Aceite Virgen Extra'!RU$6:RU$257)</f>
        <v>1.22</v>
      </c>
      <c r="RV262" s="5">
        <f>SUMIF('Aceite Virgen Extra'!$B6:$B257,"&lt;="&amp;$B262,'Aceite Virgen Extra'!RV$6:RV$257)</f>
        <v>0</v>
      </c>
      <c r="RZ262" s="68">
        <f>SUMIF(B6:B256,"&lt;="&amp;$B262,RZ6:RZ257)</f>
        <v>1.9800000000000004</v>
      </c>
      <c r="SA262" s="5">
        <f>SUMIF('Aceite Virgen Extra'!$B6:$B257,"&lt;="&amp;$B262,'Aceite Virgen Extra'!SA$6:SA$257)</f>
        <v>1.76</v>
      </c>
      <c r="SB262" s="5">
        <f>SUMIF('Aceite Virgen Extra'!$B6:$B257,"&lt;="&amp;$B262,'Aceite Virgen Extra'!SB$6:SB$257)</f>
        <v>1.51</v>
      </c>
      <c r="SC262" s="5">
        <f>SUMIF('Aceite Virgen Extra'!$B6:$B257,"&lt;="&amp;$B262,'Aceite Virgen Extra'!SC$6:SC$257)</f>
        <v>0.75</v>
      </c>
      <c r="SG262" s="68">
        <f>SUMIF($B$6:$B$256,"&lt;="&amp;$B262,SG6:SG257)</f>
        <v>1.2800000000000002</v>
      </c>
      <c r="SH262" s="5">
        <f>SUMIF('Aceite Virgen Extra'!$B6:$B257,"&lt;="&amp;$B262,'Aceite Virgen Extra'!SH$6:SH$257)</f>
        <v>0</v>
      </c>
      <c r="SI262" s="5">
        <f>SUMIF('Aceite Virgen Extra'!$B6:$B257,"&lt;="&amp;$B262,'Aceite Virgen Extra'!SI$6:SI$257)</f>
        <v>0.87999999999999989</v>
      </c>
      <c r="SJ262" s="5">
        <f>SUMIF('Aceite Virgen Extra'!$B6:$B257,"&lt;="&amp;$B262,'Aceite Virgen Extra'!SJ$6:SJ$257)</f>
        <v>0</v>
      </c>
      <c r="SN262" s="68">
        <f>SUMIF($B$6:$B$256,"&lt;="&amp;$B262,SN6:SN257)</f>
        <v>0.51</v>
      </c>
      <c r="SO262" s="5">
        <f>SUMIF('Aceite Virgen Extra'!$B6:$B257,"&lt;="&amp;$B262,'Aceite Virgen Extra'!SO$6:SO$257)</f>
        <v>0.18</v>
      </c>
      <c r="SP262" s="5">
        <f>SUMIF('Aceite Virgen Extra'!$B6:$B257,"&lt;="&amp;$B262,'Aceite Virgen Extra'!SP$6:SP$257)</f>
        <v>0.45999999999999996</v>
      </c>
      <c r="SQ262" s="5">
        <f>SUMIF('Aceite Virgen Extra'!$B6:$B257,"&lt;="&amp;$B262,'Aceite Virgen Extra'!SQ$6:SQ$257)</f>
        <v>0.63</v>
      </c>
      <c r="SU262" s="68">
        <f>SUMIF($B$6:$B$256,"&lt;="&amp;$B262,SU6:SU257)</f>
        <v>0.66</v>
      </c>
      <c r="SV262" s="5">
        <f>SUMIF('Aceite Virgen Extra'!$B6:$B257,"&lt;="&amp;$B262,'Aceite Virgen Extra'!SV$6:SV$257)</f>
        <v>0.48</v>
      </c>
      <c r="SW262" s="5">
        <f>SUMIF('Aceite Virgen Extra'!$B6:$B257,"&lt;="&amp;$B262,'Aceite Virgen Extra'!SW$6:SW$257)</f>
        <v>0.35</v>
      </c>
      <c r="SX262" s="5">
        <f>SUMIF('Aceite Virgen Extra'!$B6:$B257,"&lt;="&amp;$B262,'Aceite Virgen Extra'!SX$6:SX$257)</f>
        <v>0</v>
      </c>
      <c r="TB262" s="68">
        <f>SUMIF($B$6:$B$256,"&lt;="&amp;$B262,TB6:TB257)</f>
        <v>0.49</v>
      </c>
      <c r="TC262" s="75">
        <f>SUMIF('Aceite Virgen Extra'!$B6:$B257,"&lt;="&amp;$B262,'Aceite Virgen Extra'!TC$6:TC$257)</f>
        <v>0.43</v>
      </c>
      <c r="TD262" s="75">
        <f>SUMIF('Aceite Virgen Extra'!$B6:$B257,"&lt;="&amp;$B262,'Aceite Virgen Extra'!TD$6:TD$257)</f>
        <v>0.3</v>
      </c>
      <c r="TE262" s="75">
        <f>SUMIF('Aceite Virgen Extra'!$B6:$B257,"&lt;="&amp;$B262,'Aceite Virgen Extra'!TE$6:TE$257)</f>
        <v>0</v>
      </c>
      <c r="TI262" s="68">
        <f>SUMIF($B$6:$B$256,"&lt;="&amp;$B262,TI6:TI257)</f>
        <v>0.5</v>
      </c>
      <c r="TJ262" s="75">
        <f>SUMIF('Aceite Virgen Extra'!$B6:$B257,"&lt;="&amp;$B262,'Aceite Virgen Extra'!TJ$6:TJ$257)</f>
        <v>0.31</v>
      </c>
      <c r="TK262" s="75">
        <f>SUMIF('Aceite Virgen Extra'!$B6:$B257,"&lt;="&amp;$B262,'Aceite Virgen Extra'!TK$6:TK$257)</f>
        <v>0.33999999999999997</v>
      </c>
      <c r="TL262" s="75">
        <f>SUMIF('Aceite Virgen Extra'!$B6:$B257,"&lt;="&amp;$B262,'Aceite Virgen Extra'!TL$6:TL$257)</f>
        <v>0</v>
      </c>
      <c r="TP262" s="68">
        <f>SUMIF('Aceite Virgen Extra'!$B6:$B257,"&lt;="&amp;$B262,'Aceite Virgen Extra'!TP$6:TP$257)</f>
        <v>7.0000000000000007E-2</v>
      </c>
      <c r="TQ262" s="4">
        <f>SUMIFS('Aceite Virgen Extra'!TQ$6:TQ$257,'Aceite Virgen Extra'!$A$6:$A$257,"&gt;="&amp;$A262,'Aceite Virgen Extra'!$B$6:$B$257,"&lt;="&amp;$B262)</f>
        <v>0.27</v>
      </c>
      <c r="TR262" s="4">
        <f>SUMIFS('Aceite Virgen Extra'!TR$6:TR$257,'Aceite Virgen Extra'!$A$6:$A$257,"&gt;="&amp;$A262,'Aceite Virgen Extra'!$B$6:$B$257,"&lt;="&amp;$B262)</f>
        <v>0</v>
      </c>
      <c r="TS262" s="4">
        <f>SUMIFS('Aceite Virgen Extra'!TS$6:TS$257,'Aceite Virgen Extra'!$A$6:$A$257,"&gt;="&amp;$A262,'Aceite Virgen Extra'!$B$6:$B$257,"&lt;="&amp;$B262)</f>
        <v>0</v>
      </c>
      <c r="TW262" s="68">
        <f>SUMIF('Aceite Virgen Extra'!$B6:$B257,"&lt;="&amp;$B262,'Aceite Virgen Extra'!TW$6:TW$257)</f>
        <v>0.51</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8">
        <f>SUMIF('Aceite Virgen Extra'!$B6:$B257,"&lt;="&amp;$B262,'Aceite Virgen Extra'!UD$6:UD$257)</f>
        <v>0.55000000000000004</v>
      </c>
      <c r="UE262" s="4">
        <f>SUMIFS('Aceite Virgen Extra'!UE$6:UE$257,'Aceite Virgen Extra'!$A$6:$A$257,"&gt;="&amp;$A262,'Aceite Virgen Extra'!$B$6:$B$257,"&lt;="&amp;$B262)</f>
        <v>0.26</v>
      </c>
      <c r="UF262" s="4">
        <f>SUMIFS('Aceite Virgen Extra'!UF$6:UF$257,'Aceite Virgen Extra'!$A$6:$A$257,"&gt;="&amp;$A262,'Aceite Virgen Extra'!$B$6:$B$257,"&lt;="&amp;$B262)</f>
        <v>0.2</v>
      </c>
      <c r="UG262" s="4">
        <f>SUMIFS('Aceite Virgen Extra'!UG$6:UG$257,'Aceite Virgen Extra'!$A$6:$A$257,"&gt;="&amp;$A262,'Aceite Virgen Extra'!$B$6:$B$257,"&lt;="&amp;$B262)</f>
        <v>0</v>
      </c>
      <c r="UK262" s="68">
        <f>SUMIF('Aceite Virgen Extra'!$B6:$B257,"&lt;="&amp;$B262,'Aceite Virgen Extra'!UK$6:UK$257)</f>
        <v>0.3</v>
      </c>
      <c r="UL262" s="4">
        <f>SUMIFS('Aceite Virgen Extra'!UL$6:UL$257,'Aceite Virgen Extra'!$A$6:$A$257,"&gt;="&amp;$A262,'Aceite Virgen Extra'!$B$6:$B$257,"&lt;="&amp;$B262)</f>
        <v>0.33</v>
      </c>
      <c r="UM262" s="4">
        <f>SUMIFS('Aceite Virgen Extra'!UM$6:UM$257,'Aceite Virgen Extra'!$A$6:$A$257,"&gt;="&amp;$A262,'Aceite Virgen Extra'!$B$6:$B$257,"&lt;="&amp;$B262)</f>
        <v>0.12</v>
      </c>
      <c r="UN262" s="4">
        <f>SUMIFS('Aceite Virgen Extra'!UN$6:UN$257,'Aceite Virgen Extra'!$A$6:$A$257,"&gt;="&amp;$A262,'Aceite Virgen Extra'!$B$6:$B$257,"&lt;="&amp;$B262)</f>
        <v>0</v>
      </c>
      <c r="UR262" s="68">
        <f>SUMIF('Aceite Virgen Extra'!$B6:$B257,"&lt;="&amp;$B262,'Aceite Virgen Extra'!UR$6:UR$257)</f>
        <v>0.72999999999999987</v>
      </c>
      <c r="US262" s="4">
        <f>SUMIFS('Aceite Virgen Extra'!US$6:US$257,'Aceite Virgen Extra'!$A$6:$A$257,"&gt;="&amp;$A262,'Aceite Virgen Extra'!$B$6:$B$257,"&lt;="&amp;$B262)</f>
        <v>0.74</v>
      </c>
      <c r="UT262" s="4">
        <f>SUMIFS('Aceite Virgen Extra'!UT$6:UT$257,'Aceite Virgen Extra'!$A$6:$A$257,"&gt;="&amp;$A262,'Aceite Virgen Extra'!$B$6:$B$257,"&lt;="&amp;$B262)</f>
        <v>0.26</v>
      </c>
      <c r="UU262" s="4">
        <f>SUMIFS('Aceite Virgen Extra'!UU$6:UU$257,'Aceite Virgen Extra'!$A$6:$A$257,"&gt;="&amp;$A262,'Aceite Virgen Extra'!$B$6:$B$257,"&lt;="&amp;$B262)</f>
        <v>0</v>
      </c>
      <c r="UY262" s="68">
        <f>SUMIF('Aceite Virgen Extra'!$B6:$B257,"&lt;="&amp;$B262,'Aceite Virgen Extra'!UY$6:UY$257)</f>
        <v>0.87</v>
      </c>
      <c r="UZ262" s="4">
        <f>SUMIFS('Aceite Virgen Extra'!UZ$6:UZ$257,'Aceite Virgen Extra'!$A$6:$A$257,"&gt;="&amp;$A262,'Aceite Virgen Extra'!$B$6:$B$257,"&lt;="&amp;$B262)</f>
        <v>0</v>
      </c>
      <c r="VA262" s="4">
        <f>SUMIFS('Aceite Virgen Extra'!VA$6:VA$257,'Aceite Virgen Extra'!$A$6:$A$257,"&gt;="&amp;$A262,'Aceite Virgen Extra'!$B$6:$B$257,"&lt;="&amp;$B262)</f>
        <v>0.68</v>
      </c>
      <c r="VB262" s="4">
        <f>SUMIFS('Aceite Virgen Extra'!VB$6:VB$257,'Aceite Virgen Extra'!$A$6:$A$257,"&gt;="&amp;$A262,'Aceite Virgen Extra'!$B$6:$B$257,"&lt;="&amp;$B262)</f>
        <v>0</v>
      </c>
      <c r="VF262" s="68">
        <f>SUMIF('Aceite Virgen Extra'!$B6:$B257,"&lt;="&amp;$B262,'Aceite Virgen Extra'!VF$6:VF$257)</f>
        <v>0.28999999999999998</v>
      </c>
      <c r="VG262" s="4">
        <f>SUMIFS('Aceite Virgen Extra'!VG$6:VG$257,'Aceite Virgen Extra'!$A$6:$A$257,"&gt;="&amp;$A262,'Aceite Virgen Extra'!$B$6:$B$257,"&lt;="&amp;$B262)</f>
        <v>0.83</v>
      </c>
      <c r="VH262" s="4">
        <f>SUMIFS('Aceite Virgen Extra'!VH$6:VH$257,'Aceite Virgen Extra'!$A$6:$A$257,"&gt;="&amp;$A262,'Aceite Virgen Extra'!$B$6:$B$257,"&lt;="&amp;$B262)</f>
        <v>0.14000000000000001</v>
      </c>
      <c r="VI262" s="4">
        <f>SUMIFS('Aceite Virgen Extra'!VI$6:VI$257,'Aceite Virgen Extra'!$A$6:$A$257,"&gt;="&amp;$A262,'Aceite Virgen Extra'!$B$6:$B$257,"&lt;="&amp;$B262)</f>
        <v>0</v>
      </c>
      <c r="VM262" s="68">
        <f>SUMIF('Aceite Virgen Extra'!$B6:$B257,"&lt;="&amp;$B262,'Aceite Virgen Extra'!VM$6:VM$257)</f>
        <v>0.47000000000000003</v>
      </c>
      <c r="VN262" s="4">
        <f>SUMIFS('Aceite Virgen Extra'!VN$6:VN$257,'Aceite Virgen Extra'!$A$6:$A$257,"&gt;="&amp;$A262,'Aceite Virgen Extra'!$B$6:$B$257,"&lt;="&amp;$B262)</f>
        <v>0</v>
      </c>
      <c r="VO262" s="4">
        <f>SUMIFS('Aceite Virgen Extra'!VO$6:VO$257,'Aceite Virgen Extra'!$A$6:$A$257,"&gt;="&amp;$A262,'Aceite Virgen Extra'!$B$6:$B$257,"&lt;="&amp;$B262)</f>
        <v>0.45</v>
      </c>
      <c r="VP262" s="4">
        <f>SUMIFS('Aceite Virgen Extra'!VP$6:VP$257,'Aceite Virgen Extra'!$A$6:$A$257,"&gt;="&amp;$A262,'Aceite Virgen Extra'!$B$6:$B$257,"&lt;="&amp;$B262)</f>
        <v>0</v>
      </c>
      <c r="VT262" s="68">
        <f>SUMIF('Aceite Virgen Extra'!$B6:$B257,"&lt;="&amp;$B262,'Aceite Virgen Extra'!VT$6:VT$257)</f>
        <v>0.67</v>
      </c>
      <c r="VU262" s="4">
        <f>SUMIFS('Aceite Virgen Extra'!VU$6:VU$257,'Aceite Virgen Extra'!$A$6:$A$257,"&gt;="&amp;$A262,'Aceite Virgen Extra'!$B$6:$B$257,"&lt;="&amp;$B262)</f>
        <v>0</v>
      </c>
      <c r="VV262" s="4">
        <f>SUMIFS('Aceite Virgen Extra'!VV$6:VV$257,'Aceite Virgen Extra'!$A$6:$A$257,"&gt;="&amp;$A262,'Aceite Virgen Extra'!$B$6:$B$257,"&lt;="&amp;$B262)</f>
        <v>0.77</v>
      </c>
      <c r="VW262" s="4">
        <f>SUMIFS('Aceite Virgen Extra'!VW$6:VW$257,'Aceite Virgen Extra'!$A$6:$A$257,"&gt;="&amp;$A262,'Aceite Virgen Extra'!$B$6:$B$257,"&lt;="&amp;$B262)</f>
        <v>0</v>
      </c>
      <c r="WA262" s="68">
        <f>SUMIF('Aceite Virgen Extra'!$B6:$B257,"&lt;="&amp;$B262,'Aceite Virgen Extra'!WA$6:WA$257)</f>
        <v>0.61</v>
      </c>
      <c r="WB262" s="4">
        <f>SUMIFS('Aceite Virgen Extra'!WB$6:WB$257,'Aceite Virgen Extra'!$A$6:$A$257,"&gt;="&amp;$A262,'Aceite Virgen Extra'!$B$6:$B$257,"&lt;="&amp;$B262)</f>
        <v>0.66</v>
      </c>
      <c r="WC262" s="4">
        <f>SUMIFS('Aceite Virgen Extra'!WC$6:WC$257,'Aceite Virgen Extra'!$A$6:$A$257,"&gt;="&amp;$A262,'Aceite Virgen Extra'!$B$6:$B$257,"&lt;="&amp;$B262)</f>
        <v>0.3</v>
      </c>
      <c r="WD262" s="4">
        <f>SUMIFS('Aceite Virgen Extra'!WD$6:WD$257,'Aceite Virgen Extra'!$A$6:$A$257,"&gt;="&amp;$A262,'Aceite Virgen Extra'!$B$6:$B$257,"&lt;="&amp;$B262)</f>
        <v>0</v>
      </c>
      <c r="WH262" s="68">
        <f>SUMIF('Aceite Virgen Extra'!$B6:$B257,"&lt;="&amp;$B262,'Aceite Virgen Extra'!WH$6:WH$257)</f>
        <v>0.36</v>
      </c>
      <c r="WI262" s="4">
        <f>SUMIFS('Aceite Virgen Extra'!WI$6:WI$257,'Aceite Virgen Extra'!$A$6:$A$257,"&gt;="&amp;$A262,'Aceite Virgen Extra'!$B$6:$B$257,"&lt;="&amp;$B262)</f>
        <v>0.51</v>
      </c>
      <c r="WJ262" s="4">
        <f>SUMIFS('Aceite Virgen Extra'!WJ$6:WJ$257,'Aceite Virgen Extra'!$A$6:$A$257,"&gt;="&amp;$A262,'Aceite Virgen Extra'!$B$6:$B$257,"&lt;="&amp;$B262)</f>
        <v>0.11</v>
      </c>
      <c r="WK262" s="4">
        <f>SUMIFS('Aceite Virgen Extra'!WK$6:WK$257,'Aceite Virgen Extra'!$A$6:$A$257,"&gt;="&amp;$A262,'Aceite Virgen Extra'!$B$6:$B$257,"&lt;="&amp;$B262)</f>
        <v>0</v>
      </c>
      <c r="WO262" s="68">
        <f>SUMIF('Aceite Virgen Extra'!$B6:$B257,"&lt;="&amp;$B262,'Aceite Virgen Extra'!WO$6:WO$257)</f>
        <v>0.09</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8">
        <f>SUMIF('Aceite Virgen Extra'!$B6:$B257,"&lt;="&amp;$B262,'Aceite Virgen Extra'!WV$6:WV$257)</f>
        <v>0.39999999999999997</v>
      </c>
      <c r="WW262" s="4">
        <f>SUMIFS('Aceite Virgen Extra'!WW$6:WW$257,'Aceite Virgen Extra'!$A$6:$A$257,"&gt;="&amp;$A262,'Aceite Virgen Extra'!$B$6:$B$257,"&lt;="&amp;$B262)</f>
        <v>0.61</v>
      </c>
      <c r="WX262" s="4">
        <f>SUMIFS('Aceite Virgen Extra'!WX$6:WX$257,'Aceite Virgen Extra'!$A$6:$A$257,"&gt;="&amp;$A262,'Aceite Virgen Extra'!$B$6:$B$257,"&lt;="&amp;$B262)</f>
        <v>0.11</v>
      </c>
      <c r="WY262" s="4">
        <f>SUMIFS('Aceite Virgen Extra'!WY$6:WY$257,'Aceite Virgen Extra'!$A$6:$A$257,"&gt;="&amp;$A262,'Aceite Virgen Extra'!$B$6:$B$257,"&lt;="&amp;$B262)</f>
        <v>0</v>
      </c>
      <c r="XC262" s="68">
        <f>SUMIF('Aceite Virgen Extra'!$B6:$B257,"&lt;="&amp;$B262,'Aceite Virgen Extra'!XC$6:XC$257)</f>
        <v>0.55000000000000004</v>
      </c>
      <c r="XD262" s="4">
        <f>SUMIFS('Aceite Virgen Extra'!XD$6:XD$257,'Aceite Virgen Extra'!$A$6:$A$257,"&gt;="&amp;$A262,'Aceite Virgen Extra'!$B$6:$B$257,"&lt;="&amp;$B262)</f>
        <v>0.19</v>
      </c>
      <c r="XE262" s="4">
        <f>SUMIFS('Aceite Virgen Extra'!XE$6:XE$257,'Aceite Virgen Extra'!$A$6:$A$257,"&gt;="&amp;$A262,'Aceite Virgen Extra'!$B$6:$B$257,"&lt;="&amp;$B262)</f>
        <v>0.41000000000000003</v>
      </c>
      <c r="XF262" s="4">
        <f>SUMIFS('Aceite Virgen Extra'!XF$6:XF$257,'Aceite Virgen Extra'!$A$6:$A$257,"&gt;="&amp;$A262,'Aceite Virgen Extra'!$B$6:$B$257,"&lt;="&amp;$B262)</f>
        <v>0.28999999999999998</v>
      </c>
      <c r="XJ262" s="68">
        <f>SUMIF('Aceite Virgen Extra'!$B6:$B257,"&lt;="&amp;$B262,'Aceite Virgen Extra'!XJ$6:XJ$257)</f>
        <v>0.49000000000000005</v>
      </c>
      <c r="XK262" s="4">
        <f>SUMIFS('Aceite Virgen Extra'!XK$6:XK$257,'Aceite Virgen Extra'!$A$6:$A$257,"&gt;="&amp;$A262,'Aceite Virgen Extra'!$B$6:$B$257,"&lt;="&amp;$B262)</f>
        <v>0.14000000000000001</v>
      </c>
      <c r="XL262" s="4">
        <f>SUMIFS('Aceite Virgen Extra'!XL$6:XL$257,'Aceite Virgen Extra'!$A$6:$A$257,"&gt;="&amp;$A262,'Aceite Virgen Extra'!$B$6:$B$257,"&lt;="&amp;$B262)</f>
        <v>0.67</v>
      </c>
      <c r="XM262" s="4">
        <f>SUMIFS('Aceite Virgen Extra'!XM$6:XM$257,'Aceite Virgen Extra'!$A$6:$A$257,"&gt;="&amp;$A262,'Aceite Virgen Extra'!$B$6:$B$257,"&lt;="&amp;$B262)</f>
        <v>0</v>
      </c>
      <c r="XQ262" s="68">
        <f>SUMIF('Aceite Virgen Extra'!$B6:$B257,"&lt;="&amp;$B262,'Aceite Virgen Extra'!XQ$6:XQ$257)</f>
        <v>0.56999999999999995</v>
      </c>
      <c r="XR262" s="4">
        <f>SUMIFS('Aceite Virgen Extra'!XR$6:XR$257,'Aceite Virgen Extra'!$A$6:$A$257,"&gt;="&amp;$A262,'Aceite Virgen Extra'!$B$6:$B$257,"&lt;="&amp;$B262)</f>
        <v>1.01</v>
      </c>
      <c r="XS262" s="4">
        <f>SUMIFS('Aceite Virgen Extra'!XS$6:XS$257,'Aceite Virgen Extra'!$A$6:$A$257,"&gt;="&amp;$A262,'Aceite Virgen Extra'!$B$6:$B$257,"&lt;="&amp;$B262)</f>
        <v>0.3</v>
      </c>
      <c r="XT262" s="4">
        <f>SUMIFS('Aceite Virgen Extra'!XT$6:XT$257,'Aceite Virgen Extra'!$A$6:$A$257,"&gt;="&amp;$A262,'Aceite Virgen Extra'!$B$6:$B$257,"&lt;="&amp;$B262)</f>
        <v>0</v>
      </c>
      <c r="XX262" s="68">
        <f>SUMIF('Aceite Virgen Extra'!$B6:$B257,"&lt;="&amp;$B262,'Aceite Virgen Extra'!XX$6:XX$257)</f>
        <v>0.67</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8">
        <f>SUMIF('Aceite Virgen Extra'!$B6:$B257,"&lt;="&amp;$B262,'Aceite Virgen Extra'!YE$6:YE$257)</f>
        <v>0.95000000000000018</v>
      </c>
      <c r="YF262" s="4">
        <f>SUMIFS('Aceite Virgen Extra'!YF$6:YF$257,'Aceite Virgen Extra'!$A$6:$A$257,"&gt;="&amp;$A262,'Aceite Virgen Extra'!$B$6:$B$257,"&lt;="&amp;$B262)</f>
        <v>1.4500000000000002</v>
      </c>
      <c r="YG262" s="4">
        <f>SUMIFS('Aceite Virgen Extra'!YG$6:YG$257,'Aceite Virgen Extra'!$A$6:$A$257,"&gt;="&amp;$A262,'Aceite Virgen Extra'!$B$6:$B$257,"&lt;="&amp;$B262)</f>
        <v>0.84</v>
      </c>
      <c r="YH262" s="4">
        <f>SUMIFS('Aceite Virgen Extra'!YH$6:YH$257,'Aceite Virgen Extra'!$A$6:$A$257,"&gt;="&amp;$A262,'Aceite Virgen Extra'!$B$6:$B$257,"&lt;="&amp;$B262)</f>
        <v>0</v>
      </c>
      <c r="YL262" s="68">
        <f>SUMIF('Aceite Virgen Extra'!$B6:$B257,"&lt;="&amp;$B262,'Aceite Virgen Extra'!YL$6:YL$257)</f>
        <v>1.4100000000000001</v>
      </c>
      <c r="YM262" s="4">
        <f>SUMIFS('Aceite Virgen Extra'!YM$6:YM$257,'Aceite Virgen Extra'!$A$6:$A$257,"&gt;="&amp;$A262,'Aceite Virgen Extra'!$B$6:$B$257,"&lt;="&amp;$B262)</f>
        <v>3.5300000000000002</v>
      </c>
      <c r="YN262" s="4">
        <f>SUMIFS('Aceite Virgen Extra'!YN$6:YN$257,'Aceite Virgen Extra'!$A$6:$A$257,"&gt;="&amp;$A262,'Aceite Virgen Extra'!$B$6:$B$257,"&lt;="&amp;$B262)</f>
        <v>0.74</v>
      </c>
      <c r="YO262" s="4">
        <f>SUMIFS('Aceite Virgen Extra'!YO$6:YO$257,'Aceite Virgen Extra'!$A$6:$A$257,"&gt;="&amp;$A262,'Aceite Virgen Extra'!$B$6:$B$257,"&lt;="&amp;$B262)</f>
        <v>0.91999999999999993</v>
      </c>
      <c r="YP262" s="4">
        <f>SUMIFS('Aceite Virgen Extra'!YP$6:YP$257,'Aceite Virgen Extra'!$A$6:$A$257,"&gt;="&amp;$A262,'Aceite Virgen Extra'!$B$6:$B$257,"&lt;="&amp;$B262)</f>
        <v>0</v>
      </c>
      <c r="YS262" s="68">
        <f>SUMIF('Aceite Virgen Extra'!$B6:$B257,"&lt;="&amp;$B262,'Aceite Virgen Extra'!YS$6:YS$257)</f>
        <v>1.19</v>
      </c>
      <c r="YT262" s="4">
        <f>SUMIFS('Aceite Virgen Extra'!YT$6:YT$257,'Aceite Virgen Extra'!$A$6:$A$257,"&gt;="&amp;$A262,'Aceite Virgen Extra'!$B$6:$B$257,"&lt;="&amp;$B262)</f>
        <v>0.12</v>
      </c>
      <c r="YU262" s="4">
        <f>SUMIFS('Aceite Virgen Extra'!YU$6:YU$257,'Aceite Virgen Extra'!$A$6:$A$257,"&gt;="&amp;$A262,'Aceite Virgen Extra'!$B$6:$B$257,"&lt;="&amp;$B262)</f>
        <v>1.6</v>
      </c>
      <c r="YV262" s="4">
        <f>SUMIFS('Aceite Virgen Extra'!YV$6:YV$257,'Aceite Virgen Extra'!$A$6:$A$257,"&gt;="&amp;$A262,'Aceite Virgen Extra'!$B$6:$B$257,"&lt;="&amp;$B262)</f>
        <v>1.44</v>
      </c>
      <c r="YW262" s="4">
        <f>SUMIFS('Aceite Virgen Extra'!YW$6:YW$257,'Aceite Virgen Extra'!$A$6:$A$257,"&gt;="&amp;$A262,'Aceite Virgen Extra'!$B$6:$B$257,"&lt;="&amp;$B262)</f>
        <v>2.1</v>
      </c>
      <c r="YZ262" s="68">
        <f>SUMIF('Aceite Virgen Extra'!$B6:$B257,"&lt;="&amp;$B262,'Aceite Virgen Extra'!YZ$6:YZ$257)</f>
        <v>5.1400000000000006</v>
      </c>
      <c r="ZA262" s="4">
        <f>SUMIFS('Aceite Virgen Extra'!ZA$6:ZA$257,'Aceite Virgen Extra'!$A$6:$A$257,"&gt;="&amp;$A262,'Aceite Virgen Extra'!$B$6:$B$257,"&lt;="&amp;$B262)</f>
        <v>10.899999999999999</v>
      </c>
      <c r="ZB262" s="4">
        <f>SUMIFS('Aceite Virgen Extra'!ZB$6:ZB$257,'Aceite Virgen Extra'!$A$6:$A$257,"&gt;="&amp;$A262,'Aceite Virgen Extra'!$B$6:$B$257,"&lt;="&amp;$B262)</f>
        <v>2.96</v>
      </c>
      <c r="ZC262" s="4">
        <f>SUMIFS('Aceite Virgen Extra'!ZC$6:ZC$257,'Aceite Virgen Extra'!$A$6:$A$257,"&gt;="&amp;$A262,'Aceite Virgen Extra'!$B$6:$B$257,"&lt;="&amp;$B262)</f>
        <v>3.09</v>
      </c>
      <c r="ZD262" s="4">
        <f>SUMIFS('Aceite Virgen Extra'!ZD$6:ZD$257,'Aceite Virgen Extra'!$A$6:$A$257,"&gt;="&amp;$A262,'Aceite Virgen Extra'!$B$6:$B$257,"&lt;="&amp;$B262)</f>
        <v>2.1800000000000002</v>
      </c>
      <c r="ZG262" s="68">
        <f>SUMIF('Aceite Virgen Extra'!$B6:$B257,"&lt;="&amp;$B262,'Aceite Virgen Extra'!ZG$6:ZG$257)</f>
        <v>2.58</v>
      </c>
      <c r="ZH262" s="4">
        <f>SUMIFS('Aceite Virgen Extra'!ZH$6:ZH$257,'Aceite Virgen Extra'!$A$6:$A$257,"&gt;="&amp;$A262,'Aceite Virgen Extra'!$B$6:$B$257,"&lt;="&amp;$B262)</f>
        <v>5.63</v>
      </c>
      <c r="ZI262" s="4">
        <f>SUMIFS('Aceite Virgen Extra'!ZI$6:ZI$257,'Aceite Virgen Extra'!$A$6:$A$257,"&gt;="&amp;$A262,'Aceite Virgen Extra'!$B$6:$B$257,"&lt;="&amp;$B262)</f>
        <v>1.35</v>
      </c>
      <c r="ZJ262" s="4">
        <f>SUMIFS('Aceite Virgen Extra'!ZJ$6:ZJ$257,'Aceite Virgen Extra'!$A$6:$A$257,"&gt;="&amp;$A262,'Aceite Virgen Extra'!$B$6:$B$257,"&lt;="&amp;$B262)</f>
        <v>1.6400000000000001</v>
      </c>
      <c r="ZK262" s="4">
        <f>SUMIFS('Aceite Virgen Extra'!ZK$6:ZK$257,'Aceite Virgen Extra'!$A$6:$A$257,"&gt;="&amp;$A262,'Aceite Virgen Extra'!$B$6:$B$257,"&lt;="&amp;$B262)</f>
        <v>0</v>
      </c>
    </row>
    <row r="263" spans="1:687" x14ac:dyDescent="0.25">
      <c r="A263" s="9">
        <f>'TAM Aceite Virgen Extra'!B11</f>
        <v>3.6</v>
      </c>
      <c r="B263" s="9">
        <f>'TAM Aceite Virgen Extra'!C11</f>
        <v>3.9</v>
      </c>
      <c r="C263" s="9"/>
      <c r="D263" s="4">
        <f>SUMIFS('Aceite Virgen Extra'!D$6:D$257,'Aceite Virgen Extra'!$A$6:$A$257,"&gt;="&amp;$A263,'Aceite Virgen Extra'!$B$6:$B$257,"&lt;="&amp;$B263)</f>
        <v>1.55</v>
      </c>
      <c r="E263" s="4">
        <f>SUMIFS('Aceite Virgen Extra'!E$6:E$257,'Aceite Virgen Extra'!$A$6:$A$257,"&gt;="&amp;$A263,'Aceite Virgen Extra'!$B$6:$B$257,"&lt;="&amp;$B263)</f>
        <v>1.82</v>
      </c>
      <c r="F263" s="4">
        <f>SUMIFS('Aceite Virgen Extra'!F$6:F$257,'Aceite Virgen Extra'!$A$6:$A$257,"&gt;="&amp;$A263,'Aceite Virgen Extra'!$B$6:$B$257,"&lt;="&amp;$B263)</f>
        <v>1.4400000000000002</v>
      </c>
      <c r="G263" s="4">
        <f>SUMIFS('Aceite Virgen Extra'!G$6:G$257,'Aceite Virgen Extra'!$A$6:$A$257,"&gt;="&amp;$A263,'Aceite Virgen Extra'!$B$6:$B$257,"&lt;="&amp;$B263)</f>
        <v>0</v>
      </c>
      <c r="H263" s="9"/>
      <c r="I263" s="9"/>
      <c r="J263" s="9"/>
      <c r="K263" s="4">
        <f>SUMIFS('Aceite Virgen Extra'!K$6:K$257,'Aceite Virgen Extra'!$A$6:$A$257,"&gt;="&amp;$A263,'Aceite Virgen Extra'!$B$6:$B$257,"&lt;="&amp;$B263)</f>
        <v>1.33</v>
      </c>
      <c r="L263" s="4">
        <f>SUMIFS('Aceite Virgen Extra'!L$6:L$257,'Aceite Virgen Extra'!$A$6:$A$257,"&gt;="&amp;$A263,'Aceite Virgen Extra'!$B$6:$B$257,"&lt;="&amp;$B263)</f>
        <v>2.4300000000000002</v>
      </c>
      <c r="M263" s="4">
        <f>SUMIFS('Aceite Virgen Extra'!M$6:M$257,'Aceite Virgen Extra'!$A$6:$A$257,"&gt;="&amp;$A263,'Aceite Virgen Extra'!$B$6:$B$257,"&lt;="&amp;$B263)</f>
        <v>0.55999999999999994</v>
      </c>
      <c r="N263" s="4">
        <f>SUMIFS('Aceite Virgen Extra'!N$6:N$257,'Aceite Virgen Extra'!$A$6:$A$257,"&gt;="&amp;$A263,'Aceite Virgen Extra'!$B$6:$B$257,"&lt;="&amp;$B263)</f>
        <v>1.8299999999999998</v>
      </c>
      <c r="O263" s="9"/>
      <c r="P263" s="9"/>
      <c r="Q263" s="9"/>
      <c r="R263" s="4">
        <f>SUMIFS('Aceite Virgen Extra'!R$6:R$257,'Aceite Virgen Extra'!$A$6:$A$257,"&gt;="&amp;$A263,'Aceite Virgen Extra'!$B$6:$B$257,"&lt;="&amp;$B263)</f>
        <v>2.11</v>
      </c>
      <c r="S263" s="4">
        <f>SUMIFS('Aceite Virgen Extra'!S$6:S$257,'Aceite Virgen Extra'!$A$6:$A$257,"&gt;="&amp;$A263,'Aceite Virgen Extra'!$B$6:$B$257,"&lt;="&amp;$B263)</f>
        <v>2.83</v>
      </c>
      <c r="T263" s="4">
        <f>SUMIFS('Aceite Virgen Extra'!T$6:T$257,'Aceite Virgen Extra'!$A$6:$A$257,"&gt;="&amp;$A263,'Aceite Virgen Extra'!$B$6:$B$257,"&lt;="&amp;$B263)</f>
        <v>1.5599999999999998</v>
      </c>
      <c r="U263" s="4">
        <f>SUMIFS('Aceite Virgen Extra'!U$6:U$257,'Aceite Virgen Extra'!$A$6:$A$257,"&gt;="&amp;$A263,'Aceite Virgen Extra'!$B$6:$B$257,"&lt;="&amp;$B263)</f>
        <v>2.31</v>
      </c>
      <c r="V263" s="9"/>
      <c r="W263" s="9"/>
      <c r="X263" s="9"/>
      <c r="Y263" s="4">
        <f>SUMIFS('Aceite Virgen Extra'!Y$6:Y$257,'Aceite Virgen Extra'!$A$6:$A$257,"&gt;="&amp;$A263,'Aceite Virgen Extra'!$B$6:$B$257,"&lt;="&amp;$B263)</f>
        <v>2.1</v>
      </c>
      <c r="Z263" s="4">
        <f>SUMIFS('Aceite Virgen Extra'!Z$6:Z$257,'Aceite Virgen Extra'!$A$6:$A$257,"&gt;="&amp;$A263,'Aceite Virgen Extra'!$B$6:$B$257,"&lt;="&amp;$B263)</f>
        <v>2.4899999999999998</v>
      </c>
      <c r="AA263" s="4">
        <f>SUMIFS('Aceite Virgen Extra'!AA$6:AA$257,'Aceite Virgen Extra'!$A$6:$A$257,"&gt;="&amp;$A263,'Aceite Virgen Extra'!$B$6:$B$257,"&lt;="&amp;$B263)</f>
        <v>1.33</v>
      </c>
      <c r="AB263" s="4">
        <f>SUMIFS('Aceite Virgen Extra'!AB$6:AB$257,'Aceite Virgen Extra'!$A$6:$A$257,"&gt;="&amp;$A263,'Aceite Virgen Extra'!$B$6:$B$257,"&lt;="&amp;$B263)</f>
        <v>3.83</v>
      </c>
      <c r="AC263" s="9"/>
      <c r="AD263" s="9"/>
      <c r="AE263" s="9"/>
      <c r="AF263" s="4">
        <f>SUMIFS('Aceite Virgen Extra'!AF$6:AF$257,'Aceite Virgen Extra'!$A$6:$A$257,"&gt;="&amp;$A263,'Aceite Virgen Extra'!$B$6:$B$257,"&lt;="&amp;$B263)</f>
        <v>4.22</v>
      </c>
      <c r="AG263" s="4">
        <f>SUMIFS('Aceite Virgen Extra'!AG$6:AG$257,'Aceite Virgen Extra'!$A$6:$A$257,"&gt;="&amp;$A263,'Aceite Virgen Extra'!$B$6:$B$257,"&lt;="&amp;$B263)</f>
        <v>8.91</v>
      </c>
      <c r="AH263" s="4">
        <f>SUMIFS('Aceite Virgen Extra'!AH$6:AH$257,'Aceite Virgen Extra'!$A$6:$A$257,"&gt;="&amp;$A263,'Aceite Virgen Extra'!$B$6:$B$257,"&lt;="&amp;$B263)</f>
        <v>2.44</v>
      </c>
      <c r="AI263" s="4">
        <f>SUMIFS('Aceite Virgen Extra'!AI$6:AI$257,'Aceite Virgen Extra'!$A$6:$A$257,"&gt;="&amp;$A263,'Aceite Virgen Extra'!$B$6:$B$257,"&lt;="&amp;$B263)</f>
        <v>1.78</v>
      </c>
      <c r="AJ263" s="9"/>
      <c r="AK263" s="9"/>
      <c r="AL263" s="9"/>
      <c r="AM263" s="4">
        <f>SUMIFS('Aceite Virgen Extra'!AM$6:AM$257,'Aceite Virgen Extra'!$A$6:$A$257,"&gt;="&amp;$A263,'Aceite Virgen Extra'!$B$6:$B$257,"&lt;="&amp;$B263)</f>
        <v>2.2999999999999998</v>
      </c>
      <c r="AN263" s="4">
        <f>SUMIFS('Aceite Virgen Extra'!AN$6:AN$257,'Aceite Virgen Extra'!$A$6:$A$257,"&gt;="&amp;$A263,'Aceite Virgen Extra'!$B$6:$B$257,"&lt;="&amp;$B263)</f>
        <v>3.71</v>
      </c>
      <c r="AO263" s="4">
        <f>SUMIFS('Aceite Virgen Extra'!AO$6:AO$257,'Aceite Virgen Extra'!$A$6:$A$257,"&gt;="&amp;$A263,'Aceite Virgen Extra'!$B$6:$B$257,"&lt;="&amp;$B263)</f>
        <v>2.34</v>
      </c>
      <c r="AP263" s="4">
        <f>SUMIFS('Aceite Virgen Extra'!AP$6:AP$257,'Aceite Virgen Extra'!$A$6:$A$257,"&gt;="&amp;$A263,'Aceite Virgen Extra'!$B$6:$B$257,"&lt;="&amp;$B263)</f>
        <v>0.36</v>
      </c>
      <c r="AQ263" s="9"/>
      <c r="AR263" s="9"/>
      <c r="AT263" s="4">
        <f>SUMIFS('Aceite Virgen Extra'!AT$6:AT$257,'Aceite Virgen Extra'!$A$6:$A$257,"&gt;="&amp;$A263,'Aceite Virgen Extra'!$B$6:$B$257,"&lt;="&amp;$B263)</f>
        <v>2.52</v>
      </c>
      <c r="AU263" s="4">
        <f>SUMIFS('Aceite Virgen Extra'!AU$6:AU$257,'Aceite Virgen Extra'!$A$6:$A$257,"&gt;="&amp;$A263,'Aceite Virgen Extra'!$B$6:$B$257,"&lt;="&amp;$B263)</f>
        <v>6.53</v>
      </c>
      <c r="AV263" s="4">
        <f>SUMIFS('Aceite Virgen Extra'!AV$6:AV$257,'Aceite Virgen Extra'!$A$6:$A$257,"&gt;="&amp;$A263,'Aceite Virgen Extra'!$B$6:$B$257,"&lt;="&amp;$B263)</f>
        <v>0.98</v>
      </c>
      <c r="AW263" s="4">
        <f>SUMIFS('Aceite Virgen Extra'!AW$6:AW$257,'Aceite Virgen Extra'!$A$6:$A$257,"&gt;="&amp;$A263,'Aceite Virgen Extra'!$B$6:$B$257,"&lt;="&amp;$B263)</f>
        <v>1.23</v>
      </c>
      <c r="BA263" s="4">
        <f>SUMIFS('Aceite Virgen Extra'!BA$6:BA$257,'Aceite Virgen Extra'!$A$6:$A$257,"&gt;="&amp;$A263,'Aceite Virgen Extra'!$B$6:$B$257,"&lt;="&amp;$B263)</f>
        <v>3.99</v>
      </c>
      <c r="BB263" s="4">
        <f>SUMIFS('Aceite Virgen Extra'!BB$6:BB$257,'Aceite Virgen Extra'!$A$6:$A$257,"&gt;="&amp;$A263,'Aceite Virgen Extra'!$B$6:$B$257,"&lt;="&amp;$B263)</f>
        <v>8.870000000000001</v>
      </c>
      <c r="BC263" s="4">
        <f>SUMIFS('Aceite Virgen Extra'!BC$6:BC$257,'Aceite Virgen Extra'!$A$6:$A$257,"&gt;="&amp;$A263,'Aceite Virgen Extra'!$B$6:$B$257,"&lt;="&amp;$B263)</f>
        <v>2.13</v>
      </c>
      <c r="BD263" s="4">
        <f>SUMIFS('Aceite Virgen Extra'!BD$6:BD$257,'Aceite Virgen Extra'!$A$6:$A$257,"&gt;="&amp;$A263,'Aceite Virgen Extra'!$B$6:$B$257,"&lt;="&amp;$B263)</f>
        <v>0</v>
      </c>
      <c r="BH263" s="4">
        <f>SUMIFS('Aceite Virgen Extra'!BH$6:BH$257,'Aceite Virgen Extra'!$A$6:$A$257,"&gt;="&amp;$A263,'Aceite Virgen Extra'!$B$6:$B$257,"&lt;="&amp;$B263)</f>
        <v>8.33</v>
      </c>
      <c r="BI263" s="4">
        <f>SUMIFS('Aceite Virgen Extra'!BI$6:BI$257,'Aceite Virgen Extra'!$A$6:$A$257,"&gt;="&amp;$A263,'Aceite Virgen Extra'!$B$6:$B$257,"&lt;="&amp;$B263)</f>
        <v>25.21</v>
      </c>
      <c r="BJ263" s="4">
        <f>SUMIFS('Aceite Virgen Extra'!BJ$6:BJ$257,'Aceite Virgen Extra'!$A$6:$A$257,"&gt;="&amp;$A263,'Aceite Virgen Extra'!$B$6:$B$257,"&lt;="&amp;$B263)</f>
        <v>3.29</v>
      </c>
      <c r="BK263" s="4">
        <f>SUMIFS('Aceite Virgen Extra'!BK$6:BK$257,'Aceite Virgen Extra'!$A$6:$A$257,"&gt;="&amp;$A263,'Aceite Virgen Extra'!$B$6:$B$257,"&lt;="&amp;$B263)</f>
        <v>1.6</v>
      </c>
      <c r="BO263" s="4">
        <f>SUMIFS('Aceite Virgen Extra'!BO$6:BO$257,'Aceite Virgen Extra'!$A$6:$A$257,"&gt;="&amp;$A263,'Aceite Virgen Extra'!$B$6:$B$257,"&lt;="&amp;$B263)</f>
        <v>6.75</v>
      </c>
      <c r="BP263" s="4">
        <f>SUMIFS('Aceite Virgen Extra'!BP$6:BP$257,'Aceite Virgen Extra'!$A$6:$A$257,"&gt;="&amp;$A263,'Aceite Virgen Extra'!$B$6:$B$257,"&lt;="&amp;$B263)</f>
        <v>15.43</v>
      </c>
      <c r="BQ263" s="4">
        <f>SUMIFS('Aceite Virgen Extra'!BQ$6:BQ$257,'Aceite Virgen Extra'!$A$6:$A$257,"&gt;="&amp;$A263,'Aceite Virgen Extra'!$B$6:$B$257,"&lt;="&amp;$B263)</f>
        <v>4.0199999999999996</v>
      </c>
      <c r="BR263" s="4">
        <f>SUMIFS('Aceite Virgen Extra'!BR$6:BR$257,'Aceite Virgen Extra'!$A$6:$A$257,"&gt;="&amp;$A263,'Aceite Virgen Extra'!$B$6:$B$257,"&lt;="&amp;$B263)</f>
        <v>0.15</v>
      </c>
      <c r="BV263" s="4">
        <f>SUMIFS('Aceite Virgen Extra'!BV$6:BV$257,'Aceite Virgen Extra'!$A$6:$A$257,"&gt;="&amp;$A263,'Aceite Virgen Extra'!$B$6:$B$257,"&lt;="&amp;$B263)</f>
        <v>6.78</v>
      </c>
      <c r="BW263" s="4">
        <f>SUMIFS('Aceite Virgen Extra'!BW$6:BW$257,'Aceite Virgen Extra'!$A$6:$A$257,"&gt;="&amp;$A263,'Aceite Virgen Extra'!$B$6:$B$257,"&lt;="&amp;$B263)</f>
        <v>19.169999999999998</v>
      </c>
      <c r="BX263" s="4">
        <f>SUMIFS('Aceite Virgen Extra'!BX$6:BX$257,'Aceite Virgen Extra'!$A$6:$A$257,"&gt;="&amp;$A263,'Aceite Virgen Extra'!$B$6:$B$257,"&lt;="&amp;$B263)</f>
        <v>3.7299999999999995</v>
      </c>
      <c r="BY263" s="4">
        <f>SUMIFS('Aceite Virgen Extra'!BY$6:BY$257,'Aceite Virgen Extra'!$A$6:$A$257,"&gt;="&amp;$A263,'Aceite Virgen Extra'!$B$6:$B$257,"&lt;="&amp;$B263)</f>
        <v>0.96</v>
      </c>
      <c r="CC263" s="4">
        <f>SUMIFS('Aceite Virgen Extra'!CC$6:CC$257,'Aceite Virgen Extra'!$A$6:$A$257,"&gt;="&amp;$A263,'Aceite Virgen Extra'!$B$6:$B$257,"&lt;="&amp;$B263)</f>
        <v>7.6999999999999993</v>
      </c>
      <c r="CD263" s="4">
        <f>SUMIFS('Aceite Virgen Extra'!CD$6:CD$257,'Aceite Virgen Extra'!$A$6:$A$257,"&gt;="&amp;$A263,'Aceite Virgen Extra'!$B$6:$B$257,"&lt;="&amp;$B263)</f>
        <v>11.47</v>
      </c>
      <c r="CE263" s="4">
        <f>SUMIFS('Aceite Virgen Extra'!CE$6:CE$257,'Aceite Virgen Extra'!$A$6:$A$257,"&gt;="&amp;$A263,'Aceite Virgen Extra'!$B$6:$B$257,"&lt;="&amp;$B263)</f>
        <v>5.7200000000000006</v>
      </c>
      <c r="CF263" s="4">
        <f>SUMIFS('Aceite Virgen Extra'!CF$6:CF$257,'Aceite Virgen Extra'!$A$6:$A$257,"&gt;="&amp;$A263,'Aceite Virgen Extra'!$B$6:$B$257,"&lt;="&amp;$B263)</f>
        <v>8.2600000000000016</v>
      </c>
      <c r="CJ263" s="4">
        <f>SUMIFS('Aceite Virgen Extra'!CJ$6:CJ$257,'Aceite Virgen Extra'!$A$6:$A$257,"&gt;="&amp;$A263,'Aceite Virgen Extra'!$B$6:$B$257,"&lt;="&amp;$B263)</f>
        <v>9.3699999999999992</v>
      </c>
      <c r="CK263" s="4">
        <f>SUMIFS('Aceite Virgen Extra'!CK$6:CK$257,'Aceite Virgen Extra'!$A$6:$A$257,"&gt;="&amp;$A263,'Aceite Virgen Extra'!$B$6:$B$257,"&lt;="&amp;$B263)</f>
        <v>9.51</v>
      </c>
      <c r="CL263" s="4">
        <f>SUMIFS('Aceite Virgen Extra'!CL$6:CL$257,'Aceite Virgen Extra'!$A$6:$A$257,"&gt;="&amp;$A263,'Aceite Virgen Extra'!$B$6:$B$257,"&lt;="&amp;$B263)</f>
        <v>5.59</v>
      </c>
      <c r="CM263" s="4">
        <f>SUMIFS('Aceite Virgen Extra'!CM$6:CM$257,'Aceite Virgen Extra'!$A$6:$A$257,"&gt;="&amp;$A263,'Aceite Virgen Extra'!$B$6:$B$257,"&lt;="&amp;$B263)</f>
        <v>19.849999999999998</v>
      </c>
      <c r="CQ263" s="4">
        <f>SUMIFS('Aceite Virgen Extra'!CQ$6:CQ$257,'Aceite Virgen Extra'!$A$6:$A$257,"&gt;="&amp;$A263,'Aceite Virgen Extra'!$B$6:$B$257,"&lt;="&amp;$B263)</f>
        <v>19.53</v>
      </c>
      <c r="CR263" s="4">
        <f>SUMIFS('Aceite Virgen Extra'!CR$6:CR$257,'Aceite Virgen Extra'!$A$6:$A$257,"&gt;="&amp;$A263,'Aceite Virgen Extra'!$B$6:$B$257,"&lt;="&amp;$B263)</f>
        <v>11.99</v>
      </c>
      <c r="CS263" s="4">
        <f>SUMIFS('Aceite Virgen Extra'!CS$6:CS$257,'Aceite Virgen Extra'!$A$6:$A$257,"&gt;="&amp;$A263,'Aceite Virgen Extra'!$B$6:$B$257,"&lt;="&amp;$B263)</f>
        <v>21.4</v>
      </c>
      <c r="CT263" s="4">
        <f>SUMIFS('Aceite Virgen Extra'!CT$6:CT$257,'Aceite Virgen Extra'!$A$6:$A$257,"&gt;="&amp;$A263,'Aceite Virgen Extra'!$B$6:$B$257,"&lt;="&amp;$B263)</f>
        <v>30.950000000000003</v>
      </c>
      <c r="CX263" s="4">
        <f>SUMIFS('Aceite Virgen Extra'!CX$6:CX$257,'Aceite Virgen Extra'!$A$6:$A$257,"&gt;="&amp;$A263,'Aceite Virgen Extra'!$B$6:$B$257,"&lt;="&amp;$B263)</f>
        <v>20.060000000000002</v>
      </c>
      <c r="CY263" s="4">
        <f>SUMIFS('Aceite Virgen Extra'!CY$6:CY$257,'Aceite Virgen Extra'!$A$6:$A$257,"&gt;="&amp;$A263,'Aceite Virgen Extra'!$B$6:$B$257,"&lt;="&amp;$B263)</f>
        <v>13.15</v>
      </c>
      <c r="CZ263" s="4">
        <f>SUMIFS('Aceite Virgen Extra'!CZ$6:CZ$257,'Aceite Virgen Extra'!$A$6:$A$257,"&gt;="&amp;$A263,'Aceite Virgen Extra'!$B$6:$B$257,"&lt;="&amp;$B263)</f>
        <v>20.77</v>
      </c>
      <c r="DA263" s="4">
        <f>SUMIFS('Aceite Virgen Extra'!DA$6:DA$257,'Aceite Virgen Extra'!$A$6:$A$257,"&gt;="&amp;$A263,'Aceite Virgen Extra'!$B$6:$B$257,"&lt;="&amp;$B263)</f>
        <v>33.57</v>
      </c>
      <c r="DE263" s="4">
        <f>SUMIFS('Aceite Virgen Extra'!DE$6:DE$257,'Aceite Virgen Extra'!$A$6:$A$257,"&gt;="&amp;$A263,'Aceite Virgen Extra'!$B$6:$B$257,"&lt;="&amp;$B263)</f>
        <v>20.720000000000002</v>
      </c>
      <c r="DF263" s="4">
        <f>SUMIFS('Aceite Virgen Extra'!DF$6:DF$257,'Aceite Virgen Extra'!$A$6:$A$257,"&gt;="&amp;$A263,'Aceite Virgen Extra'!$B$6:$B$257,"&lt;="&amp;$B263)</f>
        <v>8.5400000000000009</v>
      </c>
      <c r="DG263" s="4">
        <f>SUMIFS('Aceite Virgen Extra'!DG$6:DG$257,'Aceite Virgen Extra'!$A$6:$A$257,"&gt;="&amp;$A263,'Aceite Virgen Extra'!$B$6:$B$257,"&lt;="&amp;$B263)</f>
        <v>25.809999999999995</v>
      </c>
      <c r="DH263" s="4">
        <f>SUMIFS('Aceite Virgen Extra'!DH$6:DH$257,'Aceite Virgen Extra'!$A$6:$A$257,"&gt;="&amp;$A263,'Aceite Virgen Extra'!$B$6:$B$257,"&lt;="&amp;$B263)</f>
        <v>27.52</v>
      </c>
      <c r="DL263" s="4">
        <f>SUMIFS('Aceite Virgen Extra'!DL$6:DL$257,'Aceite Virgen Extra'!$A$6:$A$257,"&gt;="&amp;$A263,'Aceite Virgen Extra'!$B$6:$B$257,"&lt;="&amp;$B263)</f>
        <v>19.77</v>
      </c>
      <c r="DM263" s="4">
        <f>SUMIFS('Aceite Virgen Extra'!DM$6:DM$257,'Aceite Virgen Extra'!$A$6:$A$257,"&gt;="&amp;$A263,'Aceite Virgen Extra'!$B$6:$B$257,"&lt;="&amp;$B263)</f>
        <v>15.2</v>
      </c>
      <c r="DN263" s="4">
        <f>SUMIFS('Aceite Virgen Extra'!DN$6:DN$257,'Aceite Virgen Extra'!$A$6:$A$257,"&gt;="&amp;$A263,'Aceite Virgen Extra'!$B$6:$B$257,"&lt;="&amp;$B263)</f>
        <v>19.809999999999999</v>
      </c>
      <c r="DO263" s="4">
        <f>SUMIFS('Aceite Virgen Extra'!DO$6:DO$257,'Aceite Virgen Extra'!$A$6:$A$257,"&gt;="&amp;$A263,'Aceite Virgen Extra'!$B$6:$B$257,"&lt;="&amp;$B263)</f>
        <v>31.380000000000003</v>
      </c>
      <c r="DS263" s="4">
        <f>SUMIFS('Aceite Virgen Extra'!DS$6:DS$257,'Aceite Virgen Extra'!$A$6:$A$257,"&gt;="&amp;$A263,'Aceite Virgen Extra'!$B$6:$B$257,"&lt;="&amp;$B263)</f>
        <v>18.96</v>
      </c>
      <c r="DT263" s="4">
        <f>SUMIFS('Aceite Virgen Extra'!DT$6:DT$257,'Aceite Virgen Extra'!$A$6:$A$257,"&gt;="&amp;$A263,'Aceite Virgen Extra'!$B$6:$B$257,"&lt;="&amp;$B263)</f>
        <v>17.560000000000002</v>
      </c>
      <c r="DU263" s="4">
        <f>SUMIFS('Aceite Virgen Extra'!DU$6:DU$257,'Aceite Virgen Extra'!$A$6:$A$257,"&gt;="&amp;$A263,'Aceite Virgen Extra'!$B$6:$B$257,"&lt;="&amp;$B263)</f>
        <v>18.759999999999998</v>
      </c>
      <c r="DV263" s="4">
        <f>SUMIFS('Aceite Virgen Extra'!DV$6:DV$257,'Aceite Virgen Extra'!$A$6:$A$257,"&gt;="&amp;$A263,'Aceite Virgen Extra'!$B$6:$B$257,"&lt;="&amp;$B263)</f>
        <v>25.759999999999998</v>
      </c>
      <c r="DZ263" s="4">
        <f>SUMIFS('Aceite Virgen Extra'!DZ$6:DZ$257,'Aceite Virgen Extra'!$A$6:$A$257,"&gt;="&amp;$A263,'Aceite Virgen Extra'!$B$6:$B$257,"&lt;="&amp;$B263)</f>
        <v>15.16</v>
      </c>
      <c r="EA263" s="4">
        <f>SUMIFS('Aceite Virgen Extra'!EA$6:EA$257,'Aceite Virgen Extra'!$A$6:$A$257,"&gt;="&amp;$A263,'Aceite Virgen Extra'!$B$6:$B$257,"&lt;="&amp;$B263)</f>
        <v>9.76</v>
      </c>
      <c r="EB263" s="4">
        <f>SUMIFS('Aceite Virgen Extra'!EB$6:EB$257,'Aceite Virgen Extra'!$A$6:$A$257,"&gt;="&amp;$A263,'Aceite Virgen Extra'!$B$6:$B$257,"&lt;="&amp;$B263)</f>
        <v>18.97</v>
      </c>
      <c r="EC263" s="4">
        <f>SUMIFS('Aceite Virgen Extra'!EC$6:EC$257,'Aceite Virgen Extra'!$A$6:$A$257,"&gt;="&amp;$A263,'Aceite Virgen Extra'!$B$6:$B$257,"&lt;="&amp;$B263)</f>
        <v>19.71</v>
      </c>
      <c r="EG263" s="4">
        <f>SUMIFS('Aceite Virgen Extra'!EG$6:EG$257,'Aceite Virgen Extra'!$A$6:$A$257,"&gt;="&amp;$A263,'Aceite Virgen Extra'!$B$6:$B$257,"&lt;="&amp;$B263)</f>
        <v>22.72</v>
      </c>
      <c r="EH263" s="4">
        <f>SUMIFS('Aceite Virgen Extra'!EH$6:EH$257,'Aceite Virgen Extra'!$A$6:$A$257,"&gt;="&amp;$A263,'Aceite Virgen Extra'!$B$6:$B$257,"&lt;="&amp;$B263)</f>
        <v>15.62</v>
      </c>
      <c r="EI263" s="4">
        <f>SUMIFS('Aceite Virgen Extra'!EI$6:EI$257,'Aceite Virgen Extra'!$A$6:$A$257,"&gt;="&amp;$A263,'Aceite Virgen Extra'!$B$6:$B$257,"&lt;="&amp;$B263)</f>
        <v>27.32</v>
      </c>
      <c r="EJ263" s="4">
        <f>SUMIFS('Aceite Virgen Extra'!EJ$6:EJ$257,'Aceite Virgen Extra'!$A$6:$A$257,"&gt;="&amp;$A263,'Aceite Virgen Extra'!$B$6:$B$257,"&lt;="&amp;$B263)</f>
        <v>26.880000000000003</v>
      </c>
      <c r="EN263" s="4">
        <f>SUMIFS('Aceite Virgen Extra'!EN$6:EN$257,'Aceite Virgen Extra'!$A$6:$A$257,"&gt;="&amp;$A263,'Aceite Virgen Extra'!$B$6:$B$257,"&lt;="&amp;$B263)</f>
        <v>20.930000000000003</v>
      </c>
      <c r="EO263" s="4">
        <f>SUMIFS('Aceite Virgen Extra'!EO$6:EO$257,'Aceite Virgen Extra'!$A$6:$A$257,"&gt;="&amp;$A263,'Aceite Virgen Extra'!$B$6:$B$257,"&lt;="&amp;$B263)</f>
        <v>11.75</v>
      </c>
      <c r="EP263" s="4">
        <f>SUMIFS('Aceite Virgen Extra'!EP$6:EP$257,'Aceite Virgen Extra'!$A$6:$A$257,"&gt;="&amp;$A263,'Aceite Virgen Extra'!$B$6:$B$257,"&lt;="&amp;$B263)</f>
        <v>26.03</v>
      </c>
      <c r="EQ263" s="4">
        <f>SUMIFS('Aceite Virgen Extra'!EQ$6:EQ$257,'Aceite Virgen Extra'!$A$6:$A$257,"&gt;="&amp;$A263,'Aceite Virgen Extra'!$B$6:$B$257,"&lt;="&amp;$B263)</f>
        <v>28.57</v>
      </c>
      <c r="EU263" s="4">
        <f>SUMIFS('Aceite Virgen Extra'!EU$6:EU$257,'Aceite Virgen Extra'!$A$6:$A$257,"&gt;="&amp;$A263,'Aceite Virgen Extra'!$B$6:$B$257,"&lt;="&amp;$B263)</f>
        <v>21.07</v>
      </c>
      <c r="EV263" s="4">
        <f>SUMIFS('Aceite Virgen Extra'!EV$6:EV$257,'Aceite Virgen Extra'!$A$6:$A$257,"&gt;="&amp;$A263,'Aceite Virgen Extra'!$B$6:$B$257,"&lt;="&amp;$B263)</f>
        <v>7.3299999999999992</v>
      </c>
      <c r="EW263" s="4">
        <f>SUMIFS('Aceite Virgen Extra'!EW$6:EW$257,'Aceite Virgen Extra'!$A$6:$A$257,"&gt;="&amp;$A263,'Aceite Virgen Extra'!$B$6:$B$257,"&lt;="&amp;$B263)</f>
        <v>26.81</v>
      </c>
      <c r="EX263" s="4">
        <f>SUMIFS('Aceite Virgen Extra'!EX$6:EX$257,'Aceite Virgen Extra'!$A$6:$A$257,"&gt;="&amp;$A263,'Aceite Virgen Extra'!$B$6:$B$257,"&lt;="&amp;$B263)</f>
        <v>35.21</v>
      </c>
      <c r="FB263" s="4">
        <f>SUMIFS('Aceite Virgen Extra'!FB$6:FB$257,'Aceite Virgen Extra'!$A$6:$A$257,"&gt;="&amp;$A263,'Aceite Virgen Extra'!$B$6:$B$257,"&lt;="&amp;$B263)</f>
        <v>19.5</v>
      </c>
      <c r="FC263" s="4">
        <f>SUMIFS('Aceite Virgen Extra'!FC$6:FC$257,'Aceite Virgen Extra'!$A$6:$A$257,"&gt;="&amp;$A263,'Aceite Virgen Extra'!$B$6:$B$257,"&lt;="&amp;$B263)</f>
        <v>9.59</v>
      </c>
      <c r="FD263" s="4">
        <f>SUMIFS('Aceite Virgen Extra'!FD$6:FD$257,'Aceite Virgen Extra'!$A$6:$A$257,"&gt;="&amp;$A263,'Aceite Virgen Extra'!$B$6:$B$257,"&lt;="&amp;$B263)</f>
        <v>19.86</v>
      </c>
      <c r="FE263" s="4">
        <f>SUMIFS('Aceite Virgen Extra'!FE$6:FE$257,'Aceite Virgen Extra'!$A$6:$A$257,"&gt;="&amp;$A263,'Aceite Virgen Extra'!$B$6:$B$257,"&lt;="&amp;$B263)</f>
        <v>44.66</v>
      </c>
      <c r="FI263" s="4">
        <f>SUMIFS('Aceite Virgen Extra'!FI$6:FI$257,'Aceite Virgen Extra'!$A$6:$A$257,"&gt;="&amp;$A263,'Aceite Virgen Extra'!$B$6:$B$257,"&lt;="&amp;$B263)</f>
        <v>8</v>
      </c>
      <c r="FJ263" s="4">
        <f>SUMIFS('Aceite Virgen Extra'!FJ$6:FJ$257,'Aceite Virgen Extra'!$A$6:$A$257,"&gt;="&amp;$A263,'Aceite Virgen Extra'!$B$6:$B$257,"&lt;="&amp;$B263)</f>
        <v>6.75</v>
      </c>
      <c r="FK263" s="4">
        <f>SUMIFS('Aceite Virgen Extra'!FK$6:FK$257,'Aceite Virgen Extra'!$A$6:$A$257,"&gt;="&amp;$A263,'Aceite Virgen Extra'!$B$6:$B$257,"&lt;="&amp;$B263)</f>
        <v>2.52</v>
      </c>
      <c r="FL263" s="4">
        <f>SUMIFS('Aceite Virgen Extra'!FL$6:FL$257,'Aceite Virgen Extra'!$A$6:$A$257,"&gt;="&amp;$A263,'Aceite Virgen Extra'!$B$6:$B$257,"&lt;="&amp;$B263)</f>
        <v>33.61</v>
      </c>
      <c r="FP263" s="4">
        <f>SUMIFS('Aceite Virgen Extra'!FP$6:FP$257,'Aceite Virgen Extra'!$A$6:$A$257,"&gt;="&amp;$A263,'Aceite Virgen Extra'!$B$6:$B$257,"&lt;="&amp;$B263)</f>
        <v>2.42</v>
      </c>
      <c r="FQ263" s="4">
        <f>SUMIFS('Aceite Virgen Extra'!FQ$6:FQ$257,'Aceite Virgen Extra'!$A$6:$A$257,"&gt;="&amp;$A263,'Aceite Virgen Extra'!$B$6:$B$257,"&lt;="&amp;$B263)</f>
        <v>3.9100000000000006</v>
      </c>
      <c r="FR263" s="4">
        <f>SUMIFS('Aceite Virgen Extra'!FR$6:FR$257,'Aceite Virgen Extra'!$A$6:$A$257,"&gt;="&amp;$A263,'Aceite Virgen Extra'!$B$6:$B$257,"&lt;="&amp;$B263)</f>
        <v>2.0900000000000003</v>
      </c>
      <c r="FS263" s="4">
        <f>SUMIFS('Aceite Virgen Extra'!FS$6:FS$257,'Aceite Virgen Extra'!$A$6:$A$257,"&gt;="&amp;$A263,'Aceite Virgen Extra'!$B$6:$B$257,"&lt;="&amp;$B263)</f>
        <v>0.83000000000000007</v>
      </c>
      <c r="FW263" s="4">
        <f>SUMIFS('Aceite Virgen Extra'!FW$6:FW$257,'Aceite Virgen Extra'!$A$6:$A$257,"&gt;="&amp;$A263,'Aceite Virgen Extra'!$B$6:$B$257,"&lt;="&amp;$B263)</f>
        <v>2.3199999999999998</v>
      </c>
      <c r="FX263" s="4">
        <f>SUMIFS('Aceite Virgen Extra'!FX$6:FX$257,'Aceite Virgen Extra'!$A$6:$A$257,"&gt;="&amp;$A263,'Aceite Virgen Extra'!$B$6:$B$257,"&lt;="&amp;$B263)</f>
        <v>2.2999999999999998</v>
      </c>
      <c r="FY263" s="4">
        <f>SUMIFS('Aceite Virgen Extra'!FY$6:FY$257,'Aceite Virgen Extra'!$A$6:$A$257,"&gt;="&amp;$A263,'Aceite Virgen Extra'!$B$6:$B$257,"&lt;="&amp;$B263)</f>
        <v>1.9100000000000001</v>
      </c>
      <c r="FZ263" s="4">
        <f>SUMIFS('Aceite Virgen Extra'!FZ$6:FZ$257,'Aceite Virgen Extra'!$A$6:$A$257,"&gt;="&amp;$A263,'Aceite Virgen Extra'!$B$6:$B$257,"&lt;="&amp;$B263)</f>
        <v>2.06</v>
      </c>
      <c r="GD263" s="4">
        <f>SUMIFS('Aceite Virgen Extra'!GD$6:GD$257,'Aceite Virgen Extra'!$A$6:$A$257,"&gt;="&amp;$A263,'Aceite Virgen Extra'!$B$6:$B$257,"&lt;="&amp;$B263)</f>
        <v>2.8500000000000005</v>
      </c>
      <c r="GE263" s="4">
        <f>SUMIFS('Aceite Virgen Extra'!GE$6:GE$257,'Aceite Virgen Extra'!$A$6:$A$257,"&gt;="&amp;$A263,'Aceite Virgen Extra'!$B$6:$B$257,"&lt;="&amp;$B263)</f>
        <v>6.92</v>
      </c>
      <c r="GF263" s="4">
        <f>SUMIFS('Aceite Virgen Extra'!GF$6:GF$257,'Aceite Virgen Extra'!$A$6:$A$257,"&gt;="&amp;$A263,'Aceite Virgen Extra'!$B$6:$B$257,"&lt;="&amp;$B263)</f>
        <v>1.91</v>
      </c>
      <c r="GG263" s="4">
        <f>SUMIFS('Aceite Virgen Extra'!GG$6:GG$257,'Aceite Virgen Extra'!$A$6:$A$257,"&gt;="&amp;$A263,'Aceite Virgen Extra'!$B$6:$B$257,"&lt;="&amp;$B263)</f>
        <v>0</v>
      </c>
      <c r="GK263" s="4">
        <f>SUMIFS('Aceite Virgen Extra'!GK$6:GK$257,'Aceite Virgen Extra'!$A$6:$A$257,"&gt;="&amp;$A263,'Aceite Virgen Extra'!$B$6:$B$257,"&lt;="&amp;$B263)</f>
        <v>2.77</v>
      </c>
      <c r="GL263" s="4">
        <f>SUMIFS('Aceite Virgen Extra'!GL$6:GL$257,'Aceite Virgen Extra'!$A$6:$A$257,"&gt;="&amp;$A263,'Aceite Virgen Extra'!$B$6:$B$257,"&lt;="&amp;$B263)</f>
        <v>3.02</v>
      </c>
      <c r="GM263" s="4">
        <f>SUMIFS('Aceite Virgen Extra'!GM$6:GM$257,'Aceite Virgen Extra'!$A$6:$A$257,"&gt;="&amp;$A263,'Aceite Virgen Extra'!$B$6:$B$257,"&lt;="&amp;$B263)</f>
        <v>2.0099999999999998</v>
      </c>
      <c r="GN263" s="4">
        <f>SUMIFS('Aceite Virgen Extra'!GN$6:GN$257,'Aceite Virgen Extra'!$A$6:$A$257,"&gt;="&amp;$A263,'Aceite Virgen Extra'!$B$6:$B$257,"&lt;="&amp;$B263)</f>
        <v>1.2</v>
      </c>
      <c r="GR263" s="4">
        <f>SUMIFS('Aceite Virgen Extra'!GR$6:GR$257,'Aceite Virgen Extra'!$A$6:$A$257,"&gt;="&amp;$A263,'Aceite Virgen Extra'!$B$6:$B$257,"&lt;="&amp;$B263)</f>
        <v>4.71</v>
      </c>
      <c r="GS263" s="4">
        <f>SUMIFS('Aceite Virgen Extra'!GS$6:GS$257,'Aceite Virgen Extra'!$A$6:$A$257,"&gt;="&amp;$A263,'Aceite Virgen Extra'!$B$6:$B$257,"&lt;="&amp;$B263)</f>
        <v>7.38</v>
      </c>
      <c r="GT263" s="4">
        <f>SUMIFS('Aceite Virgen Extra'!GT$6:GT$257,'Aceite Virgen Extra'!$A$6:$A$257,"&gt;="&amp;$A263,'Aceite Virgen Extra'!$B$6:$B$257,"&lt;="&amp;$B263)</f>
        <v>3.34</v>
      </c>
      <c r="GU263" s="4">
        <f>SUMIFS('Aceite Virgen Extra'!GU$6:GU$257,'Aceite Virgen Extra'!$A$6:$A$257,"&gt;="&amp;$A263,'Aceite Virgen Extra'!$B$6:$B$257,"&lt;="&amp;$B263)</f>
        <v>2.9699999999999998</v>
      </c>
      <c r="GY263" s="4">
        <f>SUMIFS('Aceite Virgen Extra'!GY$6:GY$257,'Aceite Virgen Extra'!$A$6:$A$257,"&gt;="&amp;$A263,'Aceite Virgen Extra'!$B$6:$B$257,"&lt;="&amp;$B263)</f>
        <v>3.6900000000000004</v>
      </c>
      <c r="GZ263" s="4">
        <f>SUMIFS('Aceite Virgen Extra'!GZ$6:GZ$257,'Aceite Virgen Extra'!$A$6:$A$257,"&gt;="&amp;$A263,'Aceite Virgen Extra'!$B$6:$B$257,"&lt;="&amp;$B263)</f>
        <v>3.53</v>
      </c>
      <c r="HA263" s="4">
        <f>SUMIFS('Aceite Virgen Extra'!HA$6:HA$257,'Aceite Virgen Extra'!$A$6:$A$257,"&gt;="&amp;$A263,'Aceite Virgen Extra'!$B$6:$B$257,"&lt;="&amp;$B263)</f>
        <v>3.74</v>
      </c>
      <c r="HB263" s="4">
        <f>SUMIFS('Aceite Virgen Extra'!HB$6:HB$257,'Aceite Virgen Extra'!$A$6:$A$257,"&gt;="&amp;$A263,'Aceite Virgen Extra'!$B$6:$B$257,"&lt;="&amp;$B263)</f>
        <v>3.1399999999999997</v>
      </c>
      <c r="HF263" s="4">
        <f>SUMIFS('Aceite Virgen Extra'!HF$6:HF$257,'Aceite Virgen Extra'!$A$6:$A$257,"&gt;="&amp;$A263,'Aceite Virgen Extra'!$B$6:$B$257,"&lt;="&amp;$B263)</f>
        <v>3.4</v>
      </c>
      <c r="HG263" s="4">
        <f>SUMIFS('Aceite Virgen Extra'!HG$6:HG$257,'Aceite Virgen Extra'!$A$6:$A$257,"&gt;="&amp;$A263,'Aceite Virgen Extra'!$B$6:$B$257,"&lt;="&amp;$B263)</f>
        <v>4.41</v>
      </c>
      <c r="HH263" s="4">
        <f>SUMIFS('Aceite Virgen Extra'!HH$6:HH$257,'Aceite Virgen Extra'!$A$6:$A$257,"&gt;="&amp;$A263,'Aceite Virgen Extra'!$B$6:$B$257,"&lt;="&amp;$B263)</f>
        <v>3.21</v>
      </c>
      <c r="HI263" s="4">
        <f>SUMIFS('Aceite Virgen Extra'!HI$6:HI$257,'Aceite Virgen Extra'!$A$6:$A$257,"&gt;="&amp;$A263,'Aceite Virgen Extra'!$B$6:$B$257,"&lt;="&amp;$B263)</f>
        <v>2.73</v>
      </c>
      <c r="HM263" s="4">
        <f>SUMIFS('Aceite Virgen Extra'!HM$6:HM$257,'Aceite Virgen Extra'!$A$6:$A$257,"&gt;="&amp;$A263,'Aceite Virgen Extra'!$B$6:$B$257,"&lt;="&amp;$B263)</f>
        <v>3.04</v>
      </c>
      <c r="HN263" s="4">
        <f>SUMIFS('Aceite Virgen Extra'!HN$6:HN$257,'Aceite Virgen Extra'!$A$6:$A$257,"&gt;="&amp;$A263,'Aceite Virgen Extra'!$B$6:$B$257,"&lt;="&amp;$B263)</f>
        <v>3.35</v>
      </c>
      <c r="HO263" s="4">
        <f>SUMIFS('Aceite Virgen Extra'!HO$6:HO$257,'Aceite Virgen Extra'!$A$6:$A$257,"&gt;="&amp;$A263,'Aceite Virgen Extra'!$B$6:$B$257,"&lt;="&amp;$B263)</f>
        <v>2.99</v>
      </c>
      <c r="HP263" s="4">
        <f>SUMIFS('Aceite Virgen Extra'!HP$6:HP$257,'Aceite Virgen Extra'!$A$6:$A$257,"&gt;="&amp;$A263,'Aceite Virgen Extra'!$B$6:$B$257,"&lt;="&amp;$B263)</f>
        <v>0.92999999999999994</v>
      </c>
      <c r="HT263" s="4">
        <f>SUMIFS('Aceite Virgen Extra'!HT$6:HT$257,'Aceite Virgen Extra'!$A$6:$A$257,"&gt;="&amp;$A263,'Aceite Virgen Extra'!$B$6:$B$257,"&lt;="&amp;$B263)</f>
        <v>2.8600000000000003</v>
      </c>
      <c r="HU263" s="4">
        <f>SUMIFS('Aceite Virgen Extra'!HU$6:HU$257,'Aceite Virgen Extra'!$A$6:$A$257,"&gt;="&amp;$A263,'Aceite Virgen Extra'!$B$6:$B$257,"&lt;="&amp;$B263)</f>
        <v>2.29</v>
      </c>
      <c r="HV263" s="4">
        <f>SUMIFS('Aceite Virgen Extra'!HV$6:HV$257,'Aceite Virgen Extra'!$A$6:$A$257,"&gt;="&amp;$A263,'Aceite Virgen Extra'!$B$6:$B$257,"&lt;="&amp;$B263)</f>
        <v>3.6799999999999997</v>
      </c>
      <c r="HW263" s="4">
        <f>SUMIFS('Aceite Virgen Extra'!HW$6:HW$257,'Aceite Virgen Extra'!$A$6:$A$257,"&gt;="&amp;$A263,'Aceite Virgen Extra'!$B$6:$B$257,"&lt;="&amp;$B263)</f>
        <v>0.73</v>
      </c>
      <c r="HZ263"/>
      <c r="IA263" s="4">
        <f>SUMIFS('Aceite Virgen Extra'!IA$6:IA$257,'Aceite Virgen Extra'!$A$6:$A$257,"&gt;="&amp;$A263,'Aceite Virgen Extra'!$B$6:$B$257,"&lt;="&amp;$B263)</f>
        <v>2.8</v>
      </c>
      <c r="IB263" s="4">
        <f>SUMIFS('Aceite Virgen Extra'!IB$6:IB$257,'Aceite Virgen Extra'!$A$6:$A$257,"&gt;="&amp;$A263,'Aceite Virgen Extra'!$B$6:$B$257,"&lt;="&amp;$B263)</f>
        <v>3.7300000000000004</v>
      </c>
      <c r="IC263" s="4">
        <f>SUMIFS('Aceite Virgen Extra'!IC$6:IC$257,'Aceite Virgen Extra'!$A$6:$A$257,"&gt;="&amp;$A263,'Aceite Virgen Extra'!$B$6:$B$257,"&lt;="&amp;$B263)</f>
        <v>2.7500000000000004</v>
      </c>
      <c r="ID263" s="4">
        <f>SUMIFS('Aceite Virgen Extra'!ID$6:ID$257,'Aceite Virgen Extra'!$A$6:$A$257,"&gt;="&amp;$A263,'Aceite Virgen Extra'!$B$6:$B$257,"&lt;="&amp;$B263)</f>
        <v>0.54</v>
      </c>
      <c r="IH263" s="4">
        <f>SUMIFS('Aceite Virgen Extra'!IH$6:IH$257,'Aceite Virgen Extra'!$A$6:$A$257,"&gt;="&amp;$A263,'Aceite Virgen Extra'!$B$6:$B$257,"&lt;="&amp;$B263)</f>
        <v>3.37</v>
      </c>
      <c r="II263" s="4">
        <f>SUMIFS('Aceite Virgen Extra'!II$6:II$257,'Aceite Virgen Extra'!$A$6:$A$257,"&gt;="&amp;$A263,'Aceite Virgen Extra'!$B$6:$B$257,"&lt;="&amp;$B263)</f>
        <v>5.55</v>
      </c>
      <c r="IJ263" s="4">
        <f>SUMIFS('Aceite Virgen Extra'!IJ$6:IJ$257,'Aceite Virgen Extra'!$A$6:$A$257,"&gt;="&amp;$A263,'Aceite Virgen Extra'!$B$6:$B$257,"&lt;="&amp;$B263)</f>
        <v>2.79</v>
      </c>
      <c r="IK263" s="4">
        <f>SUMIFS('Aceite Virgen Extra'!IK$6:IK$257,'Aceite Virgen Extra'!$A$6:$A$257,"&gt;="&amp;$A263,'Aceite Virgen Extra'!$B$6:$B$257,"&lt;="&amp;$B263)</f>
        <v>1.1100000000000001</v>
      </c>
      <c r="IO263" s="4">
        <f>SUMIFS('Aceite Virgen Extra'!IO$6:IO$257,'Aceite Virgen Extra'!$A$6:$A$257,"&gt;="&amp;$A263,'Aceite Virgen Extra'!$B$6:$B$257,"&lt;="&amp;$B263)</f>
        <v>3.6099999999999994</v>
      </c>
      <c r="IP263" s="4">
        <f>SUMIFS('Aceite Virgen Extra'!IP$6:IP$257,'Aceite Virgen Extra'!$A$6:$A$257,"&gt;="&amp;$A263,'Aceite Virgen Extra'!$B$6:$B$257,"&lt;="&amp;$B263)</f>
        <v>2.85</v>
      </c>
      <c r="IQ263" s="4">
        <f>SUMIFS('Aceite Virgen Extra'!IQ$6:IQ$257,'Aceite Virgen Extra'!$A$6:$A$257,"&gt;="&amp;$A263,'Aceite Virgen Extra'!$B$6:$B$257,"&lt;="&amp;$B263)</f>
        <v>3.76</v>
      </c>
      <c r="IR263" s="4">
        <f>SUMIFS('Aceite Virgen Extra'!IR$6:IR$257,'Aceite Virgen Extra'!$A$6:$A$257,"&gt;="&amp;$A263,'Aceite Virgen Extra'!$B$6:$B$257,"&lt;="&amp;$B263)</f>
        <v>0.71</v>
      </c>
      <c r="IV263" s="4">
        <f>SUMIFS('Aceite Virgen Extra'!IV$6:IV$257,'Aceite Virgen Extra'!$A$6:$A$257,"&gt;="&amp;$A263,'Aceite Virgen Extra'!$B$6:$B$257,"&lt;="&amp;$B263)</f>
        <v>2.14</v>
      </c>
      <c r="IW263" s="4">
        <f>SUMIFS('Aceite Virgen Extra'!IW$6:IW$257,'Aceite Virgen Extra'!$A$6:$A$257,"&gt;="&amp;$A263,'Aceite Virgen Extra'!$B$6:$B$257,"&lt;="&amp;$B263)</f>
        <v>2.5500000000000003</v>
      </c>
      <c r="IX263" s="4">
        <f>SUMIFS('Aceite Virgen Extra'!IX$6:IX$257,'Aceite Virgen Extra'!$A$6:$A$257,"&gt;="&amp;$A263,'Aceite Virgen Extra'!$B$6:$B$257,"&lt;="&amp;$B263)</f>
        <v>2.08</v>
      </c>
      <c r="IY263" s="4">
        <f>SUMIFS('Aceite Virgen Extra'!IY$6:IY$257,'Aceite Virgen Extra'!$A$6:$A$257,"&gt;="&amp;$A263,'Aceite Virgen Extra'!$B$6:$B$257,"&lt;="&amp;$B263)</f>
        <v>0.81</v>
      </c>
      <c r="JB263"/>
      <c r="JC263" s="4">
        <f>SUMIFS('Aceite Virgen Extra'!JC$6:JC$257,'Aceite Virgen Extra'!$A$6:$A$257,"&gt;="&amp;$A263,'Aceite Virgen Extra'!$B$6:$B$257,"&lt;="&amp;$B263)</f>
        <v>3.75</v>
      </c>
      <c r="JD263" s="4">
        <f>SUMIFS('Aceite Virgen Extra'!JD$6:JD$257,'Aceite Virgen Extra'!$A$6:$A$257,"&gt;="&amp;$A263,'Aceite Virgen Extra'!$B$6:$B$257,"&lt;="&amp;$B263)</f>
        <v>3.7</v>
      </c>
      <c r="JE263" s="4">
        <f>SUMIFS('Aceite Virgen Extra'!JE$6:JE$257,'Aceite Virgen Extra'!$A$6:$A$257,"&gt;="&amp;$A263,'Aceite Virgen Extra'!$B$6:$B$257,"&lt;="&amp;$B263)</f>
        <v>3.75</v>
      </c>
      <c r="JF263" s="4">
        <f>SUMIFS('Aceite Virgen Extra'!JF$6:JF$257,'Aceite Virgen Extra'!$A$6:$A$257,"&gt;="&amp;$A263,'Aceite Virgen Extra'!$B$6:$B$257,"&lt;="&amp;$B263)</f>
        <v>1.22</v>
      </c>
      <c r="JJ263" s="4">
        <f>SUMIFS('Aceite Virgen Extra'!JJ$6:JJ$257,'Aceite Virgen Extra'!$A$6:$A$257,"&gt;="&amp;$A263,'Aceite Virgen Extra'!$B$6:$B$257,"&lt;="&amp;$B263)</f>
        <v>1.9300000000000002</v>
      </c>
      <c r="JK263" s="4">
        <f>SUMIFS('Aceite Virgen Extra'!JK$6:JK$257,'Aceite Virgen Extra'!$A$6:$A$257,"&gt;="&amp;$A263,'Aceite Virgen Extra'!$B$6:$B$257,"&lt;="&amp;$B263)</f>
        <v>3.96</v>
      </c>
      <c r="JL263" s="4">
        <f>SUMIFS('Aceite Virgen Extra'!JL$6:JL$257,'Aceite Virgen Extra'!$A$6:$A$257,"&gt;="&amp;$A263,'Aceite Virgen Extra'!$B$6:$B$257,"&lt;="&amp;$B263)</f>
        <v>1.33</v>
      </c>
      <c r="JM263" s="4">
        <f>SUMIFS('Aceite Virgen Extra'!JM$6:JM$257,'Aceite Virgen Extra'!$A$6:$A$257,"&gt;="&amp;$A263,'Aceite Virgen Extra'!$B$6:$B$257,"&lt;="&amp;$B263)</f>
        <v>0</v>
      </c>
      <c r="JQ263" s="4">
        <f>SUMIFS('Aceite Virgen Extra'!JQ$6:JQ$257,'Aceite Virgen Extra'!$A$6:$A$257,"&gt;="&amp;$A263,'Aceite Virgen Extra'!$B$6:$B$257,"&lt;="&amp;$B263)</f>
        <v>3.01</v>
      </c>
      <c r="JR263" s="4">
        <f>SUMIFS('Aceite Virgen Extra'!JR$6:JR$257,'Aceite Virgen Extra'!$A$6:$A$257,"&gt;="&amp;$A263,'Aceite Virgen Extra'!$B$6:$B$257,"&lt;="&amp;$B263)</f>
        <v>5.67</v>
      </c>
      <c r="JS263" s="4">
        <f>SUMIFS('Aceite Virgen Extra'!JS$6:JS$257,'Aceite Virgen Extra'!$A$6:$A$257,"&gt;="&amp;$A263,'Aceite Virgen Extra'!$B$6:$B$257,"&lt;="&amp;$B263)</f>
        <v>2.4200000000000004</v>
      </c>
      <c r="JT263" s="4">
        <f>SUMIFS('Aceite Virgen Extra'!JT$6:JT$257,'Aceite Virgen Extra'!$A$6:$A$257,"&gt;="&amp;$A263,'Aceite Virgen Extra'!$B$6:$B$257,"&lt;="&amp;$B263)</f>
        <v>0.28000000000000003</v>
      </c>
      <c r="JX263" s="4">
        <f>SUMIFS('Aceite Virgen Extra'!JX$6:JX$257,'Aceite Virgen Extra'!$A$6:$A$257,"&gt;="&amp;$A263,'Aceite Virgen Extra'!$B$6:$B$257,"&lt;="&amp;$B263)</f>
        <v>2.88</v>
      </c>
      <c r="JY263" s="4">
        <f>SUMIFS('Aceite Virgen Extra'!JY$6:JY$257,'Aceite Virgen Extra'!$A$6:$A$257,"&gt;="&amp;$A263,'Aceite Virgen Extra'!$B$6:$B$257,"&lt;="&amp;$B263)</f>
        <v>3.45</v>
      </c>
      <c r="JZ263" s="4">
        <f>SUMIFS('Aceite Virgen Extra'!JZ$6:JZ$257,'Aceite Virgen Extra'!$A$6:$A$257,"&gt;="&amp;$A263,'Aceite Virgen Extra'!$B$6:$B$257,"&lt;="&amp;$B263)</f>
        <v>2.86</v>
      </c>
      <c r="KA263" s="4">
        <f>SUMIFS('Aceite Virgen Extra'!KA$6:KA$257,'Aceite Virgen Extra'!$A$6:$A$257,"&gt;="&amp;$A263,'Aceite Virgen Extra'!$B$6:$B$257,"&lt;="&amp;$B263)</f>
        <v>0.76</v>
      </c>
      <c r="KE263" s="4">
        <f>SUMIFS('Aceite Virgen Extra'!KE$6:KE$257,'Aceite Virgen Extra'!$A$6:$A$257,"&gt;="&amp;$A263,'Aceite Virgen Extra'!$B$6:$B$257,"&lt;="&amp;$B263)</f>
        <v>6.41</v>
      </c>
      <c r="KF263" s="4">
        <f>SUMIFS('Aceite Virgen Extra'!KF$6:KF$257,'Aceite Virgen Extra'!$A$6:$A$257,"&gt;="&amp;$A263,'Aceite Virgen Extra'!$B$6:$B$257,"&lt;="&amp;$B263)</f>
        <v>12.57</v>
      </c>
      <c r="KG263" s="4">
        <f>SUMIFS('Aceite Virgen Extra'!KG$6:KG$257,'Aceite Virgen Extra'!$A$6:$A$257,"&gt;="&amp;$A263,'Aceite Virgen Extra'!$B$6:$B$257,"&lt;="&amp;$B263)</f>
        <v>3.5300000000000002</v>
      </c>
      <c r="KH263" s="4">
        <f>SUMIFS('Aceite Virgen Extra'!KH$6:KH$257,'Aceite Virgen Extra'!$A$6:$A$257,"&gt;="&amp;$A263,'Aceite Virgen Extra'!$B$6:$B$257,"&lt;="&amp;$B263)</f>
        <v>2.13</v>
      </c>
      <c r="KL263" s="4">
        <f>SUMIFS('Aceite Virgen Extra'!KL$6:KL$257,'Aceite Virgen Extra'!$A$6:$A$257,"&gt;="&amp;$A263,'Aceite Virgen Extra'!$B$6:$B$257,"&lt;="&amp;$B263)</f>
        <v>6.66</v>
      </c>
      <c r="KM263" s="4">
        <f>SUMIFS('Aceite Virgen Extra'!KM$6:KM$257,'Aceite Virgen Extra'!$A$6:$A$257,"&gt;="&amp;$A263,'Aceite Virgen Extra'!$B$6:$B$257,"&lt;="&amp;$B263)</f>
        <v>8.2799999999999994</v>
      </c>
      <c r="KN263" s="4">
        <f>SUMIFS('Aceite Virgen Extra'!KN$6:KN$257,'Aceite Virgen Extra'!$A$6:$A$257,"&gt;="&amp;$A263,'Aceite Virgen Extra'!$B$6:$B$257,"&lt;="&amp;$B263)</f>
        <v>7.0700000000000012</v>
      </c>
      <c r="KO263" s="4">
        <f>SUMIFS('Aceite Virgen Extra'!KO$6:KO$257,'Aceite Virgen Extra'!$A$6:$A$257,"&gt;="&amp;$A263,'Aceite Virgen Extra'!$B$6:$B$257,"&lt;="&amp;$B263)</f>
        <v>1.31</v>
      </c>
      <c r="KS263" s="4">
        <f>SUMIFS('Aceite Virgen Extra'!KS$6:KS$257,'Aceite Virgen Extra'!$A$6:$A$257,"&gt;="&amp;$A263,'Aceite Virgen Extra'!$B$6:$B$257,"&lt;="&amp;$B263)</f>
        <v>4.12</v>
      </c>
      <c r="KT263" s="4">
        <f>SUMIFS('Aceite Virgen Extra'!KT$6:KT$257,'Aceite Virgen Extra'!$A$6:$A$257,"&gt;="&amp;$A263,'Aceite Virgen Extra'!$B$6:$B$257,"&lt;="&amp;$B263)</f>
        <v>3.96</v>
      </c>
      <c r="KU263" s="4">
        <f>SUMIFS('Aceite Virgen Extra'!KU$6:KU$257,'Aceite Virgen Extra'!$A$6:$A$257,"&gt;="&amp;$A263,'Aceite Virgen Extra'!$B$6:$B$257,"&lt;="&amp;$B263)</f>
        <v>4.32</v>
      </c>
      <c r="KV263" s="4">
        <f>SUMIFS('Aceite Virgen Extra'!KV$6:KV$257,'Aceite Virgen Extra'!$A$6:$A$257,"&gt;="&amp;$A263,'Aceite Virgen Extra'!$B$6:$B$257,"&lt;="&amp;$B263)</f>
        <v>3.66</v>
      </c>
      <c r="KZ263" s="4">
        <f>SUMIFS('Aceite Virgen Extra'!KZ$6:KZ$257,'Aceite Virgen Extra'!$A$6:$A$257,"&gt;="&amp;$A263,'Aceite Virgen Extra'!$B$6:$B$257,"&lt;="&amp;$B263)</f>
        <v>3.87</v>
      </c>
      <c r="LA263" s="4">
        <f>SUMIFS('Aceite Virgen Extra'!LA$6:LA$257,'Aceite Virgen Extra'!$A$6:$A$257,"&gt;="&amp;$A263,'Aceite Virgen Extra'!$B$6:$B$257,"&lt;="&amp;$B263)</f>
        <v>2.23</v>
      </c>
      <c r="LB263" s="4">
        <f>SUMIFS('Aceite Virgen Extra'!LB$6:LB$257,'Aceite Virgen Extra'!$A$6:$A$257,"&gt;="&amp;$A263,'Aceite Virgen Extra'!$B$6:$B$257,"&lt;="&amp;$B263)</f>
        <v>3.04</v>
      </c>
      <c r="LC263" s="4">
        <f>SUMIFS('Aceite Virgen Extra'!LC$6:LC$257,'Aceite Virgen Extra'!$A$6:$A$257,"&gt;="&amp;$A263,'Aceite Virgen Extra'!$B$6:$B$257,"&lt;="&amp;$B263)</f>
        <v>10.64</v>
      </c>
      <c r="LG263" s="4">
        <f>SUMIFS('Aceite Virgen Extra'!LG$6:LG$257,'Aceite Virgen Extra'!$A$6:$A$257,"&gt;="&amp;$A263,'Aceite Virgen Extra'!$B$6:$B$257,"&lt;="&amp;$B263)</f>
        <v>5.41</v>
      </c>
      <c r="LH263" s="4">
        <f>SUMIFS('Aceite Virgen Extra'!LH$6:LH$257,'Aceite Virgen Extra'!$A$6:$A$257,"&gt;="&amp;$A263,'Aceite Virgen Extra'!$B$6:$B$257,"&lt;="&amp;$B263)</f>
        <v>7.48</v>
      </c>
      <c r="LI263" s="4">
        <f>SUMIFS('Aceite Virgen Extra'!LI$6:LI$257,'Aceite Virgen Extra'!$A$6:$A$257,"&gt;="&amp;$A263,'Aceite Virgen Extra'!$B$6:$B$257,"&lt;="&amp;$B263)</f>
        <v>5.31</v>
      </c>
      <c r="LJ263" s="4">
        <f>SUMIFS('Aceite Virgen Extra'!LJ$6:LJ$257,'Aceite Virgen Extra'!$A$6:$A$257,"&gt;="&amp;$A263,'Aceite Virgen Extra'!$B$6:$B$257,"&lt;="&amp;$B263)</f>
        <v>2.25</v>
      </c>
      <c r="LN263" s="4">
        <f>SUMIFS('Aceite Virgen Extra'!LN$6:LN$257,'Aceite Virgen Extra'!$A$6:$A$257,"&gt;="&amp;$A263,'Aceite Virgen Extra'!$B$6:$B$257,"&lt;="&amp;$B263)</f>
        <v>7.08</v>
      </c>
      <c r="LO263" s="4">
        <f>SUMIFS('Aceite Virgen Extra'!LO$6:LO$257,'Aceite Virgen Extra'!$A$6:$A$257,"&gt;="&amp;$A263,'Aceite Virgen Extra'!$B$6:$B$257,"&lt;="&amp;$B263)</f>
        <v>4.88</v>
      </c>
      <c r="LP263" s="4">
        <f>SUMIFS('Aceite Virgen Extra'!LP$6:LP$257,'Aceite Virgen Extra'!$A$6:$A$257,"&gt;="&amp;$A263,'Aceite Virgen Extra'!$B$6:$B$257,"&lt;="&amp;$B263)</f>
        <v>8.07</v>
      </c>
      <c r="LQ263" s="4">
        <f>SUMIFS('Aceite Virgen Extra'!LQ$6:LQ$257,'Aceite Virgen Extra'!$A$6:$A$257,"&gt;="&amp;$A263,'Aceite Virgen Extra'!$B$6:$B$257,"&lt;="&amp;$B263)</f>
        <v>6.86</v>
      </c>
      <c r="LU263" s="4">
        <f>SUMIFS('Aceite Virgen Extra'!LU$6:LU$257,'Aceite Virgen Extra'!$A$6:$A$257,"&gt;="&amp;$A263,'Aceite Virgen Extra'!$B$6:$B$257,"&lt;="&amp;$B263)</f>
        <v>14.829999999999998</v>
      </c>
      <c r="LV263" s="4">
        <f>SUMIFS('Aceite Virgen Extra'!LV$6:LV$257,'Aceite Virgen Extra'!$A$6:$A$257,"&gt;="&amp;$A263,'Aceite Virgen Extra'!$B$6:$B$257,"&lt;="&amp;$B263)</f>
        <v>5.95</v>
      </c>
      <c r="LW263" s="4">
        <f>SUMIFS('Aceite Virgen Extra'!LW$6:LW$257,'Aceite Virgen Extra'!$A$6:$A$257,"&gt;="&amp;$A263,'Aceite Virgen Extra'!$B$6:$B$257,"&lt;="&amp;$B263)</f>
        <v>21.5</v>
      </c>
      <c r="LX263" s="4">
        <f>SUMIFS('Aceite Virgen Extra'!LX$6:LX$257,'Aceite Virgen Extra'!$A$6:$A$257,"&gt;="&amp;$A263,'Aceite Virgen Extra'!$B$6:$B$257,"&lt;="&amp;$B263)</f>
        <v>13.71</v>
      </c>
      <c r="MB263" s="4">
        <f>SUMIFS('Aceite Virgen Extra'!MB$6:MB$257,'Aceite Virgen Extra'!$A$6:$A$257,"&gt;="&amp;$A263,'Aceite Virgen Extra'!$B$6:$B$257,"&lt;="&amp;$B263)</f>
        <v>22.179999999999996</v>
      </c>
      <c r="MC263" s="4">
        <f>SUMIFS('Aceite Virgen Extra'!MC$6:MC$257,'Aceite Virgen Extra'!$A$6:$A$257,"&gt;="&amp;$A263,'Aceite Virgen Extra'!$B$6:$B$257,"&lt;="&amp;$B263)</f>
        <v>13.68</v>
      </c>
      <c r="MD263" s="4">
        <f>SUMIFS('Aceite Virgen Extra'!MD$6:MD$257,'Aceite Virgen Extra'!$A$6:$A$257,"&gt;="&amp;$A263,'Aceite Virgen Extra'!$B$6:$B$257,"&lt;="&amp;$B263)</f>
        <v>25.880000000000003</v>
      </c>
      <c r="ME263" s="4">
        <f>SUMIFS('Aceite Virgen Extra'!ME$6:ME$257,'Aceite Virgen Extra'!$A$6:$A$257,"&gt;="&amp;$A263,'Aceite Virgen Extra'!$B$6:$B$257,"&lt;="&amp;$B263)</f>
        <v>29.79</v>
      </c>
      <c r="MI263" s="4">
        <f>SUMIFS('Aceite Virgen Extra'!MI$6:MI$257,'Aceite Virgen Extra'!$A$6:$A$257,"&gt;="&amp;$A263,'Aceite Virgen Extra'!$B$6:$B$257,"&lt;="&amp;$B263)</f>
        <v>16.22</v>
      </c>
      <c r="MJ263" s="4">
        <f>SUMIFS('Aceite Virgen Extra'!MJ$6:MJ$257,'Aceite Virgen Extra'!$A$6:$A$257,"&gt;="&amp;$A263,'Aceite Virgen Extra'!$B$6:$B$257,"&lt;="&amp;$B263)</f>
        <v>7.3000000000000007</v>
      </c>
      <c r="MK263" s="4">
        <f>SUMIFS('Aceite Virgen Extra'!MK$6:MK$257,'Aceite Virgen Extra'!$A$6:$A$257,"&gt;="&amp;$A263,'Aceite Virgen Extra'!$B$6:$B$257,"&lt;="&amp;$B263)</f>
        <v>20.359999999999996</v>
      </c>
      <c r="ML263" s="4">
        <f>SUMIFS('Aceite Virgen Extra'!ML$6:ML$257,'Aceite Virgen Extra'!$A$6:$A$257,"&gt;="&amp;$A263,'Aceite Virgen Extra'!$B$6:$B$257,"&lt;="&amp;$B263)</f>
        <v>18.86</v>
      </c>
      <c r="MP263" s="4">
        <f>SUMIFS('Aceite Virgen Extra'!MP$6:MP$257,'Aceite Virgen Extra'!$A$6:$A$257,"&gt;="&amp;$A263,'Aceite Virgen Extra'!$B$6:$B$257,"&lt;="&amp;$B263)</f>
        <v>17.309999999999999</v>
      </c>
      <c r="MQ263" s="4">
        <f>SUMIFS('Aceite Virgen Extra'!MQ$6:MQ$257,'Aceite Virgen Extra'!$A$6:$A$257,"&gt;="&amp;$A263,'Aceite Virgen Extra'!$B$6:$B$257,"&lt;="&amp;$B263)</f>
        <v>13.19</v>
      </c>
      <c r="MR263" s="4">
        <f>SUMIFS('Aceite Virgen Extra'!MR$6:MR$257,'Aceite Virgen Extra'!$A$6:$A$257,"&gt;="&amp;$A263,'Aceite Virgen Extra'!$B$6:$B$257,"&lt;="&amp;$B263)</f>
        <v>18.68</v>
      </c>
      <c r="MS263" s="4">
        <f>SUMIFS('Aceite Virgen Extra'!MS$6:MS$257,'Aceite Virgen Extra'!$A$6:$A$257,"&gt;="&amp;$A263,'Aceite Virgen Extra'!$B$6:$B$257,"&lt;="&amp;$B263)</f>
        <v>20.759999999999998</v>
      </c>
      <c r="MW263" s="4">
        <f>SUMIFS('Aceite Virgen Extra'!MW$6:MW$257,'Aceite Virgen Extra'!$A$6:$A$257,"&gt;="&amp;$A263,'Aceite Virgen Extra'!$B$6:$B$257,"&lt;="&amp;$B263)</f>
        <v>14.45</v>
      </c>
      <c r="MX263" s="4">
        <f>SUMIFS('Aceite Virgen Extra'!MX$6:MX$257,'Aceite Virgen Extra'!$A$6:$A$257,"&gt;="&amp;$A263,'Aceite Virgen Extra'!$B$6:$B$257,"&lt;="&amp;$B263)</f>
        <v>9.01</v>
      </c>
      <c r="MY263" s="4">
        <f>SUMIFS('Aceite Virgen Extra'!MY$6:MY$257,'Aceite Virgen Extra'!$A$6:$A$257,"&gt;="&amp;$A263,'Aceite Virgen Extra'!$B$6:$B$257,"&lt;="&amp;$B263)</f>
        <v>15.35</v>
      </c>
      <c r="MZ263" s="4">
        <f>SUMIFS('Aceite Virgen Extra'!MZ$6:MZ$257,'Aceite Virgen Extra'!$A$6:$A$257,"&gt;="&amp;$A263,'Aceite Virgen Extra'!$B$6:$B$257,"&lt;="&amp;$B263)</f>
        <v>25.57</v>
      </c>
      <c r="ND263" s="4">
        <f>SUMIFS('Aceite Virgen Extra'!ND$6:ND$257,'Aceite Virgen Extra'!$A$6:$A$257,"&gt;="&amp;$A263,'Aceite Virgen Extra'!$B$6:$B$257,"&lt;="&amp;$B263)</f>
        <v>16.240000000000002</v>
      </c>
      <c r="NE263" s="4">
        <f>SUMIFS('Aceite Virgen Extra'!NE$6:NE$257,'Aceite Virgen Extra'!$A$6:$A$257,"&gt;="&amp;$A263,'Aceite Virgen Extra'!$B$6:$B$257,"&lt;="&amp;$B263)</f>
        <v>7.96</v>
      </c>
      <c r="NF263" s="4">
        <f>SUMIFS('Aceite Virgen Extra'!NF$6:NF$257,'Aceite Virgen Extra'!$A$6:$A$257,"&gt;="&amp;$A263,'Aceite Virgen Extra'!$B$6:$B$257,"&lt;="&amp;$B263)</f>
        <v>19.659999999999997</v>
      </c>
      <c r="NG263" s="4">
        <f>SUMIFS('Aceite Virgen Extra'!NG$6:NG$257,'Aceite Virgen Extra'!$A$6:$A$257,"&gt;="&amp;$A263,'Aceite Virgen Extra'!$B$6:$B$257,"&lt;="&amp;$B263)</f>
        <v>22.97</v>
      </c>
      <c r="NK263" s="4">
        <f>SUMIFS('Aceite Virgen Extra'!NK$6:NK$257,'Aceite Virgen Extra'!$A$6:$A$257,"&gt;="&amp;$A263,'Aceite Virgen Extra'!$B$6:$B$257,"&lt;="&amp;$B263)</f>
        <v>17.32</v>
      </c>
      <c r="NL263" s="4">
        <f>SUMIFS('Aceite Virgen Extra'!NL$6:NL$257,'Aceite Virgen Extra'!$A$6:$A$257,"&gt;="&amp;$A263,'Aceite Virgen Extra'!$B$6:$B$257,"&lt;="&amp;$B263)</f>
        <v>8.5399999999999991</v>
      </c>
      <c r="NM263" s="4">
        <f>SUMIFS('Aceite Virgen Extra'!NM$6:NM$257,'Aceite Virgen Extra'!$A$6:$A$257,"&gt;="&amp;$A263,'Aceite Virgen Extra'!$B$6:$B$257,"&lt;="&amp;$B263)</f>
        <v>20.090000000000003</v>
      </c>
      <c r="NN263" s="4">
        <f>SUMIFS('Aceite Virgen Extra'!NN$6:NN$257,'Aceite Virgen Extra'!$A$6:$A$257,"&gt;="&amp;$A263,'Aceite Virgen Extra'!$B$6:$B$257,"&lt;="&amp;$B263)</f>
        <v>29.47</v>
      </c>
      <c r="NR263" s="4">
        <f>SUMIFS('Aceite Virgen Extra'!NR$6:NR$257,'Aceite Virgen Extra'!$A$6:$A$257,"&gt;="&amp;$A263,'Aceite Virgen Extra'!$B$6:$B$257,"&lt;="&amp;$B263)</f>
        <v>17.330000000000002</v>
      </c>
      <c r="NS263" s="4">
        <f>SUMIFS('Aceite Virgen Extra'!NS$6:NS$257,'Aceite Virgen Extra'!$A$6:$A$257,"&gt;="&amp;$A263,'Aceite Virgen Extra'!$B$6:$B$257,"&lt;="&amp;$B263)</f>
        <v>11.11</v>
      </c>
      <c r="NT263" s="4">
        <f>SUMIFS('Aceite Virgen Extra'!NT$6:NT$257,'Aceite Virgen Extra'!$A$6:$A$257,"&gt;="&amp;$A263,'Aceite Virgen Extra'!$B$6:$B$257,"&lt;="&amp;$B263)</f>
        <v>21.609999999999996</v>
      </c>
      <c r="NU263" s="4">
        <f>SUMIFS('Aceite Virgen Extra'!NU$6:NU$257,'Aceite Virgen Extra'!$A$6:$A$257,"&gt;="&amp;$A263,'Aceite Virgen Extra'!$B$6:$B$257,"&lt;="&amp;$B263)</f>
        <v>27.919999999999998</v>
      </c>
      <c r="NY263" s="4">
        <f>SUMIFS('Aceite Virgen Extra'!NY$6:NY$257,'Aceite Virgen Extra'!$A$6:$A$257,"&gt;="&amp;$A263,'Aceite Virgen Extra'!$B$6:$B$257,"&lt;="&amp;$B263)</f>
        <v>9.75</v>
      </c>
      <c r="NZ263" s="4">
        <f>SUMIFS('Aceite Virgen Extra'!NZ$6:NZ$257,'Aceite Virgen Extra'!$A$6:$A$257,"&gt;="&amp;$A263,'Aceite Virgen Extra'!$B$6:$B$257,"&lt;="&amp;$B263)</f>
        <v>9.8199999999999985</v>
      </c>
      <c r="OA263" s="4">
        <f>SUMIFS('Aceite Virgen Extra'!OA$6:OA$257,'Aceite Virgen Extra'!$A$6:$A$257,"&gt;="&amp;$A263,'Aceite Virgen Extra'!$B$6:$B$257,"&lt;="&amp;$B263)</f>
        <v>10.030000000000001</v>
      </c>
      <c r="OB263" s="4">
        <f>SUMIFS('Aceite Virgen Extra'!OB$6:OB$257,'Aceite Virgen Extra'!$A$6:$A$257,"&gt;="&amp;$A263,'Aceite Virgen Extra'!$B$6:$B$257,"&lt;="&amp;$B263)</f>
        <v>11.14</v>
      </c>
      <c r="OF263" s="4">
        <f>SUMIFS('Aceite Virgen Extra'!OF$6:OF$257,'Aceite Virgen Extra'!$A$6:$A$257,"&gt;="&amp;$A263,'Aceite Virgen Extra'!$B$6:$B$257,"&lt;="&amp;$B263)</f>
        <v>10.53</v>
      </c>
      <c r="OG263" s="4">
        <f>SUMIFS('Aceite Virgen Extra'!OG$6:OG$257,'Aceite Virgen Extra'!$A$6:$A$257,"&gt;="&amp;$A263,'Aceite Virgen Extra'!$B$6:$B$257,"&lt;="&amp;$B263)</f>
        <v>13.219999999999999</v>
      </c>
      <c r="OH263" s="4">
        <f>SUMIFS('Aceite Virgen Extra'!OH$6:OH$257,'Aceite Virgen Extra'!$A$6:$A$257,"&gt;="&amp;$A263,'Aceite Virgen Extra'!$B$6:$B$257,"&lt;="&amp;$B263)</f>
        <v>8.91</v>
      </c>
      <c r="OI263" s="4">
        <f>SUMIFS('Aceite Virgen Extra'!OI$6:OI$257,'Aceite Virgen Extra'!$A$6:$A$257,"&gt;="&amp;$A263,'Aceite Virgen Extra'!$B$6:$B$257,"&lt;="&amp;$B263)</f>
        <v>11.69</v>
      </c>
      <c r="OM263" s="4">
        <f>SUMIFS('Aceite Virgen Extra'!OM$6:OM$257,'Aceite Virgen Extra'!$A$6:$A$257,"&gt;="&amp;$A263,'Aceite Virgen Extra'!$B$6:$B$257,"&lt;="&amp;$B263)</f>
        <v>7.9899999999999993</v>
      </c>
      <c r="ON263" s="4">
        <f>SUMIFS('Aceite Virgen Extra'!ON$6:ON$257,'Aceite Virgen Extra'!$A$6:$A$257,"&gt;="&amp;$A263,'Aceite Virgen Extra'!$B$6:$B$257,"&lt;="&amp;$B263)</f>
        <v>10.18</v>
      </c>
      <c r="OO263" s="4">
        <f>SUMIFS('Aceite Virgen Extra'!OO$6:OO$257,'Aceite Virgen Extra'!$A$6:$A$257,"&gt;="&amp;$A263,'Aceite Virgen Extra'!$B$6:$B$257,"&lt;="&amp;$B263)</f>
        <v>6.83</v>
      </c>
      <c r="OP263" s="4">
        <f>SUMIFS('Aceite Virgen Extra'!OP$6:OP$257,'Aceite Virgen Extra'!$A$6:$A$257,"&gt;="&amp;$A263,'Aceite Virgen Extra'!$B$6:$B$257,"&lt;="&amp;$B263)</f>
        <v>5.32</v>
      </c>
      <c r="OT263" s="4">
        <f>SUMIFS('Aceite Virgen Extra'!OT$6:OT$257,'Aceite Virgen Extra'!$A$6:$A$257,"&gt;="&amp;$A263,'Aceite Virgen Extra'!$B$6:$B$257,"&lt;="&amp;$B263)</f>
        <v>5.8000000000000007</v>
      </c>
      <c r="OU263" s="4">
        <f>SUMIFS('Aceite Virgen Extra'!OU$6:OU$257,'Aceite Virgen Extra'!$A$6:$A$257,"&gt;="&amp;$A263,'Aceite Virgen Extra'!$B$6:$B$257,"&lt;="&amp;$B263)</f>
        <v>11.66</v>
      </c>
      <c r="OV263" s="4">
        <f>SUMIFS('Aceite Virgen Extra'!OV$6:OV$257,'Aceite Virgen Extra'!$A$6:$A$257,"&gt;="&amp;$A263,'Aceite Virgen Extra'!$B$6:$B$257,"&lt;="&amp;$B263)</f>
        <v>4.2900000000000009</v>
      </c>
      <c r="OW263" s="4">
        <f>SUMIFS('Aceite Virgen Extra'!OW$6:OW$257,'Aceite Virgen Extra'!$A$6:$A$257,"&gt;="&amp;$A263,'Aceite Virgen Extra'!$B$6:$B$257,"&lt;="&amp;$B263)</f>
        <v>1.1200000000000001</v>
      </c>
      <c r="PA263" s="4">
        <f>SUMIFS('Aceite Virgen Extra'!PA$6:PA$257,'Aceite Virgen Extra'!$A$6:$A$257,"&gt;="&amp;$A263,'Aceite Virgen Extra'!$B$6:$B$257,"&lt;="&amp;$B263)</f>
        <v>3.8600000000000003</v>
      </c>
      <c r="PB263" s="4">
        <f>SUMIFS('Aceite Virgen Extra'!PB$6:PB$257,'Aceite Virgen Extra'!$A$6:$A$257,"&gt;="&amp;$A263,'Aceite Virgen Extra'!$B$6:$B$257,"&lt;="&amp;$B263)</f>
        <v>8.14</v>
      </c>
      <c r="PC263" s="4">
        <f>SUMIFS('Aceite Virgen Extra'!PC$6:PC$257,'Aceite Virgen Extra'!$A$6:$A$257,"&gt;="&amp;$A263,'Aceite Virgen Extra'!$B$6:$B$257,"&lt;="&amp;$B263)</f>
        <v>2.23</v>
      </c>
      <c r="PD263" s="4">
        <f>SUMIFS('Aceite Virgen Extra'!PD$6:PD$257,'Aceite Virgen Extra'!$A$6:$A$257,"&gt;="&amp;$A263,'Aceite Virgen Extra'!$B$6:$B$257,"&lt;="&amp;$B263)</f>
        <v>1.33</v>
      </c>
      <c r="PH263" s="4">
        <f>SUMIFS('Aceite Virgen Extra'!PH$6:PH$257,'Aceite Virgen Extra'!$A$6:$A$257,"&gt;="&amp;$A263,'Aceite Virgen Extra'!$B$6:$B$257,"&lt;="&amp;$B263)</f>
        <v>2.91</v>
      </c>
      <c r="PI263" s="4">
        <f>SUMIFS('Aceite Virgen Extra'!PI$6:PI$257,'Aceite Virgen Extra'!$A$6:$A$257,"&gt;="&amp;$A263,'Aceite Virgen Extra'!$B$6:$B$257,"&lt;="&amp;$B263)</f>
        <v>3.91</v>
      </c>
      <c r="PJ263" s="4">
        <f>SUMIFS('Aceite Virgen Extra'!PJ$6:PJ$257,'Aceite Virgen Extra'!$A$6:$A$257,"&gt;="&amp;$A263,'Aceite Virgen Extra'!$B$6:$B$257,"&lt;="&amp;$B263)</f>
        <v>2.12</v>
      </c>
      <c r="PK263" s="4">
        <f>SUMIFS('Aceite Virgen Extra'!PK$6:PK$257,'Aceite Virgen Extra'!$A$6:$A$257,"&gt;="&amp;$A263,'Aceite Virgen Extra'!$B$6:$B$257,"&lt;="&amp;$B263)</f>
        <v>0.46</v>
      </c>
      <c r="PO263" s="4">
        <f>SUMIFS('Aceite Virgen Extra'!PO$6:PO$257,'Aceite Virgen Extra'!$A$6:$A$257,"&gt;="&amp;$A263,'Aceite Virgen Extra'!$B$6:$B$257,"&lt;="&amp;$B263)</f>
        <v>4.1500000000000004</v>
      </c>
      <c r="PP263" s="4">
        <f>SUMIFS('Aceite Virgen Extra'!PP$6:PP$257,'Aceite Virgen Extra'!$A$6:$A$257,"&gt;="&amp;$A263,'Aceite Virgen Extra'!$B$6:$B$257,"&lt;="&amp;$B263)</f>
        <v>5.78</v>
      </c>
      <c r="PQ263" s="4">
        <f>SUMIFS('Aceite Virgen Extra'!PQ$6:PQ$257,'Aceite Virgen Extra'!$A$6:$A$257,"&gt;="&amp;$A263,'Aceite Virgen Extra'!$B$6:$B$257,"&lt;="&amp;$B263)</f>
        <v>3.2699999999999996</v>
      </c>
      <c r="PR263" s="4">
        <f>SUMIFS('Aceite Virgen Extra'!PR$6:PR$257,'Aceite Virgen Extra'!$A$6:$A$257,"&gt;="&amp;$A263,'Aceite Virgen Extra'!$B$6:$B$257,"&lt;="&amp;$B263)</f>
        <v>1.49</v>
      </c>
      <c r="PV263" s="4">
        <f>SUMIFS('Aceite Virgen Extra'!PV$6:PV$257,'Aceite Virgen Extra'!$A$6:$A$257,"&gt;="&amp;$A263,'Aceite Virgen Extra'!$B$6:$B$257,"&lt;="&amp;$B263)</f>
        <v>2.21</v>
      </c>
      <c r="PW263" s="4">
        <f>SUMIFS('Aceite Virgen Extra'!PW$6:PW$257,'Aceite Virgen Extra'!$A$6:$A$257,"&gt;="&amp;$A263,'Aceite Virgen Extra'!$B$6:$B$257,"&lt;="&amp;$B263)</f>
        <v>2.98</v>
      </c>
      <c r="PX263" s="4">
        <f>SUMIFS('Aceite Virgen Extra'!PX$6:PX$257,'Aceite Virgen Extra'!$A$6:$A$257,"&gt;="&amp;$A263,'Aceite Virgen Extra'!$B$6:$B$257,"&lt;="&amp;$B263)</f>
        <v>1.5099999999999998</v>
      </c>
      <c r="PY263" s="4">
        <f>SUMIFS('Aceite Virgen Extra'!PY$6:PY$257,'Aceite Virgen Extra'!$A$6:$A$257,"&gt;="&amp;$A263,'Aceite Virgen Extra'!$B$6:$B$257,"&lt;="&amp;$B263)</f>
        <v>1.56</v>
      </c>
      <c r="QC263" s="4">
        <f>SUMIFS('Aceite Virgen Extra'!QC$6:QC$257,'Aceite Virgen Extra'!$A$6:$A$257,"&gt;="&amp;$A263,'Aceite Virgen Extra'!$B$6:$B$257,"&lt;="&amp;$B263)</f>
        <v>2.65</v>
      </c>
      <c r="QD263" s="4">
        <f>SUMIFS('Aceite Virgen Extra'!QD$6:QD$257,'Aceite Virgen Extra'!$A$6:$A$257,"&gt;="&amp;$A263,'Aceite Virgen Extra'!$B$6:$B$257,"&lt;="&amp;$B263)</f>
        <v>4.87</v>
      </c>
      <c r="QE263" s="4">
        <f>SUMIFS('Aceite Virgen Extra'!QE$6:QE$257,'Aceite Virgen Extra'!$A$6:$A$257,"&gt;="&amp;$A263,'Aceite Virgen Extra'!$B$6:$B$257,"&lt;="&amp;$B263)</f>
        <v>1.1000000000000001</v>
      </c>
      <c r="QF263" s="4">
        <f>SUMIFS('Aceite Virgen Extra'!QF$6:QF$257,'Aceite Virgen Extra'!$A$6:$A$257,"&gt;="&amp;$A263,'Aceite Virgen Extra'!$B$6:$B$257,"&lt;="&amp;$B263)</f>
        <v>1.49</v>
      </c>
      <c r="QJ263" s="4">
        <f>SUMIFS('Aceite Virgen Extra'!QJ$6:QJ$257,'Aceite Virgen Extra'!$A$6:$A$257,"&gt;="&amp;$A263,'Aceite Virgen Extra'!$B$6:$B$257,"&lt;="&amp;$B263)</f>
        <v>2.8100000000000005</v>
      </c>
      <c r="QK263" s="4">
        <f>SUMIFS('Aceite Virgen Extra'!QK$6:QK$257,'Aceite Virgen Extra'!$A$6:$A$257,"&gt;="&amp;$A263,'Aceite Virgen Extra'!$B$6:$B$257,"&lt;="&amp;$B263)</f>
        <v>4.1500000000000004</v>
      </c>
      <c r="QL263" s="4">
        <f>SUMIFS('Aceite Virgen Extra'!QL$6:QL$257,'Aceite Virgen Extra'!$A$6:$A$257,"&gt;="&amp;$A263,'Aceite Virgen Extra'!$B$6:$B$257,"&lt;="&amp;$B263)</f>
        <v>1.98</v>
      </c>
      <c r="QM263" s="4">
        <f>SUMIFS('Aceite Virgen Extra'!QM$6:QM$257,'Aceite Virgen Extra'!$A$6:$A$257,"&gt;="&amp;$A263,'Aceite Virgen Extra'!$B$6:$B$257,"&lt;="&amp;$B263)</f>
        <v>2.86</v>
      </c>
      <c r="QQ263" s="4">
        <f>SUMIFS('Aceite Virgen Extra'!QQ$6:QQ$257,'Aceite Virgen Extra'!$A$6:$A$257,"&gt;="&amp;$A263,'Aceite Virgen Extra'!$B$6:$B$257,"&lt;="&amp;$B263)</f>
        <v>2.1300000000000003</v>
      </c>
      <c r="QR263" s="4">
        <f>SUMIFS('Aceite Virgen Extra'!QR$6:QR$257,'Aceite Virgen Extra'!$A$6:$A$257,"&gt;="&amp;$A263,'Aceite Virgen Extra'!$B$6:$B$257,"&lt;="&amp;$B263)</f>
        <v>3.1</v>
      </c>
      <c r="QS263" s="4">
        <f>SUMIFS('Aceite Virgen Extra'!QS$6:QS$257,'Aceite Virgen Extra'!$A$6:$A$257,"&gt;="&amp;$A263,'Aceite Virgen Extra'!$B$6:$B$257,"&lt;="&amp;$B263)</f>
        <v>1.3900000000000001</v>
      </c>
      <c r="QT263" s="4">
        <f>SUMIFS('Aceite Virgen Extra'!QT$6:QT$257,'Aceite Virgen Extra'!$A$6:$A$257,"&gt;="&amp;$A263,'Aceite Virgen Extra'!$B$6:$B$257,"&lt;="&amp;$B263)</f>
        <v>0</v>
      </c>
      <c r="QX263" s="4">
        <f>SUMIFS('Aceite Virgen Extra'!QX$6:QX$257,'Aceite Virgen Extra'!$A$6:$A$257,"&gt;="&amp;$A263,'Aceite Virgen Extra'!$B$6:$B$257,"&lt;="&amp;$B263)</f>
        <v>1.4000000000000001</v>
      </c>
      <c r="QY263" s="4">
        <f>SUMIFS('Aceite Virgen Extra'!QY$6:QY$257,'Aceite Virgen Extra'!$A$6:$A$257,"&gt;="&amp;$A263,'Aceite Virgen Extra'!$B$6:$B$257,"&lt;="&amp;$B263)</f>
        <v>1.75</v>
      </c>
      <c r="QZ263" s="4">
        <f>SUMIFS('Aceite Virgen Extra'!QZ$6:QZ$257,'Aceite Virgen Extra'!$A$6:$A$257,"&gt;="&amp;$A263,'Aceite Virgen Extra'!$B$6:$B$257,"&lt;="&amp;$B263)</f>
        <v>1.5299999999999998</v>
      </c>
      <c r="RA263" s="4">
        <f>SUMIFS('Aceite Virgen Extra'!RA$6:RA$257,'Aceite Virgen Extra'!$A$6:$A$257,"&gt;="&amp;$A263,'Aceite Virgen Extra'!$B$6:$B$257,"&lt;="&amp;$B263)</f>
        <v>0</v>
      </c>
      <c r="RE263" s="4">
        <f>SUMIFS('Aceite Virgen Extra'!RE$6:RE$257,'Aceite Virgen Extra'!$A$6:$A$257,"&gt;="&amp;$A263,'Aceite Virgen Extra'!$B$6:$B$257,"&lt;="&amp;$B263)</f>
        <v>1.0099999999999998</v>
      </c>
      <c r="RF263" s="4">
        <f>SUMIFS('Aceite Virgen Extra'!RF$6:RF$257,'Aceite Virgen Extra'!$A$6:$A$257,"&gt;="&amp;$A263,'Aceite Virgen Extra'!$B$6:$B$257,"&lt;="&amp;$B263)</f>
        <v>0.42000000000000004</v>
      </c>
      <c r="RG263" s="4">
        <f>SUMIFS('Aceite Virgen Extra'!RG$6:RG$257,'Aceite Virgen Extra'!$A$6:$A$257,"&gt;="&amp;$A263,'Aceite Virgen Extra'!$B$6:$B$257,"&lt;="&amp;$B263)</f>
        <v>1.51</v>
      </c>
      <c r="RH263" s="4">
        <f>SUMIFS('Aceite Virgen Extra'!RH$6:RH$257,'Aceite Virgen Extra'!$A$6:$A$257,"&gt;="&amp;$A263,'Aceite Virgen Extra'!$B$6:$B$257,"&lt;="&amp;$B263)</f>
        <v>0</v>
      </c>
      <c r="RL263" s="4">
        <f>SUMIFS('Aceite Virgen Extra'!RL$6:RL$257,'Aceite Virgen Extra'!$A$6:$A$257,"&gt;="&amp;$A263,'Aceite Virgen Extra'!$B$6:$B$257,"&lt;="&amp;$B263)</f>
        <v>1.46</v>
      </c>
      <c r="RM263" s="4">
        <f>SUMIFS('Aceite Virgen Extra'!RM$6:RM$257,'Aceite Virgen Extra'!$A$6:$A$257,"&gt;="&amp;$A263,'Aceite Virgen Extra'!$B$6:$B$257,"&lt;="&amp;$B263)</f>
        <v>0.67999999999999994</v>
      </c>
      <c r="RN263" s="4">
        <f>SUMIFS('Aceite Virgen Extra'!RN$6:RN$257,'Aceite Virgen Extra'!$A$6:$A$257,"&gt;="&amp;$A263,'Aceite Virgen Extra'!$B$6:$B$257,"&lt;="&amp;$B263)</f>
        <v>1.35</v>
      </c>
      <c r="RO263" s="4">
        <f>SUMIFS('Aceite Virgen Extra'!RO$6:RO$257,'Aceite Virgen Extra'!$A$6:$A$257,"&gt;="&amp;$A263,'Aceite Virgen Extra'!$B$6:$B$257,"&lt;="&amp;$B263)</f>
        <v>0</v>
      </c>
      <c r="RS263" s="69">
        <f>SUMIFS('Aceite Virgen Extra'!RS$6:RS$257,'Aceite Virgen Extra'!$A$6:$A$257,"&gt;="&amp;$A263,'Aceite Virgen Extra'!$B$6:$B$257,"&lt;="&amp;$B263)</f>
        <v>0.42000000000000004</v>
      </c>
      <c r="RT263" s="4">
        <f>SUMIFS('Aceite Virgen Extra'!RT$6:RT$257,'Aceite Virgen Extra'!$A$6:$A$257,"&gt;="&amp;$A263,'Aceite Virgen Extra'!$B$6:$B$257,"&lt;="&amp;$B263)</f>
        <v>0</v>
      </c>
      <c r="RU263" s="4">
        <f>SUMIFS('Aceite Virgen Extra'!RU$6:RU$257,'Aceite Virgen Extra'!$A$6:$A$257,"&gt;="&amp;$A263,'Aceite Virgen Extra'!$B$6:$B$257,"&lt;="&amp;$B263)</f>
        <v>0.09</v>
      </c>
      <c r="RV263" s="4">
        <f>SUMIFS('Aceite Virgen Extra'!RV$6:RV$257,'Aceite Virgen Extra'!$A$6:$A$257,"&gt;="&amp;$A263,'Aceite Virgen Extra'!$B$6:$B$257,"&lt;="&amp;$B263)</f>
        <v>0.52</v>
      </c>
      <c r="RZ263" s="69">
        <f>SUMIFS('Aceite Virgen Extra'!RZ$6:RZ$257,'Aceite Virgen Extra'!$A$6:$A$257,"&gt;="&amp;$A263,'Aceite Virgen Extra'!$B$6:$B$257,"&lt;="&amp;$B263)</f>
        <v>0.67</v>
      </c>
      <c r="SA263" s="4">
        <f>SUMIFS('Aceite Virgen Extra'!SA$6:SA$257,'Aceite Virgen Extra'!$A$6:$A$257,"&gt;="&amp;$A263,'Aceite Virgen Extra'!$B$6:$B$257,"&lt;="&amp;$B263)</f>
        <v>0.8</v>
      </c>
      <c r="SB263" s="4">
        <f>SUMIFS('Aceite Virgen Extra'!SB$6:SB$257,'Aceite Virgen Extra'!$A$6:$A$257,"&gt;="&amp;$A263,'Aceite Virgen Extra'!$B$6:$B$257,"&lt;="&amp;$B263)</f>
        <v>0.79</v>
      </c>
      <c r="SC263" s="4">
        <f>SUMIFS('Aceite Virgen Extra'!SC$6:SC$257,'Aceite Virgen Extra'!$A$6:$A$257,"&gt;="&amp;$A263,'Aceite Virgen Extra'!$B$6:$B$257,"&lt;="&amp;$B263)</f>
        <v>0</v>
      </c>
      <c r="SG263" s="69">
        <f>SUMIFS('Aceite Virgen Extra'!SG$6:SG$257,'Aceite Virgen Extra'!$A$6:$A$257,"&gt;="&amp;$A263,'Aceite Virgen Extra'!$B$6:$B$257,"&lt;="&amp;$B263)</f>
        <v>0.28000000000000003</v>
      </c>
      <c r="SH263" s="4">
        <f>SUMIFS('Aceite Virgen Extra'!SH$6:SH$257,'Aceite Virgen Extra'!$A$6:$A$257,"&gt;="&amp;$A263,'Aceite Virgen Extra'!$B$6:$B$257,"&lt;="&amp;$B263)</f>
        <v>0.59000000000000008</v>
      </c>
      <c r="SI263" s="4">
        <f>SUMIFS('Aceite Virgen Extra'!SI$6:SI$257,'Aceite Virgen Extra'!$A$6:$A$257,"&gt;="&amp;$A263,'Aceite Virgen Extra'!$B$6:$B$257,"&lt;="&amp;$B263)</f>
        <v>0.21</v>
      </c>
      <c r="SJ263" s="4">
        <f>SUMIFS('Aceite Virgen Extra'!SJ$6:SJ$257,'Aceite Virgen Extra'!$A$6:$A$257,"&gt;="&amp;$A263,'Aceite Virgen Extra'!$B$6:$B$257,"&lt;="&amp;$B263)</f>
        <v>0</v>
      </c>
      <c r="SN263" s="69">
        <f>SUMIFS('Aceite Virgen Extra'!SN$6:SN$257,'Aceite Virgen Extra'!$A$6:$A$257,"&gt;="&amp;$A263,'Aceite Virgen Extra'!$B$6:$B$257,"&lt;="&amp;$B263)</f>
        <v>0.12</v>
      </c>
      <c r="SO263" s="4">
        <f>SUMIFS('Aceite Virgen Extra'!SO$6:SO$257,'Aceite Virgen Extra'!$A$6:$A$257,"&gt;="&amp;$A263,'Aceite Virgen Extra'!$B$6:$B$257,"&lt;="&amp;$B263)</f>
        <v>0</v>
      </c>
      <c r="SP263" s="4">
        <f>SUMIFS('Aceite Virgen Extra'!SP$6:SP$257,'Aceite Virgen Extra'!$A$6:$A$257,"&gt;="&amp;$A263,'Aceite Virgen Extra'!$B$6:$B$257,"&lt;="&amp;$B263)</f>
        <v>0.21</v>
      </c>
      <c r="SQ263" s="4">
        <f>SUMIFS('Aceite Virgen Extra'!SQ$6:SQ$257,'Aceite Virgen Extra'!$A$6:$A$257,"&gt;="&amp;$A263,'Aceite Virgen Extra'!$B$6:$B$257,"&lt;="&amp;$B263)</f>
        <v>0</v>
      </c>
      <c r="SU263" s="69">
        <f>SUMIFS('Aceite Virgen Extra'!SU$6:SU$257,'Aceite Virgen Extra'!$A$6:$A$257,"&gt;="&amp;$A263,'Aceite Virgen Extra'!$B$6:$B$257,"&lt;="&amp;$B263)</f>
        <v>0.41</v>
      </c>
      <c r="SV263" s="4">
        <f>SUMIFS('Aceite Virgen Extra'!SV$6:SV$257,'Aceite Virgen Extra'!$A$6:$A$257,"&gt;="&amp;$A263,'Aceite Virgen Extra'!$B$6:$B$257,"&lt;="&amp;$B263)</f>
        <v>0.24</v>
      </c>
      <c r="SW263" s="4">
        <f>SUMIFS('Aceite Virgen Extra'!SW$6:SW$257,'Aceite Virgen Extra'!$A$6:$A$257,"&gt;="&amp;$A263,'Aceite Virgen Extra'!$B$6:$B$257,"&lt;="&amp;$B263)</f>
        <v>0.56999999999999995</v>
      </c>
      <c r="SX263" s="4">
        <f>SUMIFS('Aceite Virgen Extra'!SX$6:SX$257,'Aceite Virgen Extra'!$A$6:$A$257,"&gt;="&amp;$A263,'Aceite Virgen Extra'!$B$6:$B$257,"&lt;="&amp;$B263)</f>
        <v>0</v>
      </c>
      <c r="TB263" s="69">
        <f>SUMIFS('Aceite Virgen Extra'!TB$6:TB$257,'Aceite Virgen Extra'!$A$6:$A$257,"&gt;="&amp;$A263,'Aceite Virgen Extra'!$B$6:$B$257,"&lt;="&amp;$B263)</f>
        <v>0.32</v>
      </c>
      <c r="TC263" s="4">
        <f>SUMIFS('Aceite Virgen Extra'!TC$6:TC$257,'Aceite Virgen Extra'!$A$6:$A$257,"&gt;="&amp;$A263,'Aceite Virgen Extra'!$B$6:$B$257,"&lt;="&amp;$B263)</f>
        <v>0.59</v>
      </c>
      <c r="TD263" s="4">
        <f>SUMIFS('Aceite Virgen Extra'!TD$6:TD$257,'Aceite Virgen Extra'!$A$6:$A$257,"&gt;="&amp;$A263,'Aceite Virgen Extra'!$B$6:$B$257,"&lt;="&amp;$B263)</f>
        <v>0.18</v>
      </c>
      <c r="TE263" s="4">
        <f>SUMIFS('Aceite Virgen Extra'!TE$6:TE$257,'Aceite Virgen Extra'!$A$6:$A$257,"&gt;="&amp;$A263,'Aceite Virgen Extra'!$B$6:$B$257,"&lt;="&amp;$B263)</f>
        <v>0</v>
      </c>
      <c r="TI263" s="69">
        <f>SUMIFS('Aceite Virgen Extra'!TI$6:TI$257,'Aceite Virgen Extra'!$A$6:$A$257,"&gt;="&amp;$A263,'Aceite Virgen Extra'!$B$6:$B$257,"&lt;="&amp;$B263)</f>
        <v>0.14000000000000001</v>
      </c>
      <c r="TJ263" s="4">
        <f>SUMIFS('Aceite Virgen Extra'!TJ$6:TJ$257,'Aceite Virgen Extra'!$A$6:$A$257,"&gt;="&amp;$A263,'Aceite Virgen Extra'!$B$6:$B$257,"&lt;="&amp;$B263)</f>
        <v>0.23</v>
      </c>
      <c r="TK263" s="4">
        <f>SUMIFS('Aceite Virgen Extra'!TK$6:TK$257,'Aceite Virgen Extra'!$A$6:$A$257,"&gt;="&amp;$A263,'Aceite Virgen Extra'!$B$6:$B$257,"&lt;="&amp;$B263)</f>
        <v>0.14000000000000001</v>
      </c>
      <c r="TL263" s="4">
        <f>SUMIFS('Aceite Virgen Extra'!TL$6:TL$257,'Aceite Virgen Extra'!$A$6:$A$257,"&gt;="&amp;$A263,'Aceite Virgen Extra'!$B$6:$B$257,"&lt;="&amp;$B263)</f>
        <v>0</v>
      </c>
      <c r="TP263" s="69">
        <f>SUMIFS('Aceite Virgen Extra'!TP$6:TP$257,'Aceite Virgen Extra'!$A$6:$A$257,"&gt;="&amp;$A263,'Aceite Virgen Extra'!$B$6:$B$257,"&lt;="&amp;$B263)</f>
        <v>0.41000000000000003</v>
      </c>
      <c r="TQ263" s="4">
        <f>SUMIFS('Aceite Virgen Extra'!TQ$6:TQ$257,'Aceite Virgen Extra'!$A$6:$A$257,"&gt;="&amp;$A263,'Aceite Virgen Extra'!$B$6:$B$257,"&lt;="&amp;$B263)</f>
        <v>1.06</v>
      </c>
      <c r="TR263" s="4">
        <f>SUMIFS('Aceite Virgen Extra'!TR$6:TR$257,'Aceite Virgen Extra'!$A$6:$A$257,"&gt;="&amp;$A263,'Aceite Virgen Extra'!$B$6:$B$257,"&lt;="&amp;$B263)</f>
        <v>0</v>
      </c>
      <c r="TS263" s="4">
        <f>SUMIFS('Aceite Virgen Extra'!TS$6:TS$257,'Aceite Virgen Extra'!$A$6:$A$257,"&gt;="&amp;$A263,'Aceite Virgen Extra'!$B$6:$B$257,"&lt;="&amp;$B263)</f>
        <v>0</v>
      </c>
      <c r="TW263" s="69">
        <f>SUMIFS('Aceite Virgen Extra'!TW$6:TW$257,'Aceite Virgen Extra'!$A$6:$A$257,"&gt;="&amp;$A263,'Aceite Virgen Extra'!$B$6:$B$257,"&lt;="&amp;$B263)</f>
        <v>0.39</v>
      </c>
      <c r="TX263" s="4">
        <f>SUMIFS('Aceite Virgen Extra'!TX$6:TX$257,'Aceite Virgen Extra'!$A$6:$A$257,"&gt;="&amp;$A263,'Aceite Virgen Extra'!$B$6:$B$257,"&lt;="&amp;$B263)</f>
        <v>0.32</v>
      </c>
      <c r="TY263" s="4">
        <f>SUMIFS('Aceite Virgen Extra'!TY$6:TY$257,'Aceite Virgen Extra'!$A$6:$A$257,"&gt;="&amp;$A263,'Aceite Virgen Extra'!$B$6:$B$257,"&lt;="&amp;$B263)</f>
        <v>0.34</v>
      </c>
      <c r="TZ263" s="4">
        <f>SUMIFS('Aceite Virgen Extra'!TZ$6:TZ$257,'Aceite Virgen Extra'!$A$6:$A$257,"&gt;="&amp;$A263,'Aceite Virgen Extra'!$B$6:$B$257,"&lt;="&amp;$B263)</f>
        <v>0</v>
      </c>
      <c r="UD263" s="69">
        <f>SUMIFS('Aceite Virgen Extra'!UD$6:UD$257,'Aceite Virgen Extra'!$A$6:$A$257,"&gt;="&amp;$A263,'Aceite Virgen Extra'!$B$6:$B$257,"&lt;="&amp;$B263)</f>
        <v>0.08</v>
      </c>
      <c r="UE263" s="4">
        <f>SUMIFS('Aceite Virgen Extra'!UE$6:UE$257,'Aceite Virgen Extra'!$A$6:$A$257,"&gt;="&amp;$A263,'Aceite Virgen Extra'!$B$6:$B$257,"&lt;="&amp;$B263)</f>
        <v>0</v>
      </c>
      <c r="UF263" s="4">
        <f>SUMIFS('Aceite Virgen Extra'!UF$6:UF$257,'Aceite Virgen Extra'!$A$6:$A$257,"&gt;="&amp;$A263,'Aceite Virgen Extra'!$B$6:$B$257,"&lt;="&amp;$B263)</f>
        <v>0</v>
      </c>
      <c r="UG263" s="4">
        <f>SUMIFS('Aceite Virgen Extra'!UG$6:UG$257,'Aceite Virgen Extra'!$A$6:$A$257,"&gt;="&amp;$A263,'Aceite Virgen Extra'!$B$6:$B$257,"&lt;="&amp;$B263)</f>
        <v>0</v>
      </c>
      <c r="UK263" s="69">
        <f>SUMIFS('Aceite Virgen Extra'!UK$6:UK$257,'Aceite Virgen Extra'!$A$6:$A$257,"&gt;="&amp;$A263,'Aceite Virgen Extra'!$B$6:$B$257,"&lt;="&amp;$B263)</f>
        <v>0.43</v>
      </c>
      <c r="UL263" s="4">
        <f>SUMIFS('Aceite Virgen Extra'!UL$6:UL$257,'Aceite Virgen Extra'!$A$6:$A$257,"&gt;="&amp;$A263,'Aceite Virgen Extra'!$B$6:$B$257,"&lt;="&amp;$B263)</f>
        <v>0.17</v>
      </c>
      <c r="UM263" s="4">
        <f>SUMIFS('Aceite Virgen Extra'!UM$6:UM$257,'Aceite Virgen Extra'!$A$6:$A$257,"&gt;="&amp;$A263,'Aceite Virgen Extra'!$B$6:$B$257,"&lt;="&amp;$B263)</f>
        <v>0.15</v>
      </c>
      <c r="UN263" s="4">
        <f>SUMIFS('Aceite Virgen Extra'!UN$6:UN$257,'Aceite Virgen Extra'!$A$6:$A$257,"&gt;="&amp;$A263,'Aceite Virgen Extra'!$B$6:$B$257,"&lt;="&amp;$B263)</f>
        <v>0</v>
      </c>
      <c r="UR263" s="69">
        <f>SUMIFS('Aceite Virgen Extra'!UR$6:UR$257,'Aceite Virgen Extra'!$A$6:$A$257,"&gt;="&amp;$A263,'Aceite Virgen Extra'!$B$6:$B$257,"&lt;="&amp;$B263)</f>
        <v>0</v>
      </c>
      <c r="US263" s="4">
        <f>SUMIFS('Aceite Virgen Extra'!US$6:US$257,'Aceite Virgen Extra'!$A$6:$A$257,"&gt;="&amp;$A263,'Aceite Virgen Extra'!$B$6:$B$257,"&lt;="&amp;$B263)</f>
        <v>0</v>
      </c>
      <c r="UT263" s="4">
        <f>SUMIFS('Aceite Virgen Extra'!UT$6:UT$257,'Aceite Virgen Extra'!$A$6:$A$257,"&gt;="&amp;$A263,'Aceite Virgen Extra'!$B$6:$B$257,"&lt;="&amp;$B263)</f>
        <v>0</v>
      </c>
      <c r="UU263" s="4">
        <f>SUMIFS('Aceite Virgen Extra'!UU$6:UU$257,'Aceite Virgen Extra'!$A$6:$A$257,"&gt;="&amp;$A263,'Aceite Virgen Extra'!$B$6:$B$257,"&lt;="&amp;$B263)</f>
        <v>0</v>
      </c>
      <c r="UY263" s="69">
        <f>SUMIFS('Aceite Virgen Extra'!UY$6:UY$257,'Aceite Virgen Extra'!$A$6:$A$257,"&gt;="&amp;$A263,'Aceite Virgen Extra'!$B$6:$B$257,"&lt;="&amp;$B263)</f>
        <v>0</v>
      </c>
      <c r="UZ263" s="4">
        <f>SUMIFS('Aceite Virgen Extra'!UZ$6:UZ$257,'Aceite Virgen Extra'!$A$6:$A$257,"&gt;="&amp;$A263,'Aceite Virgen Extra'!$B$6:$B$257,"&lt;="&amp;$B263)</f>
        <v>0</v>
      </c>
      <c r="VA263" s="4">
        <f>SUMIFS('Aceite Virgen Extra'!VA$6:VA$257,'Aceite Virgen Extra'!$A$6:$A$257,"&gt;="&amp;$A263,'Aceite Virgen Extra'!$B$6:$B$257,"&lt;="&amp;$B263)</f>
        <v>0</v>
      </c>
      <c r="VB263" s="4">
        <f>SUMIFS('Aceite Virgen Extra'!VB$6:VB$257,'Aceite Virgen Extra'!$A$6:$A$257,"&gt;="&amp;$A263,'Aceite Virgen Extra'!$B$6:$B$257,"&lt;="&amp;$B263)</f>
        <v>0</v>
      </c>
      <c r="VF263" s="69">
        <f>SUMIFS('Aceite Virgen Extra'!VF$6:VF$257,'Aceite Virgen Extra'!$A$6:$A$257,"&gt;="&amp;$A263,'Aceite Virgen Extra'!$B$6:$B$257,"&lt;="&amp;$B263)</f>
        <v>0.06</v>
      </c>
      <c r="VG263" s="4">
        <f>SUMIFS('Aceite Virgen Extra'!VG$6:VG$257,'Aceite Virgen Extra'!$A$6:$A$257,"&gt;="&amp;$A263,'Aceite Virgen Extra'!$B$6:$B$257,"&lt;="&amp;$B263)</f>
        <v>0</v>
      </c>
      <c r="VH263" s="4">
        <f>SUMIFS('Aceite Virgen Extra'!VH$6:VH$257,'Aceite Virgen Extra'!$A$6:$A$257,"&gt;="&amp;$A263,'Aceite Virgen Extra'!$B$6:$B$257,"&lt;="&amp;$B263)</f>
        <v>0</v>
      </c>
      <c r="VI263" s="4">
        <f>SUMIFS('Aceite Virgen Extra'!VI$6:VI$257,'Aceite Virgen Extra'!$A$6:$A$257,"&gt;="&amp;$A263,'Aceite Virgen Extra'!$B$6:$B$257,"&lt;="&amp;$B263)</f>
        <v>0</v>
      </c>
      <c r="VM263" s="69">
        <f>SUMIFS('Aceite Virgen Extra'!VM$6:VM$257,'Aceite Virgen Extra'!$A$6:$A$257,"&gt;="&amp;$A263,'Aceite Virgen Extra'!$B$6:$B$257,"&lt;="&amp;$B263)</f>
        <v>7.0000000000000007E-2</v>
      </c>
      <c r="VN263" s="4">
        <f>SUMIFS('Aceite Virgen Extra'!VN$6:VN$257,'Aceite Virgen Extra'!$A$6:$A$257,"&gt;="&amp;$A263,'Aceite Virgen Extra'!$B$6:$B$257,"&lt;="&amp;$B263)</f>
        <v>0</v>
      </c>
      <c r="VO263" s="4">
        <f>SUMIFS('Aceite Virgen Extra'!VO$6:VO$257,'Aceite Virgen Extra'!$A$6:$A$257,"&gt;="&amp;$A263,'Aceite Virgen Extra'!$B$6:$B$257,"&lt;="&amp;$B263)</f>
        <v>0.12</v>
      </c>
      <c r="VP263" s="4">
        <f>SUMIFS('Aceite Virgen Extra'!VP$6:VP$257,'Aceite Virgen Extra'!$A$6:$A$257,"&gt;="&amp;$A263,'Aceite Virgen Extra'!$B$6:$B$257,"&lt;="&amp;$B263)</f>
        <v>0</v>
      </c>
      <c r="VT263" s="69">
        <f>SUMIFS('Aceite Virgen Extra'!VT$6:VT$257,'Aceite Virgen Extra'!$A$6:$A$257,"&gt;="&amp;$A263,'Aceite Virgen Extra'!$B$6:$B$257,"&lt;="&amp;$B263)</f>
        <v>0.37</v>
      </c>
      <c r="VU263" s="4">
        <f>SUMIFS('Aceite Virgen Extra'!VU$6:VU$257,'Aceite Virgen Extra'!$A$6:$A$257,"&gt;="&amp;$A263,'Aceite Virgen Extra'!$B$6:$B$257,"&lt;="&amp;$B263)</f>
        <v>0</v>
      </c>
      <c r="VV263" s="4">
        <f>SUMIFS('Aceite Virgen Extra'!VV$6:VV$257,'Aceite Virgen Extra'!$A$6:$A$257,"&gt;="&amp;$A263,'Aceite Virgen Extra'!$B$6:$B$257,"&lt;="&amp;$B263)</f>
        <v>0.70000000000000007</v>
      </c>
      <c r="VW263" s="4">
        <f>SUMIFS('Aceite Virgen Extra'!VW$6:VW$257,'Aceite Virgen Extra'!$A$6:$A$257,"&gt;="&amp;$A263,'Aceite Virgen Extra'!$B$6:$B$257,"&lt;="&amp;$B263)</f>
        <v>0</v>
      </c>
      <c r="WA263" s="69">
        <f>SUMIFS('Aceite Virgen Extra'!WA$6:WA$257,'Aceite Virgen Extra'!$A$6:$A$257,"&gt;="&amp;$A263,'Aceite Virgen Extra'!$B$6:$B$257,"&lt;="&amp;$B263)</f>
        <v>0.24</v>
      </c>
      <c r="WB263" s="4">
        <f>SUMIFS('Aceite Virgen Extra'!WB$6:WB$257,'Aceite Virgen Extra'!$A$6:$A$257,"&gt;="&amp;$A263,'Aceite Virgen Extra'!$B$6:$B$257,"&lt;="&amp;$B263)</f>
        <v>0</v>
      </c>
      <c r="WC263" s="4">
        <f>SUMIFS('Aceite Virgen Extra'!WC$6:WC$257,'Aceite Virgen Extra'!$A$6:$A$257,"&gt;="&amp;$A263,'Aceite Virgen Extra'!$B$6:$B$257,"&lt;="&amp;$B263)</f>
        <v>0.41</v>
      </c>
      <c r="WD263" s="4">
        <f>SUMIFS('Aceite Virgen Extra'!WD$6:WD$257,'Aceite Virgen Extra'!$A$6:$A$257,"&gt;="&amp;$A263,'Aceite Virgen Extra'!$B$6:$B$257,"&lt;="&amp;$B263)</f>
        <v>0</v>
      </c>
      <c r="WH263" s="69">
        <f>SUMIFS('Aceite Virgen Extra'!WH$6:WH$257,'Aceite Virgen Extra'!$A$6:$A$257,"&gt;="&amp;$A263,'Aceite Virgen Extra'!$B$6:$B$257,"&lt;="&amp;$B263)</f>
        <v>0.51</v>
      </c>
      <c r="WI263" s="4">
        <f>SUMIFS('Aceite Virgen Extra'!WI$6:WI$257,'Aceite Virgen Extra'!$A$6:$A$257,"&gt;="&amp;$A263,'Aceite Virgen Extra'!$B$6:$B$257,"&lt;="&amp;$B263)</f>
        <v>0.49</v>
      </c>
      <c r="WJ263" s="4">
        <f>SUMIFS('Aceite Virgen Extra'!WJ$6:WJ$257,'Aceite Virgen Extra'!$A$6:$A$257,"&gt;="&amp;$A263,'Aceite Virgen Extra'!$B$6:$B$257,"&lt;="&amp;$B263)</f>
        <v>0.67</v>
      </c>
      <c r="WK263" s="4">
        <f>SUMIFS('Aceite Virgen Extra'!WK$6:WK$257,'Aceite Virgen Extra'!$A$6:$A$257,"&gt;="&amp;$A263,'Aceite Virgen Extra'!$B$6:$B$257,"&lt;="&amp;$B263)</f>
        <v>0</v>
      </c>
      <c r="WO263" s="69">
        <f>SUMIFS('Aceite Virgen Extra'!WO$6:WO$257,'Aceite Virgen Extra'!$A$6:$A$257,"&gt;="&amp;$A263,'Aceite Virgen Extra'!$B$6:$B$257,"&lt;="&amp;$B263)</f>
        <v>0.3</v>
      </c>
      <c r="WP263" s="4">
        <f>SUMIFS('Aceite Virgen Extra'!WP$6:WP$257,'Aceite Virgen Extra'!$A$6:$A$257,"&gt;="&amp;$A263,'Aceite Virgen Extra'!$B$6:$B$257,"&lt;="&amp;$B263)</f>
        <v>1.1200000000000001</v>
      </c>
      <c r="WQ263" s="4">
        <f>SUMIFS('Aceite Virgen Extra'!WQ$6:WQ$257,'Aceite Virgen Extra'!$A$6:$A$257,"&gt;="&amp;$A263,'Aceite Virgen Extra'!$B$6:$B$257,"&lt;="&amp;$B263)</f>
        <v>0</v>
      </c>
      <c r="WR263" s="4">
        <f>SUMIFS('Aceite Virgen Extra'!WR$6:WR$257,'Aceite Virgen Extra'!$A$6:$A$257,"&gt;="&amp;$A263,'Aceite Virgen Extra'!$B$6:$B$257,"&lt;="&amp;$B263)</f>
        <v>0</v>
      </c>
      <c r="WV263" s="69">
        <f>SUMIFS('Aceite Virgen Extra'!WV$6:WV$257,'Aceite Virgen Extra'!$A$6:$A$257,"&gt;="&amp;$A263,'Aceite Virgen Extra'!$B$6:$B$257,"&lt;="&amp;$B263)</f>
        <v>7.0000000000000007E-2</v>
      </c>
      <c r="WW263" s="4">
        <f>SUMIFS('Aceite Virgen Extra'!WW$6:WW$257,'Aceite Virgen Extra'!$A$6:$A$257,"&gt;="&amp;$A263,'Aceite Virgen Extra'!$B$6:$B$257,"&lt;="&amp;$B263)</f>
        <v>0</v>
      </c>
      <c r="WX263" s="4">
        <f>SUMIFS('Aceite Virgen Extra'!WX$6:WX$257,'Aceite Virgen Extra'!$A$6:$A$257,"&gt;="&amp;$A263,'Aceite Virgen Extra'!$B$6:$B$257,"&lt;="&amp;$B263)</f>
        <v>0.12</v>
      </c>
      <c r="WY263" s="4">
        <f>SUMIFS('Aceite Virgen Extra'!WY$6:WY$257,'Aceite Virgen Extra'!$A$6:$A$257,"&gt;="&amp;$A263,'Aceite Virgen Extra'!$B$6:$B$257,"&lt;="&amp;$B263)</f>
        <v>0</v>
      </c>
      <c r="XC263" s="69">
        <f>SUMIFS('Aceite Virgen Extra'!XC$6:XC$257,'Aceite Virgen Extra'!$A$6:$A$257,"&gt;="&amp;$A263,'Aceite Virgen Extra'!$B$6:$B$257,"&lt;="&amp;$B263)</f>
        <v>0.09</v>
      </c>
      <c r="XD263" s="4">
        <f>SUMIFS('Aceite Virgen Extra'!XD$6:XD$257,'Aceite Virgen Extra'!$A$6:$A$257,"&gt;="&amp;$A263,'Aceite Virgen Extra'!$B$6:$B$257,"&lt;="&amp;$B263)</f>
        <v>0</v>
      </c>
      <c r="XE263" s="4">
        <f>SUMIFS('Aceite Virgen Extra'!XE$6:XE$257,'Aceite Virgen Extra'!$A$6:$A$257,"&gt;="&amp;$A263,'Aceite Virgen Extra'!$B$6:$B$257,"&lt;="&amp;$B263)</f>
        <v>0.16</v>
      </c>
      <c r="XF263" s="4">
        <f>SUMIFS('Aceite Virgen Extra'!XF$6:XF$257,'Aceite Virgen Extra'!$A$6:$A$257,"&gt;="&amp;$A263,'Aceite Virgen Extra'!$B$6:$B$257,"&lt;="&amp;$B263)</f>
        <v>0</v>
      </c>
      <c r="XJ263" s="69">
        <f>SUMIFS('Aceite Virgen Extra'!XJ$6:XJ$257,'Aceite Virgen Extra'!$A$6:$A$257,"&gt;="&amp;$A263,'Aceite Virgen Extra'!$B$6:$B$257,"&lt;="&amp;$B263)</f>
        <v>0.35</v>
      </c>
      <c r="XK263" s="4">
        <f>SUMIFS('Aceite Virgen Extra'!XK$6:XK$257,'Aceite Virgen Extra'!$A$6:$A$257,"&gt;="&amp;$A263,'Aceite Virgen Extra'!$B$6:$B$257,"&lt;="&amp;$B263)</f>
        <v>0</v>
      </c>
      <c r="XL263" s="4">
        <f>SUMIFS('Aceite Virgen Extra'!XL$6:XL$257,'Aceite Virgen Extra'!$A$6:$A$257,"&gt;="&amp;$A263,'Aceite Virgen Extra'!$B$6:$B$257,"&lt;="&amp;$B263)</f>
        <v>0.64</v>
      </c>
      <c r="XM263" s="4">
        <f>SUMIFS('Aceite Virgen Extra'!XM$6:XM$257,'Aceite Virgen Extra'!$A$6:$A$257,"&gt;="&amp;$A263,'Aceite Virgen Extra'!$B$6:$B$257,"&lt;="&amp;$B263)</f>
        <v>0</v>
      </c>
      <c r="XQ263" s="69">
        <f>SUMIFS('Aceite Virgen Extra'!XQ$6:XQ$257,'Aceite Virgen Extra'!$A$6:$A$257,"&gt;="&amp;$A263,'Aceite Virgen Extra'!$B$6:$B$257,"&lt;="&amp;$B263)</f>
        <v>0.24</v>
      </c>
      <c r="XR263" s="4">
        <f>SUMIFS('Aceite Virgen Extra'!XR$6:XR$257,'Aceite Virgen Extra'!$A$6:$A$257,"&gt;="&amp;$A263,'Aceite Virgen Extra'!$B$6:$B$257,"&lt;="&amp;$B263)</f>
        <v>0.33</v>
      </c>
      <c r="XS263" s="4">
        <f>SUMIFS('Aceite Virgen Extra'!XS$6:XS$257,'Aceite Virgen Extra'!$A$6:$A$257,"&gt;="&amp;$A263,'Aceite Virgen Extra'!$B$6:$B$257,"&lt;="&amp;$B263)</f>
        <v>0.28000000000000003</v>
      </c>
      <c r="XT263" s="4">
        <f>SUMIFS('Aceite Virgen Extra'!XT$6:XT$257,'Aceite Virgen Extra'!$A$6:$A$257,"&gt;="&amp;$A263,'Aceite Virgen Extra'!$B$6:$B$257,"&lt;="&amp;$B263)</f>
        <v>0</v>
      </c>
      <c r="XX263" s="69">
        <f>SUMIFS('Aceite Virgen Extra'!XX$6:XX$257,'Aceite Virgen Extra'!$A$6:$A$257,"&gt;="&amp;$A263,'Aceite Virgen Extra'!$B$6:$B$257,"&lt;="&amp;$B263)</f>
        <v>0.1</v>
      </c>
      <c r="XY263" s="4">
        <f>SUMIFS('Aceite Virgen Extra'!XY$6:XY$257,'Aceite Virgen Extra'!$A$6:$A$257,"&gt;="&amp;$A263,'Aceite Virgen Extra'!$B$6:$B$257,"&lt;="&amp;$B263)</f>
        <v>0.22</v>
      </c>
      <c r="XZ263" s="4">
        <f>SUMIFS('Aceite Virgen Extra'!XZ$6:XZ$257,'Aceite Virgen Extra'!$A$6:$A$257,"&gt;="&amp;$A263,'Aceite Virgen Extra'!$B$6:$B$257,"&lt;="&amp;$B263)</f>
        <v>0.06</v>
      </c>
      <c r="YA263" s="4">
        <f>SUMIFS('Aceite Virgen Extra'!YA$6:YA$257,'Aceite Virgen Extra'!$A$6:$A$257,"&gt;="&amp;$A263,'Aceite Virgen Extra'!$B$6:$B$257,"&lt;="&amp;$B263)</f>
        <v>0</v>
      </c>
      <c r="YE263" s="69">
        <f>SUMIFS('Aceite Virgen Extra'!YE$6:YE$257,'Aceite Virgen Extra'!$A$6:$A$257,"&gt;="&amp;$A263,'Aceite Virgen Extra'!$B$6:$B$257,"&lt;="&amp;$B263)</f>
        <v>0.14000000000000001</v>
      </c>
      <c r="YF263" s="4">
        <f>SUMIFS('Aceite Virgen Extra'!YF$6:YF$257,'Aceite Virgen Extra'!$A$6:$A$257,"&gt;="&amp;$A263,'Aceite Virgen Extra'!$B$6:$B$257,"&lt;="&amp;$B263)</f>
        <v>0</v>
      </c>
      <c r="YG263" s="4">
        <f>SUMIFS('Aceite Virgen Extra'!YG$6:YG$257,'Aceite Virgen Extra'!$A$6:$A$257,"&gt;="&amp;$A263,'Aceite Virgen Extra'!$B$6:$B$257,"&lt;="&amp;$B263)</f>
        <v>0.26</v>
      </c>
      <c r="YH263" s="4">
        <f>SUMIFS('Aceite Virgen Extra'!YH$6:YH$257,'Aceite Virgen Extra'!$A$6:$A$257,"&gt;="&amp;$A263,'Aceite Virgen Extra'!$B$6:$B$257,"&lt;="&amp;$B263)</f>
        <v>0</v>
      </c>
      <c r="YL263" s="69">
        <f>SUMIFS('Aceite Virgen Extra'!YL$6:YL$257,'Aceite Virgen Extra'!$A$6:$A$257,"&gt;="&amp;$A263,'Aceite Virgen Extra'!$B$6:$B$257,"&lt;="&amp;$B263)</f>
        <v>0.14000000000000001</v>
      </c>
      <c r="YM263" s="4">
        <f>SUMIFS('Aceite Virgen Extra'!YM$6:YM$257,'Aceite Virgen Extra'!$A$6:$A$257,"&gt;="&amp;$A263,'Aceite Virgen Extra'!$B$6:$B$257,"&lt;="&amp;$B263)</f>
        <v>0.37</v>
      </c>
      <c r="YN263" s="4">
        <f>SUMIFS('Aceite Virgen Extra'!YN$6:YN$257,'Aceite Virgen Extra'!$A$6:$A$257,"&gt;="&amp;$A263,'Aceite Virgen Extra'!$B$6:$B$257,"&lt;="&amp;$B263)</f>
        <v>0</v>
      </c>
      <c r="YO263" s="4">
        <f>SUMIFS('Aceite Virgen Extra'!YO$6:YO$257,'Aceite Virgen Extra'!$A$6:$A$257,"&gt;="&amp;$A263,'Aceite Virgen Extra'!$B$6:$B$257,"&lt;="&amp;$B263)</f>
        <v>0</v>
      </c>
      <c r="YP263" s="4">
        <f>SUMIFS('Aceite Virgen Extra'!YP$6:YP$257,'Aceite Virgen Extra'!$A$6:$A$257,"&gt;="&amp;$A263,'Aceite Virgen Extra'!$B$6:$B$257,"&lt;="&amp;$B263)</f>
        <v>0</v>
      </c>
      <c r="YS263" s="69">
        <f>SUMIFS('Aceite Virgen Extra'!YS$6:YS$257,'Aceite Virgen Extra'!$A$6:$A$257,"&gt;="&amp;$A263,'Aceite Virgen Extra'!$B$6:$B$257,"&lt;="&amp;$B263)</f>
        <v>3.4</v>
      </c>
      <c r="YT263" s="4">
        <f>SUMIFS('Aceite Virgen Extra'!YT$6:YT$257,'Aceite Virgen Extra'!$A$6:$A$257,"&gt;="&amp;$A263,'Aceite Virgen Extra'!$B$6:$B$257,"&lt;="&amp;$B263)</f>
        <v>11.23</v>
      </c>
      <c r="YU263" s="4">
        <f>SUMIFS('Aceite Virgen Extra'!YU$6:YU$257,'Aceite Virgen Extra'!$A$6:$A$257,"&gt;="&amp;$A263,'Aceite Virgen Extra'!$B$6:$B$257,"&lt;="&amp;$B263)</f>
        <v>0.5</v>
      </c>
      <c r="YV263" s="4">
        <f>SUMIFS('Aceite Virgen Extra'!YV$6:YV$257,'Aceite Virgen Extra'!$A$6:$A$257,"&gt;="&amp;$A263,'Aceite Virgen Extra'!$B$6:$B$257,"&lt;="&amp;$B263)</f>
        <v>0.39</v>
      </c>
      <c r="YW263" s="4">
        <f>SUMIFS('Aceite Virgen Extra'!YW$6:YW$257,'Aceite Virgen Extra'!$A$6:$A$257,"&gt;="&amp;$A263,'Aceite Virgen Extra'!$B$6:$B$257,"&lt;="&amp;$B263)</f>
        <v>0.87</v>
      </c>
      <c r="YZ263" s="69">
        <f>SUMIFS('Aceite Virgen Extra'!YZ$6:YZ$257,'Aceite Virgen Extra'!$A$6:$A$257,"&gt;="&amp;$A263,'Aceite Virgen Extra'!$B$6:$B$257,"&lt;="&amp;$B263)</f>
        <v>6.62</v>
      </c>
      <c r="ZA263" s="4">
        <f>SUMIFS('Aceite Virgen Extra'!ZA$6:ZA$257,'Aceite Virgen Extra'!$A$6:$A$257,"&gt;="&amp;$A263,'Aceite Virgen Extra'!$B$6:$B$257,"&lt;="&amp;$B263)</f>
        <v>20.36</v>
      </c>
      <c r="ZB263" s="4">
        <f>SUMIFS('Aceite Virgen Extra'!ZB$6:ZB$257,'Aceite Virgen Extra'!$A$6:$A$257,"&gt;="&amp;$A263,'Aceite Virgen Extra'!$B$6:$B$257,"&lt;="&amp;$B263)</f>
        <v>1.04</v>
      </c>
      <c r="ZC263" s="4">
        <f>SUMIFS('Aceite Virgen Extra'!ZC$6:ZC$257,'Aceite Virgen Extra'!$A$6:$A$257,"&gt;="&amp;$A263,'Aceite Virgen Extra'!$B$6:$B$257,"&lt;="&amp;$B263)</f>
        <v>1.23</v>
      </c>
      <c r="ZD263" s="4">
        <f>SUMIFS('Aceite Virgen Extra'!ZD$6:ZD$257,'Aceite Virgen Extra'!$A$6:$A$257,"&gt;="&amp;$A263,'Aceite Virgen Extra'!$B$6:$B$257,"&lt;="&amp;$B263)</f>
        <v>0</v>
      </c>
      <c r="ZG263" s="69">
        <f>SUMIFS('Aceite Virgen Extra'!ZG$6:ZG$257,'Aceite Virgen Extra'!$A$6:$A$257,"&gt;="&amp;$A263,'Aceite Virgen Extra'!$B$6:$B$257,"&lt;="&amp;$B263)</f>
        <v>4.6399999999999997</v>
      </c>
      <c r="ZH263" s="4">
        <f>SUMIFS('Aceite Virgen Extra'!ZH$6:ZH$257,'Aceite Virgen Extra'!$A$6:$A$257,"&gt;="&amp;$A263,'Aceite Virgen Extra'!$B$6:$B$257,"&lt;="&amp;$B263)</f>
        <v>13.69</v>
      </c>
      <c r="ZI263" s="4">
        <f>SUMIFS('Aceite Virgen Extra'!ZI$6:ZI$257,'Aceite Virgen Extra'!$A$6:$A$257,"&gt;="&amp;$A263,'Aceite Virgen Extra'!$B$6:$B$257,"&lt;="&amp;$B263)</f>
        <v>1.5300000000000002</v>
      </c>
      <c r="ZJ263" s="4">
        <f>SUMIFS('Aceite Virgen Extra'!ZJ$6:ZJ$257,'Aceite Virgen Extra'!$A$6:$A$257,"&gt;="&amp;$A263,'Aceite Virgen Extra'!$B$6:$B$257,"&lt;="&amp;$B263)</f>
        <v>1.8900000000000001</v>
      </c>
      <c r="ZK263" s="4">
        <f>SUMIFS('Aceite Virgen Extra'!ZK$6:ZK$257,'Aceite Virgen Extra'!$A$6:$A$257,"&gt;="&amp;$A263,'Aceite Virgen Extra'!$B$6:$B$257,"&lt;="&amp;$B263)</f>
        <v>0</v>
      </c>
    </row>
    <row r="264" spans="1:687" x14ac:dyDescent="0.25">
      <c r="A264" s="9">
        <f>'TAM Aceite Virgen Extra'!B12</f>
        <v>3.9</v>
      </c>
      <c r="B264" s="9">
        <f>'TAM Aceite Virgen Extra'!C12</f>
        <v>4.2</v>
      </c>
      <c r="C264" s="9"/>
      <c r="D264" s="4">
        <f>SUMIFS('Aceite Virgen Extra'!D$6:D$257,'Aceite Virgen Extra'!$A$6:$A$257,"&gt;="&amp;$A264,'Aceite Virgen Extra'!$B$6:$B$257,"&lt;="&amp;$B264)</f>
        <v>14.89</v>
      </c>
      <c r="E264" s="4">
        <f>SUMIFS('Aceite Virgen Extra'!E$6:E$257,'Aceite Virgen Extra'!$A$6:$A$257,"&gt;="&amp;$A264,'Aceite Virgen Extra'!$B$6:$B$257,"&lt;="&amp;$B264)</f>
        <v>31.630000000000003</v>
      </c>
      <c r="F264" s="4">
        <f>SUMIFS('Aceite Virgen Extra'!F$6:F$257,'Aceite Virgen Extra'!$A$6:$A$257,"&gt;="&amp;$A264,'Aceite Virgen Extra'!$B$6:$B$257,"&lt;="&amp;$B264)</f>
        <v>7.0900000000000007</v>
      </c>
      <c r="G264" s="4">
        <f>SUMIFS('Aceite Virgen Extra'!G$6:G$257,'Aceite Virgen Extra'!$A$6:$A$257,"&gt;="&amp;$A264,'Aceite Virgen Extra'!$B$6:$B$257,"&lt;="&amp;$B264)</f>
        <v>13.08</v>
      </c>
      <c r="H264" s="9"/>
      <c r="I264" s="9"/>
      <c r="J264" s="9"/>
      <c r="K264" s="4">
        <f>SUMIFS('Aceite Virgen Extra'!K$6:K$257,'Aceite Virgen Extra'!$A$6:$A$257,"&gt;="&amp;$A264,'Aceite Virgen Extra'!$B$6:$B$257,"&lt;="&amp;$B264)</f>
        <v>12.759999999999998</v>
      </c>
      <c r="L264" s="4">
        <f>SUMIFS('Aceite Virgen Extra'!L$6:L$257,'Aceite Virgen Extra'!$A$6:$A$257,"&gt;="&amp;$A264,'Aceite Virgen Extra'!$B$6:$B$257,"&lt;="&amp;$B264)</f>
        <v>25.75</v>
      </c>
      <c r="M264" s="4">
        <f>SUMIFS('Aceite Virgen Extra'!M$6:M$257,'Aceite Virgen Extra'!$A$6:$A$257,"&gt;="&amp;$A264,'Aceite Virgen Extra'!$B$6:$B$257,"&lt;="&amp;$B264)</f>
        <v>5.33</v>
      </c>
      <c r="N264" s="4">
        <f>SUMIFS('Aceite Virgen Extra'!N$6:N$257,'Aceite Virgen Extra'!$A$6:$A$257,"&gt;="&amp;$A264,'Aceite Virgen Extra'!$B$6:$B$257,"&lt;="&amp;$B264)</f>
        <v>17.66</v>
      </c>
      <c r="O264" s="9"/>
      <c r="P264" s="9"/>
      <c r="Q264" s="9"/>
      <c r="R264" s="4">
        <f>SUMIFS('Aceite Virgen Extra'!R$6:R$257,'Aceite Virgen Extra'!$A$6:$A$257,"&gt;="&amp;$A264,'Aceite Virgen Extra'!$B$6:$B$257,"&lt;="&amp;$B264)</f>
        <v>8.43</v>
      </c>
      <c r="S264" s="4">
        <f>SUMIFS('Aceite Virgen Extra'!S$6:S$257,'Aceite Virgen Extra'!$A$6:$A$257,"&gt;="&amp;$A264,'Aceite Virgen Extra'!$B$6:$B$257,"&lt;="&amp;$B264)</f>
        <v>19.959999999999997</v>
      </c>
      <c r="T264" s="4">
        <f>SUMIFS('Aceite Virgen Extra'!T$6:T$257,'Aceite Virgen Extra'!$A$6:$A$257,"&gt;="&amp;$A264,'Aceite Virgen Extra'!$B$6:$B$257,"&lt;="&amp;$B264)</f>
        <v>4.53</v>
      </c>
      <c r="U264" s="4">
        <f>SUMIFS('Aceite Virgen Extra'!U$6:U$257,'Aceite Virgen Extra'!$A$6:$A$257,"&gt;="&amp;$A264,'Aceite Virgen Extra'!$B$6:$B$257,"&lt;="&amp;$B264)</f>
        <v>3.81</v>
      </c>
      <c r="V264" s="9"/>
      <c r="W264" s="9"/>
      <c r="X264" s="9"/>
      <c r="Y264" s="4">
        <f>SUMIFS('Aceite Virgen Extra'!Y$6:Y$257,'Aceite Virgen Extra'!$A$6:$A$257,"&gt;="&amp;$A264,'Aceite Virgen Extra'!$B$6:$B$257,"&lt;="&amp;$B264)</f>
        <v>7.4</v>
      </c>
      <c r="Z264" s="4">
        <f>SUMIFS('Aceite Virgen Extra'!Z$6:Z$257,'Aceite Virgen Extra'!$A$6:$A$257,"&gt;="&amp;$A264,'Aceite Virgen Extra'!$B$6:$B$257,"&lt;="&amp;$B264)</f>
        <v>13.75</v>
      </c>
      <c r="AA264" s="4">
        <f>SUMIFS('Aceite Virgen Extra'!AA$6:AA$257,'Aceite Virgen Extra'!$A$6:$A$257,"&gt;="&amp;$A264,'Aceite Virgen Extra'!$B$6:$B$257,"&lt;="&amp;$B264)</f>
        <v>3.71</v>
      </c>
      <c r="AB264" s="4">
        <f>SUMIFS('Aceite Virgen Extra'!AB$6:AB$257,'Aceite Virgen Extra'!$A$6:$A$257,"&gt;="&amp;$A264,'Aceite Virgen Extra'!$B$6:$B$257,"&lt;="&amp;$B264)</f>
        <v>11.379999999999999</v>
      </c>
      <c r="AC264" s="9"/>
      <c r="AD264" s="9"/>
      <c r="AE264" s="9"/>
      <c r="AF264" s="4">
        <f>SUMIFS('Aceite Virgen Extra'!AF$6:AF$257,'Aceite Virgen Extra'!$A$6:$A$257,"&gt;="&amp;$A264,'Aceite Virgen Extra'!$B$6:$B$257,"&lt;="&amp;$B264)</f>
        <v>10.029999999999999</v>
      </c>
      <c r="AG264" s="4">
        <f>SUMIFS('Aceite Virgen Extra'!AG$6:AG$257,'Aceite Virgen Extra'!$A$6:$A$257,"&gt;="&amp;$A264,'Aceite Virgen Extra'!$B$6:$B$257,"&lt;="&amp;$B264)</f>
        <v>7.5399999999999991</v>
      </c>
      <c r="AH264" s="4">
        <f>SUMIFS('Aceite Virgen Extra'!AH$6:AH$257,'Aceite Virgen Extra'!$A$6:$A$257,"&gt;="&amp;$A264,'Aceite Virgen Extra'!$B$6:$B$257,"&lt;="&amp;$B264)</f>
        <v>5.81</v>
      </c>
      <c r="AI264" s="4">
        <f>SUMIFS('Aceite Virgen Extra'!AI$6:AI$257,'Aceite Virgen Extra'!$A$6:$A$257,"&gt;="&amp;$A264,'Aceite Virgen Extra'!$B$6:$B$257,"&lt;="&amp;$B264)</f>
        <v>27.839999999999996</v>
      </c>
      <c r="AJ264" s="9"/>
      <c r="AK264" s="9"/>
      <c r="AL264" s="9"/>
      <c r="AM264" s="4">
        <f>SUMIFS('Aceite Virgen Extra'!AM$6:AM$257,'Aceite Virgen Extra'!$A$6:$A$257,"&gt;="&amp;$A264,'Aceite Virgen Extra'!$B$6:$B$257,"&lt;="&amp;$B264)</f>
        <v>9.39</v>
      </c>
      <c r="AN264" s="4">
        <f>SUMIFS('Aceite Virgen Extra'!AN$6:AN$257,'Aceite Virgen Extra'!$A$6:$A$257,"&gt;="&amp;$A264,'Aceite Virgen Extra'!$B$6:$B$257,"&lt;="&amp;$B264)</f>
        <v>19.57</v>
      </c>
      <c r="AO264" s="4">
        <f>SUMIFS('Aceite Virgen Extra'!AO$6:AO$257,'Aceite Virgen Extra'!$A$6:$A$257,"&gt;="&amp;$A264,'Aceite Virgen Extra'!$B$6:$B$257,"&lt;="&amp;$B264)</f>
        <v>3.38</v>
      </c>
      <c r="AP264" s="4">
        <f>SUMIFS('Aceite Virgen Extra'!AP$6:AP$257,'Aceite Virgen Extra'!$A$6:$A$257,"&gt;="&amp;$A264,'Aceite Virgen Extra'!$B$6:$B$257,"&lt;="&amp;$B264)</f>
        <v>12.07</v>
      </c>
      <c r="AQ264" s="9"/>
      <c r="AR264" s="9"/>
      <c r="AT264" s="4">
        <f>SUMIFS('Aceite Virgen Extra'!AT$6:AT$257,'Aceite Virgen Extra'!$A$6:$A$257,"&gt;="&amp;$A264,'Aceite Virgen Extra'!$B$6:$B$257,"&lt;="&amp;$B264)</f>
        <v>14.47</v>
      </c>
      <c r="AU264" s="4">
        <f>SUMIFS('Aceite Virgen Extra'!AU$6:AU$257,'Aceite Virgen Extra'!$A$6:$A$257,"&gt;="&amp;$A264,'Aceite Virgen Extra'!$B$6:$B$257,"&lt;="&amp;$B264)</f>
        <v>23.6</v>
      </c>
      <c r="AV264" s="4">
        <f>SUMIFS('Aceite Virgen Extra'!AV$6:AV$257,'Aceite Virgen Extra'!$A$6:$A$257,"&gt;="&amp;$A264,'Aceite Virgen Extra'!$B$6:$B$257,"&lt;="&amp;$B264)</f>
        <v>12.599999999999998</v>
      </c>
      <c r="AW264" s="4">
        <f>SUMIFS('Aceite Virgen Extra'!AW$6:AW$257,'Aceite Virgen Extra'!$A$6:$A$257,"&gt;="&amp;$A264,'Aceite Virgen Extra'!$B$6:$B$257,"&lt;="&amp;$B264)</f>
        <v>8.5599999999999987</v>
      </c>
      <c r="BA264" s="4">
        <f>SUMIFS('Aceite Virgen Extra'!BA$6:BA$257,'Aceite Virgen Extra'!$A$6:$A$257,"&gt;="&amp;A264,'Aceite Virgen Extra'!$B$6:$B$257,"&lt;="&amp;B264)</f>
        <v>9.44</v>
      </c>
      <c r="BB264" s="4">
        <f>SUMIFS('Aceite Virgen Extra'!BB$6:BB$257,'Aceite Virgen Extra'!$A$6:$A$257,"&gt;="&amp;$A264,'Aceite Virgen Extra'!$B$6:$B$257,"&lt;="&amp;$B264)</f>
        <v>9.870000000000001</v>
      </c>
      <c r="BC264" s="4">
        <f>SUMIFS('Aceite Virgen Extra'!BC$6:BC$257,'Aceite Virgen Extra'!$A$6:$A$257,"&gt;="&amp;$A264,'Aceite Virgen Extra'!$B$6:$B$257,"&lt;="&amp;$B264)</f>
        <v>7.7200000000000006</v>
      </c>
      <c r="BD264" s="4">
        <f>SUMIFS('Aceite Virgen Extra'!BD$6:BD$257,'Aceite Virgen Extra'!$A$6:$A$257,"&gt;="&amp;$A264,'Aceite Virgen Extra'!$B$6:$B$257,"&lt;="&amp;$B264)</f>
        <v>14.469999999999999</v>
      </c>
      <c r="BH264" s="4">
        <f>SUMIFS('Aceite Virgen Extra'!BH$6:BH$257,'Aceite Virgen Extra'!$A$6:$A$257,"&gt;="&amp;$A264,'Aceite Virgen Extra'!$B$6:$B$257,"&lt;="&amp;$B264)</f>
        <v>9.09</v>
      </c>
      <c r="BI264" s="4">
        <f>SUMIFS('Aceite Virgen Extra'!BI$6:BI$257,'Aceite Virgen Extra'!$A$6:$A$257,"&gt;="&amp;$A264,'Aceite Virgen Extra'!$B$6:$B$257,"&lt;="&amp;$B264)</f>
        <v>10.879999999999999</v>
      </c>
      <c r="BJ264" s="4">
        <f>SUMIFS('Aceite Virgen Extra'!BJ$6:BJ$257,'Aceite Virgen Extra'!$A$6:$A$257,"&gt;="&amp;$A264,'Aceite Virgen Extra'!$B$6:$B$257,"&lt;="&amp;$B264)</f>
        <v>8.1300000000000008</v>
      </c>
      <c r="BK264" s="4">
        <f>SUMIFS('Aceite Virgen Extra'!BK$6:BK$257,'Aceite Virgen Extra'!$A$6:$A$257,"&gt;="&amp;$A264,'Aceite Virgen Extra'!$B$6:$B$257,"&lt;="&amp;$B264)</f>
        <v>8.17</v>
      </c>
      <c r="BO264" s="4">
        <f>SUMIFS('Aceite Virgen Extra'!BO$6:BO$257,'Aceite Virgen Extra'!$A$6:$A$257,"&gt;="&amp;$A264,'Aceite Virgen Extra'!$B$6:$B$257,"&lt;="&amp;$B264)</f>
        <v>13.91</v>
      </c>
      <c r="BP264" s="4">
        <f>SUMIFS('Aceite Virgen Extra'!BP$6:BP$257,'Aceite Virgen Extra'!$A$6:$A$257,"&gt;="&amp;$A264,'Aceite Virgen Extra'!$B$6:$B$257,"&lt;="&amp;$B264)</f>
        <v>16.489999999999998</v>
      </c>
      <c r="BQ264" s="4">
        <f>SUMIFS('Aceite Virgen Extra'!BQ$6:BQ$257,'Aceite Virgen Extra'!$A$6:$A$257,"&gt;="&amp;$A264,'Aceite Virgen Extra'!$B$6:$B$257,"&lt;="&amp;$B264)</f>
        <v>10.010000000000002</v>
      </c>
      <c r="BR264" s="4">
        <f>SUMIFS('Aceite Virgen Extra'!BR$6:BR$257,'Aceite Virgen Extra'!$A$6:$A$257,"&gt;="&amp;$A264,'Aceite Virgen Extra'!$B$6:$B$257,"&lt;="&amp;$B264)</f>
        <v>14.36</v>
      </c>
      <c r="BV264" s="4">
        <f>SUMIFS('Aceite Virgen Extra'!BV$6:BV$257,'Aceite Virgen Extra'!$A$6:$A$257,"&gt;="&amp;$A264,'Aceite Virgen Extra'!$B$6:$B$257,"&lt;="&amp;$B264)</f>
        <v>9.3199999999999985</v>
      </c>
      <c r="BW264" s="4">
        <f>SUMIFS('Aceite Virgen Extra'!BW$6:BW$257,'Aceite Virgen Extra'!$A$6:$A$257,"&gt;="&amp;$A264,'Aceite Virgen Extra'!$B$6:$B$257,"&lt;="&amp;$B264)</f>
        <v>7.59</v>
      </c>
      <c r="BX264" s="4">
        <f>SUMIFS('Aceite Virgen Extra'!BX$6:BX$257,'Aceite Virgen Extra'!$A$6:$A$257,"&gt;="&amp;$A264,'Aceite Virgen Extra'!$B$6:$B$257,"&lt;="&amp;$B264)</f>
        <v>6.6599999999999993</v>
      </c>
      <c r="BY264" s="4">
        <f>SUMIFS('Aceite Virgen Extra'!BY$6:BY$257,'Aceite Virgen Extra'!$A$6:$A$257,"&gt;="&amp;$A264,'Aceite Virgen Extra'!$B$6:$B$257,"&lt;="&amp;$B264)</f>
        <v>20.49</v>
      </c>
      <c r="CC264" s="4">
        <f>SUMIFS('Aceite Virgen Extra'!CC$6:CC$257,'Aceite Virgen Extra'!$A$6:$A$257,"&gt;="&amp;$A264,'Aceite Virgen Extra'!$B$6:$B$257,"&lt;="&amp;$B264)</f>
        <v>23.68</v>
      </c>
      <c r="CD264" s="4">
        <f>SUMIFS('Aceite Virgen Extra'!CD$6:CD$257,'Aceite Virgen Extra'!$A$6:$A$257,"&gt;="&amp;$A264,'Aceite Virgen Extra'!$B$6:$B$257,"&lt;="&amp;$B264)</f>
        <v>25.080000000000002</v>
      </c>
      <c r="CE264" s="4">
        <f>SUMIFS('Aceite Virgen Extra'!CE$6:CE$257,'Aceite Virgen Extra'!$A$6:$A$257,"&gt;="&amp;$A264,'Aceite Virgen Extra'!$B$6:$B$257,"&lt;="&amp;$B264)</f>
        <v>24.37</v>
      </c>
      <c r="CF264" s="4">
        <f>SUMIFS('Aceite Virgen Extra'!CF$6:CF$257,'Aceite Virgen Extra'!$A$6:$A$257,"&gt;="&amp;$A264,'Aceite Virgen Extra'!$B$6:$B$257,"&lt;="&amp;$B264)</f>
        <v>25.479999999999997</v>
      </c>
      <c r="CJ264" s="4">
        <f>SUMIFS('Aceite Virgen Extra'!CJ$6:CJ$257,'Aceite Virgen Extra'!$A$6:$A$257,"&gt;="&amp;$A264,'Aceite Virgen Extra'!$B$6:$B$257,"&lt;="&amp;$B264)</f>
        <v>32.24</v>
      </c>
      <c r="CK264" s="4">
        <f>SUMIFS('Aceite Virgen Extra'!CK$6:CK$257,'Aceite Virgen Extra'!$A$6:$A$257,"&gt;="&amp;$A264,'Aceite Virgen Extra'!$B$6:$B$257,"&lt;="&amp;$B264)</f>
        <v>12.67</v>
      </c>
      <c r="CL264" s="4">
        <f>SUMIFS('Aceite Virgen Extra'!CL$6:CL$257,'Aceite Virgen Extra'!$A$6:$A$257,"&gt;="&amp;$A264,'Aceite Virgen Extra'!$B$6:$B$257,"&lt;="&amp;$B264)</f>
        <v>44.57</v>
      </c>
      <c r="CM264" s="4">
        <f>SUMIFS('Aceite Virgen Extra'!CM$6:CM$257,'Aceite Virgen Extra'!$A$6:$A$257,"&gt;="&amp;$A264,'Aceite Virgen Extra'!$B$6:$B$257,"&lt;="&amp;$B264)</f>
        <v>39.860000000000007</v>
      </c>
      <c r="CQ264" s="4">
        <f>SUMIFS('Aceite Virgen Extra'!CQ$6:CQ$257,'Aceite Virgen Extra'!$A$6:$A$257,"&gt;="&amp;$A264,'Aceite Virgen Extra'!$B$6:$B$257,"&lt;="&amp;$B264)</f>
        <v>26.75</v>
      </c>
      <c r="CR264" s="4">
        <f>SUMIFS('Aceite Virgen Extra'!CR$6:CR$257,'Aceite Virgen Extra'!$A$6:$A$257,"&gt;="&amp;$A264,'Aceite Virgen Extra'!$B$6:$B$257,"&lt;="&amp;$B264)</f>
        <v>12.92</v>
      </c>
      <c r="CS264" s="4">
        <f>SUMIFS('Aceite Virgen Extra'!CS$6:CS$257,'Aceite Virgen Extra'!$A$6:$A$257,"&gt;="&amp;$A264,'Aceite Virgen Extra'!$B$6:$B$257,"&lt;="&amp;$B264)</f>
        <v>33.4</v>
      </c>
      <c r="CT264" s="4">
        <f>SUMIFS('Aceite Virgen Extra'!CT$6:CT$257,'Aceite Virgen Extra'!$A$6:$A$257,"&gt;="&amp;$A264,'Aceite Virgen Extra'!$B$6:$B$257,"&lt;="&amp;$B264)</f>
        <v>37.9</v>
      </c>
      <c r="CX264" s="4">
        <f>SUMIFS('Aceite Virgen Extra'!CX$6:CX$257,'Aceite Virgen Extra'!$A$6:$A$257,"&gt;="&amp;$A264,'Aceite Virgen Extra'!$B$6:$B$257,"&lt;="&amp;$B264)</f>
        <v>26.36</v>
      </c>
      <c r="CY264" s="4">
        <f>SUMIFS('Aceite Virgen Extra'!CY$6:CY$257,'Aceite Virgen Extra'!$A$6:$A$257,"&gt;="&amp;$A264,'Aceite Virgen Extra'!$B$6:$B$257,"&lt;="&amp;$B264)</f>
        <v>11.57</v>
      </c>
      <c r="CZ264" s="4">
        <f>SUMIFS('Aceite Virgen Extra'!CZ$6:CZ$257,'Aceite Virgen Extra'!$A$6:$A$257,"&gt;="&amp;$A264,'Aceite Virgen Extra'!$B$6:$B$257,"&lt;="&amp;$B264)</f>
        <v>35.229999999999997</v>
      </c>
      <c r="DA264" s="4">
        <f>SUMIFS('Aceite Virgen Extra'!DA$6:DA$257,'Aceite Virgen Extra'!$A$6:$A$257,"&gt;="&amp;$A264,'Aceite Virgen Extra'!$B$6:$B$257,"&lt;="&amp;$B264)</f>
        <v>24.21</v>
      </c>
      <c r="DE264" s="4">
        <f>SUMIFS('Aceite Virgen Extra'!DE$6:DE$257,'Aceite Virgen Extra'!$A$6:$A$257,"&gt;="&amp;$A264,'Aceite Virgen Extra'!$B$6:$B$257,"&lt;="&amp;$B264)</f>
        <v>22.389999999999997</v>
      </c>
      <c r="DF264" s="4">
        <f>SUMIFS('Aceite Virgen Extra'!DF$6:DF$257,'Aceite Virgen Extra'!$A$6:$A$257,"&gt;="&amp;$A264,'Aceite Virgen Extra'!$B$6:$B$257,"&lt;="&amp;$B264)</f>
        <v>9.5000000000000018</v>
      </c>
      <c r="DG264" s="4">
        <f>SUMIFS('Aceite Virgen Extra'!DG$6:DG$257,'Aceite Virgen Extra'!$A$6:$A$257,"&gt;="&amp;$A264,'Aceite Virgen Extra'!$B$6:$B$257,"&lt;="&amp;$B264)</f>
        <v>27.37</v>
      </c>
      <c r="DH264" s="4">
        <f>SUMIFS('Aceite Virgen Extra'!DH$6:DH$257,'Aceite Virgen Extra'!$A$6:$A$257,"&gt;="&amp;$A264,'Aceite Virgen Extra'!$B$6:$B$257,"&lt;="&amp;$B264)</f>
        <v>34.07</v>
      </c>
      <c r="DL264" s="4">
        <f>SUMIFS('Aceite Virgen Extra'!DL$6:DL$257,'Aceite Virgen Extra'!$A$6:$A$257,"&gt;="&amp;$A264,'Aceite Virgen Extra'!$B$6:$B$257,"&lt;="&amp;$B264)</f>
        <v>24.509999999999998</v>
      </c>
      <c r="DM264" s="4">
        <f>SUMIFS('Aceite Virgen Extra'!DM$6:DM$257,'Aceite Virgen Extra'!$A$6:$A$257,"&gt;="&amp;$A264,'Aceite Virgen Extra'!$B$6:$B$257,"&lt;="&amp;$B264)</f>
        <v>11.92</v>
      </c>
      <c r="DN264" s="4">
        <f>SUMIFS('Aceite Virgen Extra'!DN$6:DN$257,'Aceite Virgen Extra'!$A$6:$A$257,"&gt;="&amp;$A264,'Aceite Virgen Extra'!$B$6:$B$257,"&lt;="&amp;$B264)</f>
        <v>31.380000000000003</v>
      </c>
      <c r="DO264" s="4">
        <f>SUMIFS('Aceite Virgen Extra'!DO$6:DO$257,'Aceite Virgen Extra'!$A$6:$A$257,"&gt;="&amp;$A264,'Aceite Virgen Extra'!$B$6:$B$257,"&lt;="&amp;$B264)</f>
        <v>29.63</v>
      </c>
      <c r="DS264" s="4">
        <f>SUMIFS('Aceite Virgen Extra'!DS$6:DS$257,'Aceite Virgen Extra'!$A$6:$A$257,"&gt;="&amp;$A264,'Aceite Virgen Extra'!$B$6:$B$257,"&lt;="&amp;$B264)</f>
        <v>22.580000000000002</v>
      </c>
      <c r="DT264" s="4">
        <f>SUMIFS('Aceite Virgen Extra'!DT$6:DT$257,'Aceite Virgen Extra'!$A$6:$A$257,"&gt;="&amp;$A264,'Aceite Virgen Extra'!$B$6:$B$257,"&lt;="&amp;$B264)</f>
        <v>12.17</v>
      </c>
      <c r="DU264" s="4">
        <f>SUMIFS('Aceite Virgen Extra'!DU$6:DU$257,'Aceite Virgen Extra'!$A$6:$A$257,"&gt;="&amp;$A264,'Aceite Virgen Extra'!$B$6:$B$257,"&lt;="&amp;$B264)</f>
        <v>28.83</v>
      </c>
      <c r="DV264" s="4">
        <f>SUMIFS('Aceite Virgen Extra'!DV$6:DV$257,'Aceite Virgen Extra'!$A$6:$A$257,"&gt;="&amp;$A264,'Aceite Virgen Extra'!$B$6:$B$257,"&lt;="&amp;$B264)</f>
        <v>21.03</v>
      </c>
      <c r="DZ264" s="4">
        <f>SUMIFS('Aceite Virgen Extra'!DZ$6:DZ$257,'Aceite Virgen Extra'!$A$6:$A$257,"&gt;="&amp;$A264,'Aceite Virgen Extra'!$B$6:$B$257,"&lt;="&amp;$B264)</f>
        <v>20.61</v>
      </c>
      <c r="EA264" s="4">
        <f>SUMIFS('Aceite Virgen Extra'!EA$6:EA$257,'Aceite Virgen Extra'!$A$6:$A$257,"&gt;="&amp;$A264,'Aceite Virgen Extra'!$B$6:$B$257,"&lt;="&amp;$B264)</f>
        <v>14.26</v>
      </c>
      <c r="EB264" s="4">
        <f>SUMIFS('Aceite Virgen Extra'!EB$6:EB$257,'Aceite Virgen Extra'!$A$6:$A$257,"&gt;="&amp;$A264,'Aceite Virgen Extra'!$B$6:$B$257,"&lt;="&amp;$B264)</f>
        <v>25.47</v>
      </c>
      <c r="EC264" s="4">
        <f>SUMIFS('Aceite Virgen Extra'!EC$6:EC$257,'Aceite Virgen Extra'!$A$6:$A$257,"&gt;="&amp;$A264,'Aceite Virgen Extra'!$B$6:$B$257,"&lt;="&amp;$B264)</f>
        <v>23.65</v>
      </c>
      <c r="EG264" s="4">
        <f>SUMIFS('Aceite Virgen Extra'!EG$6:EG$257,'Aceite Virgen Extra'!$A$6:$A$257,"&gt;="&amp;$A264,'Aceite Virgen Extra'!$B$6:$B$257,"&lt;="&amp;$B264)</f>
        <v>14.700000000000001</v>
      </c>
      <c r="EH264" s="4">
        <f>SUMIFS('Aceite Virgen Extra'!EH$6:EH$257,'Aceite Virgen Extra'!$A$6:$A$257,"&gt;="&amp;$A264,'Aceite Virgen Extra'!$B$6:$B$257,"&lt;="&amp;$B264)</f>
        <v>4.28</v>
      </c>
      <c r="EI264" s="4">
        <f>SUMIFS('Aceite Virgen Extra'!EI$6:EI$257,'Aceite Virgen Extra'!$A$6:$A$257,"&gt;="&amp;$A264,'Aceite Virgen Extra'!$B$6:$B$257,"&lt;="&amp;$B264)</f>
        <v>16.48</v>
      </c>
      <c r="EJ264" s="4">
        <f>SUMIFS('Aceite Virgen Extra'!EJ$6:EJ$257,'Aceite Virgen Extra'!$A$6:$A$257,"&gt;="&amp;$A264,'Aceite Virgen Extra'!$B$6:$B$257,"&lt;="&amp;$B264)</f>
        <v>34.22</v>
      </c>
      <c r="EN264" s="4">
        <f>SUMIFS('Aceite Virgen Extra'!EN$6:EN$257,'Aceite Virgen Extra'!$A$6:$A$257,"&gt;="&amp;$A264,'Aceite Virgen Extra'!$B$6:$B$257,"&lt;="&amp;$B264)</f>
        <v>5.87</v>
      </c>
      <c r="EO264" s="4">
        <f>SUMIFS('Aceite Virgen Extra'!EO$6:EO$257,'Aceite Virgen Extra'!$A$6:$A$257,"&gt;="&amp;$A264,'Aceite Virgen Extra'!$B$6:$B$257,"&lt;="&amp;$B264)</f>
        <v>2.86</v>
      </c>
      <c r="EP264" s="4">
        <f>SUMIFS('Aceite Virgen Extra'!EP$6:EP$257,'Aceite Virgen Extra'!$A$6:$A$257,"&gt;="&amp;$A264,'Aceite Virgen Extra'!$B$6:$B$257,"&lt;="&amp;$B264)</f>
        <v>3.33</v>
      </c>
      <c r="EQ264" s="4">
        <f>SUMIFS('Aceite Virgen Extra'!EQ$6:EQ$257,'Aceite Virgen Extra'!$A$6:$A$257,"&gt;="&amp;$A264,'Aceite Virgen Extra'!$B$6:$B$257,"&lt;="&amp;$B264)</f>
        <v>22.599999999999998</v>
      </c>
      <c r="EU264" s="4">
        <f>SUMIFS('Aceite Virgen Extra'!EU$6:EU$257,'Aceite Virgen Extra'!$A$6:$A$257,"&gt;="&amp;$A264,'Aceite Virgen Extra'!$B$6:$B$257,"&lt;="&amp;$B264)</f>
        <v>2.95</v>
      </c>
      <c r="EV264" s="4">
        <f>SUMIFS('Aceite Virgen Extra'!EV$6:EV$257,'Aceite Virgen Extra'!$A$6:$A$257,"&gt;="&amp;$A264,'Aceite Virgen Extra'!$B$6:$B$257,"&lt;="&amp;$B264)</f>
        <v>3.1300000000000003</v>
      </c>
      <c r="EW264" s="4">
        <f>SUMIFS('Aceite Virgen Extra'!EW$6:EW$257,'Aceite Virgen Extra'!$A$6:$A$257,"&gt;="&amp;$A264,'Aceite Virgen Extra'!$B$6:$B$257,"&lt;="&amp;$B264)</f>
        <v>2.37</v>
      </c>
      <c r="EX264" s="4">
        <f>SUMIFS('Aceite Virgen Extra'!EX$6:EX$257,'Aceite Virgen Extra'!$A$6:$A$257,"&gt;="&amp;$A264,'Aceite Virgen Extra'!$B$6:$B$257,"&lt;="&amp;$B264)</f>
        <v>1.0900000000000001</v>
      </c>
      <c r="FB264" s="4">
        <f>SUMIFS('Aceite Virgen Extra'!FB$6:FB$257,'Aceite Virgen Extra'!$A$6:$A$257,"&gt;="&amp;$A264,'Aceite Virgen Extra'!$B$6:$B$257,"&lt;="&amp;$B264)</f>
        <v>4.08</v>
      </c>
      <c r="FC264" s="4">
        <f>SUMIFS('Aceite Virgen Extra'!FC$6:FC$257,'Aceite Virgen Extra'!$A$6:$A$257,"&gt;="&amp;$A264,'Aceite Virgen Extra'!$B$6:$B$257,"&lt;="&amp;$B264)</f>
        <v>4.5100000000000007</v>
      </c>
      <c r="FD264" s="4">
        <f>SUMIFS('Aceite Virgen Extra'!FD$6:FD$257,'Aceite Virgen Extra'!$A$6:$A$257,"&gt;="&amp;$A264,'Aceite Virgen Extra'!$B$6:$B$257,"&lt;="&amp;$B264)</f>
        <v>4.8800000000000008</v>
      </c>
      <c r="FE264" s="4">
        <f>SUMIFS('Aceite Virgen Extra'!FE$6:FE$257,'Aceite Virgen Extra'!$A$6:$A$257,"&gt;="&amp;$A264,'Aceite Virgen Extra'!$B$6:$B$257,"&lt;="&amp;$B264)</f>
        <v>0</v>
      </c>
      <c r="FI264" s="4">
        <f>SUMIFS('Aceite Virgen Extra'!FI$6:FI$257,'Aceite Virgen Extra'!$A$6:$A$257,"&gt;="&amp;$A264,'Aceite Virgen Extra'!$B$6:$B$257,"&lt;="&amp;$B264)</f>
        <v>4.07</v>
      </c>
      <c r="FJ264" s="4">
        <f>SUMIFS('Aceite Virgen Extra'!FJ$6:FJ$257,'Aceite Virgen Extra'!$A$6:$A$257,"&gt;="&amp;$A264,'Aceite Virgen Extra'!$B$6:$B$257,"&lt;="&amp;$B264)</f>
        <v>5.65</v>
      </c>
      <c r="FK264" s="4">
        <f>SUMIFS('Aceite Virgen Extra'!FK$6:FK$257,'Aceite Virgen Extra'!$A$6:$A$257,"&gt;="&amp;$A264,'Aceite Virgen Extra'!$B$6:$B$257,"&lt;="&amp;$B264)</f>
        <v>3.8000000000000003</v>
      </c>
      <c r="FL264" s="4">
        <f>SUMIFS('Aceite Virgen Extra'!FL$6:FL$257,'Aceite Virgen Extra'!$A$6:$A$257,"&gt;="&amp;$A264,'Aceite Virgen Extra'!$B$6:$B$257,"&lt;="&amp;$B264)</f>
        <v>0.26</v>
      </c>
      <c r="FP264" s="4">
        <f>SUMIFS('Aceite Virgen Extra'!FP$6:FP$257,'Aceite Virgen Extra'!$A$6:$A$257,"&gt;="&amp;$A264,'Aceite Virgen Extra'!$B$6:$B$257,"&lt;="&amp;$B264)</f>
        <v>3.04</v>
      </c>
      <c r="FQ264" s="4">
        <f>SUMIFS('Aceite Virgen Extra'!FQ$6:FQ$257,'Aceite Virgen Extra'!$A$6:$A$257,"&gt;="&amp;$A264,'Aceite Virgen Extra'!$B$6:$B$257,"&lt;="&amp;$B264)</f>
        <v>3.95</v>
      </c>
      <c r="FR264" s="4">
        <f>SUMIFS('Aceite Virgen Extra'!FR$6:FR$257,'Aceite Virgen Extra'!$A$6:$A$257,"&gt;="&amp;$A264,'Aceite Virgen Extra'!$B$6:$B$257,"&lt;="&amp;$B264)</f>
        <v>2.9</v>
      </c>
      <c r="FS264" s="4">
        <f>SUMIFS('Aceite Virgen Extra'!FS$6:FS$257,'Aceite Virgen Extra'!$A$6:$A$257,"&gt;="&amp;$A264,'Aceite Virgen Extra'!$B$6:$B$257,"&lt;="&amp;$B264)</f>
        <v>0.91</v>
      </c>
      <c r="FW264" s="4">
        <f>SUMIFS('Aceite Virgen Extra'!FW$6:FW$257,'Aceite Virgen Extra'!$A$6:$A$257,"&gt;="&amp;$A264,'Aceite Virgen Extra'!$B$6:$B$257,"&lt;="&amp;$B264)</f>
        <v>4.28</v>
      </c>
      <c r="FX264" s="4">
        <f>SUMIFS('Aceite Virgen Extra'!FX$6:FX$257,'Aceite Virgen Extra'!$A$6:$A$257,"&gt;="&amp;$A264,'Aceite Virgen Extra'!$B$6:$B$257,"&lt;="&amp;$B264)</f>
        <v>6.080000000000001</v>
      </c>
      <c r="FY264" s="4">
        <f>SUMIFS('Aceite Virgen Extra'!FY$6:FY$257,'Aceite Virgen Extra'!$A$6:$A$257,"&gt;="&amp;$A264,'Aceite Virgen Extra'!$B$6:$B$257,"&lt;="&amp;$B264)</f>
        <v>3.1</v>
      </c>
      <c r="FZ264" s="4">
        <f>SUMIFS('Aceite Virgen Extra'!FZ$6:FZ$257,'Aceite Virgen Extra'!$A$6:$A$257,"&gt;="&amp;$A264,'Aceite Virgen Extra'!$B$6:$B$257,"&lt;="&amp;$B264)</f>
        <v>5.79</v>
      </c>
      <c r="GD264" s="4">
        <f>SUMIFS('Aceite Virgen Extra'!GD$6:GD$257,'Aceite Virgen Extra'!$A$6:$A$257,"&gt;="&amp;$A264,'Aceite Virgen Extra'!$B$6:$B$257,"&lt;="&amp;$B264)</f>
        <v>5.3999999999999995</v>
      </c>
      <c r="GE264" s="4">
        <f>SUMIFS('Aceite Virgen Extra'!GE$6:GE$257,'Aceite Virgen Extra'!$A$6:$A$257,"&gt;="&amp;$A264,'Aceite Virgen Extra'!$B$6:$B$257,"&lt;="&amp;$B264)</f>
        <v>6.84</v>
      </c>
      <c r="GF264" s="4">
        <f>SUMIFS('Aceite Virgen Extra'!GF$6:GF$257,'Aceite Virgen Extra'!$A$6:$A$257,"&gt;="&amp;$A264,'Aceite Virgen Extra'!$B$6:$B$257,"&lt;="&amp;$B264)</f>
        <v>3.88</v>
      </c>
      <c r="GG264" s="4">
        <f>SUMIFS('Aceite Virgen Extra'!GG$6:GG$257,'Aceite Virgen Extra'!$A$6:$A$257,"&gt;="&amp;$A264,'Aceite Virgen Extra'!$B$6:$B$257,"&lt;="&amp;$B264)</f>
        <v>11.150000000000002</v>
      </c>
      <c r="GK264" s="4">
        <f>SUMIFS('Aceite Virgen Extra'!GK$6:GK$257,'Aceite Virgen Extra'!$A$6:$A$257,"&gt;="&amp;$A264,'Aceite Virgen Extra'!$B$6:$B$257,"&lt;="&amp;$B264)</f>
        <v>3.82</v>
      </c>
      <c r="GL264" s="4">
        <f>SUMIFS('Aceite Virgen Extra'!GL$6:GL$257,'Aceite Virgen Extra'!$A$6:$A$257,"&gt;="&amp;$A264,'Aceite Virgen Extra'!$B$6:$B$257,"&lt;="&amp;$B264)</f>
        <v>6.4099999999999993</v>
      </c>
      <c r="GM264" s="4">
        <f>SUMIFS('Aceite Virgen Extra'!GM$6:GM$257,'Aceite Virgen Extra'!$A$6:$A$257,"&gt;="&amp;$A264,'Aceite Virgen Extra'!$B$6:$B$257,"&lt;="&amp;$B264)</f>
        <v>2.6500000000000004</v>
      </c>
      <c r="GN264" s="4">
        <f>SUMIFS('Aceite Virgen Extra'!GN$6:GN$257,'Aceite Virgen Extra'!$A$6:$A$257,"&gt;="&amp;$A264,'Aceite Virgen Extra'!$B$6:$B$257,"&lt;="&amp;$B264)</f>
        <v>4.4499999999999993</v>
      </c>
      <c r="GR264" s="4">
        <f>SUMIFS('Aceite Virgen Extra'!GR$6:GR$257,'Aceite Virgen Extra'!$A$6:$A$257,"&gt;="&amp;$A264,'Aceite Virgen Extra'!$B$6:$B$257,"&lt;="&amp;$B264)</f>
        <v>4.53</v>
      </c>
      <c r="GS264" s="4">
        <f>SUMIFS('Aceite Virgen Extra'!GS$6:GS$257,'Aceite Virgen Extra'!$A$6:$A$257,"&gt;="&amp;$A264,'Aceite Virgen Extra'!$B$6:$B$257,"&lt;="&amp;$B264)</f>
        <v>6.0200000000000005</v>
      </c>
      <c r="GT264" s="4">
        <f>SUMIFS('Aceite Virgen Extra'!GT$6:GT$257,'Aceite Virgen Extra'!$A$6:$A$257,"&gt;="&amp;$A264,'Aceite Virgen Extra'!$B$6:$B$257,"&lt;="&amp;$B264)</f>
        <v>3.4400000000000004</v>
      </c>
      <c r="GU264" s="4">
        <f>SUMIFS('Aceite Virgen Extra'!GU$6:GU$257,'Aceite Virgen Extra'!$A$6:$A$257,"&gt;="&amp;$A264,'Aceite Virgen Extra'!$B$6:$B$257,"&lt;="&amp;$B264)</f>
        <v>2.93</v>
      </c>
      <c r="GY264" s="4">
        <f>SUMIFS('Aceite Virgen Extra'!GY$6:GY$257,'Aceite Virgen Extra'!$A$6:$A$257,"&gt;="&amp;$A264,'Aceite Virgen Extra'!$B$6:$B$257,"&lt;="&amp;$B264)</f>
        <v>6.34</v>
      </c>
      <c r="GZ264" s="4">
        <f>SUMIFS('Aceite Virgen Extra'!GZ$6:GZ$257,'Aceite Virgen Extra'!$A$6:$A$257,"&gt;="&amp;$A264,'Aceite Virgen Extra'!$B$6:$B$257,"&lt;="&amp;$B264)</f>
        <v>8.5</v>
      </c>
      <c r="HA264" s="4">
        <f>SUMIFS('Aceite Virgen Extra'!HA$6:HA$257,'Aceite Virgen Extra'!$A$6:$A$257,"&gt;="&amp;$A264,'Aceite Virgen Extra'!$B$6:$B$257,"&lt;="&amp;$B264)</f>
        <v>5.52</v>
      </c>
      <c r="HB264" s="4">
        <f>SUMIFS('Aceite Virgen Extra'!HB$6:HB$257,'Aceite Virgen Extra'!$A$6:$A$257,"&gt;="&amp;$A264,'Aceite Virgen Extra'!$B$6:$B$257,"&lt;="&amp;$B264)</f>
        <v>3.02</v>
      </c>
      <c r="HF264" s="4">
        <f>SUMIFS('Aceite Virgen Extra'!HF$6:HF$257,'Aceite Virgen Extra'!$A$6:$A$257,"&gt;="&amp;$A264,'Aceite Virgen Extra'!$B$6:$B$257,"&lt;="&amp;$B264)</f>
        <v>4.370000000000001</v>
      </c>
      <c r="HG264" s="4">
        <f>SUMIFS('Aceite Virgen Extra'!HG$6:HG$257,'Aceite Virgen Extra'!$A$6:$A$257,"&gt;="&amp;$A264,'Aceite Virgen Extra'!$B$6:$B$257,"&lt;="&amp;$B264)</f>
        <v>6.1999999999999993</v>
      </c>
      <c r="HH264" s="4">
        <f>SUMIFS('Aceite Virgen Extra'!HH$6:HH$257,'Aceite Virgen Extra'!$A$6:$A$257,"&gt;="&amp;$A264,'Aceite Virgen Extra'!$B$6:$B$257,"&lt;="&amp;$B264)</f>
        <v>3.44</v>
      </c>
      <c r="HI264" s="4">
        <f>SUMIFS('Aceite Virgen Extra'!HI$6:HI$257,'Aceite Virgen Extra'!$A$6:$A$257,"&gt;="&amp;$A264,'Aceite Virgen Extra'!$B$6:$B$257,"&lt;="&amp;$B264)</f>
        <v>8.36</v>
      </c>
      <c r="HM264" s="4">
        <f>SUMIFS('Aceite Virgen Extra'!HM$6:HM$257,'Aceite Virgen Extra'!$A$6:$A$257,"&gt;="&amp;$A264,'Aceite Virgen Extra'!$B$6:$B$257,"&lt;="&amp;$B264)</f>
        <v>4.26</v>
      </c>
      <c r="HN264" s="4">
        <f>SUMIFS('Aceite Virgen Extra'!HN$6:HN$257,'Aceite Virgen Extra'!$A$6:$A$257,"&gt;="&amp;$A264,'Aceite Virgen Extra'!$B$6:$B$257,"&lt;="&amp;$B264)</f>
        <v>2.8499999999999996</v>
      </c>
      <c r="HO264" s="4">
        <f>SUMIFS('Aceite Virgen Extra'!HO$6:HO$257,'Aceite Virgen Extra'!$A$6:$A$257,"&gt;="&amp;$A264,'Aceite Virgen Extra'!$B$6:$B$257,"&lt;="&amp;$B264)</f>
        <v>4.46</v>
      </c>
      <c r="HP264" s="4">
        <f>SUMIFS('Aceite Virgen Extra'!HP$6:HP$257,'Aceite Virgen Extra'!$A$6:$A$257,"&gt;="&amp;$A264,'Aceite Virgen Extra'!$B$6:$B$257,"&lt;="&amp;$B264)</f>
        <v>7.64</v>
      </c>
      <c r="HT264" s="4">
        <f>SUMIFS('Aceite Virgen Extra'!HT$6:HT$257,'Aceite Virgen Extra'!$A$6:$A$257,"&gt;="&amp;$A264,'Aceite Virgen Extra'!$B$6:$B$257,"&lt;="&amp;$B264)</f>
        <v>5.4200000000000008</v>
      </c>
      <c r="HU264" s="4">
        <f>SUMIFS('Aceite Virgen Extra'!HU$6:HU$257,'Aceite Virgen Extra'!$A$6:$A$257,"&gt;="&amp;$A264,'Aceite Virgen Extra'!$B$6:$B$257,"&lt;="&amp;$B264)</f>
        <v>6.2000000000000011</v>
      </c>
      <c r="HV264" s="4">
        <f>SUMIFS('Aceite Virgen Extra'!HV$6:HV$257,'Aceite Virgen Extra'!$A$6:$A$257,"&gt;="&amp;$A264,'Aceite Virgen Extra'!$B$6:$B$257,"&lt;="&amp;$B264)</f>
        <v>4.1100000000000003</v>
      </c>
      <c r="HW264" s="4">
        <f>SUMIFS('Aceite Virgen Extra'!HW$6:HW$257,'Aceite Virgen Extra'!$A$6:$A$257,"&gt;="&amp;$A264,'Aceite Virgen Extra'!$B$6:$B$257,"&lt;="&amp;$B264)</f>
        <v>10.030000000000001</v>
      </c>
      <c r="HZ264"/>
      <c r="IA264" s="4">
        <f>SUMIFS('Aceite Virgen Extra'!IA$6:IA$257,'Aceite Virgen Extra'!$A$6:$A$257,"&gt;="&amp;$A264,'Aceite Virgen Extra'!$B$6:$B$257,"&lt;="&amp;$B264)</f>
        <v>4.9000000000000004</v>
      </c>
      <c r="IB264" s="4">
        <f>SUMIFS('Aceite Virgen Extra'!IB$6:IB$257,'Aceite Virgen Extra'!$A$6:$A$257,"&gt;="&amp;$A264,'Aceite Virgen Extra'!$B$6:$B$257,"&lt;="&amp;$B264)</f>
        <v>4.3600000000000003</v>
      </c>
      <c r="IC264" s="4">
        <f>SUMIFS('Aceite Virgen Extra'!IC$6:IC$257,'Aceite Virgen Extra'!$A$6:$A$257,"&gt;="&amp;$A264,'Aceite Virgen Extra'!$B$6:$B$257,"&lt;="&amp;$B264)</f>
        <v>4.63</v>
      </c>
      <c r="ID264" s="4">
        <f>SUMIFS('Aceite Virgen Extra'!ID$6:ID$257,'Aceite Virgen Extra'!$A$6:$A$257,"&gt;="&amp;$A264,'Aceite Virgen Extra'!$B$6:$B$257,"&lt;="&amp;$B264)</f>
        <v>3.2199999999999998</v>
      </c>
      <c r="IH264" s="4">
        <f>SUMIFS('Aceite Virgen Extra'!IH$6:IH$257,'Aceite Virgen Extra'!$A$6:$A$257,"&gt;="&amp;$A264,'Aceite Virgen Extra'!$B$6:$B$257,"&lt;="&amp;$B264)</f>
        <v>5.2799999999999994</v>
      </c>
      <c r="II264" s="4">
        <f>SUMIFS('Aceite Virgen Extra'!II$6:II$257,'Aceite Virgen Extra'!$A$6:$A$257,"&gt;="&amp;$A264,'Aceite Virgen Extra'!$B$6:$B$257,"&lt;="&amp;$B264)</f>
        <v>4.6000000000000005</v>
      </c>
      <c r="IJ264" s="4">
        <f>SUMIFS('Aceite Virgen Extra'!IJ$6:IJ$257,'Aceite Virgen Extra'!$A$6:$A$257,"&gt;="&amp;$A264,'Aceite Virgen Extra'!$B$6:$B$257,"&lt;="&amp;$B264)</f>
        <v>5.61</v>
      </c>
      <c r="IK264" s="4">
        <f>SUMIFS('Aceite Virgen Extra'!IK$6:IK$257,'Aceite Virgen Extra'!$A$6:$A$257,"&gt;="&amp;$A264,'Aceite Virgen Extra'!$B$6:$B$257,"&lt;="&amp;$B264)</f>
        <v>0.34</v>
      </c>
      <c r="IO264" s="4">
        <f>SUMIFS('Aceite Virgen Extra'!IO$6:IO$257,'Aceite Virgen Extra'!$A$6:$A$257,"&gt;="&amp;$A264,'Aceite Virgen Extra'!$B$6:$B$257,"&lt;="&amp;$B264)</f>
        <v>4.83</v>
      </c>
      <c r="IP264" s="4">
        <f>SUMIFS('Aceite Virgen Extra'!IP$6:IP$257,'Aceite Virgen Extra'!$A$6:$A$257,"&gt;="&amp;$A264,'Aceite Virgen Extra'!$B$6:$B$257,"&lt;="&amp;$B264)</f>
        <v>6.160000000000001</v>
      </c>
      <c r="IQ264" s="4">
        <f>SUMIFS('Aceite Virgen Extra'!IQ$6:IQ$257,'Aceite Virgen Extra'!$A$6:$A$257,"&gt;="&amp;$A264,'Aceite Virgen Extra'!$B$6:$B$257,"&lt;="&amp;$B264)</f>
        <v>4.5999999999999996</v>
      </c>
      <c r="IR264" s="4">
        <f>SUMIFS('Aceite Virgen Extra'!IR$6:IR$257,'Aceite Virgen Extra'!$A$6:$A$257,"&gt;="&amp;$A264,'Aceite Virgen Extra'!$B$6:$B$257,"&lt;="&amp;$B264)</f>
        <v>2.9800000000000004</v>
      </c>
      <c r="IV264" s="4">
        <f>SUMIFS('Aceite Virgen Extra'!IV$6:IV$257,'Aceite Virgen Extra'!$A$6:$A$257,"&gt;="&amp;$A264,'Aceite Virgen Extra'!$B$6:$B$257,"&lt;="&amp;$B264)</f>
        <v>4.3100000000000005</v>
      </c>
      <c r="IW264" s="4">
        <f>SUMIFS('Aceite Virgen Extra'!IW$6:IW$257,'Aceite Virgen Extra'!$A$6:$A$257,"&gt;="&amp;$A264,'Aceite Virgen Extra'!$B$6:$B$257,"&lt;="&amp;$B264)</f>
        <v>6.36</v>
      </c>
      <c r="IX264" s="4">
        <f>SUMIFS('Aceite Virgen Extra'!IX$6:IX$257,'Aceite Virgen Extra'!$A$6:$A$257,"&gt;="&amp;$A264,'Aceite Virgen Extra'!$B$6:$B$257,"&lt;="&amp;$B264)</f>
        <v>3.16</v>
      </c>
      <c r="IY264" s="4">
        <f>SUMIFS('Aceite Virgen Extra'!IY$6:IY$257,'Aceite Virgen Extra'!$A$6:$A$257,"&gt;="&amp;$A264,'Aceite Virgen Extra'!$B$6:$B$257,"&lt;="&amp;$B264)</f>
        <v>3.08</v>
      </c>
      <c r="JB264"/>
      <c r="JC264" s="4">
        <f>SUMIFS('Aceite Virgen Extra'!JC$6:JC$257,'Aceite Virgen Extra'!$A$6:$A$257,"&gt;="&amp;$A264,'Aceite Virgen Extra'!$B$6:$B$257,"&lt;="&amp;$B264)</f>
        <v>4.79</v>
      </c>
      <c r="JD264" s="4">
        <f>SUMIFS('Aceite Virgen Extra'!JD$6:JD$257,'Aceite Virgen Extra'!$A$6:$A$257,"&gt;="&amp;$A264,'Aceite Virgen Extra'!$B$6:$B$257,"&lt;="&amp;$B264)</f>
        <v>8.84</v>
      </c>
      <c r="JE264" s="4">
        <f>SUMIFS('Aceite Virgen Extra'!JE$6:JE$257,'Aceite Virgen Extra'!$A$6:$A$257,"&gt;="&amp;$A264,'Aceite Virgen Extra'!$B$6:$B$257,"&lt;="&amp;$B264)</f>
        <v>3.7600000000000002</v>
      </c>
      <c r="JF264" s="4">
        <f>SUMIFS('Aceite Virgen Extra'!JF$6:JF$257,'Aceite Virgen Extra'!$A$6:$A$257,"&gt;="&amp;$A264,'Aceite Virgen Extra'!$B$6:$B$257,"&lt;="&amp;$B264)</f>
        <v>2.0100000000000002</v>
      </c>
      <c r="JJ264" s="4">
        <f>SUMIFS('Aceite Virgen Extra'!JJ$6:JJ$257,'Aceite Virgen Extra'!$A$6:$A$257,"&gt;="&amp;$A264,'Aceite Virgen Extra'!$B$6:$B$257,"&lt;="&amp;$B264)</f>
        <v>4.87</v>
      </c>
      <c r="JK264" s="4">
        <f>SUMIFS('Aceite Virgen Extra'!JK$6:JK$257,'Aceite Virgen Extra'!$A$6:$A$257,"&gt;="&amp;$A264,'Aceite Virgen Extra'!$B$6:$B$257,"&lt;="&amp;$B264)</f>
        <v>4.09</v>
      </c>
      <c r="JL264" s="4">
        <f>SUMIFS('Aceite Virgen Extra'!JL$6:JL$257,'Aceite Virgen Extra'!$A$6:$A$257,"&gt;="&amp;$A264,'Aceite Virgen Extra'!$B$6:$B$257,"&lt;="&amp;$B264)</f>
        <v>3.72</v>
      </c>
      <c r="JM264" s="4">
        <f>SUMIFS('Aceite Virgen Extra'!JM$6:JM$257,'Aceite Virgen Extra'!$A$6:$A$257,"&gt;="&amp;$A264,'Aceite Virgen Extra'!$B$6:$B$257,"&lt;="&amp;$B264)</f>
        <v>7.72</v>
      </c>
      <c r="JQ264" s="4">
        <f>SUMIFS('Aceite Virgen Extra'!JQ$6:JQ$257,'Aceite Virgen Extra'!$A$6:$A$257,"&gt;="&amp;$A264,'Aceite Virgen Extra'!$B$6:$B$257,"&lt;="&amp;$B264)</f>
        <v>3.59</v>
      </c>
      <c r="JR264" s="4">
        <f>SUMIFS('Aceite Virgen Extra'!JR$6:JR$257,'Aceite Virgen Extra'!$A$6:$A$257,"&gt;="&amp;$A264,'Aceite Virgen Extra'!$B$6:$B$257,"&lt;="&amp;$B264)</f>
        <v>3.8900000000000006</v>
      </c>
      <c r="JS264" s="4">
        <f>SUMIFS('Aceite Virgen Extra'!JS$6:JS$257,'Aceite Virgen Extra'!$A$6:$A$257,"&gt;="&amp;$A264,'Aceite Virgen Extra'!$B$6:$B$257,"&lt;="&amp;$B264)</f>
        <v>3.89</v>
      </c>
      <c r="JT264" s="4">
        <f>SUMIFS('Aceite Virgen Extra'!JT$6:JT$257,'Aceite Virgen Extra'!$A$6:$A$257,"&gt;="&amp;$A264,'Aceite Virgen Extra'!$B$6:$B$257,"&lt;="&amp;$B264)</f>
        <v>1.1199999999999999</v>
      </c>
      <c r="JX264" s="4">
        <f>SUMIFS('Aceite Virgen Extra'!JX$6:JX$257,'Aceite Virgen Extra'!$A$6:$A$257,"&gt;="&amp;$A264,'Aceite Virgen Extra'!$B$6:$B$257,"&lt;="&amp;$B264)</f>
        <v>4.72</v>
      </c>
      <c r="JY264" s="4">
        <f>SUMIFS('Aceite Virgen Extra'!JY$6:JY$257,'Aceite Virgen Extra'!$A$6:$A$257,"&gt;="&amp;$A264,'Aceite Virgen Extra'!$B$6:$B$257,"&lt;="&amp;$B264)</f>
        <v>4.1199999999999992</v>
      </c>
      <c r="JZ264" s="4">
        <f>SUMIFS('Aceite Virgen Extra'!JZ$6:JZ$257,'Aceite Virgen Extra'!$A$6:$A$257,"&gt;="&amp;$A264,'Aceite Virgen Extra'!$B$6:$B$257,"&lt;="&amp;$B264)</f>
        <v>4.0599999999999996</v>
      </c>
      <c r="KA264" s="4">
        <f>SUMIFS('Aceite Virgen Extra'!KA$6:KA$257,'Aceite Virgen Extra'!$A$6:$A$257,"&gt;="&amp;$A264,'Aceite Virgen Extra'!$B$6:$B$257,"&lt;="&amp;$B264)</f>
        <v>5.78</v>
      </c>
      <c r="KE264" s="4">
        <f>SUMIFS('Aceite Virgen Extra'!KE$6:KE$257,'Aceite Virgen Extra'!$A$6:$A$257,"&gt;="&amp;$A264,'Aceite Virgen Extra'!$B$6:$B$257,"&lt;="&amp;$B264)</f>
        <v>3.07</v>
      </c>
      <c r="KF264" s="4">
        <f>SUMIFS('Aceite Virgen Extra'!KF$6:KF$257,'Aceite Virgen Extra'!$A$6:$A$257,"&gt;="&amp;$A264,'Aceite Virgen Extra'!$B$6:$B$257,"&lt;="&amp;$B264)</f>
        <v>3.44</v>
      </c>
      <c r="KG264" s="4">
        <f>SUMIFS('Aceite Virgen Extra'!KG$6:KG$257,'Aceite Virgen Extra'!$A$6:$A$257,"&gt;="&amp;$A264,'Aceite Virgen Extra'!$B$6:$B$257,"&lt;="&amp;$B264)</f>
        <v>2.5499999999999998</v>
      </c>
      <c r="KH264" s="4">
        <f>SUMIFS('Aceite Virgen Extra'!KH$6:KH$257,'Aceite Virgen Extra'!$A$6:$A$257,"&gt;="&amp;$A264,'Aceite Virgen Extra'!$B$6:$B$257,"&lt;="&amp;$B264)</f>
        <v>3.9</v>
      </c>
      <c r="KL264" s="4">
        <f>SUMIFS('Aceite Virgen Extra'!KL$6:KL$257,'Aceite Virgen Extra'!$A$6:$A$257,"&gt;="&amp;$A264,'Aceite Virgen Extra'!$B$6:$B$257,"&lt;="&amp;$B264)</f>
        <v>4.47</v>
      </c>
      <c r="KM264" s="4">
        <f>SUMIFS('Aceite Virgen Extra'!KM$6:KM$257,'Aceite Virgen Extra'!$A$6:$A$257,"&gt;="&amp;$A264,'Aceite Virgen Extra'!$B$6:$B$257,"&lt;="&amp;$B264)</f>
        <v>3.8899999999999997</v>
      </c>
      <c r="KN264" s="4">
        <f>SUMIFS('Aceite Virgen Extra'!KN$6:KN$257,'Aceite Virgen Extra'!$A$6:$A$257,"&gt;="&amp;$A264,'Aceite Virgen Extra'!$B$6:$B$257,"&lt;="&amp;$B264)</f>
        <v>3.55</v>
      </c>
      <c r="KO264" s="4">
        <f>SUMIFS('Aceite Virgen Extra'!KO$6:KO$257,'Aceite Virgen Extra'!$A$6:$A$257,"&gt;="&amp;$A264,'Aceite Virgen Extra'!$B$6:$B$257,"&lt;="&amp;$B264)</f>
        <v>0.9</v>
      </c>
      <c r="KS264" s="4">
        <f>SUMIFS('Aceite Virgen Extra'!KS$6:KS$257,'Aceite Virgen Extra'!$A$6:$A$257,"&gt;="&amp;$A264,'Aceite Virgen Extra'!$B$6:$B$257,"&lt;="&amp;$B264)</f>
        <v>5.31</v>
      </c>
      <c r="KT264" s="4">
        <f>SUMIFS('Aceite Virgen Extra'!KT$6:KT$257,'Aceite Virgen Extra'!$A$6:$A$257,"&gt;="&amp;$A264,'Aceite Virgen Extra'!$B$6:$B$257,"&lt;="&amp;$B264)</f>
        <v>7.8100000000000014</v>
      </c>
      <c r="KU264" s="4">
        <f>SUMIFS('Aceite Virgen Extra'!KU$6:KU$257,'Aceite Virgen Extra'!$A$6:$A$257,"&gt;="&amp;$A264,'Aceite Virgen Extra'!$B$6:$B$257,"&lt;="&amp;$B264)</f>
        <v>3.85</v>
      </c>
      <c r="KV264" s="4">
        <f>SUMIFS('Aceite Virgen Extra'!KV$6:KV$257,'Aceite Virgen Extra'!$A$6:$A$257,"&gt;="&amp;$A264,'Aceite Virgen Extra'!$B$6:$B$257,"&lt;="&amp;$B264)</f>
        <v>1.95</v>
      </c>
      <c r="KZ264" s="4">
        <f>SUMIFS('Aceite Virgen Extra'!KZ$6:KZ$257,'Aceite Virgen Extra'!$A$6:$A$257,"&gt;="&amp;$A264,'Aceite Virgen Extra'!$B$6:$B$257,"&lt;="&amp;$B264)</f>
        <v>4.37</v>
      </c>
      <c r="LA264" s="4">
        <f>SUMIFS('Aceite Virgen Extra'!LA$6:LA$257,'Aceite Virgen Extra'!$A$6:$A$257,"&gt;="&amp;$A264,'Aceite Virgen Extra'!$B$6:$B$257,"&lt;="&amp;$B264)</f>
        <v>4.78</v>
      </c>
      <c r="LB264" s="4">
        <f>SUMIFS('Aceite Virgen Extra'!LB$6:LB$257,'Aceite Virgen Extra'!$A$6:$A$257,"&gt;="&amp;$A264,'Aceite Virgen Extra'!$B$6:$B$257,"&lt;="&amp;$B264)</f>
        <v>4.47</v>
      </c>
      <c r="LC264" s="4">
        <f>SUMIFS('Aceite Virgen Extra'!LC$6:LC$257,'Aceite Virgen Extra'!$A$6:$A$257,"&gt;="&amp;$A264,'Aceite Virgen Extra'!$B$6:$B$257,"&lt;="&amp;$B264)</f>
        <v>0.97</v>
      </c>
      <c r="LG264" s="4">
        <f>SUMIFS('Aceite Virgen Extra'!LG$6:LG$257,'Aceite Virgen Extra'!$A$6:$A$257,"&gt;="&amp;$A264,'Aceite Virgen Extra'!$B$6:$B$257,"&lt;="&amp;$B264)</f>
        <v>9.3199999999999985</v>
      </c>
      <c r="LH264" s="4">
        <f>SUMIFS('Aceite Virgen Extra'!LH$6:LH$257,'Aceite Virgen Extra'!$A$6:$A$257,"&gt;="&amp;$A264,'Aceite Virgen Extra'!$B$6:$B$257,"&lt;="&amp;$B264)</f>
        <v>11.67</v>
      </c>
      <c r="LI264" s="4">
        <f>SUMIFS('Aceite Virgen Extra'!LI$6:LI$257,'Aceite Virgen Extra'!$A$6:$A$257,"&gt;="&amp;$A264,'Aceite Virgen Extra'!$B$6:$B$257,"&lt;="&amp;$B264)</f>
        <v>8.41</v>
      </c>
      <c r="LJ264" s="4">
        <f>SUMIFS('Aceite Virgen Extra'!LJ$6:LJ$257,'Aceite Virgen Extra'!$A$6:$A$257,"&gt;="&amp;$A264,'Aceite Virgen Extra'!$B$6:$B$257,"&lt;="&amp;$B264)</f>
        <v>7.64</v>
      </c>
      <c r="LN264" s="4">
        <f>SUMIFS('Aceite Virgen Extra'!LN$6:LN$257,'Aceite Virgen Extra'!$A$6:$A$257,"&gt;="&amp;$A264,'Aceite Virgen Extra'!$B$6:$B$257,"&lt;="&amp;$B264)</f>
        <v>5.23</v>
      </c>
      <c r="LO264" s="4">
        <f>SUMIFS('Aceite Virgen Extra'!LO$6:LO$257,'Aceite Virgen Extra'!$A$6:$A$257,"&gt;="&amp;$A264,'Aceite Virgen Extra'!$B$6:$B$257,"&lt;="&amp;$B264)</f>
        <v>7.56</v>
      </c>
      <c r="LP264" s="4">
        <f>SUMIFS('Aceite Virgen Extra'!LP$6:LP$257,'Aceite Virgen Extra'!$A$6:$A$257,"&gt;="&amp;$A264,'Aceite Virgen Extra'!$B$6:$B$257,"&lt;="&amp;$B264)</f>
        <v>4.0200000000000005</v>
      </c>
      <c r="LQ264" s="4">
        <f>SUMIFS('Aceite Virgen Extra'!LQ$6:LQ$257,'Aceite Virgen Extra'!$A$6:$A$257,"&gt;="&amp;$A264,'Aceite Virgen Extra'!$B$6:$B$257,"&lt;="&amp;$B264)</f>
        <v>3.0999999999999996</v>
      </c>
      <c r="LU264" s="4">
        <f>SUMIFS('Aceite Virgen Extra'!LU$6:LU$257,'Aceite Virgen Extra'!$A$6:$A$257,"&gt;="&amp;$A264,'Aceite Virgen Extra'!$B$6:$B$257,"&lt;="&amp;$B264)</f>
        <v>6.67</v>
      </c>
      <c r="LV264" s="4">
        <f>SUMIFS('Aceite Virgen Extra'!LV$6:LV$257,'Aceite Virgen Extra'!$A$6:$A$257,"&gt;="&amp;$A264,'Aceite Virgen Extra'!$B$6:$B$257,"&lt;="&amp;$B264)</f>
        <v>5.63</v>
      </c>
      <c r="LW264" s="4">
        <f>SUMIFS('Aceite Virgen Extra'!LW$6:LW$257,'Aceite Virgen Extra'!$A$6:$A$257,"&gt;="&amp;$A264,'Aceite Virgen Extra'!$B$6:$B$257,"&lt;="&amp;$B264)</f>
        <v>5.98</v>
      </c>
      <c r="LX264" s="4">
        <f>SUMIFS('Aceite Virgen Extra'!LX$6:LX$257,'Aceite Virgen Extra'!$A$6:$A$257,"&gt;="&amp;$A264,'Aceite Virgen Extra'!$B$6:$B$257,"&lt;="&amp;$B264)</f>
        <v>9.2900000000000009</v>
      </c>
      <c r="MB264" s="4">
        <f>SUMIFS('Aceite Virgen Extra'!MB$6:MB$257,'Aceite Virgen Extra'!$A$6:$A$257,"&gt;="&amp;$A264,'Aceite Virgen Extra'!$B$6:$B$257,"&lt;="&amp;$B264)</f>
        <v>9.83</v>
      </c>
      <c r="MC264" s="4">
        <f>SUMIFS('Aceite Virgen Extra'!MC$6:MC$257,'Aceite Virgen Extra'!$A$6:$A$257,"&gt;="&amp;$A264,'Aceite Virgen Extra'!$B$6:$B$257,"&lt;="&amp;$B264)</f>
        <v>9.91</v>
      </c>
      <c r="MD264" s="4">
        <f>SUMIFS('Aceite Virgen Extra'!MD$6:MD$257,'Aceite Virgen Extra'!$A$6:$A$257,"&gt;="&amp;$A264,'Aceite Virgen Extra'!$B$6:$B$257,"&lt;="&amp;$B264)</f>
        <v>9.490000000000002</v>
      </c>
      <c r="ME264" s="4">
        <f>SUMIFS('Aceite Virgen Extra'!ME$6:ME$257,'Aceite Virgen Extra'!$A$6:$A$257,"&gt;="&amp;$A264,'Aceite Virgen Extra'!$B$6:$B$257,"&lt;="&amp;$B264)</f>
        <v>10.51</v>
      </c>
      <c r="MI264" s="4">
        <f>SUMIFS('Aceite Virgen Extra'!MI$6:MI$257,'Aceite Virgen Extra'!$A$6:$A$257,"&gt;="&amp;$A264,'Aceite Virgen Extra'!$B$6:$B$257,"&lt;="&amp;$B264)</f>
        <v>23.929999999999996</v>
      </c>
      <c r="MJ264" s="4">
        <f>SUMIFS('Aceite Virgen Extra'!MJ$6:MJ$257,'Aceite Virgen Extra'!$A$6:$A$257,"&gt;="&amp;$A264,'Aceite Virgen Extra'!$B$6:$B$257,"&lt;="&amp;$B264)</f>
        <v>12.649999999999999</v>
      </c>
      <c r="MK264" s="4">
        <f>SUMIFS('Aceite Virgen Extra'!MK$6:MK$257,'Aceite Virgen Extra'!$A$6:$A$257,"&gt;="&amp;$A264,'Aceite Virgen Extra'!$B$6:$B$257,"&lt;="&amp;$B264)</f>
        <v>30.86</v>
      </c>
      <c r="ML264" s="4">
        <f>SUMIFS('Aceite Virgen Extra'!ML$6:ML$257,'Aceite Virgen Extra'!$A$6:$A$257,"&gt;="&amp;$A264,'Aceite Virgen Extra'!$B$6:$B$257,"&lt;="&amp;$B264)</f>
        <v>23.64</v>
      </c>
      <c r="MP264" s="4">
        <f>SUMIFS('Aceite Virgen Extra'!MP$6:MP$257,'Aceite Virgen Extra'!$A$6:$A$257,"&gt;="&amp;$A264,'Aceite Virgen Extra'!$B$6:$B$257,"&lt;="&amp;$B264)</f>
        <v>24.509999999999998</v>
      </c>
      <c r="MQ264" s="4">
        <f>SUMIFS('Aceite Virgen Extra'!MQ$6:MQ$257,'Aceite Virgen Extra'!$A$6:$A$257,"&gt;="&amp;$A264,'Aceite Virgen Extra'!$B$6:$B$257,"&lt;="&amp;$B264)</f>
        <v>10.95</v>
      </c>
      <c r="MR264" s="4">
        <f>SUMIFS('Aceite Virgen Extra'!MR$6:MR$257,'Aceite Virgen Extra'!$A$6:$A$257,"&gt;="&amp;$A264,'Aceite Virgen Extra'!$B$6:$B$257,"&lt;="&amp;$B264)</f>
        <v>32.510000000000005</v>
      </c>
      <c r="MS264" s="4">
        <f>SUMIFS('Aceite Virgen Extra'!MS$6:MS$257,'Aceite Virgen Extra'!$A$6:$A$257,"&gt;="&amp;$A264,'Aceite Virgen Extra'!$B$6:$B$257,"&lt;="&amp;$B264)</f>
        <v>26.93</v>
      </c>
      <c r="MW264" s="4">
        <f>SUMIFS('Aceite Virgen Extra'!MW$6:MW$257,'Aceite Virgen Extra'!$A$6:$A$257,"&gt;="&amp;$A264,'Aceite Virgen Extra'!$B$6:$B$257,"&lt;="&amp;$B264)</f>
        <v>27.619999999999997</v>
      </c>
      <c r="MX264" s="4">
        <f>SUMIFS('Aceite Virgen Extra'!MX$6:MX$257,'Aceite Virgen Extra'!$A$6:$A$257,"&gt;="&amp;$A264,'Aceite Virgen Extra'!$B$6:$B$257,"&lt;="&amp;$B264)</f>
        <v>16.190000000000001</v>
      </c>
      <c r="MY264" s="4">
        <f>SUMIFS('Aceite Virgen Extra'!MY$6:MY$257,'Aceite Virgen Extra'!$A$6:$A$257,"&gt;="&amp;$A264,'Aceite Virgen Extra'!$B$6:$B$257,"&lt;="&amp;$B264)</f>
        <v>34.440000000000005</v>
      </c>
      <c r="MZ264" s="4">
        <f>SUMIFS('Aceite Virgen Extra'!MZ$6:MZ$257,'Aceite Virgen Extra'!$A$6:$A$257,"&gt;="&amp;$A264,'Aceite Virgen Extra'!$B$6:$B$257,"&lt;="&amp;$B264)</f>
        <v>32.71</v>
      </c>
      <c r="ND264" s="4">
        <f>SUMIFS('Aceite Virgen Extra'!ND$6:ND$257,'Aceite Virgen Extra'!$A$6:$A$257,"&gt;="&amp;$A264,'Aceite Virgen Extra'!$B$6:$B$257,"&lt;="&amp;$B264)</f>
        <v>27.330000000000005</v>
      </c>
      <c r="NE264" s="4">
        <f>SUMIFS('Aceite Virgen Extra'!NE$6:NE$257,'Aceite Virgen Extra'!$A$6:$A$257,"&gt;="&amp;$A264,'Aceite Virgen Extra'!$B$6:$B$257,"&lt;="&amp;$B264)</f>
        <v>14.91</v>
      </c>
      <c r="NF264" s="4">
        <f>SUMIFS('Aceite Virgen Extra'!NF$6:NF$257,'Aceite Virgen Extra'!$A$6:$A$257,"&gt;="&amp;$A264,'Aceite Virgen Extra'!$B$6:$B$257,"&lt;="&amp;$B264)</f>
        <v>33.769999999999996</v>
      </c>
      <c r="NG264" s="4">
        <f>SUMIFS('Aceite Virgen Extra'!NG$6:NG$257,'Aceite Virgen Extra'!$A$6:$A$257,"&gt;="&amp;$A264,'Aceite Virgen Extra'!$B$6:$B$257,"&lt;="&amp;$B264)</f>
        <v>40.92</v>
      </c>
      <c r="NK264" s="4">
        <f>SUMIFS('Aceite Virgen Extra'!NK$6:NK$257,'Aceite Virgen Extra'!$A$6:$A$257,"&gt;="&amp;$A264,'Aceite Virgen Extra'!$B$6:$B$257,"&lt;="&amp;$B264)</f>
        <v>25.040000000000003</v>
      </c>
      <c r="NL264" s="4">
        <f>SUMIFS('Aceite Virgen Extra'!NL$6:NL$257,'Aceite Virgen Extra'!$A$6:$A$257,"&gt;="&amp;$A264,'Aceite Virgen Extra'!$B$6:$B$257,"&lt;="&amp;$B264)</f>
        <v>15.049999999999999</v>
      </c>
      <c r="NM264" s="4">
        <f>SUMIFS('Aceite Virgen Extra'!NM$6:NM$257,'Aceite Virgen Extra'!$A$6:$A$257,"&gt;="&amp;$A264,'Aceite Virgen Extra'!$B$6:$B$257,"&lt;="&amp;$B264)</f>
        <v>29.220000000000006</v>
      </c>
      <c r="NN264" s="4">
        <f>SUMIFS('Aceite Virgen Extra'!NN$6:NN$257,'Aceite Virgen Extra'!$A$6:$A$257,"&gt;="&amp;$A264,'Aceite Virgen Extra'!$B$6:$B$257,"&lt;="&amp;$B264)</f>
        <v>37.159999999999997</v>
      </c>
      <c r="NR264" s="4">
        <f>SUMIFS('Aceite Virgen Extra'!NR$6:NR$257,'Aceite Virgen Extra'!$A$6:$A$257,"&gt;="&amp;$A264,'Aceite Virgen Extra'!$B$6:$B$257,"&lt;="&amp;$B264)</f>
        <v>24.939999999999998</v>
      </c>
      <c r="NS264" s="4">
        <f>SUMIFS('Aceite Virgen Extra'!NS$6:NS$257,'Aceite Virgen Extra'!$A$6:$A$257,"&gt;="&amp;$A264,'Aceite Virgen Extra'!$B$6:$B$257,"&lt;="&amp;$B264)</f>
        <v>16.09</v>
      </c>
      <c r="NT264" s="4">
        <f>SUMIFS('Aceite Virgen Extra'!NT$6:NT$257,'Aceite Virgen Extra'!$A$6:$A$257,"&gt;="&amp;$A264,'Aceite Virgen Extra'!$B$6:$B$257,"&lt;="&amp;$B264)</f>
        <v>29.619999999999997</v>
      </c>
      <c r="NU264" s="4">
        <f>SUMIFS('Aceite Virgen Extra'!NU$6:NU$257,'Aceite Virgen Extra'!$A$6:$A$257,"&gt;="&amp;$A264,'Aceite Virgen Extra'!$B$6:$B$257,"&lt;="&amp;$B264)</f>
        <v>36.660000000000004</v>
      </c>
      <c r="NY264" s="4">
        <f>SUMIFS('Aceite Virgen Extra'!NY$6:NY$257,'Aceite Virgen Extra'!$A$6:$A$257,"&gt;="&amp;$A264,'Aceite Virgen Extra'!$B$6:$B$257,"&lt;="&amp;$B264)</f>
        <v>32.07</v>
      </c>
      <c r="NZ264" s="4">
        <f>SUMIFS('Aceite Virgen Extra'!NZ$6:NZ$257,'Aceite Virgen Extra'!$A$6:$A$257,"&gt;="&amp;$A264,'Aceite Virgen Extra'!$B$6:$B$257,"&lt;="&amp;$B264)</f>
        <v>20.62</v>
      </c>
      <c r="OA264" s="4">
        <f>SUMIFS('Aceite Virgen Extra'!OA$6:OA$257,'Aceite Virgen Extra'!$A$6:$A$257,"&gt;="&amp;$A264,'Aceite Virgen Extra'!$B$6:$B$257,"&lt;="&amp;$B264)</f>
        <v>39.120000000000005</v>
      </c>
      <c r="OB264" s="4">
        <f>SUMIFS('Aceite Virgen Extra'!OB$6:OB$257,'Aceite Virgen Extra'!$A$6:$A$257,"&gt;="&amp;$A264,'Aceite Virgen Extra'!$B$6:$B$257,"&lt;="&amp;$B264)</f>
        <v>35.840000000000003</v>
      </c>
      <c r="OF264" s="4">
        <f>SUMIFS('Aceite Virgen Extra'!OF$6:OF$257,'Aceite Virgen Extra'!$A$6:$A$257,"&gt;="&amp;$A264,'Aceite Virgen Extra'!$B$6:$B$257,"&lt;="&amp;$B264)</f>
        <v>31.96</v>
      </c>
      <c r="OG264" s="4">
        <f>SUMIFS('Aceite Virgen Extra'!OG$6:OG$257,'Aceite Virgen Extra'!$A$6:$A$257,"&gt;="&amp;$A264,'Aceite Virgen Extra'!$B$6:$B$257,"&lt;="&amp;$B264)</f>
        <v>16.14</v>
      </c>
      <c r="OH264" s="4">
        <f>SUMIFS('Aceite Virgen Extra'!OH$6:OH$257,'Aceite Virgen Extra'!$A$6:$A$257,"&gt;="&amp;$A264,'Aceite Virgen Extra'!$B$6:$B$257,"&lt;="&amp;$B264)</f>
        <v>40.629999999999995</v>
      </c>
      <c r="OI264" s="4">
        <f>SUMIFS('Aceite Virgen Extra'!OI$6:OI$257,'Aceite Virgen Extra'!$A$6:$A$257,"&gt;="&amp;$A264,'Aceite Virgen Extra'!$B$6:$B$257,"&lt;="&amp;$B264)</f>
        <v>38.449999999999996</v>
      </c>
      <c r="OM264" s="4">
        <f>SUMIFS('Aceite Virgen Extra'!OM$6:OM$257,'Aceite Virgen Extra'!$A$6:$A$257,"&gt;="&amp;$A264,'Aceite Virgen Extra'!$B$6:$B$257,"&lt;="&amp;$B264)</f>
        <v>20.63</v>
      </c>
      <c r="ON264" s="4">
        <f>SUMIFS('Aceite Virgen Extra'!ON$6:ON$257,'Aceite Virgen Extra'!$A$6:$A$257,"&gt;="&amp;$A264,'Aceite Virgen Extra'!$B$6:$B$257,"&lt;="&amp;$B264)</f>
        <v>20.509999999999998</v>
      </c>
      <c r="OO264" s="4">
        <f>SUMIFS('Aceite Virgen Extra'!OO$6:OO$257,'Aceite Virgen Extra'!$A$6:$A$257,"&gt;="&amp;$A264,'Aceite Virgen Extra'!$B$6:$B$257,"&lt;="&amp;$B264)</f>
        <v>20.57</v>
      </c>
      <c r="OP264" s="4">
        <f>SUMIFS('Aceite Virgen Extra'!OP$6:OP$257,'Aceite Virgen Extra'!$A$6:$A$257,"&gt;="&amp;$A264,'Aceite Virgen Extra'!$B$6:$B$257,"&lt;="&amp;$B264)</f>
        <v>22.85</v>
      </c>
      <c r="OT264" s="4">
        <f>SUMIFS('Aceite Virgen Extra'!OT$6:OT$257,'Aceite Virgen Extra'!$A$6:$A$257,"&gt;="&amp;$A264,'Aceite Virgen Extra'!$B$6:$B$257,"&lt;="&amp;$B264)</f>
        <v>14.619999999999997</v>
      </c>
      <c r="OU264" s="4">
        <f>SUMIFS('Aceite Virgen Extra'!OU$6:OU$257,'Aceite Virgen Extra'!$A$6:$A$257,"&gt;="&amp;$A264,'Aceite Virgen Extra'!$B$6:$B$257,"&lt;="&amp;$B264)</f>
        <v>15.940000000000001</v>
      </c>
      <c r="OV264" s="4">
        <f>SUMIFS('Aceite Virgen Extra'!OV$6:OV$257,'Aceite Virgen Extra'!$A$6:$A$257,"&gt;="&amp;$A264,'Aceite Virgen Extra'!$B$6:$B$257,"&lt;="&amp;$B264)</f>
        <v>13.370000000000001</v>
      </c>
      <c r="OW264" s="4">
        <f>SUMIFS('Aceite Virgen Extra'!OW$6:OW$257,'Aceite Virgen Extra'!$A$6:$A$257,"&gt;="&amp;$A264,'Aceite Virgen Extra'!$B$6:$B$257,"&lt;="&amp;$B264)</f>
        <v>10.739999999999998</v>
      </c>
      <c r="PA264" s="4">
        <f>SUMIFS('Aceite Virgen Extra'!PA$6:PA$257,'Aceite Virgen Extra'!$A$6:$A$257,"&gt;="&amp;$A264,'Aceite Virgen Extra'!$B$6:$B$257,"&lt;="&amp;$B264)</f>
        <v>10.37</v>
      </c>
      <c r="PB264" s="4">
        <f>SUMIFS('Aceite Virgen Extra'!PB$6:PB$257,'Aceite Virgen Extra'!$A$6:$A$257,"&gt;="&amp;$A264,'Aceite Virgen Extra'!$B$6:$B$257,"&lt;="&amp;$B264)</f>
        <v>12.23</v>
      </c>
      <c r="PC264" s="4">
        <f>SUMIFS('Aceite Virgen Extra'!PC$6:PC$257,'Aceite Virgen Extra'!$A$6:$A$257,"&gt;="&amp;$A264,'Aceite Virgen Extra'!$B$6:$B$257,"&lt;="&amp;$B264)</f>
        <v>8.8199999999999985</v>
      </c>
      <c r="PD264" s="4">
        <f>SUMIFS('Aceite Virgen Extra'!PD$6:PD$257,'Aceite Virgen Extra'!$A$6:$A$257,"&gt;="&amp;$A264,'Aceite Virgen Extra'!$B$6:$B$257,"&lt;="&amp;$B264)</f>
        <v>6.48</v>
      </c>
      <c r="PH264" s="4">
        <f>SUMIFS('Aceite Virgen Extra'!PH$6:PH$257,'Aceite Virgen Extra'!$A$6:$A$257,"&gt;="&amp;$A264,'Aceite Virgen Extra'!$B$6:$B$257,"&lt;="&amp;$B264)</f>
        <v>11.84</v>
      </c>
      <c r="PI264" s="4">
        <f>SUMIFS('Aceite Virgen Extra'!PI$6:PI$257,'Aceite Virgen Extra'!$A$6:$A$257,"&gt;="&amp;$A264,'Aceite Virgen Extra'!$B$6:$B$257,"&lt;="&amp;$B264)</f>
        <v>16.740000000000002</v>
      </c>
      <c r="PJ264" s="4">
        <f>SUMIFS('Aceite Virgen Extra'!PJ$6:PJ$257,'Aceite Virgen Extra'!$A$6:$A$257,"&gt;="&amp;$A264,'Aceite Virgen Extra'!$B$6:$B$257,"&lt;="&amp;$B264)</f>
        <v>9.76</v>
      </c>
      <c r="PK264" s="4">
        <f>SUMIFS('Aceite Virgen Extra'!PK$6:PK$257,'Aceite Virgen Extra'!$A$6:$A$257,"&gt;="&amp;$A264,'Aceite Virgen Extra'!$B$6:$B$257,"&lt;="&amp;$B264)</f>
        <v>7.09</v>
      </c>
      <c r="PO264" s="4">
        <f>SUMIFS('Aceite Virgen Extra'!PO$6:PO$257,'Aceite Virgen Extra'!$A$6:$A$257,"&gt;="&amp;$A264,'Aceite Virgen Extra'!$B$6:$B$257,"&lt;="&amp;$B264)</f>
        <v>11.23</v>
      </c>
      <c r="PP264" s="4">
        <f>SUMIFS('Aceite Virgen Extra'!PP$6:PP$257,'Aceite Virgen Extra'!$A$6:$A$257,"&gt;="&amp;$A264,'Aceite Virgen Extra'!$B$6:$B$257,"&lt;="&amp;$B264)</f>
        <v>21.080000000000002</v>
      </c>
      <c r="PQ264" s="4">
        <f>SUMIFS('Aceite Virgen Extra'!PQ$6:PQ$257,'Aceite Virgen Extra'!$A$6:$A$257,"&gt;="&amp;$A264,'Aceite Virgen Extra'!$B$6:$B$257,"&lt;="&amp;$B264)</f>
        <v>6.53</v>
      </c>
      <c r="PR264" s="4">
        <f>SUMIFS('Aceite Virgen Extra'!PR$6:PR$257,'Aceite Virgen Extra'!$A$6:$A$257,"&gt;="&amp;$A264,'Aceite Virgen Extra'!$B$6:$B$257,"&lt;="&amp;$B264)</f>
        <v>3.3099999999999996</v>
      </c>
      <c r="PV264" s="4">
        <f>SUMIFS('Aceite Virgen Extra'!PV$6:PV$257,'Aceite Virgen Extra'!$A$6:$A$257,"&gt;="&amp;$A264,'Aceite Virgen Extra'!$B$6:$B$257,"&lt;="&amp;$B264)</f>
        <v>15.47</v>
      </c>
      <c r="PW264" s="4">
        <f>SUMIFS('Aceite Virgen Extra'!PW$6:PW$257,'Aceite Virgen Extra'!$A$6:$A$257,"&gt;="&amp;$A264,'Aceite Virgen Extra'!$B$6:$B$257,"&lt;="&amp;$B264)</f>
        <v>24.990000000000002</v>
      </c>
      <c r="PX264" s="4">
        <f>SUMIFS('Aceite Virgen Extra'!PX$6:PX$257,'Aceite Virgen Extra'!$A$6:$A$257,"&gt;="&amp;$A264,'Aceite Virgen Extra'!$B$6:$B$257,"&lt;="&amp;$B264)</f>
        <v>11.149999999999999</v>
      </c>
      <c r="PY264" s="4">
        <f>SUMIFS('Aceite Virgen Extra'!PY$6:PY$257,'Aceite Virgen Extra'!$A$6:$A$257,"&gt;="&amp;$A264,'Aceite Virgen Extra'!$B$6:$B$257,"&lt;="&amp;$B264)</f>
        <v>9.36</v>
      </c>
      <c r="QC264" s="4">
        <f>SUMIFS('Aceite Virgen Extra'!QC$6:QC$257,'Aceite Virgen Extra'!$A$6:$A$257,"&gt;="&amp;$A264,'Aceite Virgen Extra'!$B$6:$B$257,"&lt;="&amp;$B264)</f>
        <v>12.34</v>
      </c>
      <c r="QD264" s="4">
        <f>SUMIFS('Aceite Virgen Extra'!QD$6:QD$257,'Aceite Virgen Extra'!$A$6:$A$257,"&gt;="&amp;$A264,'Aceite Virgen Extra'!$B$6:$B$257,"&lt;="&amp;$B264)</f>
        <v>23.57</v>
      </c>
      <c r="QE264" s="4">
        <f>SUMIFS('Aceite Virgen Extra'!QE$6:QE$257,'Aceite Virgen Extra'!$A$6:$A$257,"&gt;="&amp;$A264,'Aceite Virgen Extra'!$B$6:$B$257,"&lt;="&amp;$B264)</f>
        <v>8.0399999999999991</v>
      </c>
      <c r="QF264" s="4">
        <f>SUMIFS('Aceite Virgen Extra'!QF$6:QF$257,'Aceite Virgen Extra'!$A$6:$A$257,"&gt;="&amp;$A264,'Aceite Virgen Extra'!$B$6:$B$257,"&lt;="&amp;$B264)</f>
        <v>5.3100000000000005</v>
      </c>
      <c r="QJ264" s="4">
        <f>SUMIFS('Aceite Virgen Extra'!QJ$6:QJ$257,'Aceite Virgen Extra'!$A$6:$A$257,"&gt;="&amp;$A264,'Aceite Virgen Extra'!$B$6:$B$257,"&lt;="&amp;$B264)</f>
        <v>8.77</v>
      </c>
      <c r="QK264" s="4">
        <f>SUMIFS('Aceite Virgen Extra'!QK$6:QK$257,'Aceite Virgen Extra'!$A$6:$A$257,"&gt;="&amp;$A264,'Aceite Virgen Extra'!$B$6:$B$257,"&lt;="&amp;$B264)</f>
        <v>11.920000000000002</v>
      </c>
      <c r="QL264" s="4">
        <f>SUMIFS('Aceite Virgen Extra'!QL$6:QL$257,'Aceite Virgen Extra'!$A$6:$A$257,"&gt;="&amp;$A264,'Aceite Virgen Extra'!$B$6:$B$257,"&lt;="&amp;$B264)</f>
        <v>5.4799999999999995</v>
      </c>
      <c r="QM264" s="4">
        <f>SUMIFS('Aceite Virgen Extra'!QM$6:QM$257,'Aceite Virgen Extra'!$A$6:$A$257,"&gt;="&amp;$A264,'Aceite Virgen Extra'!$B$6:$B$257,"&lt;="&amp;$B264)</f>
        <v>8.43</v>
      </c>
      <c r="QQ264" s="4">
        <f>SUMIFS('Aceite Virgen Extra'!QQ$6:QQ$257,'Aceite Virgen Extra'!$A$6:$A$257,"&gt;="&amp;$A264,'Aceite Virgen Extra'!$B$6:$B$257,"&lt;="&amp;$B264)</f>
        <v>5.5699999999999994</v>
      </c>
      <c r="QR264" s="4">
        <f>SUMIFS('Aceite Virgen Extra'!QR$6:QR$257,'Aceite Virgen Extra'!$A$6:$A$257,"&gt;="&amp;$A264,'Aceite Virgen Extra'!$B$6:$B$257,"&lt;="&amp;$B264)</f>
        <v>7.6000000000000005</v>
      </c>
      <c r="QS264" s="4">
        <f>SUMIFS('Aceite Virgen Extra'!QS$6:QS$257,'Aceite Virgen Extra'!$A$6:$A$257,"&gt;="&amp;$A264,'Aceite Virgen Extra'!$B$6:$B$257,"&lt;="&amp;$B264)</f>
        <v>3.4899999999999993</v>
      </c>
      <c r="QT264" s="4">
        <f>SUMIFS('Aceite Virgen Extra'!QT$6:QT$257,'Aceite Virgen Extra'!$A$6:$A$257,"&gt;="&amp;$A264,'Aceite Virgen Extra'!$B$6:$B$257,"&lt;="&amp;$B264)</f>
        <v>5.75</v>
      </c>
      <c r="QX264" s="4">
        <f>SUMIFS('Aceite Virgen Extra'!QX$6:QX$257,'Aceite Virgen Extra'!$A$6:$A$257,"&gt;="&amp;$A264,'Aceite Virgen Extra'!$B$6:$B$257,"&lt;="&amp;$B264)</f>
        <v>4.5299999999999994</v>
      </c>
      <c r="QY264" s="4">
        <f>SUMIFS('Aceite Virgen Extra'!QY$6:QY$257,'Aceite Virgen Extra'!$A$6:$A$257,"&gt;="&amp;$A264,'Aceite Virgen Extra'!$B$6:$B$257,"&lt;="&amp;$B264)</f>
        <v>6.83</v>
      </c>
      <c r="QZ264" s="4">
        <f>SUMIFS('Aceite Virgen Extra'!QZ$6:QZ$257,'Aceite Virgen Extra'!$A$6:$A$257,"&gt;="&amp;$A264,'Aceite Virgen Extra'!$B$6:$B$257,"&lt;="&amp;$B264)</f>
        <v>3.61</v>
      </c>
      <c r="RA264" s="4">
        <f>SUMIFS('Aceite Virgen Extra'!RA$6:RA$257,'Aceite Virgen Extra'!$A$6:$A$257,"&gt;="&amp;$A264,'Aceite Virgen Extra'!$B$6:$B$257,"&lt;="&amp;$B264)</f>
        <v>0</v>
      </c>
      <c r="RE264" s="4">
        <f>SUMIFS('Aceite Virgen Extra'!RE$6:RE$257,'Aceite Virgen Extra'!$A$6:$A$257,"&gt;="&amp;$A264,'Aceite Virgen Extra'!$B$6:$B$257,"&lt;="&amp;$B264)</f>
        <v>2.14</v>
      </c>
      <c r="RF264" s="4">
        <f>SUMIFS('Aceite Virgen Extra'!RF$6:RF$257,'Aceite Virgen Extra'!$A$6:$A$257,"&gt;="&amp;$A264,'Aceite Virgen Extra'!$B$6:$B$257,"&lt;="&amp;$B264)</f>
        <v>3.96</v>
      </c>
      <c r="RG264" s="4">
        <f>SUMIFS('Aceite Virgen Extra'!RG$6:RG$257,'Aceite Virgen Extra'!$A$6:$A$257,"&gt;="&amp;$A264,'Aceite Virgen Extra'!$B$6:$B$257,"&lt;="&amp;$B264)</f>
        <v>1.25</v>
      </c>
      <c r="RH264" s="4">
        <f>SUMIFS('Aceite Virgen Extra'!RH$6:RH$257,'Aceite Virgen Extra'!$A$6:$A$257,"&gt;="&amp;$A264,'Aceite Virgen Extra'!$B$6:$B$257,"&lt;="&amp;$B264)</f>
        <v>0.47</v>
      </c>
      <c r="RL264" s="4">
        <f>SUMIFS('Aceite Virgen Extra'!RL$6:RL$257,'Aceite Virgen Extra'!$A$6:$A$257,"&gt;="&amp;$A264,'Aceite Virgen Extra'!$B$6:$B$257,"&lt;="&amp;$B264)</f>
        <v>1.03</v>
      </c>
      <c r="RM264" s="4">
        <f>SUMIFS('Aceite Virgen Extra'!RM$6:RM$257,'Aceite Virgen Extra'!$A$6:$A$257,"&gt;="&amp;$A264,'Aceite Virgen Extra'!$B$6:$B$257,"&lt;="&amp;$B264)</f>
        <v>1.43</v>
      </c>
      <c r="RN264" s="4">
        <f>SUMIFS('Aceite Virgen Extra'!RN$6:RN$257,'Aceite Virgen Extra'!$A$6:$A$257,"&gt;="&amp;$A264,'Aceite Virgen Extra'!$B$6:$B$257,"&lt;="&amp;$B264)</f>
        <v>0.86</v>
      </c>
      <c r="RO264" s="4">
        <f>SUMIFS('Aceite Virgen Extra'!RO$6:RO$257,'Aceite Virgen Extra'!$A$6:$A$257,"&gt;="&amp;$A264,'Aceite Virgen Extra'!$B$6:$B$257,"&lt;="&amp;$B264)</f>
        <v>0</v>
      </c>
      <c r="RS264" s="69">
        <f>SUMIFS('Aceite Virgen Extra'!RS$6:RS$257,'Aceite Virgen Extra'!$A$6:$A$257,"&gt;="&amp;$A264,'Aceite Virgen Extra'!$B$6:$B$257,"&lt;="&amp;$B264)</f>
        <v>3.0500000000000007</v>
      </c>
      <c r="RT264" s="4">
        <f>SUMIFS('Aceite Virgen Extra'!RT$6:RT$257,'Aceite Virgen Extra'!$A$6:$A$257,"&gt;="&amp;$A264,'Aceite Virgen Extra'!$B$6:$B$257,"&lt;="&amp;$B264)</f>
        <v>3.72</v>
      </c>
      <c r="RU264" s="4">
        <f>SUMIFS('Aceite Virgen Extra'!RU$6:RU$257,'Aceite Virgen Extra'!$A$6:$A$257,"&gt;="&amp;$A264,'Aceite Virgen Extra'!$B$6:$B$257,"&lt;="&amp;$B264)</f>
        <v>2.6900000000000004</v>
      </c>
      <c r="RV264" s="4">
        <f>SUMIFS('Aceite Virgen Extra'!RV$6:RV$257,'Aceite Virgen Extra'!$A$6:$A$257,"&gt;="&amp;$A264,'Aceite Virgen Extra'!$B$6:$B$257,"&lt;="&amp;$B264)</f>
        <v>0</v>
      </c>
      <c r="RZ264" s="69">
        <f>SUMIFS('Aceite Virgen Extra'!RZ$6:RZ$257,'Aceite Virgen Extra'!$A$6:$A$257,"&gt;="&amp;$A264,'Aceite Virgen Extra'!$B$6:$B$257,"&lt;="&amp;$B264)</f>
        <v>1.8</v>
      </c>
      <c r="SA264" s="4">
        <f>SUMIFS('Aceite Virgen Extra'!SA$6:SA$257,'Aceite Virgen Extra'!$A$6:$A$257,"&gt;="&amp;$A264,'Aceite Virgen Extra'!$B$6:$B$257,"&lt;="&amp;$B264)</f>
        <v>1.6099999999999999</v>
      </c>
      <c r="SB264" s="4">
        <f>SUMIFS('Aceite Virgen Extra'!SB$6:SB$257,'Aceite Virgen Extra'!$A$6:$A$257,"&gt;="&amp;$A264,'Aceite Virgen Extra'!$B$6:$B$257,"&lt;="&amp;$B264)</f>
        <v>1.1000000000000001</v>
      </c>
      <c r="SC264" s="4">
        <f>SUMIFS('Aceite Virgen Extra'!SC$6:SC$257,'Aceite Virgen Extra'!$A$6:$A$257,"&gt;="&amp;$A264,'Aceite Virgen Extra'!$B$6:$B$257,"&lt;="&amp;$B264)</f>
        <v>0</v>
      </c>
      <c r="SG264" s="69">
        <f>SUMIFS('Aceite Virgen Extra'!SG$6:SG$257,'Aceite Virgen Extra'!$A$6:$A$257,"&gt;="&amp;$A264,'Aceite Virgen Extra'!$B$6:$B$257,"&lt;="&amp;$B264)</f>
        <v>1.83</v>
      </c>
      <c r="SH264" s="4">
        <f>SUMIFS('Aceite Virgen Extra'!SH$6:SH$257,'Aceite Virgen Extra'!$A$6:$A$257,"&gt;="&amp;$A264,'Aceite Virgen Extra'!$B$6:$B$257,"&lt;="&amp;$B264)</f>
        <v>3.1</v>
      </c>
      <c r="SI264" s="4">
        <f>SUMIFS('Aceite Virgen Extra'!SI$6:SI$257,'Aceite Virgen Extra'!$A$6:$A$257,"&gt;="&amp;$A264,'Aceite Virgen Extra'!$B$6:$B$257,"&lt;="&amp;$B264)</f>
        <v>0.85</v>
      </c>
      <c r="SJ264" s="4">
        <f>SUMIFS('Aceite Virgen Extra'!SJ$6:SJ$257,'Aceite Virgen Extra'!$A$6:$A$257,"&gt;="&amp;$A264,'Aceite Virgen Extra'!$B$6:$B$257,"&lt;="&amp;$B264)</f>
        <v>0.52</v>
      </c>
      <c r="SN264" s="69">
        <f>SUMIFS('Aceite Virgen Extra'!SN$6:SN$257,'Aceite Virgen Extra'!$A$6:$A$257,"&gt;="&amp;$A264,'Aceite Virgen Extra'!$B$6:$B$257,"&lt;="&amp;$B264)</f>
        <v>0.7</v>
      </c>
      <c r="SO264" s="4">
        <f>SUMIFS('Aceite Virgen Extra'!SO$6:SO$257,'Aceite Virgen Extra'!$A$6:$A$257,"&gt;="&amp;$A264,'Aceite Virgen Extra'!$B$6:$B$257,"&lt;="&amp;$B264)</f>
        <v>0.99</v>
      </c>
      <c r="SP264" s="4">
        <f>SUMIFS('Aceite Virgen Extra'!SP$6:SP$257,'Aceite Virgen Extra'!$A$6:$A$257,"&gt;="&amp;$A264,'Aceite Virgen Extra'!$B$6:$B$257,"&lt;="&amp;$B264)</f>
        <v>0.41</v>
      </c>
      <c r="SQ264" s="4">
        <f>SUMIFS('Aceite Virgen Extra'!SQ$6:SQ$257,'Aceite Virgen Extra'!$A$6:$A$257,"&gt;="&amp;$A264,'Aceite Virgen Extra'!$B$6:$B$257,"&lt;="&amp;$B264)</f>
        <v>0</v>
      </c>
      <c r="SU264" s="69">
        <f>SUMIFS('Aceite Virgen Extra'!SU$6:SU$257,'Aceite Virgen Extra'!$A$6:$A$257,"&gt;="&amp;$A264,'Aceite Virgen Extra'!$B$6:$B$257,"&lt;="&amp;$B264)</f>
        <v>1.18</v>
      </c>
      <c r="SV264" s="4">
        <f>SUMIFS('Aceite Virgen Extra'!SV$6:SV$257,'Aceite Virgen Extra'!$A$6:$A$257,"&gt;="&amp;$A264,'Aceite Virgen Extra'!$B$6:$B$257,"&lt;="&amp;$B264)</f>
        <v>0.22</v>
      </c>
      <c r="SW264" s="4">
        <f>SUMIFS('Aceite Virgen Extra'!SW$6:SW$257,'Aceite Virgen Extra'!$A$6:$A$257,"&gt;="&amp;$A264,'Aceite Virgen Extra'!$B$6:$B$257,"&lt;="&amp;$B264)</f>
        <v>0.66999999999999993</v>
      </c>
      <c r="SX264" s="4">
        <f>SUMIFS('Aceite Virgen Extra'!SX$6:SX$257,'Aceite Virgen Extra'!$A$6:$A$257,"&gt;="&amp;$A264,'Aceite Virgen Extra'!$B$6:$B$257,"&lt;="&amp;$B264)</f>
        <v>0</v>
      </c>
      <c r="TB264" s="69">
        <f>SUMIFS('Aceite Virgen Extra'!TB$6:TB$257,'Aceite Virgen Extra'!$A$6:$A$257,"&gt;="&amp;$A264,'Aceite Virgen Extra'!$B$6:$B$257,"&lt;="&amp;$B264)</f>
        <v>0.91</v>
      </c>
      <c r="TC264" s="4">
        <f>SUMIFS('Aceite Virgen Extra'!TC$6:TC$257,'Aceite Virgen Extra'!$A$6:$A$257,"&gt;="&amp;$A264,'Aceite Virgen Extra'!$B$6:$B$257,"&lt;="&amp;$B264)</f>
        <v>0.2</v>
      </c>
      <c r="TD264" s="4">
        <f>SUMIFS('Aceite Virgen Extra'!TD$6:TD$257,'Aceite Virgen Extra'!$A$6:$A$257,"&gt;="&amp;$A264,'Aceite Virgen Extra'!$B$6:$B$257,"&lt;="&amp;$B264)</f>
        <v>0.95</v>
      </c>
      <c r="TE264" s="4">
        <f>SUMIFS('Aceite Virgen Extra'!TE$6:TE$257,'Aceite Virgen Extra'!$A$6:$A$257,"&gt;="&amp;$A264,'Aceite Virgen Extra'!$B$6:$B$257,"&lt;="&amp;$B264)</f>
        <v>0</v>
      </c>
      <c r="TI264" s="69">
        <f>SUMIFS('Aceite Virgen Extra'!TI$6:TI$257,'Aceite Virgen Extra'!$A$6:$A$257,"&gt;="&amp;$A264,'Aceite Virgen Extra'!$B$6:$B$257,"&lt;="&amp;$B264)</f>
        <v>0.46</v>
      </c>
      <c r="TJ264" s="4">
        <f>SUMIFS('Aceite Virgen Extra'!TJ$6:TJ$257,'Aceite Virgen Extra'!$A$6:$A$257,"&gt;="&amp;$A264,'Aceite Virgen Extra'!$B$6:$B$257,"&lt;="&amp;$B264)</f>
        <v>0.31</v>
      </c>
      <c r="TK264" s="4">
        <f>SUMIFS('Aceite Virgen Extra'!TK$6:TK$257,'Aceite Virgen Extra'!$A$6:$A$257,"&gt;="&amp;$A264,'Aceite Virgen Extra'!$B$6:$B$257,"&lt;="&amp;$B264)</f>
        <v>0</v>
      </c>
      <c r="TL264" s="4">
        <f>SUMIFS('Aceite Virgen Extra'!TL$6:TL$257,'Aceite Virgen Extra'!$A$6:$A$257,"&gt;="&amp;$A264,'Aceite Virgen Extra'!$B$6:$B$257,"&lt;="&amp;$B264)</f>
        <v>1.43</v>
      </c>
      <c r="TP264" s="69">
        <f>SUMIFS('Aceite Virgen Extra'!TP$6:TP$257,'Aceite Virgen Extra'!$A$6:$A$257,"&gt;="&amp;$A264,'Aceite Virgen Extra'!$B$6:$B$257,"&lt;="&amp;$B264)</f>
        <v>0.46</v>
      </c>
      <c r="TQ264" s="4">
        <f>SUMIFS('Aceite Virgen Extra'!TQ$6:TQ$257,'Aceite Virgen Extra'!$A$6:$A$257,"&gt;="&amp;$A264,'Aceite Virgen Extra'!$B$6:$B$257,"&lt;="&amp;$B264)</f>
        <v>0.27</v>
      </c>
      <c r="TR264" s="4">
        <f>SUMIFS('Aceite Virgen Extra'!TR$6:TR$257,'Aceite Virgen Extra'!$A$6:$A$257,"&gt;="&amp;$A264,'Aceite Virgen Extra'!$B$6:$B$257,"&lt;="&amp;$B264)</f>
        <v>0.12</v>
      </c>
      <c r="TS264" s="4">
        <f>SUMIFS('Aceite Virgen Extra'!TS$6:TS$257,'Aceite Virgen Extra'!$A$6:$A$257,"&gt;="&amp;$A264,'Aceite Virgen Extra'!$B$6:$B$257,"&lt;="&amp;$B264)</f>
        <v>0</v>
      </c>
      <c r="TW264" s="69">
        <f>SUMIFS('Aceite Virgen Extra'!TW$6:TW$257,'Aceite Virgen Extra'!$A$6:$A$257,"&gt;="&amp;$A264,'Aceite Virgen Extra'!$B$6:$B$257,"&lt;="&amp;$B264)</f>
        <v>0.41000000000000003</v>
      </c>
      <c r="TX264" s="4">
        <f>SUMIFS('Aceite Virgen Extra'!TX$6:TX$257,'Aceite Virgen Extra'!$A$6:$A$257,"&gt;="&amp;$A264,'Aceite Virgen Extra'!$B$6:$B$257,"&lt;="&amp;$B264)</f>
        <v>0</v>
      </c>
      <c r="TY264" s="4">
        <f>SUMIFS('Aceite Virgen Extra'!TY$6:TY$257,'Aceite Virgen Extra'!$A$6:$A$257,"&gt;="&amp;$A264,'Aceite Virgen Extra'!$B$6:$B$257,"&lt;="&amp;$B264)</f>
        <v>0.47</v>
      </c>
      <c r="TZ264" s="4">
        <f>SUMIFS('Aceite Virgen Extra'!TZ$6:TZ$257,'Aceite Virgen Extra'!$A$6:$A$257,"&gt;="&amp;$A264,'Aceite Virgen Extra'!$B$6:$B$257,"&lt;="&amp;$B264)</f>
        <v>0</v>
      </c>
      <c r="UD264" s="69">
        <f>SUMIFS('Aceite Virgen Extra'!UD$6:UD$257,'Aceite Virgen Extra'!$A$6:$A$257,"&gt;="&amp;$A264,'Aceite Virgen Extra'!$B$6:$B$257,"&lt;="&amp;$B264)</f>
        <v>0.74</v>
      </c>
      <c r="UE264" s="4">
        <f>SUMIFS('Aceite Virgen Extra'!UE$6:UE$257,'Aceite Virgen Extra'!$A$6:$A$257,"&gt;="&amp;$A264,'Aceite Virgen Extra'!$B$6:$B$257,"&lt;="&amp;$B264)</f>
        <v>0.43</v>
      </c>
      <c r="UF264" s="4">
        <f>SUMIFS('Aceite Virgen Extra'!UF$6:UF$257,'Aceite Virgen Extra'!$A$6:$A$257,"&gt;="&amp;$A264,'Aceite Virgen Extra'!$B$6:$B$257,"&lt;="&amp;$B264)</f>
        <v>0.45999999999999996</v>
      </c>
      <c r="UG264" s="4">
        <f>SUMIFS('Aceite Virgen Extra'!UG$6:UG$257,'Aceite Virgen Extra'!$A$6:$A$257,"&gt;="&amp;$A264,'Aceite Virgen Extra'!$B$6:$B$257,"&lt;="&amp;$B264)</f>
        <v>0</v>
      </c>
      <c r="UK264" s="69">
        <f>SUMIFS('Aceite Virgen Extra'!UK$6:UK$257,'Aceite Virgen Extra'!$A$6:$A$257,"&gt;="&amp;$A264,'Aceite Virgen Extra'!$B$6:$B$257,"&lt;="&amp;$B264)</f>
        <v>0.31</v>
      </c>
      <c r="UL264" s="4">
        <f>SUMIFS('Aceite Virgen Extra'!UL$6:UL$257,'Aceite Virgen Extra'!$A$6:$A$257,"&gt;="&amp;$A264,'Aceite Virgen Extra'!$B$6:$B$257,"&lt;="&amp;$B264)</f>
        <v>0</v>
      </c>
      <c r="UM264" s="4">
        <f>SUMIFS('Aceite Virgen Extra'!UM$6:UM$257,'Aceite Virgen Extra'!$A$6:$A$257,"&gt;="&amp;$A264,'Aceite Virgen Extra'!$B$6:$B$257,"&lt;="&amp;$B264)</f>
        <v>0.11</v>
      </c>
      <c r="UN264" s="4">
        <f>SUMIFS('Aceite Virgen Extra'!UN$6:UN$257,'Aceite Virgen Extra'!$A$6:$A$257,"&gt;="&amp;$A264,'Aceite Virgen Extra'!$B$6:$B$257,"&lt;="&amp;$B264)</f>
        <v>0</v>
      </c>
      <c r="UR264" s="69">
        <f>SUMIFS('Aceite Virgen Extra'!UR$6:UR$257,'Aceite Virgen Extra'!$A$6:$A$257,"&gt;="&amp;$A264,'Aceite Virgen Extra'!$B$6:$B$257,"&lt;="&amp;$B264)</f>
        <v>0.24</v>
      </c>
      <c r="US264" s="4">
        <f>SUMIFS('Aceite Virgen Extra'!US$6:US$257,'Aceite Virgen Extra'!$A$6:$A$257,"&gt;="&amp;$A264,'Aceite Virgen Extra'!$B$6:$B$257,"&lt;="&amp;$B264)</f>
        <v>0</v>
      </c>
      <c r="UT264" s="4">
        <f>SUMIFS('Aceite Virgen Extra'!UT$6:UT$257,'Aceite Virgen Extra'!$A$6:$A$257,"&gt;="&amp;$A264,'Aceite Virgen Extra'!$B$6:$B$257,"&lt;="&amp;$B264)</f>
        <v>0.3</v>
      </c>
      <c r="UU264" s="4">
        <f>SUMIFS('Aceite Virgen Extra'!UU$6:UU$257,'Aceite Virgen Extra'!$A$6:$A$257,"&gt;="&amp;$A264,'Aceite Virgen Extra'!$B$6:$B$257,"&lt;="&amp;$B264)</f>
        <v>0</v>
      </c>
      <c r="UY264" s="69">
        <f>SUMIFS('Aceite Virgen Extra'!UY$6:UY$257,'Aceite Virgen Extra'!$A$6:$A$257,"&gt;="&amp;$A264,'Aceite Virgen Extra'!$B$6:$B$257,"&lt;="&amp;$B264)</f>
        <v>0.33</v>
      </c>
      <c r="UZ264" s="4">
        <f>SUMIFS('Aceite Virgen Extra'!UZ$6:UZ$257,'Aceite Virgen Extra'!$A$6:$A$257,"&gt;="&amp;$A264,'Aceite Virgen Extra'!$B$6:$B$257,"&lt;="&amp;$B264)</f>
        <v>0.27</v>
      </c>
      <c r="VA264" s="4">
        <f>SUMIFS('Aceite Virgen Extra'!VA$6:VA$257,'Aceite Virgen Extra'!$A$6:$A$257,"&gt;="&amp;$A264,'Aceite Virgen Extra'!$B$6:$B$257,"&lt;="&amp;$B264)</f>
        <v>0.15</v>
      </c>
      <c r="VB264" s="4">
        <f>SUMIFS('Aceite Virgen Extra'!VB$6:VB$257,'Aceite Virgen Extra'!$A$6:$A$257,"&gt;="&amp;$A264,'Aceite Virgen Extra'!$B$6:$B$257,"&lt;="&amp;$B264)</f>
        <v>0</v>
      </c>
      <c r="VF264" s="69">
        <f>SUMIFS('Aceite Virgen Extra'!VF$6:VF$257,'Aceite Virgen Extra'!$A$6:$A$257,"&gt;="&amp;$A264,'Aceite Virgen Extra'!$B$6:$B$257,"&lt;="&amp;$B264)</f>
        <v>0.04</v>
      </c>
      <c r="VG264" s="4">
        <f>SUMIFS('Aceite Virgen Extra'!VG$6:VG$257,'Aceite Virgen Extra'!$A$6:$A$257,"&gt;="&amp;$A264,'Aceite Virgen Extra'!$B$6:$B$257,"&lt;="&amp;$B264)</f>
        <v>0</v>
      </c>
      <c r="VH264" s="4">
        <f>SUMIFS('Aceite Virgen Extra'!VH$6:VH$257,'Aceite Virgen Extra'!$A$6:$A$257,"&gt;="&amp;$A264,'Aceite Virgen Extra'!$B$6:$B$257,"&lt;="&amp;$B264)</f>
        <v>0.06</v>
      </c>
      <c r="VI264" s="4">
        <f>SUMIFS('Aceite Virgen Extra'!VI$6:VI$257,'Aceite Virgen Extra'!$A$6:$A$257,"&gt;="&amp;$A264,'Aceite Virgen Extra'!$B$6:$B$257,"&lt;="&amp;$B264)</f>
        <v>0</v>
      </c>
      <c r="VM264" s="69">
        <f>SUMIFS('Aceite Virgen Extra'!VM$6:VM$257,'Aceite Virgen Extra'!$A$6:$A$257,"&gt;="&amp;$A264,'Aceite Virgen Extra'!$B$6:$B$257,"&lt;="&amp;$B264)</f>
        <v>0.37</v>
      </c>
      <c r="VN264" s="4">
        <f>SUMIFS('Aceite Virgen Extra'!VN$6:VN$257,'Aceite Virgen Extra'!$A$6:$A$257,"&gt;="&amp;$A264,'Aceite Virgen Extra'!$B$6:$B$257,"&lt;="&amp;$B264)</f>
        <v>0.65</v>
      </c>
      <c r="VO264" s="4">
        <f>SUMIFS('Aceite Virgen Extra'!VO$6:VO$257,'Aceite Virgen Extra'!$A$6:$A$257,"&gt;="&amp;$A264,'Aceite Virgen Extra'!$B$6:$B$257,"&lt;="&amp;$B264)</f>
        <v>0.33</v>
      </c>
      <c r="VP264" s="4">
        <f>SUMIFS('Aceite Virgen Extra'!VP$6:VP$257,'Aceite Virgen Extra'!$A$6:$A$257,"&gt;="&amp;$A264,'Aceite Virgen Extra'!$B$6:$B$257,"&lt;="&amp;$B264)</f>
        <v>0</v>
      </c>
      <c r="VT264" s="69">
        <f>SUMIFS('Aceite Virgen Extra'!VT$6:VT$257,'Aceite Virgen Extra'!$A$6:$A$257,"&gt;="&amp;$A264,'Aceite Virgen Extra'!$B$6:$B$257,"&lt;="&amp;$B264)</f>
        <v>0.7599999999999999</v>
      </c>
      <c r="VU264" s="4">
        <f>SUMIFS('Aceite Virgen Extra'!VU$6:VU$257,'Aceite Virgen Extra'!$A$6:$A$257,"&gt;="&amp;$A264,'Aceite Virgen Extra'!$B$6:$B$257,"&lt;="&amp;$B264)</f>
        <v>0.31</v>
      </c>
      <c r="VV264" s="4">
        <f>SUMIFS('Aceite Virgen Extra'!VV$6:VV$257,'Aceite Virgen Extra'!$A$6:$A$257,"&gt;="&amp;$A264,'Aceite Virgen Extra'!$B$6:$B$257,"&lt;="&amp;$B264)</f>
        <v>1.25</v>
      </c>
      <c r="VW264" s="4">
        <f>SUMIFS('Aceite Virgen Extra'!VW$6:VW$257,'Aceite Virgen Extra'!$A$6:$A$257,"&gt;="&amp;$A264,'Aceite Virgen Extra'!$B$6:$B$257,"&lt;="&amp;$B264)</f>
        <v>0</v>
      </c>
      <c r="WA264" s="69">
        <f>SUMIFS('Aceite Virgen Extra'!WA$6:WA$257,'Aceite Virgen Extra'!$A$6:$A$257,"&gt;="&amp;$A264,'Aceite Virgen Extra'!$B$6:$B$257,"&lt;="&amp;$B264)</f>
        <v>0.06</v>
      </c>
      <c r="WB264" s="4">
        <f>SUMIFS('Aceite Virgen Extra'!WB$6:WB$257,'Aceite Virgen Extra'!$A$6:$A$257,"&gt;="&amp;$A264,'Aceite Virgen Extra'!$B$6:$B$257,"&lt;="&amp;$B264)</f>
        <v>0</v>
      </c>
      <c r="WC264" s="4">
        <f>SUMIFS('Aceite Virgen Extra'!WC$6:WC$257,'Aceite Virgen Extra'!$A$6:$A$257,"&gt;="&amp;$A264,'Aceite Virgen Extra'!$B$6:$B$257,"&lt;="&amp;$B264)</f>
        <v>0</v>
      </c>
      <c r="WD264" s="4">
        <f>SUMIFS('Aceite Virgen Extra'!WD$6:WD$257,'Aceite Virgen Extra'!$A$6:$A$257,"&gt;="&amp;$A264,'Aceite Virgen Extra'!$B$6:$B$257,"&lt;="&amp;$B264)</f>
        <v>0</v>
      </c>
      <c r="WH264" s="69">
        <f>SUMIFS('Aceite Virgen Extra'!WH$6:WH$257,'Aceite Virgen Extra'!$A$6:$A$257,"&gt;="&amp;$A264,'Aceite Virgen Extra'!$B$6:$B$257,"&lt;="&amp;$B264)</f>
        <v>0.09</v>
      </c>
      <c r="WI264" s="4">
        <f>SUMIFS('Aceite Virgen Extra'!WI$6:WI$257,'Aceite Virgen Extra'!$A$6:$A$257,"&gt;="&amp;$A264,'Aceite Virgen Extra'!$B$6:$B$257,"&lt;="&amp;$B264)</f>
        <v>0</v>
      </c>
      <c r="WJ264" s="4">
        <f>SUMIFS('Aceite Virgen Extra'!WJ$6:WJ$257,'Aceite Virgen Extra'!$A$6:$A$257,"&gt;="&amp;$A264,'Aceite Virgen Extra'!$B$6:$B$257,"&lt;="&amp;$B264)</f>
        <v>0.06</v>
      </c>
      <c r="WK264" s="4">
        <f>SUMIFS('Aceite Virgen Extra'!WK$6:WK$257,'Aceite Virgen Extra'!$A$6:$A$257,"&gt;="&amp;$A264,'Aceite Virgen Extra'!$B$6:$B$257,"&lt;="&amp;$B264)</f>
        <v>0</v>
      </c>
      <c r="WO264" s="69">
        <f>SUMIFS('Aceite Virgen Extra'!WO$6:WO$257,'Aceite Virgen Extra'!$A$6:$A$257,"&gt;="&amp;$A264,'Aceite Virgen Extra'!$B$6:$B$257,"&lt;="&amp;$B264)</f>
        <v>0.13</v>
      </c>
      <c r="WP264" s="4">
        <f>SUMIFS('Aceite Virgen Extra'!WP$6:WP$257,'Aceite Virgen Extra'!$A$6:$A$257,"&gt;="&amp;$A264,'Aceite Virgen Extra'!$B$6:$B$257,"&lt;="&amp;$B264)</f>
        <v>0</v>
      </c>
      <c r="WQ264" s="4">
        <f>SUMIFS('Aceite Virgen Extra'!WQ$6:WQ$257,'Aceite Virgen Extra'!$A$6:$A$257,"&gt;="&amp;$A264,'Aceite Virgen Extra'!$B$6:$B$257,"&lt;="&amp;$B264)</f>
        <v>0.1</v>
      </c>
      <c r="WR264" s="4">
        <f>SUMIFS('Aceite Virgen Extra'!WR$6:WR$257,'Aceite Virgen Extra'!$A$6:$A$257,"&gt;="&amp;$A264,'Aceite Virgen Extra'!$B$6:$B$257,"&lt;="&amp;$B264)</f>
        <v>0</v>
      </c>
      <c r="WV264" s="69">
        <f>SUMIFS('Aceite Virgen Extra'!WV$6:WV$257,'Aceite Virgen Extra'!$A$6:$A$257,"&gt;="&amp;$A264,'Aceite Virgen Extra'!$B$6:$B$257,"&lt;="&amp;$B264)</f>
        <v>0.53</v>
      </c>
      <c r="WW264" s="4">
        <f>SUMIFS('Aceite Virgen Extra'!WW$6:WW$257,'Aceite Virgen Extra'!$A$6:$A$257,"&gt;="&amp;$A264,'Aceite Virgen Extra'!$B$6:$B$257,"&lt;="&amp;$B264)</f>
        <v>0</v>
      </c>
      <c r="WX264" s="4">
        <f>SUMIFS('Aceite Virgen Extra'!WX$6:WX$257,'Aceite Virgen Extra'!$A$6:$A$257,"&gt;="&amp;$A264,'Aceite Virgen Extra'!$B$6:$B$257,"&lt;="&amp;$B264)</f>
        <v>0.06</v>
      </c>
      <c r="WY264" s="4">
        <f>SUMIFS('Aceite Virgen Extra'!WY$6:WY$257,'Aceite Virgen Extra'!$A$6:$A$257,"&gt;="&amp;$A264,'Aceite Virgen Extra'!$B$6:$B$257,"&lt;="&amp;$B264)</f>
        <v>0</v>
      </c>
      <c r="XC264" s="69">
        <f>SUMIFS('Aceite Virgen Extra'!XC$6:XC$257,'Aceite Virgen Extra'!$A$6:$A$257,"&gt;="&amp;$A264,'Aceite Virgen Extra'!$B$6:$B$257,"&lt;="&amp;$B264)</f>
        <v>0.52</v>
      </c>
      <c r="XD264" s="4">
        <f>SUMIFS('Aceite Virgen Extra'!XD$6:XD$257,'Aceite Virgen Extra'!$A$6:$A$257,"&gt;="&amp;$A264,'Aceite Virgen Extra'!$B$6:$B$257,"&lt;="&amp;$B264)</f>
        <v>0.76</v>
      </c>
      <c r="XE264" s="4">
        <f>SUMIFS('Aceite Virgen Extra'!XE$6:XE$257,'Aceite Virgen Extra'!$A$6:$A$257,"&gt;="&amp;$A264,'Aceite Virgen Extra'!$B$6:$B$257,"&lt;="&amp;$B264)</f>
        <v>0.55000000000000004</v>
      </c>
      <c r="XF264" s="4">
        <f>SUMIFS('Aceite Virgen Extra'!XF$6:XF$257,'Aceite Virgen Extra'!$A$6:$A$257,"&gt;="&amp;$A264,'Aceite Virgen Extra'!$B$6:$B$257,"&lt;="&amp;$B264)</f>
        <v>0</v>
      </c>
      <c r="XJ264" s="69">
        <f>SUMIFS('Aceite Virgen Extra'!XJ$6:XJ$257,'Aceite Virgen Extra'!$A$6:$A$257,"&gt;="&amp;$A264,'Aceite Virgen Extra'!$B$6:$B$257,"&lt;="&amp;$B264)</f>
        <v>0.65</v>
      </c>
      <c r="XK264" s="4">
        <f>SUMIFS('Aceite Virgen Extra'!XK$6:XK$257,'Aceite Virgen Extra'!$A$6:$A$257,"&gt;="&amp;$A264,'Aceite Virgen Extra'!$B$6:$B$257,"&lt;="&amp;$B264)</f>
        <v>0</v>
      </c>
      <c r="XL264" s="4">
        <f>SUMIFS('Aceite Virgen Extra'!XL$6:XL$257,'Aceite Virgen Extra'!$A$6:$A$257,"&gt;="&amp;$A264,'Aceite Virgen Extra'!$B$6:$B$257,"&lt;="&amp;$B264)</f>
        <v>0.06</v>
      </c>
      <c r="XM264" s="4">
        <f>SUMIFS('Aceite Virgen Extra'!XM$6:XM$257,'Aceite Virgen Extra'!$A$6:$A$257,"&gt;="&amp;$A264,'Aceite Virgen Extra'!$B$6:$B$257,"&lt;="&amp;$B264)</f>
        <v>0</v>
      </c>
      <c r="XQ264" s="69">
        <f>SUMIFS('Aceite Virgen Extra'!XQ$6:XQ$257,'Aceite Virgen Extra'!$A$6:$A$257,"&gt;="&amp;$A264,'Aceite Virgen Extra'!$B$6:$B$257,"&lt;="&amp;$B264)</f>
        <v>0.09</v>
      </c>
      <c r="XR264" s="4">
        <f>SUMIFS('Aceite Virgen Extra'!XR$6:XR$257,'Aceite Virgen Extra'!$A$6:$A$257,"&gt;="&amp;$A264,'Aceite Virgen Extra'!$B$6:$B$257,"&lt;="&amp;$B264)</f>
        <v>0</v>
      </c>
      <c r="XS264" s="4">
        <f>SUMIFS('Aceite Virgen Extra'!XS$6:XS$257,'Aceite Virgen Extra'!$A$6:$A$257,"&gt;="&amp;$A264,'Aceite Virgen Extra'!$B$6:$B$257,"&lt;="&amp;$B264)</f>
        <v>0.17</v>
      </c>
      <c r="XT264" s="4">
        <f>SUMIFS('Aceite Virgen Extra'!XT$6:XT$257,'Aceite Virgen Extra'!$A$6:$A$257,"&gt;="&amp;$A264,'Aceite Virgen Extra'!$B$6:$B$257,"&lt;="&amp;$B264)</f>
        <v>0</v>
      </c>
      <c r="XX264" s="69">
        <f>SUMIFS('Aceite Virgen Extra'!XX$6:XX$257,'Aceite Virgen Extra'!$A$6:$A$257,"&gt;="&amp;$A264,'Aceite Virgen Extra'!$B$6:$B$257,"&lt;="&amp;$B264)</f>
        <v>0.28000000000000003</v>
      </c>
      <c r="XY264" s="4">
        <f>SUMIFS('Aceite Virgen Extra'!XY$6:XY$257,'Aceite Virgen Extra'!$A$6:$A$257,"&gt;="&amp;$A264,'Aceite Virgen Extra'!$B$6:$B$257,"&lt;="&amp;$B264)</f>
        <v>0</v>
      </c>
      <c r="XZ264" s="4">
        <f>SUMIFS('Aceite Virgen Extra'!XZ$6:XZ$257,'Aceite Virgen Extra'!$A$6:$A$257,"&gt;="&amp;$A264,'Aceite Virgen Extra'!$B$6:$B$257,"&lt;="&amp;$B264)</f>
        <v>0.48</v>
      </c>
      <c r="YA264" s="4">
        <f>SUMIFS('Aceite Virgen Extra'!YA$6:YA$257,'Aceite Virgen Extra'!$A$6:$A$257,"&gt;="&amp;$A264,'Aceite Virgen Extra'!$B$6:$B$257,"&lt;="&amp;$B264)</f>
        <v>0</v>
      </c>
      <c r="YE264" s="69">
        <f>SUMIFS('Aceite Virgen Extra'!YE$6:YE$257,'Aceite Virgen Extra'!$A$6:$A$257,"&gt;="&amp;$A264,'Aceite Virgen Extra'!$B$6:$B$257,"&lt;="&amp;$B264)</f>
        <v>0.15</v>
      </c>
      <c r="YF264" s="4">
        <f>SUMIFS('Aceite Virgen Extra'!YF$6:YF$257,'Aceite Virgen Extra'!$A$6:$A$257,"&gt;="&amp;$A264,'Aceite Virgen Extra'!$B$6:$B$257,"&lt;="&amp;$B264)</f>
        <v>0</v>
      </c>
      <c r="YG264" s="4">
        <f>SUMIFS('Aceite Virgen Extra'!YG$6:YG$257,'Aceite Virgen Extra'!$A$6:$A$257,"&gt;="&amp;$A264,'Aceite Virgen Extra'!$B$6:$B$257,"&lt;="&amp;$B264)</f>
        <v>0</v>
      </c>
      <c r="YH264" s="4">
        <f>SUMIFS('Aceite Virgen Extra'!YH$6:YH$257,'Aceite Virgen Extra'!$A$6:$A$257,"&gt;="&amp;$A264,'Aceite Virgen Extra'!$B$6:$B$257,"&lt;="&amp;$B264)</f>
        <v>0</v>
      </c>
      <c r="YL264" s="69">
        <f>SUMIFS('Aceite Virgen Extra'!YL$6:YL$257,'Aceite Virgen Extra'!$A$6:$A$257,"&gt;="&amp;$A264,'Aceite Virgen Extra'!$B$6:$B$257,"&lt;="&amp;$B264)</f>
        <v>2.09</v>
      </c>
      <c r="YM264" s="4">
        <f>SUMIFS('Aceite Virgen Extra'!YM$6:YM$257,'Aceite Virgen Extra'!$A$6:$A$257,"&gt;="&amp;$A264,'Aceite Virgen Extra'!$B$6:$B$257,"&lt;="&amp;$B264)</f>
        <v>7.33</v>
      </c>
      <c r="YN264" s="4">
        <f>SUMIFS('Aceite Virgen Extra'!YN$6:YN$257,'Aceite Virgen Extra'!$A$6:$A$257,"&gt;="&amp;$A264,'Aceite Virgen Extra'!$B$6:$B$257,"&lt;="&amp;$B264)</f>
        <v>0.68</v>
      </c>
      <c r="YO264" s="4">
        <f>SUMIFS('Aceite Virgen Extra'!YO$6:YO$257,'Aceite Virgen Extra'!$A$6:$A$257,"&gt;="&amp;$A264,'Aceite Virgen Extra'!$B$6:$B$257,"&lt;="&amp;$B264)</f>
        <v>0.85</v>
      </c>
      <c r="YP264" s="4">
        <f>SUMIFS('Aceite Virgen Extra'!YP$6:YP$257,'Aceite Virgen Extra'!$A$6:$A$257,"&gt;="&amp;$A264,'Aceite Virgen Extra'!$B$6:$B$257,"&lt;="&amp;$B264)</f>
        <v>0</v>
      </c>
      <c r="YS264" s="69">
        <f>SUMIFS('Aceite Virgen Extra'!YS$6:YS$257,'Aceite Virgen Extra'!$A$6:$A$257,"&gt;="&amp;$A264,'Aceite Virgen Extra'!$B$6:$B$257,"&lt;="&amp;$B264)</f>
        <v>5.5</v>
      </c>
      <c r="YT264" s="4">
        <f>SUMIFS('Aceite Virgen Extra'!YT$6:YT$257,'Aceite Virgen Extra'!$A$6:$A$257,"&gt;="&amp;$A264,'Aceite Virgen Extra'!$B$6:$B$257,"&lt;="&amp;$B264)</f>
        <v>11.08</v>
      </c>
      <c r="YU264" s="4">
        <f>SUMIFS('Aceite Virgen Extra'!YU$6:YU$257,'Aceite Virgen Extra'!$A$6:$A$257,"&gt;="&amp;$A264,'Aceite Virgen Extra'!$B$6:$B$257,"&lt;="&amp;$B264)</f>
        <v>3.5700000000000003</v>
      </c>
      <c r="YV264" s="4">
        <f>SUMIFS('Aceite Virgen Extra'!YV$6:YV$257,'Aceite Virgen Extra'!$A$6:$A$257,"&gt;="&amp;$A264,'Aceite Virgen Extra'!$B$6:$B$257,"&lt;="&amp;$B264)</f>
        <v>3.54</v>
      </c>
      <c r="YW264" s="4">
        <f>SUMIFS('Aceite Virgen Extra'!YW$6:YW$257,'Aceite Virgen Extra'!$A$6:$A$257,"&gt;="&amp;$A264,'Aceite Virgen Extra'!$B$6:$B$257,"&lt;="&amp;$B264)</f>
        <v>3.63</v>
      </c>
      <c r="YZ264" s="69">
        <f>SUMIFS('Aceite Virgen Extra'!YZ$6:YZ$257,'Aceite Virgen Extra'!$A$6:$A$257,"&gt;="&amp;$A264,'Aceite Virgen Extra'!$B$6:$B$257,"&lt;="&amp;$B264)</f>
        <v>7.08</v>
      </c>
      <c r="ZA264" s="4">
        <f>SUMIFS('Aceite Virgen Extra'!ZA$6:ZA$257,'Aceite Virgen Extra'!$A$6:$A$257,"&gt;="&amp;$A264,'Aceite Virgen Extra'!$B$6:$B$257,"&lt;="&amp;$B264)</f>
        <v>17.07</v>
      </c>
      <c r="ZB264" s="4">
        <f>SUMIFS('Aceite Virgen Extra'!ZB$6:ZB$257,'Aceite Virgen Extra'!$A$6:$A$257,"&gt;="&amp;$A264,'Aceite Virgen Extra'!$B$6:$B$257,"&lt;="&amp;$B264)</f>
        <v>3.32</v>
      </c>
      <c r="ZC264" s="4">
        <f>SUMIFS('Aceite Virgen Extra'!ZC$6:ZC$257,'Aceite Virgen Extra'!$A$6:$A$257,"&gt;="&amp;$A264,'Aceite Virgen Extra'!$B$6:$B$257,"&lt;="&amp;$B264)</f>
        <v>3.76</v>
      </c>
      <c r="ZD264" s="4">
        <f>SUMIFS('Aceite Virgen Extra'!ZD$6:ZD$257,'Aceite Virgen Extra'!$A$6:$A$257,"&gt;="&amp;$A264,'Aceite Virgen Extra'!$B$6:$B$257,"&lt;="&amp;$B264)</f>
        <v>0.92</v>
      </c>
      <c r="ZG264" s="69">
        <f>SUMIFS('Aceite Virgen Extra'!ZG$6:ZG$257,'Aceite Virgen Extra'!$A$6:$A$257,"&gt;="&amp;$A264,'Aceite Virgen Extra'!$B$6:$B$257,"&lt;="&amp;$B264)</f>
        <v>7.5299999999999994</v>
      </c>
      <c r="ZH264" s="4">
        <f>SUMIFS('Aceite Virgen Extra'!ZH$6:ZH$257,'Aceite Virgen Extra'!$A$6:$A$257,"&gt;="&amp;$A264,'Aceite Virgen Extra'!$B$6:$B$257,"&lt;="&amp;$B264)</f>
        <v>15.740000000000002</v>
      </c>
      <c r="ZI264" s="4">
        <f>SUMIFS('Aceite Virgen Extra'!ZI$6:ZI$257,'Aceite Virgen Extra'!$A$6:$A$257,"&gt;="&amp;$A264,'Aceite Virgen Extra'!$B$6:$B$257,"&lt;="&amp;$B264)</f>
        <v>4.1399999999999997</v>
      </c>
      <c r="ZJ264" s="4">
        <f>SUMIFS('Aceite Virgen Extra'!ZJ$6:ZJ$257,'Aceite Virgen Extra'!$A$6:$A$257,"&gt;="&amp;$A264,'Aceite Virgen Extra'!$B$6:$B$257,"&lt;="&amp;$B264)</f>
        <v>4.4000000000000004</v>
      </c>
      <c r="ZK264" s="4">
        <f>SUMIFS('Aceite Virgen Extra'!ZK$6:ZK$257,'Aceite Virgen Extra'!$A$6:$A$257,"&gt;="&amp;$A264,'Aceite Virgen Extra'!$B$6:$B$257,"&lt;="&amp;$B264)</f>
        <v>2.97</v>
      </c>
    </row>
    <row r="265" spans="1:687" x14ac:dyDescent="0.25">
      <c r="A265" s="9">
        <f>'TAM Aceite Virgen Extra'!B13</f>
        <v>4.2</v>
      </c>
      <c r="B265" s="9">
        <f>'TAM Aceite Virgen Extra'!C13</f>
        <v>4.5</v>
      </c>
      <c r="C265" s="9"/>
      <c r="D265" s="4">
        <f>SUMIFS('Aceite Virgen Extra'!D$6:D$257,'Aceite Virgen Extra'!$A$6:$A$257,"&gt;="&amp;$A265,'Aceite Virgen Extra'!$B$6:$B$257,"&lt;="&amp;$B265)</f>
        <v>34.569999999999993</v>
      </c>
      <c r="E265" s="4">
        <f>SUMIFS('Aceite Virgen Extra'!E$6:E$257,'Aceite Virgen Extra'!$A$6:$A$257,"&gt;="&amp;$A265,'Aceite Virgen Extra'!$B$6:$B$257,"&lt;="&amp;$B265)</f>
        <v>7.75</v>
      </c>
      <c r="F265" s="4">
        <f>SUMIFS('Aceite Virgen Extra'!F$6:F$257,'Aceite Virgen Extra'!$A$6:$A$257,"&gt;="&amp;$A265,'Aceite Virgen Extra'!$B$6:$B$257,"&lt;="&amp;$B265)</f>
        <v>48.87</v>
      </c>
      <c r="G265" s="4">
        <f>SUMIFS('Aceite Virgen Extra'!G$6:G$257,'Aceite Virgen Extra'!$A$6:$A$257,"&gt;="&amp;$A265,'Aceite Virgen Extra'!$B$6:$B$257,"&lt;="&amp;$B265)</f>
        <v>40.760000000000005</v>
      </c>
      <c r="H265" s="9"/>
      <c r="I265" s="9"/>
      <c r="J265" s="9"/>
      <c r="K265" s="4">
        <f>SUMIFS('Aceite Virgen Extra'!K$6:K$257,'Aceite Virgen Extra'!$A$6:$A$257,"&gt;="&amp;$A265,'Aceite Virgen Extra'!$B$6:$B$257,"&lt;="&amp;$B265)</f>
        <v>21.53</v>
      </c>
      <c r="L265" s="4">
        <f>SUMIFS('Aceite Virgen Extra'!L$6:L$257,'Aceite Virgen Extra'!$A$6:$A$257,"&gt;="&amp;$A265,'Aceite Virgen Extra'!$B$6:$B$257,"&lt;="&amp;$B265)</f>
        <v>12.860000000000001</v>
      </c>
      <c r="M265" s="4">
        <f>SUMIFS('Aceite Virgen Extra'!M$6:M$257,'Aceite Virgen Extra'!$A$6:$A$257,"&gt;="&amp;$A265,'Aceite Virgen Extra'!$B$6:$B$257,"&lt;="&amp;$B265)</f>
        <v>18.189999999999998</v>
      </c>
      <c r="N265" s="4">
        <f>SUMIFS('Aceite Virgen Extra'!N$6:N$257,'Aceite Virgen Extra'!$A$6:$A$257,"&gt;="&amp;$A265,'Aceite Virgen Extra'!$B$6:$B$257,"&lt;="&amp;$B265)</f>
        <v>43.160000000000004</v>
      </c>
      <c r="O265" s="9"/>
      <c r="P265" s="9"/>
      <c r="Q265" s="9"/>
      <c r="R265" s="4">
        <f>SUMIFS('Aceite Virgen Extra'!R$6:R$257,'Aceite Virgen Extra'!$A$6:$A$257,"&gt;="&amp;$A265,'Aceite Virgen Extra'!$B$6:$B$257,"&lt;="&amp;$B265)</f>
        <v>32.050000000000004</v>
      </c>
      <c r="S265" s="4">
        <f>SUMIFS('Aceite Virgen Extra'!S$6:S$257,'Aceite Virgen Extra'!$A$6:$A$257,"&gt;="&amp;$A265,'Aceite Virgen Extra'!$B$6:$B$257,"&lt;="&amp;$B265)</f>
        <v>11.48</v>
      </c>
      <c r="T265" s="4">
        <f>SUMIFS('Aceite Virgen Extra'!T$6:T$257,'Aceite Virgen Extra'!$A$6:$A$257,"&gt;="&amp;$A265,'Aceite Virgen Extra'!$B$6:$B$257,"&lt;="&amp;$B265)</f>
        <v>37.6</v>
      </c>
      <c r="U265" s="4">
        <f>SUMIFS('Aceite Virgen Extra'!U$6:U$257,'Aceite Virgen Extra'!$A$6:$A$257,"&gt;="&amp;$A265,'Aceite Virgen Extra'!$B$6:$B$257,"&lt;="&amp;$B265)</f>
        <v>49.23</v>
      </c>
      <c r="V265" s="9"/>
      <c r="W265" s="9"/>
      <c r="X265" s="9"/>
      <c r="Y265" s="4">
        <f>SUMIFS('Aceite Virgen Extra'!Y$6:Y$257,'Aceite Virgen Extra'!$A$6:$A$257,"&gt;="&amp;$A265,'Aceite Virgen Extra'!$B$6:$B$257,"&lt;="&amp;$B265)</f>
        <v>38.54</v>
      </c>
      <c r="Z265" s="4">
        <f>SUMIFS('Aceite Virgen Extra'!Z$6:Z$257,'Aceite Virgen Extra'!$A$6:$A$257,"&gt;="&amp;$A265,'Aceite Virgen Extra'!$B$6:$B$257,"&lt;="&amp;$B265)</f>
        <v>15.280000000000001</v>
      </c>
      <c r="AA265" s="4">
        <f>SUMIFS('Aceite Virgen Extra'!AA$6:AA$257,'Aceite Virgen Extra'!$A$6:$A$257,"&gt;="&amp;$A265,'Aceite Virgen Extra'!$B$6:$B$257,"&lt;="&amp;$B265)</f>
        <v>47.379999999999995</v>
      </c>
      <c r="AB265" s="4">
        <f>SUMIFS('Aceite Virgen Extra'!AB$6:AB$257,'Aceite Virgen Extra'!$A$6:$A$257,"&gt;="&amp;$A265,'Aceite Virgen Extra'!$B$6:$B$257,"&lt;="&amp;$B265)</f>
        <v>49.099999999999994</v>
      </c>
      <c r="AC265" s="9"/>
      <c r="AD265" s="9"/>
      <c r="AE265" s="9"/>
      <c r="AF265" s="4">
        <f>SUMIFS('Aceite Virgen Extra'!AF$6:AF$257,'Aceite Virgen Extra'!$A$6:$A$257,"&gt;="&amp;$A265,'Aceite Virgen Extra'!$B$6:$B$257,"&lt;="&amp;$B265)</f>
        <v>39.82</v>
      </c>
      <c r="AG265" s="4">
        <f>SUMIFS('Aceite Virgen Extra'!AG$6:AG$257,'Aceite Virgen Extra'!$A$6:$A$257,"&gt;="&amp;$A265,'Aceite Virgen Extra'!$B$6:$B$257,"&lt;="&amp;$B265)</f>
        <v>19.57</v>
      </c>
      <c r="AH265" s="4">
        <f>SUMIFS('Aceite Virgen Extra'!AH$6:AH$257,'Aceite Virgen Extra'!$A$6:$A$257,"&gt;="&amp;$A265,'Aceite Virgen Extra'!$B$6:$B$257,"&lt;="&amp;$B265)</f>
        <v>49.82</v>
      </c>
      <c r="AI265" s="4">
        <f>SUMIFS('Aceite Virgen Extra'!AI$6:AI$257,'Aceite Virgen Extra'!$A$6:$A$257,"&gt;="&amp;$A265,'Aceite Virgen Extra'!$B$6:$B$257,"&lt;="&amp;$B265)</f>
        <v>42.22</v>
      </c>
      <c r="AJ265" s="9"/>
      <c r="AK265" s="9"/>
      <c r="AL265" s="9"/>
      <c r="AM265" s="4">
        <f>SUMIFS('Aceite Virgen Extra'!AM$6:AM$257,'Aceite Virgen Extra'!$A$6:$A$257,"&gt;="&amp;$A265,'Aceite Virgen Extra'!$B$6:$B$257,"&lt;="&amp;$B265)</f>
        <v>41.78</v>
      </c>
      <c r="AN265" s="4">
        <f>SUMIFS('Aceite Virgen Extra'!AN$6:AN$257,'Aceite Virgen Extra'!$A$6:$A$257,"&gt;="&amp;$A265,'Aceite Virgen Extra'!$B$6:$B$257,"&lt;="&amp;$B265)</f>
        <v>16.239999999999998</v>
      </c>
      <c r="AO265" s="4">
        <f>SUMIFS('Aceite Virgen Extra'!AO$6:AO$257,'Aceite Virgen Extra'!$A$6:$A$257,"&gt;="&amp;$A265,'Aceite Virgen Extra'!$B$6:$B$257,"&lt;="&amp;$B265)</f>
        <v>55.190000000000012</v>
      </c>
      <c r="AP265" s="4">
        <f>SUMIFS('Aceite Virgen Extra'!AP$6:AP$257,'Aceite Virgen Extra'!$A$6:$A$257,"&gt;="&amp;$A265,'Aceite Virgen Extra'!$B$6:$B$257,"&lt;="&amp;$B265)</f>
        <v>44.04</v>
      </c>
      <c r="AQ265" s="9"/>
      <c r="AR265" s="9"/>
      <c r="AT265" s="4">
        <f>SUMIFS('Aceite Virgen Extra'!AT$6:AT$257,'Aceite Virgen Extra'!$A$6:$A$257,"&gt;="&amp;$A265,'Aceite Virgen Extra'!$B$6:$B$257,"&lt;="&amp;$B265)</f>
        <v>34.380000000000003</v>
      </c>
      <c r="AU265" s="4">
        <f>SUMIFS('Aceite Virgen Extra'!AU$6:AU$257,'Aceite Virgen Extra'!$A$6:$A$257,"&gt;="&amp;$A265,'Aceite Virgen Extra'!$B$6:$B$257,"&lt;="&amp;$B265)</f>
        <v>8.41</v>
      </c>
      <c r="AV265" s="4">
        <f>SUMIFS('Aceite Virgen Extra'!AV$6:AV$257,'Aceite Virgen Extra'!$A$6:$A$257,"&gt;="&amp;$A265,'Aceite Virgen Extra'!$B$6:$B$257,"&lt;="&amp;$B265)</f>
        <v>46.390000000000008</v>
      </c>
      <c r="AW265" s="4">
        <f>SUMIFS('Aceite Virgen Extra'!AW$6:AW$257,'Aceite Virgen Extra'!$A$6:$A$257,"&gt;="&amp;$A265,'Aceite Virgen Extra'!$B$6:$B$257,"&lt;="&amp;$B265)</f>
        <v>53.169999999999995</v>
      </c>
      <c r="BA265" s="4">
        <f>SUMIFS('Aceite Virgen Extra'!BA$6:BA$257,'Aceite Virgen Extra'!$A$6:$A$257,"&gt;="&amp;A265,'Aceite Virgen Extra'!$B$6:$B$257,"&lt;="&amp;B265)</f>
        <v>32.309999999999995</v>
      </c>
      <c r="BB265" s="4">
        <f>SUMIFS('Aceite Virgen Extra'!BB$6:BB$257,'Aceite Virgen Extra'!$A$6:$A$257,"&gt;="&amp;$A265,'Aceite Virgen Extra'!$B$6:$B$257,"&lt;="&amp;$B265)</f>
        <v>9.42</v>
      </c>
      <c r="BC265" s="4">
        <f>SUMIFS('Aceite Virgen Extra'!BC$6:BC$257,'Aceite Virgen Extra'!$A$6:$A$257,"&gt;="&amp;$A265,'Aceite Virgen Extra'!$B$6:$B$257,"&lt;="&amp;$B265)</f>
        <v>44.660000000000004</v>
      </c>
      <c r="BD265" s="4">
        <f>SUMIFS('Aceite Virgen Extra'!BD$6:BD$257,'Aceite Virgen Extra'!$A$6:$A$257,"&gt;="&amp;$A265,'Aceite Virgen Extra'!$B$6:$B$257,"&lt;="&amp;$B265)</f>
        <v>43.39</v>
      </c>
      <c r="BH265" s="4">
        <f>SUMIFS('Aceite Virgen Extra'!BH$6:BH$257,'Aceite Virgen Extra'!$A$6:$A$257,"&gt;="&amp;$A265,'Aceite Virgen Extra'!$B$6:$B$257,"&lt;="&amp;$B265)</f>
        <v>39.529999999999994</v>
      </c>
      <c r="BI265" s="4">
        <f>SUMIFS('Aceite Virgen Extra'!BI$6:BI$257,'Aceite Virgen Extra'!$A$6:$A$257,"&gt;="&amp;$A265,'Aceite Virgen Extra'!$B$6:$B$257,"&lt;="&amp;$B265)</f>
        <v>17.04</v>
      </c>
      <c r="BJ265" s="4">
        <f>SUMIFS('Aceite Virgen Extra'!BJ$6:BJ$257,'Aceite Virgen Extra'!$A$6:$A$257,"&gt;="&amp;$A265,'Aceite Virgen Extra'!$B$6:$B$257,"&lt;="&amp;$B265)</f>
        <v>48.57</v>
      </c>
      <c r="BK265" s="4">
        <f>SUMIFS('Aceite Virgen Extra'!BK$6:BK$257,'Aceite Virgen Extra'!$A$6:$A$257,"&gt;="&amp;$A265,'Aceite Virgen Extra'!$B$6:$B$257,"&lt;="&amp;$B265)</f>
        <v>49.15</v>
      </c>
      <c r="BO265" s="4">
        <f>SUMIFS('Aceite Virgen Extra'!BO$6:BO$257,'Aceite Virgen Extra'!$A$6:$A$257,"&gt;="&amp;$A265,'Aceite Virgen Extra'!$B$6:$B$257,"&lt;="&amp;$B265)</f>
        <v>29.65</v>
      </c>
      <c r="BP265" s="4">
        <f>SUMIFS('Aceite Virgen Extra'!BP$6:BP$257,'Aceite Virgen Extra'!$A$6:$A$257,"&gt;="&amp;$A265,'Aceite Virgen Extra'!$B$6:$B$257,"&lt;="&amp;$B265)</f>
        <v>4.1500000000000004</v>
      </c>
      <c r="BQ265" s="4">
        <f>SUMIFS('Aceite Virgen Extra'!BQ$6:BQ$257,'Aceite Virgen Extra'!$A$6:$A$257,"&gt;="&amp;$A265,'Aceite Virgen Extra'!$B$6:$B$257,"&lt;="&amp;$B265)</f>
        <v>45.449999999999996</v>
      </c>
      <c r="BR265" s="4">
        <f>SUMIFS('Aceite Virgen Extra'!BR$6:BR$257,'Aceite Virgen Extra'!$A$6:$A$257,"&gt;="&amp;$A265,'Aceite Virgen Extra'!$B$6:$B$257,"&lt;="&amp;$B265)</f>
        <v>39.260000000000005</v>
      </c>
      <c r="BV265" s="4">
        <f>SUMIFS('Aceite Virgen Extra'!BV$6:BV$257,'Aceite Virgen Extra'!$A$6:$A$257,"&gt;="&amp;$A265,'Aceite Virgen Extra'!$B$6:$B$257,"&lt;="&amp;$B265)</f>
        <v>32.15</v>
      </c>
      <c r="BW265" s="4">
        <f>SUMIFS('Aceite Virgen Extra'!BW$6:BW$257,'Aceite Virgen Extra'!$A$6:$A$257,"&gt;="&amp;$A265,'Aceite Virgen Extra'!$B$6:$B$257,"&lt;="&amp;$B265)</f>
        <v>6.24</v>
      </c>
      <c r="BX265" s="4">
        <f>SUMIFS('Aceite Virgen Extra'!BX$6:BX$257,'Aceite Virgen Extra'!$A$6:$A$257,"&gt;="&amp;$A265,'Aceite Virgen Extra'!$B$6:$B$257,"&lt;="&amp;$B265)</f>
        <v>42.07</v>
      </c>
      <c r="BY265" s="4">
        <f>SUMIFS('Aceite Virgen Extra'!BY$6:BY$257,'Aceite Virgen Extra'!$A$6:$A$257,"&gt;="&amp;$A265,'Aceite Virgen Extra'!$B$6:$B$257,"&lt;="&amp;$B265)</f>
        <v>45.179999999999993</v>
      </c>
      <c r="CC265" s="4">
        <f>SUMIFS('Aceite Virgen Extra'!CC$6:CC$257,'Aceite Virgen Extra'!$A$6:$A$257,"&gt;="&amp;$A265,'Aceite Virgen Extra'!$B$6:$B$257,"&lt;="&amp;$B265)</f>
        <v>21.58</v>
      </c>
      <c r="CD265" s="4">
        <f>SUMIFS('Aceite Virgen Extra'!CD$6:CD$257,'Aceite Virgen Extra'!$A$6:$A$257,"&gt;="&amp;$A265,'Aceite Virgen Extra'!$B$6:$B$257,"&lt;="&amp;$B265)</f>
        <v>6.65</v>
      </c>
      <c r="CE265" s="4">
        <f>SUMIFS('Aceite Virgen Extra'!CE$6:CE$257,'Aceite Virgen Extra'!$A$6:$A$257,"&gt;="&amp;$A265,'Aceite Virgen Extra'!$B$6:$B$257,"&lt;="&amp;$B265)</f>
        <v>26.439999999999998</v>
      </c>
      <c r="CF265" s="4">
        <f>SUMIFS('Aceite Virgen Extra'!CF$6:CF$257,'Aceite Virgen Extra'!$A$6:$A$257,"&gt;="&amp;$A265,'Aceite Virgen Extra'!$B$6:$B$257,"&lt;="&amp;$B265)</f>
        <v>34.909999999999997</v>
      </c>
      <c r="CJ265" s="4">
        <f>SUMIFS('Aceite Virgen Extra'!CJ$6:CJ$257,'Aceite Virgen Extra'!$A$6:$A$257,"&gt;="&amp;$A265,'Aceite Virgen Extra'!$B$6:$B$257,"&lt;="&amp;$B265)</f>
        <v>4.6500000000000004</v>
      </c>
      <c r="CK265" s="4">
        <f>SUMIFS('Aceite Virgen Extra'!CK$6:CK$257,'Aceite Virgen Extra'!$A$6:$A$257,"&gt;="&amp;$A265,'Aceite Virgen Extra'!$B$6:$B$257,"&lt;="&amp;$B265)</f>
        <v>2.37</v>
      </c>
      <c r="CL265" s="4">
        <f>SUMIFS('Aceite Virgen Extra'!CL$6:CL$257,'Aceite Virgen Extra'!$A$6:$A$257,"&gt;="&amp;$A265,'Aceite Virgen Extra'!$B$6:$B$257,"&lt;="&amp;$B265)</f>
        <v>4.18</v>
      </c>
      <c r="CM265" s="4">
        <f>SUMIFS('Aceite Virgen Extra'!CM$6:CM$257,'Aceite Virgen Extra'!$A$6:$A$257,"&gt;="&amp;$A265,'Aceite Virgen Extra'!$B$6:$B$257,"&lt;="&amp;$B265)</f>
        <v>8.5399999999999991</v>
      </c>
      <c r="CQ265" s="4">
        <f>SUMIFS('Aceite Virgen Extra'!CQ$6:CQ$257,'Aceite Virgen Extra'!$A$6:$A$257,"&gt;="&amp;$A265,'Aceite Virgen Extra'!$B$6:$B$257,"&lt;="&amp;$B265)</f>
        <v>4.71</v>
      </c>
      <c r="CR265" s="4">
        <f>SUMIFS('Aceite Virgen Extra'!CR$6:CR$257,'Aceite Virgen Extra'!$A$6:$A$257,"&gt;="&amp;$A265,'Aceite Virgen Extra'!$B$6:$B$257,"&lt;="&amp;$B265)</f>
        <v>2.7</v>
      </c>
      <c r="CS265" s="4">
        <f>SUMIFS('Aceite Virgen Extra'!CS$6:CS$257,'Aceite Virgen Extra'!$A$6:$A$257,"&gt;="&amp;$A265,'Aceite Virgen Extra'!$B$6:$B$257,"&lt;="&amp;$B265)</f>
        <v>5.2200000000000006</v>
      </c>
      <c r="CT265" s="4">
        <f>SUMIFS('Aceite Virgen Extra'!CT$6:CT$257,'Aceite Virgen Extra'!$A$6:$A$257,"&gt;="&amp;$A265,'Aceite Virgen Extra'!$B$6:$B$257,"&lt;="&amp;$B265)</f>
        <v>6.4399999999999995</v>
      </c>
      <c r="CX265" s="4">
        <f>SUMIFS('Aceite Virgen Extra'!CX$6:CX$257,'Aceite Virgen Extra'!$A$6:$A$257,"&gt;="&amp;$A265,'Aceite Virgen Extra'!$B$6:$B$257,"&lt;="&amp;$B265)</f>
        <v>2.69</v>
      </c>
      <c r="CY265" s="4">
        <f>SUMIFS('Aceite Virgen Extra'!CY$6:CY$257,'Aceite Virgen Extra'!$A$6:$A$257,"&gt;="&amp;$A265,'Aceite Virgen Extra'!$B$6:$B$257,"&lt;="&amp;$B265)</f>
        <v>1.26</v>
      </c>
      <c r="CZ265" s="4">
        <f>SUMIFS('Aceite Virgen Extra'!CZ$6:CZ$257,'Aceite Virgen Extra'!$A$6:$A$257,"&gt;="&amp;$A265,'Aceite Virgen Extra'!$B$6:$B$257,"&lt;="&amp;$B265)</f>
        <v>2.6599999999999997</v>
      </c>
      <c r="DA265" s="4">
        <f>SUMIFS('Aceite Virgen Extra'!DA$6:DA$257,'Aceite Virgen Extra'!$A$6:$A$257,"&gt;="&amp;$A265,'Aceite Virgen Extra'!$B$6:$B$257,"&lt;="&amp;$B265)</f>
        <v>1.6099999999999999</v>
      </c>
      <c r="DE265" s="4">
        <f>SUMIFS('Aceite Virgen Extra'!DE$6:DE$257,'Aceite Virgen Extra'!$A$6:$A$257,"&gt;="&amp;$A265,'Aceite Virgen Extra'!$B$6:$B$257,"&lt;="&amp;$B265)</f>
        <v>3.9200000000000004</v>
      </c>
      <c r="DF265" s="4">
        <f>SUMIFS('Aceite Virgen Extra'!DF$6:DF$257,'Aceite Virgen Extra'!$A$6:$A$257,"&gt;="&amp;$A265,'Aceite Virgen Extra'!$B$6:$B$257,"&lt;="&amp;$B265)</f>
        <v>5.7700000000000005</v>
      </c>
      <c r="DG265" s="4">
        <f>SUMIFS('Aceite Virgen Extra'!DG$6:DG$257,'Aceite Virgen Extra'!$A$6:$A$257,"&gt;="&amp;$A265,'Aceite Virgen Extra'!$B$6:$B$257,"&lt;="&amp;$B265)</f>
        <v>3.5199999999999996</v>
      </c>
      <c r="DH265" s="4">
        <f>SUMIFS('Aceite Virgen Extra'!DH$6:DH$257,'Aceite Virgen Extra'!$A$6:$A$257,"&gt;="&amp;$A265,'Aceite Virgen Extra'!$B$6:$B$257,"&lt;="&amp;$B265)</f>
        <v>3.2699999999999996</v>
      </c>
      <c r="DL265" s="4">
        <f>SUMIFS('Aceite Virgen Extra'!DL$6:DL$257,'Aceite Virgen Extra'!$A$6:$A$257,"&gt;="&amp;$A265,'Aceite Virgen Extra'!$B$6:$B$257,"&lt;="&amp;$B265)</f>
        <v>3.64</v>
      </c>
      <c r="DM265" s="4">
        <f>SUMIFS('Aceite Virgen Extra'!DM$6:DM$257,'Aceite Virgen Extra'!$A$6:$A$257,"&gt;="&amp;$A265,'Aceite Virgen Extra'!$B$6:$B$257,"&lt;="&amp;$B265)</f>
        <v>2.8600000000000003</v>
      </c>
      <c r="DN265" s="4">
        <f>SUMIFS('Aceite Virgen Extra'!DN$6:DN$257,'Aceite Virgen Extra'!$A$6:$A$257,"&gt;="&amp;$A265,'Aceite Virgen Extra'!$B$6:$B$257,"&lt;="&amp;$B265)</f>
        <v>3.95</v>
      </c>
      <c r="DO265" s="4">
        <f>SUMIFS('Aceite Virgen Extra'!DO$6:DO$257,'Aceite Virgen Extra'!$A$6:$A$257,"&gt;="&amp;$A265,'Aceite Virgen Extra'!$B$6:$B$257,"&lt;="&amp;$B265)</f>
        <v>3.48</v>
      </c>
      <c r="DS265" s="4">
        <f>SUMIFS('Aceite Virgen Extra'!DS$6:DS$257,'Aceite Virgen Extra'!$A$6:$A$257,"&gt;="&amp;$A265,'Aceite Virgen Extra'!$B$6:$B$257,"&lt;="&amp;$B265)</f>
        <v>5.1000000000000005</v>
      </c>
      <c r="DT265" s="4">
        <f>SUMIFS('Aceite Virgen Extra'!DT$6:DT$257,'Aceite Virgen Extra'!$A$6:$A$257,"&gt;="&amp;$A265,'Aceite Virgen Extra'!$B$6:$B$257,"&lt;="&amp;$B265)</f>
        <v>1.19</v>
      </c>
      <c r="DU265" s="4">
        <f>SUMIFS('Aceite Virgen Extra'!DU$6:DU$257,'Aceite Virgen Extra'!$A$6:$A$257,"&gt;="&amp;$A265,'Aceite Virgen Extra'!$B$6:$B$257,"&lt;="&amp;$B265)</f>
        <v>7.3099999999999987</v>
      </c>
      <c r="DV265" s="4">
        <f>SUMIFS('Aceite Virgen Extra'!DV$6:DV$257,'Aceite Virgen Extra'!$A$6:$A$257,"&gt;="&amp;$A265,'Aceite Virgen Extra'!$B$6:$B$257,"&lt;="&amp;$B265)</f>
        <v>3</v>
      </c>
      <c r="DZ265" s="4">
        <f>SUMIFS('Aceite Virgen Extra'!DZ$6:DZ$257,'Aceite Virgen Extra'!$A$6:$A$257,"&gt;="&amp;$A265,'Aceite Virgen Extra'!$B$6:$B$257,"&lt;="&amp;$B265)</f>
        <v>7.62</v>
      </c>
      <c r="EA265" s="4">
        <f>SUMIFS('Aceite Virgen Extra'!EA$6:EA$257,'Aceite Virgen Extra'!$A$6:$A$257,"&gt;="&amp;$A265,'Aceite Virgen Extra'!$B$6:$B$257,"&lt;="&amp;$B265)</f>
        <v>5.79</v>
      </c>
      <c r="EB265" s="4">
        <f>SUMIFS('Aceite Virgen Extra'!EB$6:EB$257,'Aceite Virgen Extra'!$A$6:$A$257,"&gt;="&amp;$A265,'Aceite Virgen Extra'!$B$6:$B$257,"&lt;="&amp;$B265)</f>
        <v>7.7099999999999991</v>
      </c>
      <c r="EC265" s="4">
        <f>SUMIFS('Aceite Virgen Extra'!EC$6:EC$257,'Aceite Virgen Extra'!$A$6:$A$257,"&gt;="&amp;$A265,'Aceite Virgen Extra'!$B$6:$B$257,"&lt;="&amp;$B265)</f>
        <v>13.9</v>
      </c>
      <c r="EG265" s="4">
        <f>SUMIFS('Aceite Virgen Extra'!EG$6:EG$257,'Aceite Virgen Extra'!$A$6:$A$257,"&gt;="&amp;$A265,'Aceite Virgen Extra'!$B$6:$B$257,"&lt;="&amp;$B265)</f>
        <v>2.5200000000000005</v>
      </c>
      <c r="EH265" s="4">
        <f>SUMIFS('Aceite Virgen Extra'!EH$6:EH$257,'Aceite Virgen Extra'!$A$6:$A$257,"&gt;="&amp;$A265,'Aceite Virgen Extra'!$B$6:$B$257,"&lt;="&amp;$B265)</f>
        <v>1.67</v>
      </c>
      <c r="EI265" s="4">
        <f>SUMIFS('Aceite Virgen Extra'!EI$6:EI$257,'Aceite Virgen Extra'!$A$6:$A$257,"&gt;="&amp;$A265,'Aceite Virgen Extra'!$B$6:$B$257,"&lt;="&amp;$B265)</f>
        <v>3.7</v>
      </c>
      <c r="EJ265" s="4">
        <f>SUMIFS('Aceite Virgen Extra'!EJ$6:EJ$257,'Aceite Virgen Extra'!$A$6:$A$257,"&gt;="&amp;$A265,'Aceite Virgen Extra'!$B$6:$B$257,"&lt;="&amp;$B265)</f>
        <v>0.37</v>
      </c>
      <c r="EN265" s="4">
        <f>SUMIFS('Aceite Virgen Extra'!EN$6:EN$257,'Aceite Virgen Extra'!$A$6:$A$257,"&gt;="&amp;$A265,'Aceite Virgen Extra'!$B$6:$B$257,"&lt;="&amp;$B265)</f>
        <v>6.7799999999999994</v>
      </c>
      <c r="EO265" s="4">
        <f>SUMIFS('Aceite Virgen Extra'!EO$6:EO$257,'Aceite Virgen Extra'!$A$6:$A$257,"&gt;="&amp;$A265,'Aceite Virgen Extra'!$B$6:$B$257,"&lt;="&amp;$B265)</f>
        <v>5.95</v>
      </c>
      <c r="EP265" s="4">
        <f>SUMIFS('Aceite Virgen Extra'!EP$6:EP$257,'Aceite Virgen Extra'!$A$6:$A$257,"&gt;="&amp;$A265,'Aceite Virgen Extra'!$B$6:$B$257,"&lt;="&amp;$B265)</f>
        <v>5.919999999999999</v>
      </c>
      <c r="EQ265" s="4">
        <f>SUMIFS('Aceite Virgen Extra'!EQ$6:EQ$257,'Aceite Virgen Extra'!$A$6:$A$257,"&gt;="&amp;$A265,'Aceite Virgen Extra'!$B$6:$B$257,"&lt;="&amp;$B265)</f>
        <v>11.679999999999998</v>
      </c>
      <c r="EU265" s="4">
        <f>SUMIFS('Aceite Virgen Extra'!EU$6:EU$257,'Aceite Virgen Extra'!$A$6:$A$257,"&gt;="&amp;$A265,'Aceite Virgen Extra'!$B$6:$B$257,"&lt;="&amp;$B265)</f>
        <v>5.3299999999999992</v>
      </c>
      <c r="EV265" s="4">
        <f>SUMIFS('Aceite Virgen Extra'!EV$6:EV$257,'Aceite Virgen Extra'!$A$6:$A$257,"&gt;="&amp;$A265,'Aceite Virgen Extra'!$B$6:$B$257,"&lt;="&amp;$B265)</f>
        <v>1.99</v>
      </c>
      <c r="EW265" s="4">
        <f>SUMIFS('Aceite Virgen Extra'!EW$6:EW$257,'Aceite Virgen Extra'!$A$6:$A$257,"&gt;="&amp;$A265,'Aceite Virgen Extra'!$B$6:$B$257,"&lt;="&amp;$B265)</f>
        <v>6.79</v>
      </c>
      <c r="EX265" s="4">
        <f>SUMIFS('Aceite Virgen Extra'!EX$6:EX$257,'Aceite Virgen Extra'!$A$6:$A$257,"&gt;="&amp;$A265,'Aceite Virgen Extra'!$B$6:$B$257,"&lt;="&amp;$B265)</f>
        <v>3.25</v>
      </c>
      <c r="FB265" s="4">
        <f>SUMIFS('Aceite Virgen Extra'!FB$6:FB$257,'Aceite Virgen Extra'!$A$6:$A$257,"&gt;="&amp;$A265,'Aceite Virgen Extra'!$B$6:$B$257,"&lt;="&amp;$B265)</f>
        <v>3.0300000000000002</v>
      </c>
      <c r="FC265" s="4">
        <f>SUMIFS('Aceite Virgen Extra'!FC$6:FC$257,'Aceite Virgen Extra'!$A$6:$A$257,"&gt;="&amp;$A265,'Aceite Virgen Extra'!$B$6:$B$257,"&lt;="&amp;$B265)</f>
        <v>1.21</v>
      </c>
      <c r="FD265" s="4">
        <f>SUMIFS('Aceite Virgen Extra'!FD$6:FD$257,'Aceite Virgen Extra'!$A$6:$A$257,"&gt;="&amp;$A265,'Aceite Virgen Extra'!$B$6:$B$257,"&lt;="&amp;$B265)</f>
        <v>4.58</v>
      </c>
      <c r="FE265" s="4">
        <f>SUMIFS('Aceite Virgen Extra'!FE$6:FE$257,'Aceite Virgen Extra'!$A$6:$A$257,"&gt;="&amp;$A265,'Aceite Virgen Extra'!$B$6:$B$257,"&lt;="&amp;$B265)</f>
        <v>1.17</v>
      </c>
      <c r="FI265" s="4">
        <f>SUMIFS('Aceite Virgen Extra'!FI$6:FI$257,'Aceite Virgen Extra'!$A$6:$A$257,"&gt;="&amp;$A265,'Aceite Virgen Extra'!$B$6:$B$257,"&lt;="&amp;$B265)</f>
        <v>4.2699999999999996</v>
      </c>
      <c r="FJ265" s="4">
        <f>SUMIFS('Aceite Virgen Extra'!FJ$6:FJ$257,'Aceite Virgen Extra'!$A$6:$A$257,"&gt;="&amp;$A265,'Aceite Virgen Extra'!$B$6:$B$257,"&lt;="&amp;$B265)</f>
        <v>2.4</v>
      </c>
      <c r="FK265" s="4">
        <f>SUMIFS('Aceite Virgen Extra'!FK$6:FK$257,'Aceite Virgen Extra'!$A$6:$A$257,"&gt;="&amp;$A265,'Aceite Virgen Extra'!$B$6:$B$257,"&lt;="&amp;$B265)</f>
        <v>6.18</v>
      </c>
      <c r="FL265" s="4">
        <f>SUMIFS('Aceite Virgen Extra'!FL$6:FL$257,'Aceite Virgen Extra'!$A$6:$A$257,"&gt;="&amp;$A265,'Aceite Virgen Extra'!$B$6:$B$257,"&lt;="&amp;$B265)</f>
        <v>2.52</v>
      </c>
      <c r="FP265" s="4">
        <f>SUMIFS('Aceite Virgen Extra'!FP$6:FP$257,'Aceite Virgen Extra'!$A$6:$A$257,"&gt;="&amp;$A265,'Aceite Virgen Extra'!$B$6:$B$257,"&lt;="&amp;$B265)</f>
        <v>7.04</v>
      </c>
      <c r="FQ265" s="4">
        <f>SUMIFS('Aceite Virgen Extra'!FQ$6:FQ$257,'Aceite Virgen Extra'!$A$6:$A$257,"&gt;="&amp;$A265,'Aceite Virgen Extra'!$B$6:$B$257,"&lt;="&amp;$B265)</f>
        <v>12.42</v>
      </c>
      <c r="FR265" s="4">
        <f>SUMIFS('Aceite Virgen Extra'!FR$6:FR$257,'Aceite Virgen Extra'!$A$6:$A$257,"&gt;="&amp;$A265,'Aceite Virgen Extra'!$B$6:$B$257,"&lt;="&amp;$B265)</f>
        <v>5.8599999999999994</v>
      </c>
      <c r="FS265" s="4">
        <f>SUMIFS('Aceite Virgen Extra'!FS$6:FS$257,'Aceite Virgen Extra'!$A$6:$A$257,"&gt;="&amp;$A265,'Aceite Virgen Extra'!$B$6:$B$257,"&lt;="&amp;$B265)</f>
        <v>3.38</v>
      </c>
      <c r="FW265" s="4">
        <f>SUMIFS('Aceite Virgen Extra'!FW$6:FW$257,'Aceite Virgen Extra'!$A$6:$A$257,"&gt;="&amp;$A265,'Aceite Virgen Extra'!$B$6:$B$257,"&lt;="&amp;$B265)</f>
        <v>8.91</v>
      </c>
      <c r="FX265" s="4">
        <f>SUMIFS('Aceite Virgen Extra'!FX$6:FX$257,'Aceite Virgen Extra'!$A$6:$A$257,"&gt;="&amp;$A265,'Aceite Virgen Extra'!$B$6:$B$257,"&lt;="&amp;$B265)</f>
        <v>16.63</v>
      </c>
      <c r="FY265" s="4">
        <f>SUMIFS('Aceite Virgen Extra'!FY$6:FY$257,'Aceite Virgen Extra'!$A$6:$A$257,"&gt;="&amp;$A265,'Aceite Virgen Extra'!$B$6:$B$257,"&lt;="&amp;$B265)</f>
        <v>6.6099999999999994</v>
      </c>
      <c r="FZ265" s="4">
        <f>SUMIFS('Aceite Virgen Extra'!FZ$6:FZ$257,'Aceite Virgen Extra'!$A$6:$A$257,"&gt;="&amp;$A265,'Aceite Virgen Extra'!$B$6:$B$257,"&lt;="&amp;$B265)</f>
        <v>1.22</v>
      </c>
      <c r="GD265" s="4">
        <f>SUMIFS('Aceite Virgen Extra'!GD$6:GD$257,'Aceite Virgen Extra'!$A$6:$A$257,"&gt;="&amp;$A265,'Aceite Virgen Extra'!$B$6:$B$257,"&lt;="&amp;$B265)</f>
        <v>5.8599999999999994</v>
      </c>
      <c r="GE265" s="4">
        <f>SUMIFS('Aceite Virgen Extra'!GE$6:GE$257,'Aceite Virgen Extra'!$A$6:$A$257,"&gt;="&amp;$A265,'Aceite Virgen Extra'!$B$6:$B$257,"&lt;="&amp;$B265)</f>
        <v>13.67</v>
      </c>
      <c r="GF265" s="4">
        <f>SUMIFS('Aceite Virgen Extra'!GF$6:GF$257,'Aceite Virgen Extra'!$A$6:$A$257,"&gt;="&amp;$A265,'Aceite Virgen Extra'!$B$6:$B$257,"&lt;="&amp;$B265)</f>
        <v>2.88</v>
      </c>
      <c r="GG265" s="4">
        <f>SUMIFS('Aceite Virgen Extra'!GG$6:GG$257,'Aceite Virgen Extra'!$A$6:$A$257,"&gt;="&amp;$A265,'Aceite Virgen Extra'!$B$6:$B$257,"&lt;="&amp;$B265)</f>
        <v>4.88</v>
      </c>
      <c r="GK265" s="4">
        <f>SUMIFS('Aceite Virgen Extra'!GK$6:GK$257,'Aceite Virgen Extra'!$A$6:$A$257,"&gt;="&amp;$A265,'Aceite Virgen Extra'!$B$6:$B$257,"&lt;="&amp;$B265)</f>
        <v>4.34</v>
      </c>
      <c r="GL265" s="4">
        <f>SUMIFS('Aceite Virgen Extra'!GL$6:GL$257,'Aceite Virgen Extra'!$A$6:$A$257,"&gt;="&amp;$A265,'Aceite Virgen Extra'!$B$6:$B$257,"&lt;="&amp;$B265)</f>
        <v>6.36</v>
      </c>
      <c r="GM265" s="4">
        <f>SUMIFS('Aceite Virgen Extra'!GM$6:GM$257,'Aceite Virgen Extra'!$A$6:$A$257,"&gt;="&amp;$A265,'Aceite Virgen Extra'!$B$6:$B$257,"&lt;="&amp;$B265)</f>
        <v>3.6799999999999997</v>
      </c>
      <c r="GN265" s="4">
        <f>SUMIFS('Aceite Virgen Extra'!GN$6:GN$257,'Aceite Virgen Extra'!$A$6:$A$257,"&gt;="&amp;$A265,'Aceite Virgen Extra'!$B$6:$B$257,"&lt;="&amp;$B265)</f>
        <v>4.1899999999999995</v>
      </c>
      <c r="GR265" s="4">
        <f>SUMIFS('Aceite Virgen Extra'!GR$6:GR$257,'Aceite Virgen Extra'!$A$6:$A$257,"&gt;="&amp;$A265,'Aceite Virgen Extra'!$B$6:$B$257,"&lt;="&amp;$B265)</f>
        <v>4.99</v>
      </c>
      <c r="GS265" s="4">
        <f>SUMIFS('Aceite Virgen Extra'!GS$6:GS$257,'Aceite Virgen Extra'!$A$6:$A$257,"&gt;="&amp;$A265,'Aceite Virgen Extra'!$B$6:$B$257,"&lt;="&amp;$B265)</f>
        <v>11.17</v>
      </c>
      <c r="GT265" s="4">
        <f>SUMIFS('Aceite Virgen Extra'!GT$6:GT$257,'Aceite Virgen Extra'!$A$6:$A$257,"&gt;="&amp;$A265,'Aceite Virgen Extra'!$B$6:$B$257,"&lt;="&amp;$B265)</f>
        <v>2.66</v>
      </c>
      <c r="GU265" s="4">
        <f>SUMIFS('Aceite Virgen Extra'!GU$6:GU$257,'Aceite Virgen Extra'!$A$6:$A$257,"&gt;="&amp;$A265,'Aceite Virgen Extra'!$B$6:$B$257,"&lt;="&amp;$B265)</f>
        <v>0.73</v>
      </c>
      <c r="GY265" s="4">
        <f>SUMIFS('Aceite Virgen Extra'!GY$6:GY$257,'Aceite Virgen Extra'!$A$6:$A$257,"&gt;="&amp;$A265,'Aceite Virgen Extra'!$B$6:$B$257,"&lt;="&amp;$B265)</f>
        <v>6.28</v>
      </c>
      <c r="GZ265" s="4">
        <f>SUMIFS('Aceite Virgen Extra'!GZ$6:GZ$257,'Aceite Virgen Extra'!$A$6:$A$257,"&gt;="&amp;$A265,'Aceite Virgen Extra'!$B$6:$B$257,"&lt;="&amp;$B265)</f>
        <v>11.579999999999998</v>
      </c>
      <c r="HA265" s="4">
        <f>SUMIFS('Aceite Virgen Extra'!HA$6:HA$257,'Aceite Virgen Extra'!$A$6:$A$257,"&gt;="&amp;$A265,'Aceite Virgen Extra'!$B$6:$B$257,"&lt;="&amp;$B265)</f>
        <v>4.29</v>
      </c>
      <c r="HB265" s="4">
        <f>SUMIFS('Aceite Virgen Extra'!HB$6:HB$257,'Aceite Virgen Extra'!$A$6:$A$257,"&gt;="&amp;$A265,'Aceite Virgen Extra'!$B$6:$B$257,"&lt;="&amp;$B265)</f>
        <v>2.61</v>
      </c>
      <c r="HF265" s="4">
        <f>SUMIFS('Aceite Virgen Extra'!HF$6:HF$257,'Aceite Virgen Extra'!$A$6:$A$257,"&gt;="&amp;$A265,'Aceite Virgen Extra'!$B$6:$B$257,"&lt;="&amp;$B265)</f>
        <v>6.4399999999999995</v>
      </c>
      <c r="HG265" s="4">
        <f>SUMIFS('Aceite Virgen Extra'!HG$6:HG$257,'Aceite Virgen Extra'!$A$6:$A$257,"&gt;="&amp;$A265,'Aceite Virgen Extra'!$B$6:$B$257,"&lt;="&amp;$B265)</f>
        <v>8.0299999999999994</v>
      </c>
      <c r="HH265" s="4">
        <f>SUMIFS('Aceite Virgen Extra'!HH$6:HH$257,'Aceite Virgen Extra'!$A$6:$A$257,"&gt;="&amp;$A265,'Aceite Virgen Extra'!$B$6:$B$257,"&lt;="&amp;$B265)</f>
        <v>6.34</v>
      </c>
      <c r="HI265" s="4">
        <f>SUMIFS('Aceite Virgen Extra'!HI$6:HI$257,'Aceite Virgen Extra'!$A$6:$A$257,"&gt;="&amp;$A265,'Aceite Virgen Extra'!$B$6:$B$257,"&lt;="&amp;$B265)</f>
        <v>5.26</v>
      </c>
      <c r="HM265" s="4">
        <f>SUMIFS('Aceite Virgen Extra'!HM$6:HM$257,'Aceite Virgen Extra'!$A$6:$A$257,"&gt;="&amp;$A265,'Aceite Virgen Extra'!$B$6:$B$257,"&lt;="&amp;$B265)</f>
        <v>10.199999999999999</v>
      </c>
      <c r="HN265" s="4">
        <f>SUMIFS('Aceite Virgen Extra'!HN$6:HN$257,'Aceite Virgen Extra'!$A$6:$A$257,"&gt;="&amp;$A265,'Aceite Virgen Extra'!$B$6:$B$257,"&lt;="&amp;$B265)</f>
        <v>20.040000000000003</v>
      </c>
      <c r="HO265" s="4">
        <f>SUMIFS('Aceite Virgen Extra'!HO$6:HO$257,'Aceite Virgen Extra'!$A$6:$A$257,"&gt;="&amp;$A265,'Aceite Virgen Extra'!$B$6:$B$257,"&lt;="&amp;$B265)</f>
        <v>5.7900000000000009</v>
      </c>
      <c r="HP265" s="4">
        <f>SUMIFS('Aceite Virgen Extra'!HP$6:HP$257,'Aceite Virgen Extra'!$A$6:$A$257,"&gt;="&amp;$A265,'Aceite Virgen Extra'!$B$6:$B$257,"&lt;="&amp;$B265)</f>
        <v>2.85</v>
      </c>
      <c r="HT265" s="4">
        <f>SUMIFS('Aceite Virgen Extra'!HT$6:HT$257,'Aceite Virgen Extra'!$A$6:$A$257,"&gt;="&amp;$A265,'Aceite Virgen Extra'!$B$6:$B$257,"&lt;="&amp;$B265)</f>
        <v>10.620000000000001</v>
      </c>
      <c r="HU265" s="4">
        <f>SUMIFS('Aceite Virgen Extra'!HU$6:HU$257,'Aceite Virgen Extra'!$A$6:$A$257,"&gt;="&amp;$A265,'Aceite Virgen Extra'!$B$6:$B$257,"&lt;="&amp;$B265)</f>
        <v>14.89</v>
      </c>
      <c r="HV265" s="4">
        <f>SUMIFS('Aceite Virgen Extra'!HV$6:HV$257,'Aceite Virgen Extra'!$A$6:$A$257,"&gt;="&amp;$A265,'Aceite Virgen Extra'!$B$6:$B$257,"&lt;="&amp;$B265)</f>
        <v>10.469999999999999</v>
      </c>
      <c r="HW265" s="4">
        <f>SUMIFS('Aceite Virgen Extra'!HW$6:HW$257,'Aceite Virgen Extra'!$A$6:$A$257,"&gt;="&amp;$A265,'Aceite Virgen Extra'!$B$6:$B$257,"&lt;="&amp;$B265)</f>
        <v>2.06</v>
      </c>
      <c r="HZ265"/>
      <c r="IA265" s="4">
        <f>SUMIFS('Aceite Virgen Extra'!IA$6:IA$257,'Aceite Virgen Extra'!$A$6:$A$257,"&gt;="&amp;$A265,'Aceite Virgen Extra'!$B$6:$B$257,"&lt;="&amp;$B265)</f>
        <v>9.3099999999999987</v>
      </c>
      <c r="IB265" s="4">
        <f>SUMIFS('Aceite Virgen Extra'!IB$6:IB$257,'Aceite Virgen Extra'!$A$6:$A$257,"&gt;="&amp;$A265,'Aceite Virgen Extra'!$B$6:$B$257,"&lt;="&amp;$B265)</f>
        <v>21.740000000000002</v>
      </c>
      <c r="IC265" s="4">
        <f>SUMIFS('Aceite Virgen Extra'!IC$6:IC$257,'Aceite Virgen Extra'!$A$6:$A$257,"&gt;="&amp;$A265,'Aceite Virgen Extra'!$B$6:$B$257,"&lt;="&amp;$B265)</f>
        <v>5.32</v>
      </c>
      <c r="ID265" s="4">
        <f>SUMIFS('Aceite Virgen Extra'!ID$6:ID$257,'Aceite Virgen Extra'!$A$6:$A$257,"&gt;="&amp;$A265,'Aceite Virgen Extra'!$B$6:$B$257,"&lt;="&amp;$B265)</f>
        <v>1.47</v>
      </c>
      <c r="IH265" s="4">
        <f>SUMIFS('Aceite Virgen Extra'!IH$6:IH$257,'Aceite Virgen Extra'!$A$6:$A$257,"&gt;="&amp;$A265,'Aceite Virgen Extra'!$B$6:$B$257,"&lt;="&amp;$B265)</f>
        <v>11.46</v>
      </c>
      <c r="II265" s="4">
        <f>SUMIFS('Aceite Virgen Extra'!II$6:II$257,'Aceite Virgen Extra'!$A$6:$A$257,"&gt;="&amp;$A265,'Aceite Virgen Extra'!$B$6:$B$257,"&lt;="&amp;$B265)</f>
        <v>26.86</v>
      </c>
      <c r="IJ265" s="4">
        <f>SUMIFS('Aceite Virgen Extra'!IJ$6:IJ$257,'Aceite Virgen Extra'!$A$6:$A$257,"&gt;="&amp;$A265,'Aceite Virgen Extra'!$B$6:$B$257,"&lt;="&amp;$B265)</f>
        <v>6.74</v>
      </c>
      <c r="IK265" s="4">
        <f>SUMIFS('Aceite Virgen Extra'!IK$6:IK$257,'Aceite Virgen Extra'!$A$6:$A$257,"&gt;="&amp;$A265,'Aceite Virgen Extra'!$B$6:$B$257,"&lt;="&amp;$B265)</f>
        <v>4.57</v>
      </c>
      <c r="IO265" s="4">
        <f>SUMIFS('Aceite Virgen Extra'!IO$6:IO$257,'Aceite Virgen Extra'!$A$6:$A$257,"&gt;="&amp;$A265,'Aceite Virgen Extra'!$B$6:$B$257,"&lt;="&amp;$B265)</f>
        <v>9.57</v>
      </c>
      <c r="IP265" s="4">
        <f>SUMIFS('Aceite Virgen Extra'!IP$6:IP$257,'Aceite Virgen Extra'!$A$6:$A$257,"&gt;="&amp;$A265,'Aceite Virgen Extra'!$B$6:$B$257,"&lt;="&amp;$B265)</f>
        <v>17.89</v>
      </c>
      <c r="IQ265" s="4">
        <f>SUMIFS('Aceite Virgen Extra'!IQ$6:IQ$257,'Aceite Virgen Extra'!$A$6:$A$257,"&gt;="&amp;$A265,'Aceite Virgen Extra'!$B$6:$B$257,"&lt;="&amp;$B265)</f>
        <v>6.29</v>
      </c>
      <c r="IR265" s="4">
        <f>SUMIFS('Aceite Virgen Extra'!IR$6:IR$257,'Aceite Virgen Extra'!$A$6:$A$257,"&gt;="&amp;$A265,'Aceite Virgen Extra'!$B$6:$B$257,"&lt;="&amp;$B265)</f>
        <v>10.059999999999999</v>
      </c>
      <c r="IV265" s="4">
        <f>SUMIFS('Aceite Virgen Extra'!IV$6:IV$257,'Aceite Virgen Extra'!$A$6:$A$257,"&gt;="&amp;$A265,'Aceite Virgen Extra'!$B$6:$B$257,"&lt;="&amp;$B265)</f>
        <v>12.22</v>
      </c>
      <c r="IW265" s="4">
        <f>SUMIFS('Aceite Virgen Extra'!IW$6:IW$257,'Aceite Virgen Extra'!$A$6:$A$257,"&gt;="&amp;$A265,'Aceite Virgen Extra'!$B$6:$B$257,"&lt;="&amp;$B265)</f>
        <v>24.87</v>
      </c>
      <c r="IX265" s="4">
        <f>SUMIFS('Aceite Virgen Extra'!IX$6:IX$257,'Aceite Virgen Extra'!$A$6:$A$257,"&gt;="&amp;$A265,'Aceite Virgen Extra'!$B$6:$B$257,"&lt;="&amp;$B265)</f>
        <v>8.2899999999999991</v>
      </c>
      <c r="IY265" s="4">
        <f>SUMIFS('Aceite Virgen Extra'!IY$6:IY$257,'Aceite Virgen Extra'!$A$6:$A$257,"&gt;="&amp;$A265,'Aceite Virgen Extra'!$B$6:$B$257,"&lt;="&amp;$B265)</f>
        <v>4.53</v>
      </c>
      <c r="JB265"/>
      <c r="JC265" s="4">
        <f>SUMIFS('Aceite Virgen Extra'!JC$6:JC$257,'Aceite Virgen Extra'!$A$6:$A$257,"&gt;="&amp;$A265,'Aceite Virgen Extra'!$B$6:$B$257,"&lt;="&amp;$B265)</f>
        <v>7.05</v>
      </c>
      <c r="JD265" s="4">
        <f>SUMIFS('Aceite Virgen Extra'!JD$6:JD$257,'Aceite Virgen Extra'!$A$6:$A$257,"&gt;="&amp;$A265,'Aceite Virgen Extra'!$B$6:$B$257,"&lt;="&amp;$B265)</f>
        <v>12.76</v>
      </c>
      <c r="JE265" s="4">
        <f>SUMIFS('Aceite Virgen Extra'!JE$6:JE$257,'Aceite Virgen Extra'!$A$6:$A$257,"&gt;="&amp;$A265,'Aceite Virgen Extra'!$B$6:$B$257,"&lt;="&amp;$B265)</f>
        <v>4.9000000000000004</v>
      </c>
      <c r="JF265" s="4">
        <f>SUMIFS('Aceite Virgen Extra'!JF$6:JF$257,'Aceite Virgen Extra'!$A$6:$A$257,"&gt;="&amp;$A265,'Aceite Virgen Extra'!$B$6:$B$257,"&lt;="&amp;$B265)</f>
        <v>4.49</v>
      </c>
      <c r="JJ265" s="4">
        <f>SUMIFS('Aceite Virgen Extra'!JJ$6:JJ$257,'Aceite Virgen Extra'!$A$6:$A$257,"&gt;="&amp;$A265,'Aceite Virgen Extra'!$B$6:$B$257,"&lt;="&amp;$B265)</f>
        <v>9.6700000000000017</v>
      </c>
      <c r="JK265" s="4">
        <f>SUMIFS('Aceite Virgen Extra'!JK$6:JK$257,'Aceite Virgen Extra'!$A$6:$A$257,"&gt;="&amp;$A265,'Aceite Virgen Extra'!$B$6:$B$257,"&lt;="&amp;$B265)</f>
        <v>23.169999999999998</v>
      </c>
      <c r="JL265" s="4">
        <f>SUMIFS('Aceite Virgen Extra'!JL$6:JL$257,'Aceite Virgen Extra'!$A$6:$A$257,"&gt;="&amp;$A265,'Aceite Virgen Extra'!$B$6:$B$257,"&lt;="&amp;$B265)</f>
        <v>5.56</v>
      </c>
      <c r="JM265" s="4">
        <f>SUMIFS('Aceite Virgen Extra'!JM$6:JM$257,'Aceite Virgen Extra'!$A$6:$A$257,"&gt;="&amp;$A265,'Aceite Virgen Extra'!$B$6:$B$257,"&lt;="&amp;$B265)</f>
        <v>2.02</v>
      </c>
      <c r="JQ265" s="4">
        <f>SUMIFS('Aceite Virgen Extra'!JQ$6:JQ$257,'Aceite Virgen Extra'!$A$6:$A$257,"&gt;="&amp;$A265,'Aceite Virgen Extra'!$B$6:$B$257,"&lt;="&amp;$B265)</f>
        <v>8.36</v>
      </c>
      <c r="JR265" s="4">
        <f>SUMIFS('Aceite Virgen Extra'!JR$6:JR$257,'Aceite Virgen Extra'!$A$6:$A$257,"&gt;="&amp;$A265,'Aceite Virgen Extra'!$B$6:$B$257,"&lt;="&amp;$B265)</f>
        <v>18.25</v>
      </c>
      <c r="JS265" s="4">
        <f>SUMIFS('Aceite Virgen Extra'!JS$6:JS$257,'Aceite Virgen Extra'!$A$6:$A$257,"&gt;="&amp;$A265,'Aceite Virgen Extra'!$B$6:$B$257,"&lt;="&amp;$B265)</f>
        <v>5.09</v>
      </c>
      <c r="JT265" s="4">
        <f>SUMIFS('Aceite Virgen Extra'!JT$6:JT$257,'Aceite Virgen Extra'!$A$6:$A$257,"&gt;="&amp;$A265,'Aceite Virgen Extra'!$B$6:$B$257,"&lt;="&amp;$B265)</f>
        <v>1.94</v>
      </c>
      <c r="JX265" s="4">
        <f>SUMIFS('Aceite Virgen Extra'!JX$6:JX$257,'Aceite Virgen Extra'!$A$6:$A$257,"&gt;="&amp;$A265,'Aceite Virgen Extra'!$B$6:$B$257,"&lt;="&amp;$B265)</f>
        <v>12.86</v>
      </c>
      <c r="JY265" s="4">
        <f>SUMIFS('Aceite Virgen Extra'!JY$6:JY$257,'Aceite Virgen Extra'!$A$6:$A$257,"&gt;="&amp;$A265,'Aceite Virgen Extra'!$B$6:$B$257,"&lt;="&amp;$B265)</f>
        <v>32.089999999999996</v>
      </c>
      <c r="JZ265" s="4">
        <f>SUMIFS('Aceite Virgen Extra'!JZ$6:JZ$257,'Aceite Virgen Extra'!$A$6:$A$257,"&gt;="&amp;$A265,'Aceite Virgen Extra'!$B$6:$B$257,"&lt;="&amp;$B265)</f>
        <v>5.14</v>
      </c>
      <c r="KA265" s="4">
        <f>SUMIFS('Aceite Virgen Extra'!KA$6:KA$257,'Aceite Virgen Extra'!$A$6:$A$257,"&gt;="&amp;$A265,'Aceite Virgen Extra'!$B$6:$B$257,"&lt;="&amp;$B265)</f>
        <v>3.92</v>
      </c>
      <c r="KE265" s="4">
        <f>SUMIFS('Aceite Virgen Extra'!KE$6:KE$257,'Aceite Virgen Extra'!$A$6:$A$257,"&gt;="&amp;$A265,'Aceite Virgen Extra'!$B$6:$B$257,"&lt;="&amp;$B265)</f>
        <v>15.22</v>
      </c>
      <c r="KF265" s="4">
        <f>SUMIFS('Aceite Virgen Extra'!KF$6:KF$257,'Aceite Virgen Extra'!$A$6:$A$257,"&gt;="&amp;$A265,'Aceite Virgen Extra'!$B$6:$B$257,"&lt;="&amp;$B265)</f>
        <v>32.71</v>
      </c>
      <c r="KG265" s="4">
        <f>SUMIFS('Aceite Virgen Extra'!KG$6:KG$257,'Aceite Virgen Extra'!$A$6:$A$257,"&gt;="&amp;$A265,'Aceite Virgen Extra'!$B$6:$B$257,"&lt;="&amp;$B265)</f>
        <v>6.9399999999999995</v>
      </c>
      <c r="KH265" s="4">
        <f>SUMIFS('Aceite Virgen Extra'!KH$6:KH$257,'Aceite Virgen Extra'!$A$6:$A$257,"&gt;="&amp;$A265,'Aceite Virgen Extra'!$B$6:$B$257,"&lt;="&amp;$B265)</f>
        <v>6.03</v>
      </c>
      <c r="KL265" s="4">
        <f>SUMIFS('Aceite Virgen Extra'!KL$6:KL$257,'Aceite Virgen Extra'!$A$6:$A$257,"&gt;="&amp;$A265,'Aceite Virgen Extra'!$B$6:$B$257,"&lt;="&amp;$B265)</f>
        <v>8.0500000000000007</v>
      </c>
      <c r="KM265" s="4">
        <f>SUMIFS('Aceite Virgen Extra'!KM$6:KM$257,'Aceite Virgen Extra'!$A$6:$A$257,"&gt;="&amp;$A265,'Aceite Virgen Extra'!$B$6:$B$257,"&lt;="&amp;$B265)</f>
        <v>12.350000000000001</v>
      </c>
      <c r="KN265" s="4">
        <f>SUMIFS('Aceite Virgen Extra'!KN$6:KN$257,'Aceite Virgen Extra'!$A$6:$A$257,"&gt;="&amp;$A265,'Aceite Virgen Extra'!$B$6:$B$257,"&lt;="&amp;$B265)</f>
        <v>7.5500000000000007</v>
      </c>
      <c r="KO265" s="4">
        <f>SUMIFS('Aceite Virgen Extra'!KO$6:KO$257,'Aceite Virgen Extra'!$A$6:$A$257,"&gt;="&amp;$A265,'Aceite Virgen Extra'!$B$6:$B$257,"&lt;="&amp;$B265)</f>
        <v>5.03</v>
      </c>
      <c r="KS265" s="4">
        <f>SUMIFS('Aceite Virgen Extra'!KS$6:KS$257,'Aceite Virgen Extra'!$A$6:$A$257,"&gt;="&amp;$A265,'Aceite Virgen Extra'!$B$6:$B$257,"&lt;="&amp;$B265)</f>
        <v>7.49</v>
      </c>
      <c r="KT265" s="4">
        <f>SUMIFS('Aceite Virgen Extra'!KT$6:KT$257,'Aceite Virgen Extra'!$A$6:$A$257,"&gt;="&amp;$A265,'Aceite Virgen Extra'!$B$6:$B$257,"&lt;="&amp;$B265)</f>
        <v>15.34</v>
      </c>
      <c r="KU265" s="4">
        <f>SUMIFS('Aceite Virgen Extra'!KU$6:KU$257,'Aceite Virgen Extra'!$A$6:$A$257,"&gt;="&amp;$A265,'Aceite Virgen Extra'!$B$6:$B$257,"&lt;="&amp;$B265)</f>
        <v>5.3100000000000005</v>
      </c>
      <c r="KV265" s="4">
        <f>SUMIFS('Aceite Virgen Extra'!KV$6:KV$257,'Aceite Virgen Extra'!$A$6:$A$257,"&gt;="&amp;$A265,'Aceite Virgen Extra'!$B$6:$B$257,"&lt;="&amp;$B265)</f>
        <v>1.52</v>
      </c>
      <c r="KZ265" s="4">
        <f>SUMIFS('Aceite Virgen Extra'!KZ$6:KZ$257,'Aceite Virgen Extra'!$A$6:$A$257,"&gt;="&amp;$A265,'Aceite Virgen Extra'!$B$6:$B$257,"&lt;="&amp;$B265)</f>
        <v>10.68</v>
      </c>
      <c r="LA265" s="4">
        <f>SUMIFS('Aceite Virgen Extra'!LA$6:LA$257,'Aceite Virgen Extra'!$A$6:$A$257,"&gt;="&amp;$A265,'Aceite Virgen Extra'!$B$6:$B$257,"&lt;="&amp;$B265)</f>
        <v>26.61</v>
      </c>
      <c r="LB265" s="4">
        <f>SUMIFS('Aceite Virgen Extra'!LB$6:LB$257,'Aceite Virgen Extra'!$A$6:$A$257,"&gt;="&amp;$A265,'Aceite Virgen Extra'!$B$6:$B$257,"&lt;="&amp;$B265)</f>
        <v>3.79</v>
      </c>
      <c r="LC265" s="4">
        <f>SUMIFS('Aceite Virgen Extra'!LC$6:LC$257,'Aceite Virgen Extra'!$A$6:$A$257,"&gt;="&amp;$A265,'Aceite Virgen Extra'!$B$6:$B$257,"&lt;="&amp;$B265)</f>
        <v>3.21</v>
      </c>
      <c r="LG265" s="4">
        <f>SUMIFS('Aceite Virgen Extra'!LG$6:LG$257,'Aceite Virgen Extra'!$A$6:$A$257,"&gt;="&amp;$A265,'Aceite Virgen Extra'!$B$6:$B$257,"&lt;="&amp;$B265)</f>
        <v>4.2699999999999996</v>
      </c>
      <c r="LH265" s="4">
        <f>SUMIFS('Aceite Virgen Extra'!LH$6:LH$257,'Aceite Virgen Extra'!$A$6:$A$257,"&gt;="&amp;$A265,'Aceite Virgen Extra'!$B$6:$B$257,"&lt;="&amp;$B265)</f>
        <v>8.6999999999999993</v>
      </c>
      <c r="LI265" s="4">
        <f>SUMIFS('Aceite Virgen Extra'!LI$6:LI$257,'Aceite Virgen Extra'!$A$6:$A$257,"&gt;="&amp;$A265,'Aceite Virgen Extra'!$B$6:$B$257,"&lt;="&amp;$B265)</f>
        <v>2.5600000000000005</v>
      </c>
      <c r="LJ265" s="4">
        <f>SUMIFS('Aceite Virgen Extra'!LJ$6:LJ$257,'Aceite Virgen Extra'!$A$6:$A$257,"&gt;="&amp;$A265,'Aceite Virgen Extra'!$B$6:$B$257,"&lt;="&amp;$B265)</f>
        <v>2.3899999999999997</v>
      </c>
      <c r="LN265" s="4">
        <f>SUMIFS('Aceite Virgen Extra'!LN$6:LN$257,'Aceite Virgen Extra'!$A$6:$A$257,"&gt;="&amp;$A265,'Aceite Virgen Extra'!$B$6:$B$257,"&lt;="&amp;$B265)</f>
        <v>4.68</v>
      </c>
      <c r="LO265" s="4">
        <f>SUMIFS('Aceite Virgen Extra'!LO$6:LO$257,'Aceite Virgen Extra'!$A$6:$A$257,"&gt;="&amp;$A265,'Aceite Virgen Extra'!$B$6:$B$257,"&lt;="&amp;$B265)</f>
        <v>8.1999999999999993</v>
      </c>
      <c r="LP265" s="4">
        <f>SUMIFS('Aceite Virgen Extra'!LP$6:LP$257,'Aceite Virgen Extra'!$A$6:$A$257,"&gt;="&amp;$A265,'Aceite Virgen Extra'!$B$6:$B$257,"&lt;="&amp;$B265)</f>
        <v>2.37</v>
      </c>
      <c r="LQ265" s="4">
        <f>SUMIFS('Aceite Virgen Extra'!LQ$6:LQ$257,'Aceite Virgen Extra'!$A$6:$A$257,"&gt;="&amp;$A265,'Aceite Virgen Extra'!$B$6:$B$257,"&lt;="&amp;$B265)</f>
        <v>9</v>
      </c>
      <c r="LU265" s="4">
        <f>SUMIFS('Aceite Virgen Extra'!LU$6:LU$257,'Aceite Virgen Extra'!$A$6:$A$257,"&gt;="&amp;$A265,'Aceite Virgen Extra'!$B$6:$B$257,"&lt;="&amp;$B265)</f>
        <v>3.71</v>
      </c>
      <c r="LV265" s="4">
        <f>SUMIFS('Aceite Virgen Extra'!LV$6:LV$257,'Aceite Virgen Extra'!$A$6:$A$257,"&gt;="&amp;$A265,'Aceite Virgen Extra'!$B$6:$B$257,"&lt;="&amp;$B265)</f>
        <v>2.58</v>
      </c>
      <c r="LW265" s="4">
        <f>SUMIFS('Aceite Virgen Extra'!LW$6:LW$257,'Aceite Virgen Extra'!$A$6:$A$257,"&gt;="&amp;$A265,'Aceite Virgen Extra'!$B$6:$B$257,"&lt;="&amp;$B265)</f>
        <v>5.34</v>
      </c>
      <c r="LX265" s="4">
        <f>SUMIFS('Aceite Virgen Extra'!LX$6:LX$257,'Aceite Virgen Extra'!$A$6:$A$257,"&gt;="&amp;$A265,'Aceite Virgen Extra'!$B$6:$B$257,"&lt;="&amp;$B265)</f>
        <v>0.88</v>
      </c>
      <c r="MB265" s="4">
        <f>SUMIFS('Aceite Virgen Extra'!MB$6:MB$257,'Aceite Virgen Extra'!$A$6:$A$257,"&gt;="&amp;$A265,'Aceite Virgen Extra'!$B$6:$B$257,"&lt;="&amp;$B265)</f>
        <v>3.34</v>
      </c>
      <c r="MC265" s="4">
        <f>SUMIFS('Aceite Virgen Extra'!MC$6:MC$257,'Aceite Virgen Extra'!$A$6:$A$257,"&gt;="&amp;$A265,'Aceite Virgen Extra'!$B$6:$B$257,"&lt;="&amp;$B265)</f>
        <v>2.73</v>
      </c>
      <c r="MD265" s="4">
        <f>SUMIFS('Aceite Virgen Extra'!MD$6:MD$257,'Aceite Virgen Extra'!$A$6:$A$257,"&gt;="&amp;$A265,'Aceite Virgen Extra'!$B$6:$B$257,"&lt;="&amp;$B265)</f>
        <v>4.16</v>
      </c>
      <c r="ME265" s="4">
        <f>SUMIFS('Aceite Virgen Extra'!ME$6:ME$257,'Aceite Virgen Extra'!$A$6:$A$257,"&gt;="&amp;$A265,'Aceite Virgen Extra'!$B$6:$B$257,"&lt;="&amp;$B265)</f>
        <v>1.71</v>
      </c>
      <c r="MI265" s="4">
        <f>SUMIFS('Aceite Virgen Extra'!MI$6:MI$257,'Aceite Virgen Extra'!$A$6:$A$257,"&gt;="&amp;$A265,'Aceite Virgen Extra'!$B$6:$B$257,"&lt;="&amp;$B265)</f>
        <v>4.6000000000000005</v>
      </c>
      <c r="MJ265" s="4">
        <f>SUMIFS('Aceite Virgen Extra'!MJ$6:MJ$257,'Aceite Virgen Extra'!$A$6:$A$257,"&gt;="&amp;$A265,'Aceite Virgen Extra'!$B$6:$B$257,"&lt;="&amp;$B265)</f>
        <v>7.3699999999999992</v>
      </c>
      <c r="MK265" s="4">
        <f>SUMIFS('Aceite Virgen Extra'!MK$6:MK$257,'Aceite Virgen Extra'!$A$6:$A$257,"&gt;="&amp;$A265,'Aceite Virgen Extra'!$B$6:$B$257,"&lt;="&amp;$B265)</f>
        <v>4.2</v>
      </c>
      <c r="ML265" s="4">
        <f>SUMIFS('Aceite Virgen Extra'!ML$6:ML$257,'Aceite Virgen Extra'!$A$6:$A$257,"&gt;="&amp;$A265,'Aceite Virgen Extra'!$B$6:$B$257,"&lt;="&amp;$B265)</f>
        <v>0.62</v>
      </c>
      <c r="MP265" s="4">
        <f>SUMIFS('Aceite Virgen Extra'!MP$6:MP$257,'Aceite Virgen Extra'!$A$6:$A$257,"&gt;="&amp;$A265,'Aceite Virgen Extra'!$B$6:$B$257,"&lt;="&amp;$B265)</f>
        <v>4.16</v>
      </c>
      <c r="MQ265" s="4">
        <f>SUMIFS('Aceite Virgen Extra'!MQ$6:MQ$257,'Aceite Virgen Extra'!$A$6:$A$257,"&gt;="&amp;$A265,'Aceite Virgen Extra'!$B$6:$B$257,"&lt;="&amp;$B265)</f>
        <v>4.66</v>
      </c>
      <c r="MR265" s="4">
        <f>SUMIFS('Aceite Virgen Extra'!MR$6:MR$257,'Aceite Virgen Extra'!$A$6:$A$257,"&gt;="&amp;$A265,'Aceite Virgen Extra'!$B$6:$B$257,"&lt;="&amp;$B265)</f>
        <v>4.5</v>
      </c>
      <c r="MS265" s="4">
        <f>SUMIFS('Aceite Virgen Extra'!MS$6:MS$257,'Aceite Virgen Extra'!$A$6:$A$257,"&gt;="&amp;$A265,'Aceite Virgen Extra'!$B$6:$B$257,"&lt;="&amp;$B265)</f>
        <v>2.11</v>
      </c>
      <c r="MW265" s="4">
        <f>SUMIFS('Aceite Virgen Extra'!MW$6:MW$257,'Aceite Virgen Extra'!$A$6:$A$257,"&gt;="&amp;$A265,'Aceite Virgen Extra'!$B$6:$B$257,"&lt;="&amp;$B265)</f>
        <v>4.6399999999999997</v>
      </c>
      <c r="MX265" s="4">
        <f>SUMIFS('Aceite Virgen Extra'!MX$6:MX$257,'Aceite Virgen Extra'!$A$6:$A$257,"&gt;="&amp;$A265,'Aceite Virgen Extra'!$B$6:$B$257,"&lt;="&amp;$B265)</f>
        <v>6.1</v>
      </c>
      <c r="MY265" s="4">
        <f>SUMIFS('Aceite Virgen Extra'!MY$6:MY$257,'Aceite Virgen Extra'!$A$6:$A$257,"&gt;="&amp;$A265,'Aceite Virgen Extra'!$B$6:$B$257,"&lt;="&amp;$B265)</f>
        <v>4.6099999999999994</v>
      </c>
      <c r="MZ265" s="4">
        <f>SUMIFS('Aceite Virgen Extra'!MZ$6:MZ$257,'Aceite Virgen Extra'!$A$6:$A$257,"&gt;="&amp;$A265,'Aceite Virgen Extra'!$B$6:$B$257,"&lt;="&amp;$B265)</f>
        <v>3.6900000000000004</v>
      </c>
      <c r="ND265" s="4">
        <f>SUMIFS('Aceite Virgen Extra'!ND$6:ND$257,'Aceite Virgen Extra'!$A$6:$A$257,"&gt;="&amp;$A265,'Aceite Virgen Extra'!$B$6:$B$257,"&lt;="&amp;$B265)</f>
        <v>5.7999999999999989</v>
      </c>
      <c r="NE265" s="4">
        <f>SUMIFS('Aceite Virgen Extra'!NE$6:NE$257,'Aceite Virgen Extra'!$A$6:$A$257,"&gt;="&amp;$A265,'Aceite Virgen Extra'!$B$6:$B$257,"&lt;="&amp;$B265)</f>
        <v>7.1</v>
      </c>
      <c r="NF265" s="4">
        <f>SUMIFS('Aceite Virgen Extra'!NF$6:NF$257,'Aceite Virgen Extra'!$A$6:$A$257,"&gt;="&amp;$A265,'Aceite Virgen Extra'!$B$6:$B$257,"&lt;="&amp;$B265)</f>
        <v>5.58</v>
      </c>
      <c r="NG265" s="4">
        <f>SUMIFS('Aceite Virgen Extra'!NG$6:NG$257,'Aceite Virgen Extra'!$A$6:$A$257,"&gt;="&amp;$A265,'Aceite Virgen Extra'!$B$6:$B$257,"&lt;="&amp;$B265)</f>
        <v>2.41</v>
      </c>
      <c r="NK265" s="4">
        <f>SUMIFS('Aceite Virgen Extra'!NK$6:NK$257,'Aceite Virgen Extra'!$A$6:$A$257,"&gt;="&amp;$A265,'Aceite Virgen Extra'!$B$6:$B$257,"&lt;="&amp;$B265)</f>
        <v>4.4899999999999993</v>
      </c>
      <c r="NL265" s="4">
        <f>SUMIFS('Aceite Virgen Extra'!NL$6:NL$257,'Aceite Virgen Extra'!$A$6:$A$257,"&gt;="&amp;$A265,'Aceite Virgen Extra'!$B$6:$B$257,"&lt;="&amp;$B265)</f>
        <v>4.2399999999999993</v>
      </c>
      <c r="NM265" s="4">
        <f>SUMIFS('Aceite Virgen Extra'!NM$6:NM$257,'Aceite Virgen Extra'!$A$6:$A$257,"&gt;="&amp;$A265,'Aceite Virgen Extra'!$B$6:$B$257,"&lt;="&amp;$B265)</f>
        <v>4.78</v>
      </c>
      <c r="NN265" s="4">
        <f>SUMIFS('Aceite Virgen Extra'!NN$6:NN$257,'Aceite Virgen Extra'!$A$6:$A$257,"&gt;="&amp;$A265,'Aceite Virgen Extra'!$B$6:$B$257,"&lt;="&amp;$B265)</f>
        <v>1.61</v>
      </c>
      <c r="NR265" s="4">
        <f>SUMIFS('Aceite Virgen Extra'!NR$6:NR$257,'Aceite Virgen Extra'!$A$6:$A$257,"&gt;="&amp;$A265,'Aceite Virgen Extra'!$B$6:$B$257,"&lt;="&amp;$B265)</f>
        <v>3.5700000000000003</v>
      </c>
      <c r="NS265" s="4">
        <f>SUMIFS('Aceite Virgen Extra'!NS$6:NS$257,'Aceite Virgen Extra'!$A$6:$A$257,"&gt;="&amp;$A265,'Aceite Virgen Extra'!$B$6:$B$257,"&lt;="&amp;$B265)</f>
        <v>3.6999999999999997</v>
      </c>
      <c r="NT265" s="4">
        <f>SUMIFS('Aceite Virgen Extra'!NT$6:NT$257,'Aceite Virgen Extra'!$A$6:$A$257,"&gt;="&amp;$A265,'Aceite Virgen Extra'!$B$6:$B$257,"&lt;="&amp;$B265)</f>
        <v>3.08</v>
      </c>
      <c r="NU265" s="4">
        <f>SUMIFS('Aceite Virgen Extra'!NU$6:NU$257,'Aceite Virgen Extra'!$A$6:$A$257,"&gt;="&amp;$A265,'Aceite Virgen Extra'!$B$6:$B$257,"&lt;="&amp;$B265)</f>
        <v>2.42</v>
      </c>
      <c r="NY265" s="4">
        <f>SUMIFS('Aceite Virgen Extra'!NY$6:NY$257,'Aceite Virgen Extra'!$A$6:$A$257,"&gt;="&amp;$A265,'Aceite Virgen Extra'!$B$6:$B$257,"&lt;="&amp;$B265)</f>
        <v>5.3100000000000005</v>
      </c>
      <c r="NZ265" s="4">
        <f>SUMIFS('Aceite Virgen Extra'!NZ$6:NZ$257,'Aceite Virgen Extra'!$A$6:$A$257,"&gt;="&amp;$A265,'Aceite Virgen Extra'!$B$6:$B$257,"&lt;="&amp;$B265)</f>
        <v>3.05</v>
      </c>
      <c r="OA265" s="4">
        <f>SUMIFS('Aceite Virgen Extra'!OA$6:OA$257,'Aceite Virgen Extra'!$A$6:$A$257,"&gt;="&amp;$A265,'Aceite Virgen Extra'!$B$6:$B$257,"&lt;="&amp;$B265)</f>
        <v>5.2700000000000005</v>
      </c>
      <c r="OB265" s="4">
        <f>SUMIFS('Aceite Virgen Extra'!OB$6:OB$257,'Aceite Virgen Extra'!$A$6:$A$257,"&gt;="&amp;$A265,'Aceite Virgen Extra'!$B$6:$B$257,"&lt;="&amp;$B265)</f>
        <v>7.8599999999999994</v>
      </c>
      <c r="OF265" s="4">
        <f>SUMIFS('Aceite Virgen Extra'!OF$6:OF$257,'Aceite Virgen Extra'!$A$6:$A$257,"&gt;="&amp;$A265,'Aceite Virgen Extra'!$B$6:$B$257,"&lt;="&amp;$B265)</f>
        <v>5.07</v>
      </c>
      <c r="OG265" s="4">
        <f>SUMIFS('Aceite Virgen Extra'!OG$6:OG$257,'Aceite Virgen Extra'!$A$6:$A$257,"&gt;="&amp;$A265,'Aceite Virgen Extra'!$B$6:$B$257,"&lt;="&amp;$B265)</f>
        <v>6.25</v>
      </c>
      <c r="OH265" s="4">
        <f>SUMIFS('Aceite Virgen Extra'!OH$6:OH$257,'Aceite Virgen Extra'!$A$6:$A$257,"&gt;="&amp;$A265,'Aceite Virgen Extra'!$B$6:$B$257,"&lt;="&amp;$B265)</f>
        <v>3.63</v>
      </c>
      <c r="OI265" s="4">
        <f>SUMIFS('Aceite Virgen Extra'!OI$6:OI$257,'Aceite Virgen Extra'!$A$6:$A$257,"&gt;="&amp;$A265,'Aceite Virgen Extra'!$B$6:$B$257,"&lt;="&amp;$B265)</f>
        <v>9.06</v>
      </c>
      <c r="OM265" s="4">
        <f>SUMIFS('Aceite Virgen Extra'!OM$6:OM$257,'Aceite Virgen Extra'!$A$6:$A$257,"&gt;="&amp;$A265,'Aceite Virgen Extra'!$B$6:$B$257,"&lt;="&amp;$B265)</f>
        <v>15.98</v>
      </c>
      <c r="ON265" s="4">
        <f>SUMIFS('Aceite Virgen Extra'!ON$6:ON$257,'Aceite Virgen Extra'!$A$6:$A$257,"&gt;="&amp;$A265,'Aceite Virgen Extra'!$B$6:$B$257,"&lt;="&amp;$B265)</f>
        <v>5.9799999999999995</v>
      </c>
      <c r="OO265" s="4">
        <f>SUMIFS('Aceite Virgen Extra'!OO$6:OO$257,'Aceite Virgen Extra'!$A$6:$A$257,"&gt;="&amp;$A265,'Aceite Virgen Extra'!$B$6:$B$257,"&lt;="&amp;$B265)</f>
        <v>20.299999999999997</v>
      </c>
      <c r="OP265" s="4">
        <f>SUMIFS('Aceite Virgen Extra'!OP$6:OP$257,'Aceite Virgen Extra'!$A$6:$A$257,"&gt;="&amp;$A265,'Aceite Virgen Extra'!$B$6:$B$257,"&lt;="&amp;$B265)</f>
        <v>23.43</v>
      </c>
      <c r="OT265" s="4">
        <f>SUMIFS('Aceite Virgen Extra'!OT$6:OT$257,'Aceite Virgen Extra'!$A$6:$A$257,"&gt;="&amp;$A265,'Aceite Virgen Extra'!$B$6:$B$257,"&lt;="&amp;$B265)</f>
        <v>7.7000000000000011</v>
      </c>
      <c r="OU265" s="4">
        <f>SUMIFS('Aceite Virgen Extra'!OU$6:OU$257,'Aceite Virgen Extra'!$A$6:$A$257,"&gt;="&amp;$A265,'Aceite Virgen Extra'!$B$6:$B$257,"&lt;="&amp;$B265)</f>
        <v>8.27</v>
      </c>
      <c r="OV265" s="4">
        <f>SUMIFS('Aceite Virgen Extra'!OV$6:OV$257,'Aceite Virgen Extra'!$A$6:$A$257,"&gt;="&amp;$A265,'Aceite Virgen Extra'!$B$6:$B$257,"&lt;="&amp;$B265)</f>
        <v>6.84</v>
      </c>
      <c r="OW265" s="4">
        <f>SUMIFS('Aceite Virgen Extra'!OW$6:OW$257,'Aceite Virgen Extra'!$A$6:$A$257,"&gt;="&amp;$A265,'Aceite Virgen Extra'!$B$6:$B$257,"&lt;="&amp;$B265)</f>
        <v>10.870000000000001</v>
      </c>
      <c r="PA265" s="4">
        <f>SUMIFS('Aceite Virgen Extra'!PA$6:PA$257,'Aceite Virgen Extra'!$A$6:$A$257,"&gt;="&amp;$A265,'Aceite Virgen Extra'!$B$6:$B$257,"&lt;="&amp;$B265)</f>
        <v>34.840000000000003</v>
      </c>
      <c r="PB265" s="4">
        <f>SUMIFS('Aceite Virgen Extra'!PB$6:PB$257,'Aceite Virgen Extra'!$A$6:$A$257,"&gt;="&amp;$A265,'Aceite Virgen Extra'!$B$6:$B$257,"&lt;="&amp;$B265)</f>
        <v>16.100000000000001</v>
      </c>
      <c r="PC265" s="4">
        <f>SUMIFS('Aceite Virgen Extra'!PC$6:PC$257,'Aceite Virgen Extra'!$A$6:$A$257,"&gt;="&amp;$A265,'Aceite Virgen Extra'!$B$6:$B$257,"&lt;="&amp;$B265)</f>
        <v>41.11</v>
      </c>
      <c r="PD265" s="4">
        <f>SUMIFS('Aceite Virgen Extra'!PD$6:PD$257,'Aceite Virgen Extra'!$A$6:$A$257,"&gt;="&amp;$A265,'Aceite Virgen Extra'!$B$6:$B$257,"&lt;="&amp;$B265)</f>
        <v>60.29</v>
      </c>
      <c r="PH265" s="4">
        <f>SUMIFS('Aceite Virgen Extra'!PH$6:PH$257,'Aceite Virgen Extra'!$A$6:$A$257,"&gt;="&amp;$A265,'Aceite Virgen Extra'!$B$6:$B$257,"&lt;="&amp;$B265)</f>
        <v>34.28</v>
      </c>
      <c r="PI265" s="4">
        <f>SUMIFS('Aceite Virgen Extra'!PI$6:PI$257,'Aceite Virgen Extra'!$A$6:$A$257,"&gt;="&amp;$A265,'Aceite Virgen Extra'!$B$6:$B$257,"&lt;="&amp;$B265)</f>
        <v>15.77</v>
      </c>
      <c r="PJ265" s="4">
        <f>SUMIFS('Aceite Virgen Extra'!PJ$6:PJ$257,'Aceite Virgen Extra'!$A$6:$A$257,"&gt;="&amp;$A265,'Aceite Virgen Extra'!$B$6:$B$257,"&lt;="&amp;$B265)</f>
        <v>42.35</v>
      </c>
      <c r="PK265" s="4">
        <f>SUMIFS('Aceite Virgen Extra'!PK$6:PK$257,'Aceite Virgen Extra'!$A$6:$A$257,"&gt;="&amp;$A265,'Aceite Virgen Extra'!$B$6:$B$257,"&lt;="&amp;$B265)</f>
        <v>53.14</v>
      </c>
      <c r="PO265" s="4">
        <f>SUMIFS('Aceite Virgen Extra'!PO$6:PO$257,'Aceite Virgen Extra'!$A$6:$A$257,"&gt;="&amp;$A265,'Aceite Virgen Extra'!$B$6:$B$257,"&lt;="&amp;$B265)</f>
        <v>37.29</v>
      </c>
      <c r="PP265" s="4">
        <f>SUMIFS('Aceite Virgen Extra'!PP$6:PP$257,'Aceite Virgen Extra'!$A$6:$A$257,"&gt;="&amp;$A265,'Aceite Virgen Extra'!$B$6:$B$257,"&lt;="&amp;$B265)</f>
        <v>11.319999999999999</v>
      </c>
      <c r="PQ265" s="4">
        <f>SUMIFS('Aceite Virgen Extra'!PQ$6:PQ$257,'Aceite Virgen Extra'!$A$6:$A$257,"&gt;="&amp;$A265,'Aceite Virgen Extra'!$B$6:$B$257,"&lt;="&amp;$B265)</f>
        <v>47.769999999999996</v>
      </c>
      <c r="PR265" s="4">
        <f>SUMIFS('Aceite Virgen Extra'!PR$6:PR$257,'Aceite Virgen Extra'!$A$6:$A$257,"&gt;="&amp;$A265,'Aceite Virgen Extra'!$B$6:$B$257,"&lt;="&amp;$B265)</f>
        <v>59.459999999999994</v>
      </c>
      <c r="PV265" s="4">
        <f>SUMIFS('Aceite Virgen Extra'!PV$6:PV$257,'Aceite Virgen Extra'!$A$6:$A$257,"&gt;="&amp;$A265,'Aceite Virgen Extra'!$B$6:$B$257,"&lt;="&amp;$B265)</f>
        <v>34.330000000000005</v>
      </c>
      <c r="PW265" s="4">
        <f>SUMIFS('Aceite Virgen Extra'!PW$6:PW$257,'Aceite Virgen Extra'!$A$6:$A$257,"&gt;="&amp;$A265,'Aceite Virgen Extra'!$B$6:$B$257,"&lt;="&amp;$B265)</f>
        <v>11.74</v>
      </c>
      <c r="PX265" s="4">
        <f>SUMIFS('Aceite Virgen Extra'!PX$6:PX$257,'Aceite Virgen Extra'!$A$6:$A$257,"&gt;="&amp;$A265,'Aceite Virgen Extra'!$B$6:$B$257,"&lt;="&amp;$B265)</f>
        <v>44.599999999999994</v>
      </c>
      <c r="PY265" s="4">
        <f>SUMIFS('Aceite Virgen Extra'!PY$6:PY$257,'Aceite Virgen Extra'!$A$6:$A$257,"&gt;="&amp;$A265,'Aceite Virgen Extra'!$B$6:$B$257,"&lt;="&amp;$B265)</f>
        <v>51.320000000000007</v>
      </c>
      <c r="QC265" s="4">
        <f>SUMIFS('Aceite Virgen Extra'!QC$6:QC$257,'Aceite Virgen Extra'!$A$6:$A$257,"&gt;="&amp;$A265,'Aceite Virgen Extra'!$B$6:$B$257,"&lt;="&amp;$B265)</f>
        <v>35.79</v>
      </c>
      <c r="QD265" s="4">
        <f>SUMIFS('Aceite Virgen Extra'!QD$6:QD$257,'Aceite Virgen Extra'!$A$6:$A$257,"&gt;="&amp;$A265,'Aceite Virgen Extra'!$B$6:$B$257,"&lt;="&amp;$B265)</f>
        <v>13.61</v>
      </c>
      <c r="QE265" s="4">
        <f>SUMIFS('Aceite Virgen Extra'!QE$6:QE$257,'Aceite Virgen Extra'!$A$6:$A$257,"&gt;="&amp;$A265,'Aceite Virgen Extra'!$B$6:$B$257,"&lt;="&amp;$B265)</f>
        <v>42.879999999999995</v>
      </c>
      <c r="QF265" s="4">
        <f>SUMIFS('Aceite Virgen Extra'!QF$6:QF$257,'Aceite Virgen Extra'!$A$6:$A$257,"&gt;="&amp;$A265,'Aceite Virgen Extra'!$B$6:$B$257,"&lt;="&amp;$B265)</f>
        <v>62.76</v>
      </c>
      <c r="QJ265" s="4">
        <f>SUMIFS('Aceite Virgen Extra'!QJ$6:QJ$257,'Aceite Virgen Extra'!$A$6:$A$257,"&gt;="&amp;$A265,'Aceite Virgen Extra'!$B$6:$B$257,"&lt;="&amp;$B265)</f>
        <v>37.64</v>
      </c>
      <c r="QK265" s="4">
        <f>SUMIFS('Aceite Virgen Extra'!QK$6:QK$257,'Aceite Virgen Extra'!$A$6:$A$257,"&gt;="&amp;$A265,'Aceite Virgen Extra'!$B$6:$B$257,"&lt;="&amp;$B265)</f>
        <v>20.200000000000003</v>
      </c>
      <c r="QL265" s="4">
        <f>SUMIFS('Aceite Virgen Extra'!QL$6:QL$257,'Aceite Virgen Extra'!$A$6:$A$257,"&gt;="&amp;$A265,'Aceite Virgen Extra'!$B$6:$B$257,"&lt;="&amp;$B265)</f>
        <v>48.569999999999993</v>
      </c>
      <c r="QM265" s="4">
        <f>SUMIFS('Aceite Virgen Extra'!QM$6:QM$257,'Aceite Virgen Extra'!$A$6:$A$257,"&gt;="&amp;$A265,'Aceite Virgen Extra'!$B$6:$B$257,"&lt;="&amp;$B265)</f>
        <v>39.6</v>
      </c>
      <c r="QQ265" s="4">
        <f>SUMIFS('Aceite Virgen Extra'!QQ$6:QQ$257,'Aceite Virgen Extra'!$A$6:$A$257,"&gt;="&amp;$A265,'Aceite Virgen Extra'!$B$6:$B$257,"&lt;="&amp;$B265)</f>
        <v>7.1000000000000005</v>
      </c>
      <c r="QR265" s="4">
        <f>SUMIFS('Aceite Virgen Extra'!QR$6:QR$257,'Aceite Virgen Extra'!$A$6:$A$257,"&gt;="&amp;$A265,'Aceite Virgen Extra'!$B$6:$B$257,"&lt;="&amp;$B265)</f>
        <v>7.6099999999999994</v>
      </c>
      <c r="QS265" s="4">
        <f>SUMIFS('Aceite Virgen Extra'!QS$6:QS$257,'Aceite Virgen Extra'!$A$6:$A$257,"&gt;="&amp;$A265,'Aceite Virgen Extra'!$B$6:$B$257,"&lt;="&amp;$B265)</f>
        <v>5.82</v>
      </c>
      <c r="QT265" s="4">
        <f>SUMIFS('Aceite Virgen Extra'!QT$6:QT$257,'Aceite Virgen Extra'!$A$6:$A$257,"&gt;="&amp;$A265,'Aceite Virgen Extra'!$B$6:$B$257,"&lt;="&amp;$B265)</f>
        <v>13.709999999999999</v>
      </c>
      <c r="QX265" s="4">
        <f>SUMIFS('Aceite Virgen Extra'!QX$6:QX$257,'Aceite Virgen Extra'!$A$6:$A$257,"&gt;="&amp;$A265,'Aceite Virgen Extra'!$B$6:$B$257,"&lt;="&amp;$B265)</f>
        <v>3.7399999999999998</v>
      </c>
      <c r="QY265" s="4">
        <f>SUMIFS('Aceite Virgen Extra'!QY$6:QY$257,'Aceite Virgen Extra'!$A$6:$A$257,"&gt;="&amp;$A265,'Aceite Virgen Extra'!$B$6:$B$257,"&lt;="&amp;$B265)</f>
        <v>3.5999999999999996</v>
      </c>
      <c r="QZ265" s="4">
        <f>SUMIFS('Aceite Virgen Extra'!QZ$6:QZ$257,'Aceite Virgen Extra'!$A$6:$A$257,"&gt;="&amp;$A265,'Aceite Virgen Extra'!$B$6:$B$257,"&lt;="&amp;$B265)</f>
        <v>2.9100000000000006</v>
      </c>
      <c r="RA265" s="4">
        <f>SUMIFS('Aceite Virgen Extra'!RA$6:RA$257,'Aceite Virgen Extra'!$A$6:$A$257,"&gt;="&amp;$A265,'Aceite Virgen Extra'!$B$6:$B$257,"&lt;="&amp;$B265)</f>
        <v>7.5299999999999994</v>
      </c>
      <c r="RE265" s="4">
        <f>SUMIFS('Aceite Virgen Extra'!RE$6:RE$257,'Aceite Virgen Extra'!$A$6:$A$257,"&gt;="&amp;$A265,'Aceite Virgen Extra'!$B$6:$B$257,"&lt;="&amp;$B265)</f>
        <v>3.53</v>
      </c>
      <c r="RF265" s="4">
        <f>SUMIFS('Aceite Virgen Extra'!RF$6:RF$257,'Aceite Virgen Extra'!$A$6:$A$257,"&gt;="&amp;$A265,'Aceite Virgen Extra'!$B$6:$B$257,"&lt;="&amp;$B265)</f>
        <v>7.43</v>
      </c>
      <c r="RG265" s="4">
        <f>SUMIFS('Aceite Virgen Extra'!RG$6:RG$257,'Aceite Virgen Extra'!$A$6:$A$257,"&gt;="&amp;$A265,'Aceite Virgen Extra'!$B$6:$B$257,"&lt;="&amp;$B265)</f>
        <v>2.25</v>
      </c>
      <c r="RH265" s="4">
        <f>SUMIFS('Aceite Virgen Extra'!RH$6:RH$257,'Aceite Virgen Extra'!$A$6:$A$257,"&gt;="&amp;$A265,'Aceite Virgen Extra'!$B$6:$B$257,"&lt;="&amp;$B265)</f>
        <v>0</v>
      </c>
      <c r="RL265" s="4">
        <f>SUMIFS('Aceite Virgen Extra'!RL$6:RL$257,'Aceite Virgen Extra'!$A$6:$A$257,"&gt;="&amp;$A265,'Aceite Virgen Extra'!$B$6:$B$257,"&lt;="&amp;$B265)</f>
        <v>2.8400000000000003</v>
      </c>
      <c r="RM265" s="4">
        <f>SUMIFS('Aceite Virgen Extra'!RM$6:RM$257,'Aceite Virgen Extra'!$A$6:$A$257,"&gt;="&amp;$A265,'Aceite Virgen Extra'!$B$6:$B$257,"&lt;="&amp;$B265)</f>
        <v>5.88</v>
      </c>
      <c r="RN265" s="4">
        <f>SUMIFS('Aceite Virgen Extra'!RN$6:RN$257,'Aceite Virgen Extra'!$A$6:$A$257,"&gt;="&amp;$A265,'Aceite Virgen Extra'!$B$6:$B$257,"&lt;="&amp;$B265)</f>
        <v>1.5899999999999999</v>
      </c>
      <c r="RO265" s="4">
        <f>SUMIFS('Aceite Virgen Extra'!RO$6:RO$257,'Aceite Virgen Extra'!$A$6:$A$257,"&gt;="&amp;$A265,'Aceite Virgen Extra'!$B$6:$B$257,"&lt;="&amp;$B265)</f>
        <v>0</v>
      </c>
      <c r="RS265" s="69">
        <f>SUMIFS('Aceite Virgen Extra'!RS$6:RS$257,'Aceite Virgen Extra'!$A$6:$A$257,"&gt;="&amp;$A265,'Aceite Virgen Extra'!$B$6:$B$257,"&lt;="&amp;$B265)</f>
        <v>2.17</v>
      </c>
      <c r="RT265" s="4">
        <f>SUMIFS('Aceite Virgen Extra'!RT$6:RT$257,'Aceite Virgen Extra'!$A$6:$A$257,"&gt;="&amp;$A265,'Aceite Virgen Extra'!$B$6:$B$257,"&lt;="&amp;$B265)</f>
        <v>3.81</v>
      </c>
      <c r="RU265" s="4">
        <f>SUMIFS('Aceite Virgen Extra'!RU$6:RU$257,'Aceite Virgen Extra'!$A$6:$A$257,"&gt;="&amp;$A265,'Aceite Virgen Extra'!$B$6:$B$257,"&lt;="&amp;$B265)</f>
        <v>1.5100000000000002</v>
      </c>
      <c r="RV265" s="4">
        <f>SUMIFS('Aceite Virgen Extra'!RV$6:RV$257,'Aceite Virgen Extra'!$A$6:$A$257,"&gt;="&amp;$A265,'Aceite Virgen Extra'!$B$6:$B$257,"&lt;="&amp;$B265)</f>
        <v>1.79</v>
      </c>
      <c r="RZ265" s="69">
        <f>SUMIFS('Aceite Virgen Extra'!RZ$6:RZ$257,'Aceite Virgen Extra'!$A$6:$A$257,"&gt;="&amp;$A265,'Aceite Virgen Extra'!$B$6:$B$257,"&lt;="&amp;$B265)</f>
        <v>0.82000000000000006</v>
      </c>
      <c r="SA265" s="4">
        <f>SUMIFS('Aceite Virgen Extra'!SA$6:SA$257,'Aceite Virgen Extra'!$A$6:$A$257,"&gt;="&amp;$A265,'Aceite Virgen Extra'!$B$6:$B$257,"&lt;="&amp;$B265)</f>
        <v>0.62</v>
      </c>
      <c r="SB265" s="4">
        <f>SUMIFS('Aceite Virgen Extra'!SB$6:SB$257,'Aceite Virgen Extra'!$A$6:$A$257,"&gt;="&amp;$A265,'Aceite Virgen Extra'!$B$6:$B$257,"&lt;="&amp;$B265)</f>
        <v>1.07</v>
      </c>
      <c r="SC265" s="4">
        <f>SUMIFS('Aceite Virgen Extra'!SC$6:SC$257,'Aceite Virgen Extra'!$A$6:$A$257,"&gt;="&amp;$A265,'Aceite Virgen Extra'!$B$6:$B$257,"&lt;="&amp;$B265)</f>
        <v>0</v>
      </c>
      <c r="SG265" s="69">
        <f>SUMIFS('Aceite Virgen Extra'!SG$6:SG$257,'Aceite Virgen Extra'!$A$6:$A$257,"&gt;="&amp;$A265,'Aceite Virgen Extra'!$B$6:$B$257,"&lt;="&amp;$B265)</f>
        <v>0.78</v>
      </c>
      <c r="SH265" s="4">
        <f>SUMIFS('Aceite Virgen Extra'!SH$6:SH$257,'Aceite Virgen Extra'!$A$6:$A$257,"&gt;="&amp;$A265,'Aceite Virgen Extra'!$B$6:$B$257,"&lt;="&amp;$B265)</f>
        <v>0.09</v>
      </c>
      <c r="SI265" s="4">
        <f>SUMIFS('Aceite Virgen Extra'!SI$6:SI$257,'Aceite Virgen Extra'!$A$6:$A$257,"&gt;="&amp;$A265,'Aceite Virgen Extra'!$B$6:$B$257,"&lt;="&amp;$B265)</f>
        <v>0.97</v>
      </c>
      <c r="SJ265" s="4">
        <f>SUMIFS('Aceite Virgen Extra'!SJ$6:SJ$257,'Aceite Virgen Extra'!$A$6:$A$257,"&gt;="&amp;$A265,'Aceite Virgen Extra'!$B$6:$B$257,"&lt;="&amp;$B265)</f>
        <v>0</v>
      </c>
      <c r="SN265" s="69">
        <f>SUMIFS('Aceite Virgen Extra'!SN$6:SN$257,'Aceite Virgen Extra'!$A$6:$A$257,"&gt;="&amp;$A265,'Aceite Virgen Extra'!$B$6:$B$257,"&lt;="&amp;$B265)</f>
        <v>1.1000000000000001</v>
      </c>
      <c r="SO265" s="4">
        <f>SUMIFS('Aceite Virgen Extra'!SO$6:SO$257,'Aceite Virgen Extra'!$A$6:$A$257,"&gt;="&amp;$A265,'Aceite Virgen Extra'!$B$6:$B$257,"&lt;="&amp;$B265)</f>
        <v>1.55</v>
      </c>
      <c r="SP265" s="4">
        <f>SUMIFS('Aceite Virgen Extra'!SP$6:SP$257,'Aceite Virgen Extra'!$A$6:$A$257,"&gt;="&amp;$A265,'Aceite Virgen Extra'!$B$6:$B$257,"&lt;="&amp;$B265)</f>
        <v>0.7599999999999999</v>
      </c>
      <c r="SQ265" s="4">
        <f>SUMIFS('Aceite Virgen Extra'!SQ$6:SQ$257,'Aceite Virgen Extra'!$A$6:$A$257,"&gt;="&amp;$A265,'Aceite Virgen Extra'!$B$6:$B$257,"&lt;="&amp;$B265)</f>
        <v>0</v>
      </c>
      <c r="SU265" s="69">
        <f>SUMIFS('Aceite Virgen Extra'!SU$6:SU$257,'Aceite Virgen Extra'!$A$6:$A$257,"&gt;="&amp;$A265,'Aceite Virgen Extra'!$B$6:$B$257,"&lt;="&amp;$B265)</f>
        <v>0.79</v>
      </c>
      <c r="SV265" s="4">
        <f>SUMIFS('Aceite Virgen Extra'!SV$6:SV$257,'Aceite Virgen Extra'!$A$6:$A$257,"&gt;="&amp;$A265,'Aceite Virgen Extra'!$B$6:$B$257,"&lt;="&amp;$B265)</f>
        <v>0.34</v>
      </c>
      <c r="SW265" s="4">
        <f>SUMIFS('Aceite Virgen Extra'!SW$6:SW$257,'Aceite Virgen Extra'!$A$6:$A$257,"&gt;="&amp;$A265,'Aceite Virgen Extra'!$B$6:$B$257,"&lt;="&amp;$B265)</f>
        <v>1.01</v>
      </c>
      <c r="SX265" s="4">
        <f>SUMIFS('Aceite Virgen Extra'!SX$6:SX$257,'Aceite Virgen Extra'!$A$6:$A$257,"&gt;="&amp;$A265,'Aceite Virgen Extra'!$B$6:$B$257,"&lt;="&amp;$B265)</f>
        <v>0</v>
      </c>
      <c r="TB265" s="69">
        <f>SUMIFS('Aceite Virgen Extra'!TB$6:TB$257,'Aceite Virgen Extra'!$A$6:$A$257,"&gt;="&amp;$A265,'Aceite Virgen Extra'!$B$6:$B$257,"&lt;="&amp;$B265)</f>
        <v>0.39</v>
      </c>
      <c r="TC265" s="4">
        <f>SUMIFS('Aceite Virgen Extra'!TC$6:TC$257,'Aceite Virgen Extra'!$A$6:$A$257,"&gt;="&amp;$A265,'Aceite Virgen Extra'!$B$6:$B$257,"&lt;="&amp;$B265)</f>
        <v>0.2</v>
      </c>
      <c r="TD265" s="4">
        <f>SUMIFS('Aceite Virgen Extra'!TD$6:TD$257,'Aceite Virgen Extra'!$A$6:$A$257,"&gt;="&amp;$A265,'Aceite Virgen Extra'!$B$6:$B$257,"&lt;="&amp;$B265)</f>
        <v>0.28999999999999998</v>
      </c>
      <c r="TE265" s="4">
        <f>SUMIFS('Aceite Virgen Extra'!TE$6:TE$257,'Aceite Virgen Extra'!$A$6:$A$257,"&gt;="&amp;$A265,'Aceite Virgen Extra'!$B$6:$B$257,"&lt;="&amp;$B265)</f>
        <v>0</v>
      </c>
      <c r="TI265" s="69">
        <f>SUMIFS('Aceite Virgen Extra'!TI$6:TI$257,'Aceite Virgen Extra'!$A$6:$A$257,"&gt;="&amp;$A265,'Aceite Virgen Extra'!$B$6:$B$257,"&lt;="&amp;$B265)</f>
        <v>0.2</v>
      </c>
      <c r="TJ265" s="4">
        <f>SUMIFS('Aceite Virgen Extra'!TJ$6:TJ$257,'Aceite Virgen Extra'!$A$6:$A$257,"&gt;="&amp;$A265,'Aceite Virgen Extra'!$B$6:$B$257,"&lt;="&amp;$B265)</f>
        <v>0</v>
      </c>
      <c r="TK265" s="4">
        <f>SUMIFS('Aceite Virgen Extra'!TK$6:TK$257,'Aceite Virgen Extra'!$A$6:$A$257,"&gt;="&amp;$A265,'Aceite Virgen Extra'!$B$6:$B$257,"&lt;="&amp;$B265)</f>
        <v>0.38</v>
      </c>
      <c r="TL265" s="4">
        <f>SUMIFS('Aceite Virgen Extra'!TL$6:TL$257,'Aceite Virgen Extra'!$A$6:$A$257,"&gt;="&amp;$A265,'Aceite Virgen Extra'!$B$6:$B$257,"&lt;="&amp;$B265)</f>
        <v>0</v>
      </c>
      <c r="TP265" s="69">
        <f>SUMIFS('Aceite Virgen Extra'!TP$6:TP$257,'Aceite Virgen Extra'!$A$6:$A$257,"&gt;="&amp;$A265,'Aceite Virgen Extra'!$B$6:$B$257,"&lt;="&amp;$B265)</f>
        <v>0.58000000000000007</v>
      </c>
      <c r="TQ265" s="4">
        <f>SUMIFS('Aceite Virgen Extra'!TQ$6:TQ$257,'Aceite Virgen Extra'!$A$6:$A$257,"&gt;="&amp;$A265,'Aceite Virgen Extra'!$B$6:$B$257,"&lt;="&amp;$B265)</f>
        <v>0.69</v>
      </c>
      <c r="TR265" s="4">
        <f>SUMIFS('Aceite Virgen Extra'!TR$6:TR$257,'Aceite Virgen Extra'!$A$6:$A$257,"&gt;="&amp;$A265,'Aceite Virgen Extra'!$B$6:$B$257,"&lt;="&amp;$B265)</f>
        <v>0.74</v>
      </c>
      <c r="TS265" s="4">
        <f>SUMIFS('Aceite Virgen Extra'!TS$6:TS$257,'Aceite Virgen Extra'!$A$6:$A$257,"&gt;="&amp;$A265,'Aceite Virgen Extra'!$B$6:$B$257,"&lt;="&amp;$B265)</f>
        <v>0</v>
      </c>
      <c r="TW265" s="69">
        <f>SUMIFS('Aceite Virgen Extra'!TW$6:TW$257,'Aceite Virgen Extra'!$A$6:$A$257,"&gt;="&amp;$A265,'Aceite Virgen Extra'!$B$6:$B$257,"&lt;="&amp;$B265)</f>
        <v>0.58000000000000007</v>
      </c>
      <c r="TX265" s="4">
        <f>SUMIFS('Aceite Virgen Extra'!TX$6:TX$257,'Aceite Virgen Extra'!$A$6:$A$257,"&gt;="&amp;$A265,'Aceite Virgen Extra'!$B$6:$B$257,"&lt;="&amp;$B265)</f>
        <v>0</v>
      </c>
      <c r="TY265" s="4">
        <f>SUMIFS('Aceite Virgen Extra'!TY$6:TY$257,'Aceite Virgen Extra'!$A$6:$A$257,"&gt;="&amp;$A265,'Aceite Virgen Extra'!$B$6:$B$257,"&lt;="&amp;$B265)</f>
        <v>0.44</v>
      </c>
      <c r="TZ265" s="4">
        <f>SUMIFS('Aceite Virgen Extra'!TZ$6:TZ$257,'Aceite Virgen Extra'!$A$6:$A$257,"&gt;="&amp;$A265,'Aceite Virgen Extra'!$B$6:$B$257,"&lt;="&amp;$B265)</f>
        <v>0</v>
      </c>
      <c r="UD265" s="69">
        <f>SUMIFS('Aceite Virgen Extra'!UD$6:UD$257,'Aceite Virgen Extra'!$A$6:$A$257,"&gt;="&amp;$A265,'Aceite Virgen Extra'!$B$6:$B$257,"&lt;="&amp;$B265)</f>
        <v>0.89999999999999991</v>
      </c>
      <c r="UE265" s="4">
        <f>SUMIFS('Aceite Virgen Extra'!UE$6:UE$257,'Aceite Virgen Extra'!$A$6:$A$257,"&gt;="&amp;$A265,'Aceite Virgen Extra'!$B$6:$B$257,"&lt;="&amp;$B265)</f>
        <v>0.82000000000000006</v>
      </c>
      <c r="UF265" s="4">
        <f>SUMIFS('Aceite Virgen Extra'!UF$6:UF$257,'Aceite Virgen Extra'!$A$6:$A$257,"&gt;="&amp;$A265,'Aceite Virgen Extra'!$B$6:$B$257,"&lt;="&amp;$B265)</f>
        <v>0.43</v>
      </c>
      <c r="UG265" s="4">
        <f>SUMIFS('Aceite Virgen Extra'!UG$6:UG$257,'Aceite Virgen Extra'!$A$6:$A$257,"&gt;="&amp;$A265,'Aceite Virgen Extra'!$B$6:$B$257,"&lt;="&amp;$B265)</f>
        <v>0</v>
      </c>
      <c r="UK265" s="69">
        <f>SUMIFS('Aceite Virgen Extra'!UK$6:UK$257,'Aceite Virgen Extra'!$A$6:$A$257,"&gt;="&amp;$A265,'Aceite Virgen Extra'!$B$6:$B$257,"&lt;="&amp;$B265)</f>
        <v>0.54</v>
      </c>
      <c r="UL265" s="4">
        <f>SUMIFS('Aceite Virgen Extra'!UL$6:UL$257,'Aceite Virgen Extra'!$A$6:$A$257,"&gt;="&amp;$A265,'Aceite Virgen Extra'!$B$6:$B$257,"&lt;="&amp;$B265)</f>
        <v>0.35</v>
      </c>
      <c r="UM265" s="4">
        <f>SUMIFS('Aceite Virgen Extra'!UM$6:UM$257,'Aceite Virgen Extra'!$A$6:$A$257,"&gt;="&amp;$A265,'Aceite Virgen Extra'!$B$6:$B$257,"&lt;="&amp;$B265)</f>
        <v>0.71000000000000008</v>
      </c>
      <c r="UN265" s="4">
        <f>SUMIFS('Aceite Virgen Extra'!UN$6:UN$257,'Aceite Virgen Extra'!$A$6:$A$257,"&gt;="&amp;$A265,'Aceite Virgen Extra'!$B$6:$B$257,"&lt;="&amp;$B265)</f>
        <v>0</v>
      </c>
      <c r="UR265" s="69">
        <f>SUMIFS('Aceite Virgen Extra'!UR$6:UR$257,'Aceite Virgen Extra'!$A$6:$A$257,"&gt;="&amp;$A265,'Aceite Virgen Extra'!$B$6:$B$257,"&lt;="&amp;$B265)</f>
        <v>0.43</v>
      </c>
      <c r="US265" s="4">
        <f>SUMIFS('Aceite Virgen Extra'!US$6:US$257,'Aceite Virgen Extra'!$A$6:$A$257,"&gt;="&amp;$A265,'Aceite Virgen Extra'!$B$6:$B$257,"&lt;="&amp;$B265)</f>
        <v>0.53</v>
      </c>
      <c r="UT265" s="4">
        <f>SUMIFS('Aceite Virgen Extra'!UT$6:UT$257,'Aceite Virgen Extra'!$A$6:$A$257,"&gt;="&amp;$A265,'Aceite Virgen Extra'!$B$6:$B$257,"&lt;="&amp;$B265)</f>
        <v>0.35</v>
      </c>
      <c r="UU265" s="4">
        <f>SUMIFS('Aceite Virgen Extra'!UU$6:UU$257,'Aceite Virgen Extra'!$A$6:$A$257,"&gt;="&amp;$A265,'Aceite Virgen Extra'!$B$6:$B$257,"&lt;="&amp;$B265)</f>
        <v>0</v>
      </c>
      <c r="UY265" s="69">
        <f>SUMIFS('Aceite Virgen Extra'!UY$6:UY$257,'Aceite Virgen Extra'!$A$6:$A$257,"&gt;="&amp;$A265,'Aceite Virgen Extra'!$B$6:$B$257,"&lt;="&amp;$B265)</f>
        <v>0.46</v>
      </c>
      <c r="UZ265" s="4">
        <f>SUMIFS('Aceite Virgen Extra'!UZ$6:UZ$257,'Aceite Virgen Extra'!$A$6:$A$257,"&gt;="&amp;$A265,'Aceite Virgen Extra'!$B$6:$B$257,"&lt;="&amp;$B265)</f>
        <v>0</v>
      </c>
      <c r="VA265" s="4">
        <f>SUMIFS('Aceite Virgen Extra'!VA$6:VA$257,'Aceite Virgen Extra'!$A$6:$A$257,"&gt;="&amp;$A265,'Aceite Virgen Extra'!$B$6:$B$257,"&lt;="&amp;$B265)</f>
        <v>0.31</v>
      </c>
      <c r="VB265" s="4">
        <f>SUMIFS('Aceite Virgen Extra'!VB$6:VB$257,'Aceite Virgen Extra'!$A$6:$A$257,"&gt;="&amp;$A265,'Aceite Virgen Extra'!$B$6:$B$257,"&lt;="&amp;$B265)</f>
        <v>0</v>
      </c>
      <c r="VF265" s="69">
        <f>SUMIFS('Aceite Virgen Extra'!VF$6:VF$257,'Aceite Virgen Extra'!$A$6:$A$257,"&gt;="&amp;$A265,'Aceite Virgen Extra'!$B$6:$B$257,"&lt;="&amp;$B265)</f>
        <v>0.18</v>
      </c>
      <c r="VG265" s="4">
        <f>SUMIFS('Aceite Virgen Extra'!VG$6:VG$257,'Aceite Virgen Extra'!$A$6:$A$257,"&gt;="&amp;$A265,'Aceite Virgen Extra'!$B$6:$B$257,"&lt;="&amp;$B265)</f>
        <v>0.34</v>
      </c>
      <c r="VH265" s="4">
        <f>SUMIFS('Aceite Virgen Extra'!VH$6:VH$257,'Aceite Virgen Extra'!$A$6:$A$257,"&gt;="&amp;$A265,'Aceite Virgen Extra'!$B$6:$B$257,"&lt;="&amp;$B265)</f>
        <v>0.17</v>
      </c>
      <c r="VI265" s="4">
        <f>SUMIFS('Aceite Virgen Extra'!VI$6:VI$257,'Aceite Virgen Extra'!$A$6:$A$257,"&gt;="&amp;$A265,'Aceite Virgen Extra'!$B$6:$B$257,"&lt;="&amp;$B265)</f>
        <v>0</v>
      </c>
      <c r="VM265" s="69">
        <f>SUMIFS('Aceite Virgen Extra'!VM$6:VM$257,'Aceite Virgen Extra'!$A$6:$A$257,"&gt;="&amp;$A265,'Aceite Virgen Extra'!$B$6:$B$257,"&lt;="&amp;$B265)</f>
        <v>0.61</v>
      </c>
      <c r="VN265" s="4">
        <f>SUMIFS('Aceite Virgen Extra'!VN$6:VN$257,'Aceite Virgen Extra'!$A$6:$A$257,"&gt;="&amp;$A265,'Aceite Virgen Extra'!$B$6:$B$257,"&lt;="&amp;$B265)</f>
        <v>0.43</v>
      </c>
      <c r="VO265" s="4">
        <f>SUMIFS('Aceite Virgen Extra'!VO$6:VO$257,'Aceite Virgen Extra'!$A$6:$A$257,"&gt;="&amp;$A265,'Aceite Virgen Extra'!$B$6:$B$257,"&lt;="&amp;$B265)</f>
        <v>0.83000000000000007</v>
      </c>
      <c r="VP265" s="4">
        <f>SUMIFS('Aceite Virgen Extra'!VP$6:VP$257,'Aceite Virgen Extra'!$A$6:$A$257,"&gt;="&amp;$A265,'Aceite Virgen Extra'!$B$6:$B$257,"&lt;="&amp;$B265)</f>
        <v>0</v>
      </c>
      <c r="VT265" s="69">
        <f>SUMIFS('Aceite Virgen Extra'!VT$6:VT$257,'Aceite Virgen Extra'!$A$6:$A$257,"&gt;="&amp;$A265,'Aceite Virgen Extra'!$B$6:$B$257,"&lt;="&amp;$B265)</f>
        <v>0.36</v>
      </c>
      <c r="VU265" s="4">
        <f>SUMIFS('Aceite Virgen Extra'!VU$6:VU$257,'Aceite Virgen Extra'!$A$6:$A$257,"&gt;="&amp;$A265,'Aceite Virgen Extra'!$B$6:$B$257,"&lt;="&amp;$B265)</f>
        <v>0.24</v>
      </c>
      <c r="VV265" s="4">
        <f>SUMIFS('Aceite Virgen Extra'!VV$6:VV$257,'Aceite Virgen Extra'!$A$6:$A$257,"&gt;="&amp;$A265,'Aceite Virgen Extra'!$B$6:$B$257,"&lt;="&amp;$B265)</f>
        <v>0.29000000000000004</v>
      </c>
      <c r="VW265" s="4">
        <f>SUMIFS('Aceite Virgen Extra'!VW$6:VW$257,'Aceite Virgen Extra'!$A$6:$A$257,"&gt;="&amp;$A265,'Aceite Virgen Extra'!$B$6:$B$257,"&lt;="&amp;$B265)</f>
        <v>0</v>
      </c>
      <c r="WA265" s="69">
        <f>SUMIFS('Aceite Virgen Extra'!WA$6:WA$257,'Aceite Virgen Extra'!$A$6:$A$257,"&gt;="&amp;$A265,'Aceite Virgen Extra'!$B$6:$B$257,"&lt;="&amp;$B265)</f>
        <v>0.47</v>
      </c>
      <c r="WB265" s="4">
        <f>SUMIFS('Aceite Virgen Extra'!WB$6:WB$257,'Aceite Virgen Extra'!$A$6:$A$257,"&gt;="&amp;$A265,'Aceite Virgen Extra'!$B$6:$B$257,"&lt;="&amp;$B265)</f>
        <v>0.57999999999999996</v>
      </c>
      <c r="WC265" s="4">
        <f>SUMIFS('Aceite Virgen Extra'!WC$6:WC$257,'Aceite Virgen Extra'!$A$6:$A$257,"&gt;="&amp;$A265,'Aceite Virgen Extra'!$B$6:$B$257,"&lt;="&amp;$B265)</f>
        <v>0.56000000000000005</v>
      </c>
      <c r="WD265" s="4">
        <f>SUMIFS('Aceite Virgen Extra'!WD$6:WD$257,'Aceite Virgen Extra'!$A$6:$A$257,"&gt;="&amp;$A265,'Aceite Virgen Extra'!$B$6:$B$257,"&lt;="&amp;$B265)</f>
        <v>0</v>
      </c>
      <c r="WH265" s="69">
        <f>SUMIFS('Aceite Virgen Extra'!WH$6:WH$257,'Aceite Virgen Extra'!$A$6:$A$257,"&gt;="&amp;$A265,'Aceite Virgen Extra'!$B$6:$B$257,"&lt;="&amp;$B265)</f>
        <v>0.53</v>
      </c>
      <c r="WI265" s="4">
        <f>SUMIFS('Aceite Virgen Extra'!WI$6:WI$257,'Aceite Virgen Extra'!$A$6:$A$257,"&gt;="&amp;$A265,'Aceite Virgen Extra'!$B$6:$B$257,"&lt;="&amp;$B265)</f>
        <v>0.46</v>
      </c>
      <c r="WJ265" s="4">
        <f>SUMIFS('Aceite Virgen Extra'!WJ$6:WJ$257,'Aceite Virgen Extra'!$A$6:$A$257,"&gt;="&amp;$A265,'Aceite Virgen Extra'!$B$6:$B$257,"&lt;="&amp;$B265)</f>
        <v>0.73</v>
      </c>
      <c r="WK265" s="4">
        <f>SUMIFS('Aceite Virgen Extra'!WK$6:WK$257,'Aceite Virgen Extra'!$A$6:$A$257,"&gt;="&amp;$A265,'Aceite Virgen Extra'!$B$6:$B$257,"&lt;="&amp;$B265)</f>
        <v>0</v>
      </c>
      <c r="WO265" s="69">
        <f>SUMIFS('Aceite Virgen Extra'!WO$6:WO$257,'Aceite Virgen Extra'!$A$6:$A$257,"&gt;="&amp;$A265,'Aceite Virgen Extra'!$B$6:$B$257,"&lt;="&amp;$B265)</f>
        <v>0.23</v>
      </c>
      <c r="WP265" s="4">
        <f>SUMIFS('Aceite Virgen Extra'!WP$6:WP$257,'Aceite Virgen Extra'!$A$6:$A$257,"&gt;="&amp;$A265,'Aceite Virgen Extra'!$B$6:$B$257,"&lt;="&amp;$B265)</f>
        <v>0.21</v>
      </c>
      <c r="WQ265" s="4">
        <f>SUMIFS('Aceite Virgen Extra'!WQ$6:WQ$257,'Aceite Virgen Extra'!$A$6:$A$257,"&gt;="&amp;$A265,'Aceite Virgen Extra'!$B$6:$B$257,"&lt;="&amp;$B265)</f>
        <v>0.18</v>
      </c>
      <c r="WR265" s="4">
        <f>SUMIFS('Aceite Virgen Extra'!WR$6:WR$257,'Aceite Virgen Extra'!$A$6:$A$257,"&gt;="&amp;$A265,'Aceite Virgen Extra'!$B$6:$B$257,"&lt;="&amp;$B265)</f>
        <v>0</v>
      </c>
      <c r="WV265" s="69">
        <f>SUMIFS('Aceite Virgen Extra'!WV$6:WV$257,'Aceite Virgen Extra'!$A$6:$A$257,"&gt;="&amp;$A265,'Aceite Virgen Extra'!$B$6:$B$257,"&lt;="&amp;$B265)</f>
        <v>0.44</v>
      </c>
      <c r="WW265" s="4">
        <f>SUMIFS('Aceite Virgen Extra'!WW$6:WW$257,'Aceite Virgen Extra'!$A$6:$A$257,"&gt;="&amp;$A265,'Aceite Virgen Extra'!$B$6:$B$257,"&lt;="&amp;$B265)</f>
        <v>0.67</v>
      </c>
      <c r="WX265" s="4">
        <f>SUMIFS('Aceite Virgen Extra'!WX$6:WX$257,'Aceite Virgen Extra'!$A$6:$A$257,"&gt;="&amp;$A265,'Aceite Virgen Extra'!$B$6:$B$257,"&lt;="&amp;$B265)</f>
        <v>0.45999999999999996</v>
      </c>
      <c r="WY265" s="4">
        <f>SUMIFS('Aceite Virgen Extra'!WY$6:WY$257,'Aceite Virgen Extra'!$A$6:$A$257,"&gt;="&amp;$A265,'Aceite Virgen Extra'!$B$6:$B$257,"&lt;="&amp;$B265)</f>
        <v>0</v>
      </c>
      <c r="XC265" s="69">
        <f>SUMIFS('Aceite Virgen Extra'!XC$6:XC$257,'Aceite Virgen Extra'!$A$6:$A$257,"&gt;="&amp;$A265,'Aceite Virgen Extra'!$B$6:$B$257,"&lt;="&amp;$B265)</f>
        <v>0.37</v>
      </c>
      <c r="XD265" s="4">
        <f>SUMIFS('Aceite Virgen Extra'!XD$6:XD$257,'Aceite Virgen Extra'!$A$6:$A$257,"&gt;="&amp;$A265,'Aceite Virgen Extra'!$B$6:$B$257,"&lt;="&amp;$B265)</f>
        <v>0.35</v>
      </c>
      <c r="XE265" s="4">
        <f>SUMIFS('Aceite Virgen Extra'!XE$6:XE$257,'Aceite Virgen Extra'!$A$6:$A$257,"&gt;="&amp;$A265,'Aceite Virgen Extra'!$B$6:$B$257,"&lt;="&amp;$B265)</f>
        <v>0.17</v>
      </c>
      <c r="XF265" s="4">
        <f>SUMIFS('Aceite Virgen Extra'!XF$6:XF$257,'Aceite Virgen Extra'!$A$6:$A$257,"&gt;="&amp;$A265,'Aceite Virgen Extra'!$B$6:$B$257,"&lt;="&amp;$B265)</f>
        <v>0</v>
      </c>
      <c r="XJ265" s="69">
        <f>SUMIFS('Aceite Virgen Extra'!XJ$6:XJ$257,'Aceite Virgen Extra'!$A$6:$A$257,"&gt;="&amp;$A265,'Aceite Virgen Extra'!$B$6:$B$257,"&lt;="&amp;$B265)</f>
        <v>0.71</v>
      </c>
      <c r="XK265" s="4">
        <f>SUMIFS('Aceite Virgen Extra'!XK$6:XK$257,'Aceite Virgen Extra'!$A$6:$A$257,"&gt;="&amp;$A265,'Aceite Virgen Extra'!$B$6:$B$257,"&lt;="&amp;$B265)</f>
        <v>0</v>
      </c>
      <c r="XL265" s="4">
        <f>SUMIFS('Aceite Virgen Extra'!XL$6:XL$257,'Aceite Virgen Extra'!$A$6:$A$257,"&gt;="&amp;$A265,'Aceite Virgen Extra'!$B$6:$B$257,"&lt;="&amp;$B265)</f>
        <v>0.57000000000000006</v>
      </c>
      <c r="XM265" s="4">
        <f>SUMIFS('Aceite Virgen Extra'!XM$6:XM$257,'Aceite Virgen Extra'!$A$6:$A$257,"&gt;="&amp;$A265,'Aceite Virgen Extra'!$B$6:$B$257,"&lt;="&amp;$B265)</f>
        <v>0</v>
      </c>
      <c r="XQ265" s="69">
        <f>SUMIFS('Aceite Virgen Extra'!XQ$6:XQ$257,'Aceite Virgen Extra'!$A$6:$A$257,"&gt;="&amp;$A265,'Aceite Virgen Extra'!$B$6:$B$257,"&lt;="&amp;$B265)</f>
        <v>0.13</v>
      </c>
      <c r="XR265" s="4">
        <f>SUMIFS('Aceite Virgen Extra'!XR$6:XR$257,'Aceite Virgen Extra'!$A$6:$A$257,"&gt;="&amp;$A265,'Aceite Virgen Extra'!$B$6:$B$257,"&lt;="&amp;$B265)</f>
        <v>0.4</v>
      </c>
      <c r="XS265" s="4">
        <f>SUMIFS('Aceite Virgen Extra'!XS$6:XS$257,'Aceite Virgen Extra'!$A$6:$A$257,"&gt;="&amp;$A265,'Aceite Virgen Extra'!$B$6:$B$257,"&lt;="&amp;$B265)</f>
        <v>0.04</v>
      </c>
      <c r="XT265" s="4">
        <f>SUMIFS('Aceite Virgen Extra'!XT$6:XT$257,'Aceite Virgen Extra'!$A$6:$A$257,"&gt;="&amp;$A265,'Aceite Virgen Extra'!$B$6:$B$257,"&lt;="&amp;$B265)</f>
        <v>0</v>
      </c>
      <c r="XX265" s="69">
        <f>SUMIFS('Aceite Virgen Extra'!XX$6:XX$257,'Aceite Virgen Extra'!$A$6:$A$257,"&gt;="&amp;$A265,'Aceite Virgen Extra'!$B$6:$B$257,"&lt;="&amp;$B265)</f>
        <v>1.29</v>
      </c>
      <c r="XY265" s="4">
        <f>SUMIFS('Aceite Virgen Extra'!XY$6:XY$257,'Aceite Virgen Extra'!$A$6:$A$257,"&gt;="&amp;$A265,'Aceite Virgen Extra'!$B$6:$B$257,"&lt;="&amp;$B265)</f>
        <v>1.85</v>
      </c>
      <c r="XZ265" s="4">
        <f>SUMIFS('Aceite Virgen Extra'!XZ$6:XZ$257,'Aceite Virgen Extra'!$A$6:$A$257,"&gt;="&amp;$A265,'Aceite Virgen Extra'!$B$6:$B$257,"&lt;="&amp;$B265)</f>
        <v>1.02</v>
      </c>
      <c r="YA265" s="4">
        <f>SUMIFS('Aceite Virgen Extra'!YA$6:YA$257,'Aceite Virgen Extra'!$A$6:$A$257,"&gt;="&amp;$A265,'Aceite Virgen Extra'!$B$6:$B$257,"&lt;="&amp;$B265)</f>
        <v>0</v>
      </c>
      <c r="YE265" s="69">
        <f>SUMIFS('Aceite Virgen Extra'!YE$6:YE$257,'Aceite Virgen Extra'!$A$6:$A$257,"&gt;="&amp;$A265,'Aceite Virgen Extra'!$B$6:$B$257,"&lt;="&amp;$B265)</f>
        <v>2.4500000000000002</v>
      </c>
      <c r="YF265" s="4">
        <f>SUMIFS('Aceite Virgen Extra'!YF$6:YF$257,'Aceite Virgen Extra'!$A$6:$A$257,"&gt;="&amp;$A265,'Aceite Virgen Extra'!$B$6:$B$257,"&lt;="&amp;$B265)</f>
        <v>4.8100000000000005</v>
      </c>
      <c r="YG265" s="4">
        <f>SUMIFS('Aceite Virgen Extra'!YG$6:YG$257,'Aceite Virgen Extra'!$A$6:$A$257,"&gt;="&amp;$A265,'Aceite Virgen Extra'!$B$6:$B$257,"&lt;="&amp;$B265)</f>
        <v>1.7399999999999998</v>
      </c>
      <c r="YH265" s="4">
        <f>SUMIFS('Aceite Virgen Extra'!YH$6:YH$257,'Aceite Virgen Extra'!$A$6:$A$257,"&gt;="&amp;$A265,'Aceite Virgen Extra'!$B$6:$B$257,"&lt;="&amp;$B265)</f>
        <v>0</v>
      </c>
      <c r="YL265" s="69">
        <f>SUMIFS('Aceite Virgen Extra'!YL$6:YL$257,'Aceite Virgen Extra'!$A$6:$A$257,"&gt;="&amp;$A265,'Aceite Virgen Extra'!$B$6:$B$257,"&lt;="&amp;$B265)</f>
        <v>2.4000000000000004</v>
      </c>
      <c r="YM265" s="4">
        <f>SUMIFS('Aceite Virgen Extra'!YM$6:YM$257,'Aceite Virgen Extra'!$A$6:$A$257,"&gt;="&amp;$A265,'Aceite Virgen Extra'!$B$6:$B$257,"&lt;="&amp;$B265)</f>
        <v>3.37</v>
      </c>
      <c r="YN265" s="4">
        <f>SUMIFS('Aceite Virgen Extra'!YN$6:YN$257,'Aceite Virgen Extra'!$A$6:$A$257,"&gt;="&amp;$A265,'Aceite Virgen Extra'!$B$6:$B$257,"&lt;="&amp;$B265)</f>
        <v>2.14</v>
      </c>
      <c r="YO265" s="4">
        <f>SUMIFS('Aceite Virgen Extra'!YO$6:YO$257,'Aceite Virgen Extra'!$A$6:$A$257,"&gt;="&amp;$A265,'Aceite Virgen Extra'!$B$6:$B$257,"&lt;="&amp;$B265)</f>
        <v>2.67</v>
      </c>
      <c r="YP265" s="4">
        <f>SUMIFS('Aceite Virgen Extra'!YP$6:YP$257,'Aceite Virgen Extra'!$A$6:$A$257,"&gt;="&amp;$A265,'Aceite Virgen Extra'!$B$6:$B$257,"&lt;="&amp;$B265)</f>
        <v>0</v>
      </c>
      <c r="YS265" s="69">
        <f>SUMIFS('Aceite Virgen Extra'!YS$6:YS$257,'Aceite Virgen Extra'!$A$6:$A$257,"&gt;="&amp;$A265,'Aceite Virgen Extra'!$B$6:$B$257,"&lt;="&amp;$B265)</f>
        <v>2.66</v>
      </c>
      <c r="YT265" s="4">
        <f>SUMIFS('Aceite Virgen Extra'!YT$6:YT$257,'Aceite Virgen Extra'!$A$6:$A$257,"&gt;="&amp;$A265,'Aceite Virgen Extra'!$B$6:$B$257,"&lt;="&amp;$B265)</f>
        <v>5.04</v>
      </c>
      <c r="YU265" s="4">
        <f>SUMIFS('Aceite Virgen Extra'!YU$6:YU$257,'Aceite Virgen Extra'!$A$6:$A$257,"&gt;="&amp;$A265,'Aceite Virgen Extra'!$B$6:$B$257,"&lt;="&amp;$B265)</f>
        <v>1.9800000000000002</v>
      </c>
      <c r="YV265" s="4">
        <f>SUMIFS('Aceite Virgen Extra'!YV$6:YV$257,'Aceite Virgen Extra'!$A$6:$A$257,"&gt;="&amp;$A265,'Aceite Virgen Extra'!$B$6:$B$257,"&lt;="&amp;$B265)</f>
        <v>2.36</v>
      </c>
      <c r="YW265" s="4">
        <f>SUMIFS('Aceite Virgen Extra'!YW$6:YW$257,'Aceite Virgen Extra'!$A$6:$A$257,"&gt;="&amp;$A265,'Aceite Virgen Extra'!$B$6:$B$257,"&lt;="&amp;$B265)</f>
        <v>0.55000000000000004</v>
      </c>
      <c r="YZ265" s="69">
        <f>SUMIFS('Aceite Virgen Extra'!YZ$6:YZ$257,'Aceite Virgen Extra'!$A$6:$A$257,"&gt;="&amp;$A265,'Aceite Virgen Extra'!$B$6:$B$257,"&lt;="&amp;$B265)</f>
        <v>2.6899999999999995</v>
      </c>
      <c r="ZA265" s="4">
        <f>SUMIFS('Aceite Virgen Extra'!ZA$6:ZA$257,'Aceite Virgen Extra'!$A$6:$A$257,"&gt;="&amp;$A265,'Aceite Virgen Extra'!$B$6:$B$257,"&lt;="&amp;$B265)</f>
        <v>1.88</v>
      </c>
      <c r="ZB265" s="4">
        <f>SUMIFS('Aceite Virgen Extra'!ZB$6:ZB$257,'Aceite Virgen Extra'!$A$6:$A$257,"&gt;="&amp;$A265,'Aceite Virgen Extra'!$B$6:$B$257,"&lt;="&amp;$B265)</f>
        <v>3.2300000000000004</v>
      </c>
      <c r="ZC265" s="4">
        <f>SUMIFS('Aceite Virgen Extra'!ZC$6:ZC$257,'Aceite Virgen Extra'!$A$6:$A$257,"&gt;="&amp;$A265,'Aceite Virgen Extra'!$B$6:$B$257,"&lt;="&amp;$B265)</f>
        <v>3.83</v>
      </c>
      <c r="ZD265" s="4">
        <f>SUMIFS('Aceite Virgen Extra'!ZD$6:ZD$257,'Aceite Virgen Extra'!$A$6:$A$257,"&gt;="&amp;$A265,'Aceite Virgen Extra'!$B$6:$B$257,"&lt;="&amp;$B265)</f>
        <v>0</v>
      </c>
      <c r="ZG265" s="69">
        <f>SUMIFS('Aceite Virgen Extra'!ZG$6:ZG$257,'Aceite Virgen Extra'!$A$6:$A$257,"&gt;="&amp;$A265,'Aceite Virgen Extra'!$B$6:$B$257,"&lt;="&amp;$B265)</f>
        <v>3.24</v>
      </c>
      <c r="ZH265" s="4">
        <f>SUMIFS('Aceite Virgen Extra'!ZH$6:ZH$257,'Aceite Virgen Extra'!$A$6:$A$257,"&gt;="&amp;$A265,'Aceite Virgen Extra'!$B$6:$B$257,"&lt;="&amp;$B265)</f>
        <v>5.24</v>
      </c>
      <c r="ZI265" s="4">
        <f>SUMIFS('Aceite Virgen Extra'!ZI$6:ZI$257,'Aceite Virgen Extra'!$A$6:$A$257,"&gt;="&amp;$A265,'Aceite Virgen Extra'!$B$6:$B$257,"&lt;="&amp;$B265)</f>
        <v>2.52</v>
      </c>
      <c r="ZJ265" s="4">
        <f>SUMIFS('Aceite Virgen Extra'!ZJ$6:ZJ$257,'Aceite Virgen Extra'!$A$6:$A$257,"&gt;="&amp;$A265,'Aceite Virgen Extra'!$B$6:$B$257,"&lt;="&amp;$B265)</f>
        <v>2.5</v>
      </c>
      <c r="ZK265" s="4">
        <f>SUMIFS('Aceite Virgen Extra'!ZK$6:ZK$257,'Aceite Virgen Extra'!$A$6:$A$257,"&gt;="&amp;$A265,'Aceite Virgen Extra'!$B$6:$B$257,"&lt;="&amp;$B265)</f>
        <v>2.5300000000000002</v>
      </c>
    </row>
    <row r="266" spans="1:687" x14ac:dyDescent="0.25">
      <c r="A266" s="9">
        <f>'TAM Aceite Virgen Extra'!B14</f>
        <v>4.5</v>
      </c>
      <c r="B266" s="9">
        <f>'TAM Aceite Virgen Extra'!C14</f>
        <v>4.8</v>
      </c>
      <c r="C266" s="9"/>
      <c r="D266" s="4">
        <f>SUMIFS('Aceite Virgen Extra'!D$6:D$257,'Aceite Virgen Extra'!$A$6:$A$257,"&gt;="&amp;$A266,'Aceite Virgen Extra'!$B$6:$B$257,"&lt;="&amp;$B266)</f>
        <v>5</v>
      </c>
      <c r="E266" s="4">
        <f>SUMIFS('Aceite Virgen Extra'!E$6:E$257,'Aceite Virgen Extra'!$A$6:$A$257,"&gt;="&amp;$A266,'Aceite Virgen Extra'!$B$6:$B$257,"&lt;="&amp;$B266)</f>
        <v>6.8599999999999994</v>
      </c>
      <c r="F266" s="4">
        <f>SUMIFS('Aceite Virgen Extra'!F$6:F$257,'Aceite Virgen Extra'!$A$6:$A$257,"&gt;="&amp;$A266,'Aceite Virgen Extra'!$B$6:$B$257,"&lt;="&amp;$B266)</f>
        <v>5.0599999999999996</v>
      </c>
      <c r="G266" s="4">
        <f>SUMIFS('Aceite Virgen Extra'!G$6:G$257,'Aceite Virgen Extra'!$A$6:$A$257,"&gt;="&amp;$A266,'Aceite Virgen Extra'!$B$6:$B$257,"&lt;="&amp;$B266)</f>
        <v>3.08</v>
      </c>
      <c r="H266" s="9"/>
      <c r="I266" s="9"/>
      <c r="J266" s="9"/>
      <c r="K266" s="4">
        <f>SUMIFS('Aceite Virgen Extra'!K$6:K$257,'Aceite Virgen Extra'!$A$6:$A$257,"&gt;="&amp;$A266,'Aceite Virgen Extra'!$B$6:$B$257,"&lt;="&amp;$B266)</f>
        <v>19.71</v>
      </c>
      <c r="L266" s="4">
        <f>SUMIFS('Aceite Virgen Extra'!L$6:L$257,'Aceite Virgen Extra'!$A$6:$A$257,"&gt;="&amp;$A266,'Aceite Virgen Extra'!$B$6:$B$257,"&lt;="&amp;$B266)</f>
        <v>7.77</v>
      </c>
      <c r="M266" s="4">
        <f>SUMIFS('Aceite Virgen Extra'!M$6:M$257,'Aceite Virgen Extra'!$A$6:$A$257,"&gt;="&amp;$A266,'Aceite Virgen Extra'!$B$6:$B$257,"&lt;="&amp;$B266)</f>
        <v>32.619999999999997</v>
      </c>
      <c r="N266" s="4">
        <f>SUMIFS('Aceite Virgen Extra'!N$6:N$257,'Aceite Virgen Extra'!$A$6:$A$257,"&gt;="&amp;$A266,'Aceite Virgen Extra'!$B$6:$B$257,"&lt;="&amp;$B266)</f>
        <v>1.52</v>
      </c>
      <c r="O266" s="9"/>
      <c r="P266" s="9"/>
      <c r="Q266" s="9"/>
      <c r="R266" s="4">
        <f>SUMIFS('Aceite Virgen Extra'!R$6:R$257,'Aceite Virgen Extra'!$A$6:$A$257,"&gt;="&amp;$A266,'Aceite Virgen Extra'!$B$6:$B$257,"&lt;="&amp;$B266)</f>
        <v>13.29</v>
      </c>
      <c r="S266" s="4">
        <f>SUMIFS('Aceite Virgen Extra'!S$6:S$257,'Aceite Virgen Extra'!$A$6:$A$257,"&gt;="&amp;$A266,'Aceite Virgen Extra'!$B$6:$B$257,"&lt;="&amp;$B266)</f>
        <v>8.82</v>
      </c>
      <c r="T266" s="4">
        <f>SUMIFS('Aceite Virgen Extra'!T$6:T$257,'Aceite Virgen Extra'!$A$6:$A$257,"&gt;="&amp;$A266,'Aceite Virgen Extra'!$B$6:$B$257,"&lt;="&amp;$B266)</f>
        <v>18.400000000000002</v>
      </c>
      <c r="U266" s="4">
        <f>SUMIFS('Aceite Virgen Extra'!U$6:U$257,'Aceite Virgen Extra'!$A$6:$A$257,"&gt;="&amp;$A266,'Aceite Virgen Extra'!$B$6:$B$257,"&lt;="&amp;$B266)</f>
        <v>1.1100000000000001</v>
      </c>
      <c r="V266" s="9"/>
      <c r="W266" s="9"/>
      <c r="X266" s="9"/>
      <c r="Y266" s="4">
        <f>SUMIFS('Aceite Virgen Extra'!Y$6:Y$257,'Aceite Virgen Extra'!$A$6:$A$257,"&gt;="&amp;$A266,'Aceite Virgen Extra'!$B$6:$B$257,"&lt;="&amp;$B266)</f>
        <v>6.12</v>
      </c>
      <c r="Z266" s="4">
        <f>SUMIFS('Aceite Virgen Extra'!Z$6:Z$257,'Aceite Virgen Extra'!$A$6:$A$257,"&gt;="&amp;$A266,'Aceite Virgen Extra'!$B$6:$B$257,"&lt;="&amp;$B266)</f>
        <v>8.5300000000000011</v>
      </c>
      <c r="AA266" s="4">
        <f>SUMIFS('Aceite Virgen Extra'!AA$6:AA$257,'Aceite Virgen Extra'!$A$6:$A$257,"&gt;="&amp;$A266,'Aceite Virgen Extra'!$B$6:$B$257,"&lt;="&amp;$B266)</f>
        <v>6.7100000000000009</v>
      </c>
      <c r="AB266" s="4">
        <f>SUMIFS('Aceite Virgen Extra'!AB$6:AB$257,'Aceite Virgen Extra'!$A$6:$A$257,"&gt;="&amp;$A266,'Aceite Virgen Extra'!$B$6:$B$257,"&lt;="&amp;$B266)</f>
        <v>0.28000000000000003</v>
      </c>
      <c r="AC266" s="9"/>
      <c r="AD266" s="9"/>
      <c r="AE266" s="9"/>
      <c r="AF266" s="4">
        <f>SUMIFS('Aceite Virgen Extra'!AF$6:AF$257,'Aceite Virgen Extra'!$A$6:$A$257,"&gt;="&amp;$A266,'Aceite Virgen Extra'!$B$6:$B$257,"&lt;="&amp;$B266)</f>
        <v>4.01</v>
      </c>
      <c r="AG266" s="4">
        <f>SUMIFS('Aceite Virgen Extra'!AG$6:AG$257,'Aceite Virgen Extra'!$A$6:$A$257,"&gt;="&amp;$A266,'Aceite Virgen Extra'!$B$6:$B$257,"&lt;="&amp;$B266)</f>
        <v>5.3800000000000008</v>
      </c>
      <c r="AH266" s="4">
        <f>SUMIFS('Aceite Virgen Extra'!AH$6:AH$257,'Aceite Virgen Extra'!$A$6:$A$257,"&gt;="&amp;$A266,'Aceite Virgen Extra'!$B$6:$B$257,"&lt;="&amp;$B266)</f>
        <v>3.94</v>
      </c>
      <c r="AI266" s="4">
        <f>SUMIFS('Aceite Virgen Extra'!AI$6:AI$257,'Aceite Virgen Extra'!$A$6:$A$257,"&gt;="&amp;$A266,'Aceite Virgen Extra'!$B$6:$B$257,"&lt;="&amp;$B266)</f>
        <v>2.4299999999999997</v>
      </c>
      <c r="AJ266" s="9"/>
      <c r="AK266" s="9"/>
      <c r="AL266" s="9"/>
      <c r="AM266" s="4">
        <f>SUMIFS('Aceite Virgen Extra'!AM$6:AM$257,'Aceite Virgen Extra'!$A$6:$A$257,"&gt;="&amp;$A266,'Aceite Virgen Extra'!$B$6:$B$257,"&lt;="&amp;$B266)</f>
        <v>4.8899999999999997</v>
      </c>
      <c r="AN266" s="4">
        <f>SUMIFS('Aceite Virgen Extra'!AN$6:AN$257,'Aceite Virgen Extra'!$A$6:$A$257,"&gt;="&amp;$A266,'Aceite Virgen Extra'!$B$6:$B$257,"&lt;="&amp;$B266)</f>
        <v>5.19</v>
      </c>
      <c r="AO266" s="4">
        <f>SUMIFS('Aceite Virgen Extra'!AO$6:AO$257,'Aceite Virgen Extra'!$A$6:$A$257,"&gt;="&amp;$A266,'Aceite Virgen Extra'!$B$6:$B$257,"&lt;="&amp;$B266)</f>
        <v>3.7699999999999996</v>
      </c>
      <c r="AP266" s="4">
        <f>SUMIFS('Aceite Virgen Extra'!AP$6:AP$257,'Aceite Virgen Extra'!$A$6:$A$257,"&gt;="&amp;$A266,'Aceite Virgen Extra'!$B$6:$B$257,"&lt;="&amp;$B266)</f>
        <v>6.3</v>
      </c>
      <c r="AQ266" s="9"/>
      <c r="AR266" s="9"/>
      <c r="AT266" s="4">
        <f>SUMIFS('Aceite Virgen Extra'!AT$6:AT$257,'Aceite Virgen Extra'!$A$6:$A$257,"&gt;="&amp;$A266,'Aceite Virgen Extra'!$B$6:$B$257,"&lt;="&amp;$B266)</f>
        <v>4.2299999999999995</v>
      </c>
      <c r="AU266" s="4">
        <f>SUMIFS('Aceite Virgen Extra'!AU$6:AU$257,'Aceite Virgen Extra'!$A$6:$A$257,"&gt;="&amp;$A266,'Aceite Virgen Extra'!$B$6:$B$257,"&lt;="&amp;$B266)</f>
        <v>5.5299999999999994</v>
      </c>
      <c r="AV266" s="4">
        <f>SUMIFS('Aceite Virgen Extra'!AV$6:AV$257,'Aceite Virgen Extra'!$A$6:$A$257,"&gt;="&amp;$A266,'Aceite Virgen Extra'!$B$6:$B$257,"&lt;="&amp;$B266)</f>
        <v>3.38</v>
      </c>
      <c r="AW266" s="4">
        <f>SUMIFS('Aceite Virgen Extra'!AW$6:AW$257,'Aceite Virgen Extra'!$A$6:$A$257,"&gt;="&amp;$A266,'Aceite Virgen Extra'!$B$6:$B$257,"&lt;="&amp;$B266)</f>
        <v>3.49</v>
      </c>
      <c r="BA266" s="4">
        <f>SUMIFS('Aceite Virgen Extra'!BA$6:BA$257,'Aceite Virgen Extra'!$A$6:$A$257,"&gt;="&amp;A266,'Aceite Virgen Extra'!$B$6:$B$257,"&lt;="&amp;B266)</f>
        <v>4.9000000000000004</v>
      </c>
      <c r="BB266" s="4">
        <f>SUMIFS('Aceite Virgen Extra'!BB$6:BB$257,'Aceite Virgen Extra'!$A$6:$A$257,"&gt;="&amp;$A266,'Aceite Virgen Extra'!$B$6:$B$257,"&lt;="&amp;$B266)</f>
        <v>6.52</v>
      </c>
      <c r="BC266" s="4">
        <f>SUMIFS('Aceite Virgen Extra'!BC$6:BC$257,'Aceite Virgen Extra'!$A$6:$A$257,"&gt;="&amp;$A266,'Aceite Virgen Extra'!$B$6:$B$257,"&lt;="&amp;$B266)</f>
        <v>4.0600000000000005</v>
      </c>
      <c r="BD266" s="4">
        <f>SUMIFS('Aceite Virgen Extra'!BD$6:BD$257,'Aceite Virgen Extra'!$A$6:$A$257,"&gt;="&amp;$A266,'Aceite Virgen Extra'!$B$6:$B$257,"&lt;="&amp;$B266)</f>
        <v>2.17</v>
      </c>
      <c r="BH266" s="4">
        <f>SUMIFS('Aceite Virgen Extra'!BH$6:BH$257,'Aceite Virgen Extra'!$A$6:$A$257,"&gt;="&amp;$A266,'Aceite Virgen Extra'!$B$6:$B$257,"&lt;="&amp;$B266)</f>
        <v>4.2300000000000004</v>
      </c>
      <c r="BI266" s="4">
        <f>SUMIFS('Aceite Virgen Extra'!BI$6:BI$257,'Aceite Virgen Extra'!$A$6:$A$257,"&gt;="&amp;$A266,'Aceite Virgen Extra'!$B$6:$B$257,"&lt;="&amp;$B266)</f>
        <v>4.9800000000000004</v>
      </c>
      <c r="BJ266" s="4">
        <f>SUMIFS('Aceite Virgen Extra'!BJ$6:BJ$257,'Aceite Virgen Extra'!$A$6:$A$257,"&gt;="&amp;$A266,'Aceite Virgen Extra'!$B$6:$B$257,"&lt;="&amp;$B266)</f>
        <v>3.51</v>
      </c>
      <c r="BK266" s="4">
        <f>SUMIFS('Aceite Virgen Extra'!BK$6:BK$257,'Aceite Virgen Extra'!$A$6:$A$257,"&gt;="&amp;$A266,'Aceite Virgen Extra'!$B$6:$B$257,"&lt;="&amp;$B266)</f>
        <v>6.57</v>
      </c>
      <c r="BO266" s="4">
        <f>SUMIFS('Aceite Virgen Extra'!BO$6:BO$257,'Aceite Virgen Extra'!$A$6:$A$257,"&gt;="&amp;$A266,'Aceite Virgen Extra'!$B$6:$B$257,"&lt;="&amp;$B266)</f>
        <v>3.79</v>
      </c>
      <c r="BP266" s="4">
        <f>SUMIFS('Aceite Virgen Extra'!BP$6:BP$257,'Aceite Virgen Extra'!$A$6:$A$257,"&gt;="&amp;$A266,'Aceite Virgen Extra'!$B$6:$B$257,"&lt;="&amp;$B266)</f>
        <v>5.85</v>
      </c>
      <c r="BQ266" s="4">
        <f>SUMIFS('Aceite Virgen Extra'!BQ$6:BQ$257,'Aceite Virgen Extra'!$A$6:$A$257,"&gt;="&amp;$A266,'Aceite Virgen Extra'!$B$6:$B$257,"&lt;="&amp;$B266)</f>
        <v>3.33</v>
      </c>
      <c r="BR266" s="4">
        <f>SUMIFS('Aceite Virgen Extra'!BR$6:BR$257,'Aceite Virgen Extra'!$A$6:$A$257,"&gt;="&amp;$A266,'Aceite Virgen Extra'!$B$6:$B$257,"&lt;="&amp;$B266)</f>
        <v>0</v>
      </c>
      <c r="BV266" s="4">
        <f>SUMIFS('Aceite Virgen Extra'!BV$6:BV$257,'Aceite Virgen Extra'!$A$6:$A$257,"&gt;="&amp;$A266,'Aceite Virgen Extra'!$B$6:$B$257,"&lt;="&amp;$B266)</f>
        <v>5.379999999999999</v>
      </c>
      <c r="BW266" s="4">
        <f>SUMIFS('Aceite Virgen Extra'!BW$6:BW$257,'Aceite Virgen Extra'!$A$6:$A$257,"&gt;="&amp;$A266,'Aceite Virgen Extra'!$B$6:$B$257,"&lt;="&amp;$B266)</f>
        <v>4.3899999999999997</v>
      </c>
      <c r="BX266" s="4">
        <f>SUMIFS('Aceite Virgen Extra'!BX$6:BX$257,'Aceite Virgen Extra'!$A$6:$A$257,"&gt;="&amp;$A266,'Aceite Virgen Extra'!$B$6:$B$257,"&lt;="&amp;$B266)</f>
        <v>6.06</v>
      </c>
      <c r="BY266" s="4">
        <f>SUMIFS('Aceite Virgen Extra'!BY$6:BY$257,'Aceite Virgen Extra'!$A$6:$A$257,"&gt;="&amp;$A266,'Aceite Virgen Extra'!$B$6:$B$257,"&lt;="&amp;$B266)</f>
        <v>3.93</v>
      </c>
      <c r="CC266" s="4">
        <f>SUMIFS('Aceite Virgen Extra'!CC$6:CC$257,'Aceite Virgen Extra'!$A$6:$A$257,"&gt;="&amp;$A266,'Aceite Virgen Extra'!$B$6:$B$257,"&lt;="&amp;$B266)</f>
        <v>2.7</v>
      </c>
      <c r="CD266" s="4">
        <f>SUMIFS('Aceite Virgen Extra'!CD$6:CD$257,'Aceite Virgen Extra'!$A$6:$A$257,"&gt;="&amp;$A266,'Aceite Virgen Extra'!$B$6:$B$257,"&lt;="&amp;$B266)</f>
        <v>4.33</v>
      </c>
      <c r="CE266" s="4">
        <f>SUMIFS('Aceite Virgen Extra'!CE$6:CE$257,'Aceite Virgen Extra'!$A$6:$A$257,"&gt;="&amp;$A266,'Aceite Virgen Extra'!$B$6:$B$257,"&lt;="&amp;$B266)</f>
        <v>2.4500000000000002</v>
      </c>
      <c r="CF266" s="4">
        <f>SUMIFS('Aceite Virgen Extra'!CF$6:CF$257,'Aceite Virgen Extra'!$A$6:$A$257,"&gt;="&amp;$A266,'Aceite Virgen Extra'!$B$6:$B$257,"&lt;="&amp;$B266)</f>
        <v>0.25</v>
      </c>
      <c r="CJ266" s="4">
        <f>SUMIFS('Aceite Virgen Extra'!CJ$6:CJ$257,'Aceite Virgen Extra'!$A$6:$A$257,"&gt;="&amp;$A266,'Aceite Virgen Extra'!$B$6:$B$257,"&lt;="&amp;$B266)</f>
        <v>2.61</v>
      </c>
      <c r="CK266" s="4">
        <f>SUMIFS('Aceite Virgen Extra'!CK$6:CK$257,'Aceite Virgen Extra'!$A$6:$A$257,"&gt;="&amp;$A266,'Aceite Virgen Extra'!$B$6:$B$257,"&lt;="&amp;$B266)</f>
        <v>3.1</v>
      </c>
      <c r="CL266" s="4">
        <f>SUMIFS('Aceite Virgen Extra'!CL$6:CL$257,'Aceite Virgen Extra'!$A$6:$A$257,"&gt;="&amp;$A266,'Aceite Virgen Extra'!$B$6:$B$257,"&lt;="&amp;$B266)</f>
        <v>1.8599999999999999</v>
      </c>
      <c r="CM266" s="4">
        <f>SUMIFS('Aceite Virgen Extra'!CM$6:CM$257,'Aceite Virgen Extra'!$A$6:$A$257,"&gt;="&amp;$A266,'Aceite Virgen Extra'!$B$6:$B$257,"&lt;="&amp;$B266)</f>
        <v>0.79</v>
      </c>
      <c r="CQ266" s="4">
        <f>SUMIFS('Aceite Virgen Extra'!CQ$6:CQ$257,'Aceite Virgen Extra'!$A$6:$A$257,"&gt;="&amp;$A266,'Aceite Virgen Extra'!$B$6:$B$257,"&lt;="&amp;$B266)</f>
        <v>2.4800000000000004</v>
      </c>
      <c r="CR266" s="4">
        <f>SUMIFS('Aceite Virgen Extra'!CR$6:CR$257,'Aceite Virgen Extra'!$A$6:$A$257,"&gt;="&amp;$A266,'Aceite Virgen Extra'!$B$6:$B$257,"&lt;="&amp;$B266)</f>
        <v>3.2</v>
      </c>
      <c r="CS266" s="4">
        <f>SUMIFS('Aceite Virgen Extra'!CS$6:CS$257,'Aceite Virgen Extra'!$A$6:$A$257,"&gt;="&amp;$A266,'Aceite Virgen Extra'!$B$6:$B$257,"&lt;="&amp;$B266)</f>
        <v>2.4699999999999998</v>
      </c>
      <c r="CT266" s="4">
        <f>SUMIFS('Aceite Virgen Extra'!CT$6:CT$257,'Aceite Virgen Extra'!$A$6:$A$257,"&gt;="&amp;$A266,'Aceite Virgen Extra'!$B$6:$B$257,"&lt;="&amp;$B266)</f>
        <v>0</v>
      </c>
      <c r="CX266" s="4">
        <f>SUMIFS('Aceite Virgen Extra'!CX$6:CX$257,'Aceite Virgen Extra'!$A$6:$A$257,"&gt;="&amp;$A266,'Aceite Virgen Extra'!$B$6:$B$257,"&lt;="&amp;$B266)</f>
        <v>2.37</v>
      </c>
      <c r="CY266" s="4">
        <f>SUMIFS('Aceite Virgen Extra'!CY$6:CY$257,'Aceite Virgen Extra'!$A$6:$A$257,"&gt;="&amp;$A266,'Aceite Virgen Extra'!$B$6:$B$257,"&lt;="&amp;$B266)</f>
        <v>2.41</v>
      </c>
      <c r="CZ266" s="4">
        <f>SUMIFS('Aceite Virgen Extra'!CZ$6:CZ$257,'Aceite Virgen Extra'!$A$6:$A$257,"&gt;="&amp;$A266,'Aceite Virgen Extra'!$B$6:$B$257,"&lt;="&amp;$B266)</f>
        <v>2</v>
      </c>
      <c r="DA266" s="4">
        <f>SUMIFS('Aceite Virgen Extra'!DA$6:DA$257,'Aceite Virgen Extra'!$A$6:$A$257,"&gt;="&amp;$A266,'Aceite Virgen Extra'!$B$6:$B$257,"&lt;="&amp;$B266)</f>
        <v>3.87</v>
      </c>
      <c r="DE266" s="4">
        <f>SUMIFS('Aceite Virgen Extra'!DE$6:DE$257,'Aceite Virgen Extra'!$A$6:$A$257,"&gt;="&amp;$A266,'Aceite Virgen Extra'!$B$6:$B$257,"&lt;="&amp;$B266)</f>
        <v>4.01</v>
      </c>
      <c r="DF266" s="4">
        <f>SUMIFS('Aceite Virgen Extra'!DF$6:DF$257,'Aceite Virgen Extra'!$A$6:$A$257,"&gt;="&amp;$A266,'Aceite Virgen Extra'!$B$6:$B$257,"&lt;="&amp;$B266)</f>
        <v>5.2100000000000009</v>
      </c>
      <c r="DG266" s="4">
        <f>SUMIFS('Aceite Virgen Extra'!DG$6:DG$257,'Aceite Virgen Extra'!$A$6:$A$257,"&gt;="&amp;$A266,'Aceite Virgen Extra'!$B$6:$B$257,"&lt;="&amp;$B266)</f>
        <v>3.4899999999999998</v>
      </c>
      <c r="DH266" s="4">
        <f>SUMIFS('Aceite Virgen Extra'!DH$6:DH$257,'Aceite Virgen Extra'!$A$6:$A$257,"&gt;="&amp;$A266,'Aceite Virgen Extra'!$B$6:$B$257,"&lt;="&amp;$B266)</f>
        <v>4.24</v>
      </c>
      <c r="DL266" s="4">
        <f>SUMIFS('Aceite Virgen Extra'!DL$6:DL$257,'Aceite Virgen Extra'!$A$6:$A$257,"&gt;="&amp;$A266,'Aceite Virgen Extra'!$B$6:$B$257,"&lt;="&amp;$B266)</f>
        <v>2.37</v>
      </c>
      <c r="DM266" s="4">
        <f>SUMIFS('Aceite Virgen Extra'!DM$6:DM$257,'Aceite Virgen Extra'!$A$6:$A$257,"&gt;="&amp;$A266,'Aceite Virgen Extra'!$B$6:$B$257,"&lt;="&amp;$B266)</f>
        <v>4.93</v>
      </c>
      <c r="DN266" s="4">
        <f>SUMIFS('Aceite Virgen Extra'!DN$6:DN$257,'Aceite Virgen Extra'!$A$6:$A$257,"&gt;="&amp;$A266,'Aceite Virgen Extra'!$B$6:$B$257,"&lt;="&amp;$B266)</f>
        <v>1.3499999999999999</v>
      </c>
      <c r="DO266" s="4">
        <f>SUMIFS('Aceite Virgen Extra'!DO$6:DO$257,'Aceite Virgen Extra'!$A$6:$A$257,"&gt;="&amp;$A266,'Aceite Virgen Extra'!$B$6:$B$257,"&lt;="&amp;$B266)</f>
        <v>0.27</v>
      </c>
      <c r="DS266" s="4">
        <f>SUMIFS('Aceite Virgen Extra'!DS$6:DS$257,'Aceite Virgen Extra'!$A$6:$A$257,"&gt;="&amp;$A266,'Aceite Virgen Extra'!$B$6:$B$257,"&lt;="&amp;$B266)</f>
        <v>4.62</v>
      </c>
      <c r="DT266" s="4">
        <f>SUMIFS('Aceite Virgen Extra'!DT$6:DT$257,'Aceite Virgen Extra'!$A$6:$A$257,"&gt;="&amp;$A266,'Aceite Virgen Extra'!$B$6:$B$257,"&lt;="&amp;$B266)</f>
        <v>9.52</v>
      </c>
      <c r="DU266" s="4">
        <f>SUMIFS('Aceite Virgen Extra'!DU$6:DU$257,'Aceite Virgen Extra'!$A$6:$A$257,"&gt;="&amp;$A266,'Aceite Virgen Extra'!$B$6:$B$257,"&lt;="&amp;$B266)</f>
        <v>3.34</v>
      </c>
      <c r="DV266" s="4">
        <f>SUMIFS('Aceite Virgen Extra'!DV$6:DV$257,'Aceite Virgen Extra'!$A$6:$A$257,"&gt;="&amp;$A266,'Aceite Virgen Extra'!$B$6:$B$257,"&lt;="&amp;$B266)</f>
        <v>0.76</v>
      </c>
      <c r="DZ266" s="4">
        <f>SUMIFS('Aceite Virgen Extra'!DZ$6:DZ$257,'Aceite Virgen Extra'!$A$6:$A$257,"&gt;="&amp;$A266,'Aceite Virgen Extra'!$B$6:$B$257,"&lt;="&amp;$B266)</f>
        <v>3.55</v>
      </c>
      <c r="EA266" s="4">
        <f>SUMIFS('Aceite Virgen Extra'!EA$6:EA$257,'Aceite Virgen Extra'!$A$6:$A$257,"&gt;="&amp;$A266,'Aceite Virgen Extra'!$B$6:$B$257,"&lt;="&amp;$B266)</f>
        <v>5.74</v>
      </c>
      <c r="EB266" s="4">
        <f>SUMIFS('Aceite Virgen Extra'!EB$6:EB$257,'Aceite Virgen Extra'!$A$6:$A$257,"&gt;="&amp;$A266,'Aceite Virgen Extra'!$B$6:$B$257,"&lt;="&amp;$B266)</f>
        <v>2.31</v>
      </c>
      <c r="EC266" s="4">
        <f>SUMIFS('Aceite Virgen Extra'!EC$6:EC$257,'Aceite Virgen Extra'!$A$6:$A$257,"&gt;="&amp;$A266,'Aceite Virgen Extra'!$B$6:$B$257,"&lt;="&amp;$B266)</f>
        <v>1.72</v>
      </c>
      <c r="EG266" s="4">
        <f>SUMIFS('Aceite Virgen Extra'!EG$6:EG$257,'Aceite Virgen Extra'!$A$6:$A$257,"&gt;="&amp;$A266,'Aceite Virgen Extra'!$B$6:$B$257,"&lt;="&amp;$B266)</f>
        <v>5.9499999999999993</v>
      </c>
      <c r="EH266" s="4">
        <f>SUMIFS('Aceite Virgen Extra'!EH$6:EH$257,'Aceite Virgen Extra'!$A$6:$A$257,"&gt;="&amp;$A266,'Aceite Virgen Extra'!$B$6:$B$257,"&lt;="&amp;$B266)</f>
        <v>9.77</v>
      </c>
      <c r="EI266" s="4">
        <f>SUMIFS('Aceite Virgen Extra'!EI$6:EI$257,'Aceite Virgen Extra'!$A$6:$A$257,"&gt;="&amp;$A266,'Aceite Virgen Extra'!$B$6:$B$257,"&lt;="&amp;$B266)</f>
        <v>2.75</v>
      </c>
      <c r="EJ266" s="4">
        <f>SUMIFS('Aceite Virgen Extra'!EJ$6:EJ$257,'Aceite Virgen Extra'!$A$6:$A$257,"&gt;="&amp;$A266,'Aceite Virgen Extra'!$B$6:$B$257,"&lt;="&amp;$B266)</f>
        <v>8.64</v>
      </c>
      <c r="EN266" s="4">
        <f>SUMIFS('Aceite Virgen Extra'!EN$6:EN$257,'Aceite Virgen Extra'!$A$6:$A$257,"&gt;="&amp;$A266,'Aceite Virgen Extra'!$B$6:$B$257,"&lt;="&amp;$B266)</f>
        <v>3.5500000000000003</v>
      </c>
      <c r="EO266" s="4">
        <f>SUMIFS('Aceite Virgen Extra'!EO$6:EO$257,'Aceite Virgen Extra'!$A$6:$A$257,"&gt;="&amp;$A266,'Aceite Virgen Extra'!$B$6:$B$257,"&lt;="&amp;$B266)</f>
        <v>2.57</v>
      </c>
      <c r="EP266" s="4">
        <f>SUMIFS('Aceite Virgen Extra'!EP$6:EP$257,'Aceite Virgen Extra'!$A$6:$A$257,"&gt;="&amp;$A266,'Aceite Virgen Extra'!$B$6:$B$257,"&lt;="&amp;$B266)</f>
        <v>4.3800000000000008</v>
      </c>
      <c r="EQ266" s="4">
        <f>SUMIFS('Aceite Virgen Extra'!EQ$6:EQ$257,'Aceite Virgen Extra'!$A$6:$A$257,"&gt;="&amp;$A266,'Aceite Virgen Extra'!$B$6:$B$257,"&lt;="&amp;$B266)</f>
        <v>1.62</v>
      </c>
      <c r="EU266" s="4">
        <f>SUMIFS('Aceite Virgen Extra'!EU$6:EU$257,'Aceite Virgen Extra'!$A$6:$A$257,"&gt;="&amp;$A266,'Aceite Virgen Extra'!$B$6:$B$257,"&lt;="&amp;$B266)</f>
        <v>6.26</v>
      </c>
      <c r="EV266" s="4">
        <f>SUMIFS('Aceite Virgen Extra'!EV$6:EV$257,'Aceite Virgen Extra'!$A$6:$A$257,"&gt;="&amp;$A266,'Aceite Virgen Extra'!$B$6:$B$257,"&lt;="&amp;$B266)</f>
        <v>10.96</v>
      </c>
      <c r="EW266" s="4">
        <f>SUMIFS('Aceite Virgen Extra'!EW$6:EW$257,'Aceite Virgen Extra'!$A$6:$A$257,"&gt;="&amp;$A266,'Aceite Virgen Extra'!$B$6:$B$257,"&lt;="&amp;$B266)</f>
        <v>5.6999999999999993</v>
      </c>
      <c r="EX266" s="4">
        <f>SUMIFS('Aceite Virgen Extra'!EX$6:EX$257,'Aceite Virgen Extra'!$A$6:$A$257,"&gt;="&amp;$A266,'Aceite Virgen Extra'!$B$6:$B$257,"&lt;="&amp;$B266)</f>
        <v>0.36</v>
      </c>
      <c r="FB266" s="4">
        <f>SUMIFS('Aceite Virgen Extra'!FB$6:FB$257,'Aceite Virgen Extra'!$A$6:$A$257,"&gt;="&amp;$A266,'Aceite Virgen Extra'!$B$6:$B$257,"&lt;="&amp;$B266)</f>
        <v>7.07</v>
      </c>
      <c r="FC266" s="4">
        <f>SUMIFS('Aceite Virgen Extra'!FC$6:FC$257,'Aceite Virgen Extra'!$A$6:$A$257,"&gt;="&amp;$A266,'Aceite Virgen Extra'!$B$6:$B$257,"&lt;="&amp;$B266)</f>
        <v>9.8699999999999992</v>
      </c>
      <c r="FD266" s="4">
        <f>SUMIFS('Aceite Virgen Extra'!FD$6:FD$257,'Aceite Virgen Extra'!$A$6:$A$257,"&gt;="&amp;$A266,'Aceite Virgen Extra'!$B$6:$B$257,"&lt;="&amp;$B266)</f>
        <v>5.7</v>
      </c>
      <c r="FE266" s="4">
        <f>SUMIFS('Aceite Virgen Extra'!FE$6:FE$257,'Aceite Virgen Extra'!$A$6:$A$257,"&gt;="&amp;$A266,'Aceite Virgen Extra'!$B$6:$B$257,"&lt;="&amp;$B266)</f>
        <v>4.58</v>
      </c>
      <c r="FI266" s="4">
        <f>SUMIFS('Aceite Virgen Extra'!FI$6:FI$257,'Aceite Virgen Extra'!$A$6:$A$257,"&gt;="&amp;$A266,'Aceite Virgen Extra'!$B$6:$B$257,"&lt;="&amp;$B266)</f>
        <v>3.89</v>
      </c>
      <c r="FJ266" s="4">
        <f>SUMIFS('Aceite Virgen Extra'!FJ$6:FJ$257,'Aceite Virgen Extra'!$A$6:$A$257,"&gt;="&amp;$A266,'Aceite Virgen Extra'!$B$6:$B$257,"&lt;="&amp;$B266)</f>
        <v>5.91</v>
      </c>
      <c r="FK266" s="4">
        <f>SUMIFS('Aceite Virgen Extra'!FK$6:FK$257,'Aceite Virgen Extra'!$A$6:$A$257,"&gt;="&amp;$A266,'Aceite Virgen Extra'!$B$6:$B$257,"&lt;="&amp;$B266)</f>
        <v>4.01</v>
      </c>
      <c r="FL266" s="4">
        <f>SUMIFS('Aceite Virgen Extra'!FL$6:FL$257,'Aceite Virgen Extra'!$A$6:$A$257,"&gt;="&amp;$A266,'Aceite Virgen Extra'!$B$6:$B$257,"&lt;="&amp;$B266)</f>
        <v>0</v>
      </c>
      <c r="FP266" s="4">
        <f>SUMIFS('Aceite Virgen Extra'!FP$6:FP$257,'Aceite Virgen Extra'!$A$6:$A$257,"&gt;="&amp;$A266,'Aceite Virgen Extra'!$B$6:$B$257,"&lt;="&amp;$B266)</f>
        <v>3.0500000000000003</v>
      </c>
      <c r="FQ266" s="4">
        <f>SUMIFS('Aceite Virgen Extra'!FQ$6:FQ$257,'Aceite Virgen Extra'!$A$6:$A$257,"&gt;="&amp;$A266,'Aceite Virgen Extra'!$B$6:$B$257,"&lt;="&amp;$B266)</f>
        <v>1.8199999999999998</v>
      </c>
      <c r="FR266" s="4">
        <f>SUMIFS('Aceite Virgen Extra'!FR$6:FR$257,'Aceite Virgen Extra'!$A$6:$A$257,"&gt;="&amp;$A266,'Aceite Virgen Extra'!$B$6:$B$257,"&lt;="&amp;$B266)</f>
        <v>4.2900000000000009</v>
      </c>
      <c r="FS266" s="4">
        <f>SUMIFS('Aceite Virgen Extra'!FS$6:FS$257,'Aceite Virgen Extra'!$A$6:$A$257,"&gt;="&amp;$A266,'Aceite Virgen Extra'!$B$6:$B$257,"&lt;="&amp;$B266)</f>
        <v>1.3399999999999999</v>
      </c>
      <c r="FW266" s="4">
        <f>SUMIFS('Aceite Virgen Extra'!FW$6:FW$257,'Aceite Virgen Extra'!$A$6:$A$257,"&gt;="&amp;$A266,'Aceite Virgen Extra'!$B$6:$B$257,"&lt;="&amp;$B266)</f>
        <v>2.84</v>
      </c>
      <c r="FX266" s="4">
        <f>SUMIFS('Aceite Virgen Extra'!FX$6:FX$257,'Aceite Virgen Extra'!$A$6:$A$257,"&gt;="&amp;$A266,'Aceite Virgen Extra'!$B$6:$B$257,"&lt;="&amp;$B266)</f>
        <v>1.01</v>
      </c>
      <c r="FY266" s="4">
        <f>SUMIFS('Aceite Virgen Extra'!FY$6:FY$257,'Aceite Virgen Extra'!$A$6:$A$257,"&gt;="&amp;$A266,'Aceite Virgen Extra'!$B$6:$B$257,"&lt;="&amp;$B266)</f>
        <v>3.73</v>
      </c>
      <c r="FZ266" s="4">
        <f>SUMIFS('Aceite Virgen Extra'!FZ$6:FZ$257,'Aceite Virgen Extra'!$A$6:$A$257,"&gt;="&amp;$A266,'Aceite Virgen Extra'!$B$6:$B$257,"&lt;="&amp;$B266)</f>
        <v>2.85</v>
      </c>
      <c r="GD266" s="4">
        <f>SUMIFS('Aceite Virgen Extra'!GD$6:GD$257,'Aceite Virgen Extra'!$A$6:$A$257,"&gt;="&amp;$A266,'Aceite Virgen Extra'!$B$6:$B$257,"&lt;="&amp;$B266)</f>
        <v>4.43</v>
      </c>
      <c r="GE266" s="4">
        <f>SUMIFS('Aceite Virgen Extra'!GE$6:GE$257,'Aceite Virgen Extra'!$A$6:$A$257,"&gt;="&amp;$A266,'Aceite Virgen Extra'!$B$6:$B$257,"&lt;="&amp;$B266)</f>
        <v>2.9000000000000004</v>
      </c>
      <c r="GF266" s="4">
        <f>SUMIFS('Aceite Virgen Extra'!GF$6:GF$257,'Aceite Virgen Extra'!$A$6:$A$257,"&gt;="&amp;$A266,'Aceite Virgen Extra'!$B$6:$B$257,"&lt;="&amp;$B266)</f>
        <v>5.2000000000000011</v>
      </c>
      <c r="GG266" s="4">
        <f>SUMIFS('Aceite Virgen Extra'!GG$6:GG$257,'Aceite Virgen Extra'!$A$6:$A$257,"&gt;="&amp;$A266,'Aceite Virgen Extra'!$B$6:$B$257,"&lt;="&amp;$B266)</f>
        <v>4.8900000000000006</v>
      </c>
      <c r="GK266" s="4">
        <f>SUMIFS('Aceite Virgen Extra'!GK$6:GK$257,'Aceite Virgen Extra'!$A$6:$A$257,"&gt;="&amp;$A266,'Aceite Virgen Extra'!$B$6:$B$257,"&lt;="&amp;$B266)</f>
        <v>4.8899999999999997</v>
      </c>
      <c r="GL266" s="4">
        <f>SUMIFS('Aceite Virgen Extra'!GL$6:GL$257,'Aceite Virgen Extra'!$A$6:$A$257,"&gt;="&amp;$A266,'Aceite Virgen Extra'!$B$6:$B$257,"&lt;="&amp;$B266)</f>
        <v>5.0999999999999996</v>
      </c>
      <c r="GM266" s="4">
        <f>SUMIFS('Aceite Virgen Extra'!GM$6:GM$257,'Aceite Virgen Extra'!$A$6:$A$257,"&gt;="&amp;$A266,'Aceite Virgen Extra'!$B$6:$B$257,"&lt;="&amp;$B266)</f>
        <v>6.25</v>
      </c>
      <c r="GN266" s="4">
        <f>SUMIFS('Aceite Virgen Extra'!GN$6:GN$257,'Aceite Virgen Extra'!$A$6:$A$257,"&gt;="&amp;$A266,'Aceite Virgen Extra'!$B$6:$B$257,"&lt;="&amp;$B266)</f>
        <v>0.17</v>
      </c>
      <c r="GR266" s="4">
        <f>SUMIFS('Aceite Virgen Extra'!GR$6:GR$257,'Aceite Virgen Extra'!$A$6:$A$257,"&gt;="&amp;$A266,'Aceite Virgen Extra'!$B$6:$B$257,"&lt;="&amp;$B266)</f>
        <v>4.0199999999999996</v>
      </c>
      <c r="GS266" s="4">
        <f>SUMIFS('Aceite Virgen Extra'!GS$6:GS$257,'Aceite Virgen Extra'!$A$6:$A$257,"&gt;="&amp;$A266,'Aceite Virgen Extra'!$B$6:$B$257,"&lt;="&amp;$B266)</f>
        <v>1.73</v>
      </c>
      <c r="GT266" s="4">
        <f>SUMIFS('Aceite Virgen Extra'!GT$6:GT$257,'Aceite Virgen Extra'!$A$6:$A$257,"&gt;="&amp;$A266,'Aceite Virgen Extra'!$B$6:$B$257,"&lt;="&amp;$B266)</f>
        <v>5.7299999999999995</v>
      </c>
      <c r="GU266" s="4">
        <f>SUMIFS('Aceite Virgen Extra'!GU$6:GU$257,'Aceite Virgen Extra'!$A$6:$A$257,"&gt;="&amp;$A266,'Aceite Virgen Extra'!$B$6:$B$257,"&lt;="&amp;$B266)</f>
        <v>2.4700000000000002</v>
      </c>
      <c r="GY266" s="4">
        <f>SUMIFS('Aceite Virgen Extra'!GY$6:GY$257,'Aceite Virgen Extra'!$A$6:$A$257,"&gt;="&amp;$A266,'Aceite Virgen Extra'!$B$6:$B$257,"&lt;="&amp;$B266)</f>
        <v>5.03</v>
      </c>
      <c r="GZ266" s="4">
        <f>SUMIFS('Aceite Virgen Extra'!GZ$6:GZ$257,'Aceite Virgen Extra'!$A$6:$A$257,"&gt;="&amp;$A266,'Aceite Virgen Extra'!$B$6:$B$257,"&lt;="&amp;$B266)</f>
        <v>2.5500000000000003</v>
      </c>
      <c r="HA266" s="4">
        <f>SUMIFS('Aceite Virgen Extra'!HA$6:HA$257,'Aceite Virgen Extra'!$A$6:$A$257,"&gt;="&amp;$A266,'Aceite Virgen Extra'!$B$6:$B$257,"&lt;="&amp;$B266)</f>
        <v>7.18</v>
      </c>
      <c r="HB266" s="4">
        <f>SUMIFS('Aceite Virgen Extra'!HB$6:HB$257,'Aceite Virgen Extra'!$A$6:$A$257,"&gt;="&amp;$A266,'Aceite Virgen Extra'!$B$6:$B$257,"&lt;="&amp;$B266)</f>
        <v>3.34</v>
      </c>
      <c r="HF266" s="4">
        <f>SUMIFS('Aceite Virgen Extra'!HF$6:HF$257,'Aceite Virgen Extra'!$A$6:$A$257,"&gt;="&amp;$A266,'Aceite Virgen Extra'!$B$6:$B$257,"&lt;="&amp;$B266)</f>
        <v>5.7</v>
      </c>
      <c r="HG266" s="4">
        <f>SUMIFS('Aceite Virgen Extra'!HG$6:HG$257,'Aceite Virgen Extra'!$A$6:$A$257,"&gt;="&amp;$A266,'Aceite Virgen Extra'!$B$6:$B$257,"&lt;="&amp;$B266)</f>
        <v>1.84</v>
      </c>
      <c r="HH266" s="4">
        <f>SUMIFS('Aceite Virgen Extra'!HH$6:HH$257,'Aceite Virgen Extra'!$A$6:$A$257,"&gt;="&amp;$A266,'Aceite Virgen Extra'!$B$6:$B$257,"&lt;="&amp;$B266)</f>
        <v>8.64</v>
      </c>
      <c r="HI266" s="4">
        <f>SUMIFS('Aceite Virgen Extra'!HI$6:HI$257,'Aceite Virgen Extra'!$A$6:$A$257,"&gt;="&amp;$A266,'Aceite Virgen Extra'!$B$6:$B$257,"&lt;="&amp;$B266)</f>
        <v>0.43</v>
      </c>
      <c r="HM266" s="4">
        <f>SUMIFS('Aceite Virgen Extra'!HM$6:HM$257,'Aceite Virgen Extra'!$A$6:$A$257,"&gt;="&amp;$A266,'Aceite Virgen Extra'!$B$6:$B$257,"&lt;="&amp;$B266)</f>
        <v>4.79</v>
      </c>
      <c r="HN266" s="4">
        <f>SUMIFS('Aceite Virgen Extra'!HN$6:HN$257,'Aceite Virgen Extra'!$A$6:$A$257,"&gt;="&amp;$A266,'Aceite Virgen Extra'!$B$6:$B$257,"&lt;="&amp;$B266)</f>
        <v>4.22</v>
      </c>
      <c r="HO266" s="4">
        <f>SUMIFS('Aceite Virgen Extra'!HO$6:HO$257,'Aceite Virgen Extra'!$A$6:$A$257,"&gt;="&amp;$A266,'Aceite Virgen Extra'!$B$6:$B$257,"&lt;="&amp;$B266)</f>
        <v>5.92</v>
      </c>
      <c r="HP266" s="4">
        <f>SUMIFS('Aceite Virgen Extra'!HP$6:HP$257,'Aceite Virgen Extra'!$A$6:$A$257,"&gt;="&amp;$A266,'Aceite Virgen Extra'!$B$6:$B$257,"&lt;="&amp;$B266)</f>
        <v>1.7</v>
      </c>
      <c r="HT266" s="4">
        <f>SUMIFS('Aceite Virgen Extra'!HT$6:HT$257,'Aceite Virgen Extra'!$A$6:$A$257,"&gt;="&amp;$A266,'Aceite Virgen Extra'!$B$6:$B$257,"&lt;="&amp;$B266)</f>
        <v>6.7900000000000009</v>
      </c>
      <c r="HU266" s="4">
        <f>SUMIFS('Aceite Virgen Extra'!HU$6:HU$257,'Aceite Virgen Extra'!$A$6:$A$257,"&gt;="&amp;$A266,'Aceite Virgen Extra'!$B$6:$B$257,"&lt;="&amp;$B266)</f>
        <v>12.47</v>
      </c>
      <c r="HV266" s="4">
        <f>SUMIFS('Aceite Virgen Extra'!HV$6:HV$257,'Aceite Virgen Extra'!$A$6:$A$257,"&gt;="&amp;$A266,'Aceite Virgen Extra'!$B$6:$B$257,"&lt;="&amp;$B266)</f>
        <v>4.33</v>
      </c>
      <c r="HW266" s="4">
        <f>SUMIFS('Aceite Virgen Extra'!HW$6:HW$257,'Aceite Virgen Extra'!$A$6:$A$257,"&gt;="&amp;$A266,'Aceite Virgen Extra'!$B$6:$B$257,"&lt;="&amp;$B266)</f>
        <v>4.37</v>
      </c>
      <c r="HZ266"/>
      <c r="IA266" s="4">
        <f>SUMIFS('Aceite Virgen Extra'!IA$6:IA$257,'Aceite Virgen Extra'!$A$6:$A$257,"&gt;="&amp;$A266,'Aceite Virgen Extra'!$B$6:$B$257,"&lt;="&amp;$B266)</f>
        <v>5.04</v>
      </c>
      <c r="IB266" s="4">
        <f>SUMIFS('Aceite Virgen Extra'!IB$6:IB$257,'Aceite Virgen Extra'!$A$6:$A$257,"&gt;="&amp;$A266,'Aceite Virgen Extra'!$B$6:$B$257,"&lt;="&amp;$B266)</f>
        <v>4.63</v>
      </c>
      <c r="IC266" s="4">
        <f>SUMIFS('Aceite Virgen Extra'!IC$6:IC$257,'Aceite Virgen Extra'!$A$6:$A$257,"&gt;="&amp;$A266,'Aceite Virgen Extra'!$B$6:$B$257,"&lt;="&amp;$B266)</f>
        <v>4.18</v>
      </c>
      <c r="ID266" s="4">
        <f>SUMIFS('Aceite Virgen Extra'!ID$6:ID$257,'Aceite Virgen Extra'!$A$6:$A$257,"&gt;="&amp;$A266,'Aceite Virgen Extra'!$B$6:$B$257,"&lt;="&amp;$B266)</f>
        <v>12.16</v>
      </c>
      <c r="IH266" s="4">
        <f>SUMIFS('Aceite Virgen Extra'!IH$6:IH$257,'Aceite Virgen Extra'!$A$6:$A$257,"&gt;="&amp;$A266,'Aceite Virgen Extra'!$B$6:$B$257,"&lt;="&amp;$B266)</f>
        <v>5.19</v>
      </c>
      <c r="II266" s="4">
        <f>SUMIFS('Aceite Virgen Extra'!II$6:II$257,'Aceite Virgen Extra'!$A$6:$A$257,"&gt;="&amp;$A266,'Aceite Virgen Extra'!$B$6:$B$257,"&lt;="&amp;$B266)</f>
        <v>4.33</v>
      </c>
      <c r="IJ266" s="4">
        <f>SUMIFS('Aceite Virgen Extra'!IJ$6:IJ$257,'Aceite Virgen Extra'!$A$6:$A$257,"&gt;="&amp;$A266,'Aceite Virgen Extra'!$B$6:$B$257,"&lt;="&amp;$B266)</f>
        <v>6.29</v>
      </c>
      <c r="IK266" s="4">
        <f>SUMIFS('Aceite Virgen Extra'!IK$6:IK$257,'Aceite Virgen Extra'!$A$6:$A$257,"&gt;="&amp;$A266,'Aceite Virgen Extra'!$B$6:$B$257,"&lt;="&amp;$B266)</f>
        <v>2.0099999999999998</v>
      </c>
      <c r="IO266" s="4">
        <f>SUMIFS('Aceite Virgen Extra'!IO$6:IO$257,'Aceite Virgen Extra'!$A$6:$A$257,"&gt;="&amp;$A266,'Aceite Virgen Extra'!$B$6:$B$257,"&lt;="&amp;$B266)</f>
        <v>3.3499999999999996</v>
      </c>
      <c r="IP266" s="4">
        <f>SUMIFS('Aceite Virgen Extra'!IP$6:IP$257,'Aceite Virgen Extra'!$A$6:$A$257,"&gt;="&amp;$A266,'Aceite Virgen Extra'!$B$6:$B$257,"&lt;="&amp;$B266)</f>
        <v>2.4400000000000004</v>
      </c>
      <c r="IQ266" s="4">
        <f>SUMIFS('Aceite Virgen Extra'!IQ$6:IQ$257,'Aceite Virgen Extra'!$A$6:$A$257,"&gt;="&amp;$A266,'Aceite Virgen Extra'!$B$6:$B$257,"&lt;="&amp;$B266)</f>
        <v>3.83</v>
      </c>
      <c r="IR266" s="4">
        <f>SUMIFS('Aceite Virgen Extra'!IR$6:IR$257,'Aceite Virgen Extra'!$A$6:$A$257,"&gt;="&amp;$A266,'Aceite Virgen Extra'!$B$6:$B$257,"&lt;="&amp;$B266)</f>
        <v>0.38</v>
      </c>
      <c r="IV266" s="4">
        <f>SUMIFS('Aceite Virgen Extra'!IV$6:IV$257,'Aceite Virgen Extra'!$A$6:$A$257,"&gt;="&amp;$A266,'Aceite Virgen Extra'!$B$6:$B$257,"&lt;="&amp;$B266)</f>
        <v>3.6200000000000006</v>
      </c>
      <c r="IW266" s="4">
        <f>SUMIFS('Aceite Virgen Extra'!IW$6:IW$257,'Aceite Virgen Extra'!$A$6:$A$257,"&gt;="&amp;$A266,'Aceite Virgen Extra'!$B$6:$B$257,"&lt;="&amp;$B266)</f>
        <v>1.83</v>
      </c>
      <c r="IX266" s="4">
        <f>SUMIFS('Aceite Virgen Extra'!IX$6:IX$257,'Aceite Virgen Extra'!$A$6:$A$257,"&gt;="&amp;$A266,'Aceite Virgen Extra'!$B$6:$B$257,"&lt;="&amp;$B266)</f>
        <v>5.29</v>
      </c>
      <c r="IY266" s="4">
        <f>SUMIFS('Aceite Virgen Extra'!IY$6:IY$257,'Aceite Virgen Extra'!$A$6:$A$257,"&gt;="&amp;$A266,'Aceite Virgen Extra'!$B$6:$B$257,"&lt;="&amp;$B266)</f>
        <v>0</v>
      </c>
      <c r="JB266"/>
      <c r="JC266" s="4">
        <f>SUMIFS('Aceite Virgen Extra'!JC$6:JC$257,'Aceite Virgen Extra'!$A$6:$A$257,"&gt;="&amp;$A266,'Aceite Virgen Extra'!$B$6:$B$257,"&lt;="&amp;$B266)</f>
        <v>3.93</v>
      </c>
      <c r="JD266" s="4">
        <f>SUMIFS('Aceite Virgen Extra'!JD$6:JD$257,'Aceite Virgen Extra'!$A$6:$A$257,"&gt;="&amp;$A266,'Aceite Virgen Extra'!$B$6:$B$257,"&lt;="&amp;$B266)</f>
        <v>2.62</v>
      </c>
      <c r="JE266" s="4">
        <f>SUMIFS('Aceite Virgen Extra'!JE$6:JE$257,'Aceite Virgen Extra'!$A$6:$A$257,"&gt;="&amp;$A266,'Aceite Virgen Extra'!$B$6:$B$257,"&lt;="&amp;$B266)</f>
        <v>5.04</v>
      </c>
      <c r="JF266" s="4">
        <f>SUMIFS('Aceite Virgen Extra'!JF$6:JF$257,'Aceite Virgen Extra'!$A$6:$A$257,"&gt;="&amp;$A266,'Aceite Virgen Extra'!$B$6:$B$257,"&lt;="&amp;$B266)</f>
        <v>1.4700000000000002</v>
      </c>
      <c r="JJ266" s="4">
        <f>SUMIFS('Aceite Virgen Extra'!JJ$6:JJ$257,'Aceite Virgen Extra'!$A$6:$A$257,"&gt;="&amp;$A266,'Aceite Virgen Extra'!$B$6:$B$257,"&lt;="&amp;$B266)</f>
        <v>3.2800000000000002</v>
      </c>
      <c r="JK266" s="4">
        <f>SUMIFS('Aceite Virgen Extra'!JK$6:JK$257,'Aceite Virgen Extra'!$A$6:$A$257,"&gt;="&amp;$A266,'Aceite Virgen Extra'!$B$6:$B$257,"&lt;="&amp;$B266)</f>
        <v>1.6</v>
      </c>
      <c r="JL266" s="4">
        <f>SUMIFS('Aceite Virgen Extra'!JL$6:JL$257,'Aceite Virgen Extra'!$A$6:$A$257,"&gt;="&amp;$A266,'Aceite Virgen Extra'!$B$6:$B$257,"&lt;="&amp;$B266)</f>
        <v>4.58</v>
      </c>
      <c r="JM266" s="4">
        <f>SUMIFS('Aceite Virgen Extra'!JM$6:JM$257,'Aceite Virgen Extra'!$A$6:$A$257,"&gt;="&amp;$A266,'Aceite Virgen Extra'!$B$6:$B$257,"&lt;="&amp;$B266)</f>
        <v>2.0700000000000003</v>
      </c>
      <c r="JQ266" s="4">
        <f>SUMIFS('Aceite Virgen Extra'!JQ$6:JQ$257,'Aceite Virgen Extra'!$A$6:$A$257,"&gt;="&amp;$A266,'Aceite Virgen Extra'!$B$6:$B$257,"&lt;="&amp;$B266)</f>
        <v>3.3800000000000003</v>
      </c>
      <c r="JR266" s="4">
        <f>SUMIFS('Aceite Virgen Extra'!JR$6:JR$257,'Aceite Virgen Extra'!$A$6:$A$257,"&gt;="&amp;$A266,'Aceite Virgen Extra'!$B$6:$B$257,"&lt;="&amp;$B266)</f>
        <v>2.57</v>
      </c>
      <c r="JS266" s="4">
        <f>SUMIFS('Aceite Virgen Extra'!JS$6:JS$257,'Aceite Virgen Extra'!$A$6:$A$257,"&gt;="&amp;$A266,'Aceite Virgen Extra'!$B$6:$B$257,"&lt;="&amp;$B266)</f>
        <v>4.5</v>
      </c>
      <c r="JT266" s="4">
        <f>SUMIFS('Aceite Virgen Extra'!JT$6:JT$257,'Aceite Virgen Extra'!$A$6:$A$257,"&gt;="&amp;$A266,'Aceite Virgen Extra'!$B$6:$B$257,"&lt;="&amp;$B266)</f>
        <v>0</v>
      </c>
      <c r="JX266" s="4">
        <f>SUMIFS('Aceite Virgen Extra'!JX$6:JX$257,'Aceite Virgen Extra'!$A$6:$A$257,"&gt;="&amp;$A266,'Aceite Virgen Extra'!$B$6:$B$257,"&lt;="&amp;$B266)</f>
        <v>3.36</v>
      </c>
      <c r="JY266" s="4">
        <f>SUMIFS('Aceite Virgen Extra'!JY$6:JY$257,'Aceite Virgen Extra'!$A$6:$A$257,"&gt;="&amp;$A266,'Aceite Virgen Extra'!$B$6:$B$257,"&lt;="&amp;$B266)</f>
        <v>2.9499999999999997</v>
      </c>
      <c r="JZ266" s="4">
        <f>SUMIFS('Aceite Virgen Extra'!JZ$6:JZ$257,'Aceite Virgen Extra'!$A$6:$A$257,"&gt;="&amp;$A266,'Aceite Virgen Extra'!$B$6:$B$257,"&lt;="&amp;$B266)</f>
        <v>4.93</v>
      </c>
      <c r="KA266" s="4">
        <f>SUMIFS('Aceite Virgen Extra'!KA$6:KA$257,'Aceite Virgen Extra'!$A$6:$A$257,"&gt;="&amp;$A266,'Aceite Virgen Extra'!$B$6:$B$257,"&lt;="&amp;$B266)</f>
        <v>0.2</v>
      </c>
      <c r="KE266" s="4">
        <f>SUMIFS('Aceite Virgen Extra'!KE$6:KE$257,'Aceite Virgen Extra'!$A$6:$A$257,"&gt;="&amp;$A266,'Aceite Virgen Extra'!$B$6:$B$257,"&lt;="&amp;$B266)</f>
        <v>3.2</v>
      </c>
      <c r="KF266" s="4">
        <f>SUMIFS('Aceite Virgen Extra'!KF$6:KF$257,'Aceite Virgen Extra'!$A$6:$A$257,"&gt;="&amp;$A266,'Aceite Virgen Extra'!$B$6:$B$257,"&lt;="&amp;$B266)</f>
        <v>1.19</v>
      </c>
      <c r="KG266" s="4">
        <f>SUMIFS('Aceite Virgen Extra'!KG$6:KG$257,'Aceite Virgen Extra'!$A$6:$A$257,"&gt;="&amp;$A266,'Aceite Virgen Extra'!$B$6:$B$257,"&lt;="&amp;$B266)</f>
        <v>5.28</v>
      </c>
      <c r="KH266" s="4">
        <f>SUMIFS('Aceite Virgen Extra'!KH$6:KH$257,'Aceite Virgen Extra'!$A$6:$A$257,"&gt;="&amp;$A266,'Aceite Virgen Extra'!$B$6:$B$257,"&lt;="&amp;$B266)</f>
        <v>0.31</v>
      </c>
      <c r="KL266" s="4">
        <f>SUMIFS('Aceite Virgen Extra'!KL$6:KL$257,'Aceite Virgen Extra'!$A$6:$A$257,"&gt;="&amp;$A266,'Aceite Virgen Extra'!$B$6:$B$257,"&lt;="&amp;$B266)</f>
        <v>4.2</v>
      </c>
      <c r="KM266" s="4">
        <f>SUMIFS('Aceite Virgen Extra'!KM$6:KM$257,'Aceite Virgen Extra'!$A$6:$A$257,"&gt;="&amp;$A266,'Aceite Virgen Extra'!$B$6:$B$257,"&lt;="&amp;$B266)</f>
        <v>7.63</v>
      </c>
      <c r="KN266" s="4">
        <f>SUMIFS('Aceite Virgen Extra'!KN$6:KN$257,'Aceite Virgen Extra'!$A$6:$A$257,"&gt;="&amp;$A266,'Aceite Virgen Extra'!$B$6:$B$257,"&lt;="&amp;$B266)</f>
        <v>4.26</v>
      </c>
      <c r="KO266" s="4">
        <f>SUMIFS('Aceite Virgen Extra'!KO$6:KO$257,'Aceite Virgen Extra'!$A$6:$A$257,"&gt;="&amp;$A266,'Aceite Virgen Extra'!$B$6:$B$257,"&lt;="&amp;$B266)</f>
        <v>0.19</v>
      </c>
      <c r="KS266" s="4">
        <f>SUMIFS('Aceite Virgen Extra'!KS$6:KS$257,'Aceite Virgen Extra'!$A$6:$A$257,"&gt;="&amp;$A266,'Aceite Virgen Extra'!$B$6:$B$257,"&lt;="&amp;$B266)</f>
        <v>5.08</v>
      </c>
      <c r="KT266" s="4">
        <f>SUMIFS('Aceite Virgen Extra'!KT$6:KT$257,'Aceite Virgen Extra'!$A$6:$A$257,"&gt;="&amp;$A266,'Aceite Virgen Extra'!$B$6:$B$257,"&lt;="&amp;$B266)</f>
        <v>9.17</v>
      </c>
      <c r="KU266" s="4">
        <f>SUMIFS('Aceite Virgen Extra'!KU$6:KU$257,'Aceite Virgen Extra'!$A$6:$A$257,"&gt;="&amp;$A266,'Aceite Virgen Extra'!$B$6:$B$257,"&lt;="&amp;$B266)</f>
        <v>3.9800000000000004</v>
      </c>
      <c r="KV266" s="4">
        <f>SUMIFS('Aceite Virgen Extra'!KV$6:KV$257,'Aceite Virgen Extra'!$A$6:$A$257,"&gt;="&amp;$A266,'Aceite Virgen Extra'!$B$6:$B$257,"&lt;="&amp;$B266)</f>
        <v>0.44</v>
      </c>
      <c r="KZ266" s="4">
        <f>SUMIFS('Aceite Virgen Extra'!KZ$6:KZ$257,'Aceite Virgen Extra'!$A$6:$A$257,"&gt;="&amp;$A266,'Aceite Virgen Extra'!$B$6:$B$257,"&lt;="&amp;$B266)</f>
        <v>4.16</v>
      </c>
      <c r="LA266" s="4">
        <f>SUMIFS('Aceite Virgen Extra'!LA$6:LA$257,'Aceite Virgen Extra'!$A$6:$A$257,"&gt;="&amp;$A266,'Aceite Virgen Extra'!$B$6:$B$257,"&lt;="&amp;$B266)</f>
        <v>6.7200000000000006</v>
      </c>
      <c r="LB266" s="4">
        <f>SUMIFS('Aceite Virgen Extra'!LB$6:LB$257,'Aceite Virgen Extra'!$A$6:$A$257,"&gt;="&amp;$A266,'Aceite Virgen Extra'!$B$6:$B$257,"&lt;="&amp;$B266)</f>
        <v>3.5599999999999996</v>
      </c>
      <c r="LC266" s="4">
        <f>SUMIFS('Aceite Virgen Extra'!LC$6:LC$257,'Aceite Virgen Extra'!$A$6:$A$257,"&gt;="&amp;$A266,'Aceite Virgen Extra'!$B$6:$B$257,"&lt;="&amp;$B266)</f>
        <v>0.6</v>
      </c>
      <c r="LG266" s="4">
        <f>SUMIFS('Aceite Virgen Extra'!LG$6:LG$257,'Aceite Virgen Extra'!$A$6:$A$257,"&gt;="&amp;$A266,'Aceite Virgen Extra'!$B$6:$B$257,"&lt;="&amp;$B266)</f>
        <v>3.75</v>
      </c>
      <c r="LH266" s="4">
        <f>SUMIFS('Aceite Virgen Extra'!LH$6:LH$257,'Aceite Virgen Extra'!$A$6:$A$257,"&gt;="&amp;$A266,'Aceite Virgen Extra'!$B$6:$B$257,"&lt;="&amp;$B266)</f>
        <v>5.1700000000000008</v>
      </c>
      <c r="LI266" s="4">
        <f>SUMIFS('Aceite Virgen Extra'!LI$6:LI$257,'Aceite Virgen Extra'!$A$6:$A$257,"&gt;="&amp;$A266,'Aceite Virgen Extra'!$B$6:$B$257,"&lt;="&amp;$B266)</f>
        <v>3.67</v>
      </c>
      <c r="LJ266" s="4">
        <f>SUMIFS('Aceite Virgen Extra'!LJ$6:LJ$257,'Aceite Virgen Extra'!$A$6:$A$257,"&gt;="&amp;$A266,'Aceite Virgen Extra'!$B$6:$B$257,"&lt;="&amp;$B266)</f>
        <v>1.8</v>
      </c>
      <c r="LN266" s="4">
        <f>SUMIFS('Aceite Virgen Extra'!LN$6:LN$257,'Aceite Virgen Extra'!$A$6:$A$257,"&gt;="&amp;$A266,'Aceite Virgen Extra'!$B$6:$B$257,"&lt;="&amp;$B266)</f>
        <v>2.6900000000000004</v>
      </c>
      <c r="LO266" s="4">
        <f>SUMIFS('Aceite Virgen Extra'!LO$6:LO$257,'Aceite Virgen Extra'!$A$6:$A$257,"&gt;="&amp;$A266,'Aceite Virgen Extra'!$B$6:$B$257,"&lt;="&amp;$B266)</f>
        <v>4.2200000000000006</v>
      </c>
      <c r="LP266" s="4">
        <f>SUMIFS('Aceite Virgen Extra'!LP$6:LP$257,'Aceite Virgen Extra'!$A$6:$A$257,"&gt;="&amp;$A266,'Aceite Virgen Extra'!$B$6:$B$257,"&lt;="&amp;$B266)</f>
        <v>2.5499999999999998</v>
      </c>
      <c r="LQ266" s="4">
        <f>SUMIFS('Aceite Virgen Extra'!LQ$6:LQ$257,'Aceite Virgen Extra'!$A$6:$A$257,"&gt;="&amp;$A266,'Aceite Virgen Extra'!$B$6:$B$257,"&lt;="&amp;$B266)</f>
        <v>1.06</v>
      </c>
      <c r="LU266" s="4">
        <f>SUMIFS('Aceite Virgen Extra'!LU$6:LU$257,'Aceite Virgen Extra'!$A$6:$A$257,"&gt;="&amp;$A266,'Aceite Virgen Extra'!$B$6:$B$257,"&lt;="&amp;$B266)</f>
        <v>4.21</v>
      </c>
      <c r="LV266" s="4">
        <f>SUMIFS('Aceite Virgen Extra'!LV$6:LV$257,'Aceite Virgen Extra'!$A$6:$A$257,"&gt;="&amp;$A266,'Aceite Virgen Extra'!$B$6:$B$257,"&lt;="&amp;$B266)</f>
        <v>2.04</v>
      </c>
      <c r="LW266" s="4">
        <f>SUMIFS('Aceite Virgen Extra'!LW$6:LW$257,'Aceite Virgen Extra'!$A$6:$A$257,"&gt;="&amp;$A266,'Aceite Virgen Extra'!$B$6:$B$257,"&lt;="&amp;$B266)</f>
        <v>6.85</v>
      </c>
      <c r="LX266" s="4">
        <f>SUMIFS('Aceite Virgen Extra'!LX$6:LX$257,'Aceite Virgen Extra'!$A$6:$A$257,"&gt;="&amp;$A266,'Aceite Virgen Extra'!$B$6:$B$257,"&lt;="&amp;$B266)</f>
        <v>1.06</v>
      </c>
      <c r="MB266" s="4">
        <f>SUMIFS('Aceite Virgen Extra'!MB$6:MB$257,'Aceite Virgen Extra'!$A$6:$A$257,"&gt;="&amp;$A266,'Aceite Virgen Extra'!$B$6:$B$257,"&lt;="&amp;$B266)</f>
        <v>3.1799999999999997</v>
      </c>
      <c r="MC266" s="4">
        <f>SUMIFS('Aceite Virgen Extra'!MC$6:MC$257,'Aceite Virgen Extra'!$A$6:$A$257,"&gt;="&amp;$A266,'Aceite Virgen Extra'!$B$6:$B$257,"&lt;="&amp;$B266)</f>
        <v>3.31</v>
      </c>
      <c r="MD266" s="4">
        <f>SUMIFS('Aceite Virgen Extra'!MD$6:MD$257,'Aceite Virgen Extra'!$A$6:$A$257,"&gt;="&amp;$A266,'Aceite Virgen Extra'!$B$6:$B$257,"&lt;="&amp;$B266)</f>
        <v>3.8600000000000003</v>
      </c>
      <c r="ME266" s="4">
        <f>SUMIFS('Aceite Virgen Extra'!ME$6:ME$257,'Aceite Virgen Extra'!$A$6:$A$257,"&gt;="&amp;$A266,'Aceite Virgen Extra'!$B$6:$B$257,"&lt;="&amp;$B266)</f>
        <v>0.3</v>
      </c>
      <c r="MI266" s="4">
        <f>SUMIFS('Aceite Virgen Extra'!MI$6:MI$257,'Aceite Virgen Extra'!$A$6:$A$257,"&gt;="&amp;$A266,'Aceite Virgen Extra'!$B$6:$B$257,"&lt;="&amp;$B266)</f>
        <v>3.2899999999999996</v>
      </c>
      <c r="MJ266" s="4">
        <f>SUMIFS('Aceite Virgen Extra'!MJ$6:MJ$257,'Aceite Virgen Extra'!$A$6:$A$257,"&gt;="&amp;$A266,'Aceite Virgen Extra'!$B$6:$B$257,"&lt;="&amp;$B266)</f>
        <v>5.94</v>
      </c>
      <c r="MK266" s="4">
        <f>SUMIFS('Aceite Virgen Extra'!MK$6:MK$257,'Aceite Virgen Extra'!$A$6:$A$257,"&gt;="&amp;$A266,'Aceite Virgen Extra'!$B$6:$B$257,"&lt;="&amp;$B266)</f>
        <v>2.46</v>
      </c>
      <c r="ML266" s="4">
        <f>SUMIFS('Aceite Virgen Extra'!ML$6:ML$257,'Aceite Virgen Extra'!$A$6:$A$257,"&gt;="&amp;$A266,'Aceite Virgen Extra'!$B$6:$B$257,"&lt;="&amp;$B266)</f>
        <v>0</v>
      </c>
      <c r="MP266" s="4">
        <f>SUMIFS('Aceite Virgen Extra'!MP$6:MP$257,'Aceite Virgen Extra'!$A$6:$A$257,"&gt;="&amp;$A266,'Aceite Virgen Extra'!$B$6:$B$257,"&lt;="&amp;$B266)</f>
        <v>4.0600000000000005</v>
      </c>
      <c r="MQ266" s="4">
        <f>SUMIFS('Aceite Virgen Extra'!MQ$6:MQ$257,'Aceite Virgen Extra'!$A$6:$A$257,"&gt;="&amp;$A266,'Aceite Virgen Extra'!$B$6:$B$257,"&lt;="&amp;$B266)</f>
        <v>6.3699999999999992</v>
      </c>
      <c r="MR266" s="4">
        <f>SUMIFS('Aceite Virgen Extra'!MR$6:MR$257,'Aceite Virgen Extra'!$A$6:$A$257,"&gt;="&amp;$A266,'Aceite Virgen Extra'!$B$6:$B$257,"&lt;="&amp;$B266)</f>
        <v>3.83</v>
      </c>
      <c r="MS266" s="4">
        <f>SUMIFS('Aceite Virgen Extra'!MS$6:MS$257,'Aceite Virgen Extra'!$A$6:$A$257,"&gt;="&amp;$A266,'Aceite Virgen Extra'!$B$6:$B$257,"&lt;="&amp;$B266)</f>
        <v>0</v>
      </c>
      <c r="MW266" s="4">
        <f>SUMIFS('Aceite Virgen Extra'!MW$6:MW$257,'Aceite Virgen Extra'!$A$6:$A$257,"&gt;="&amp;$A266,'Aceite Virgen Extra'!$B$6:$B$257,"&lt;="&amp;$B266)</f>
        <v>3.44</v>
      </c>
      <c r="MX266" s="4">
        <f>SUMIFS('Aceite Virgen Extra'!MX$6:MX$257,'Aceite Virgen Extra'!$A$6:$A$257,"&gt;="&amp;$A266,'Aceite Virgen Extra'!$B$6:$B$257,"&lt;="&amp;$B266)</f>
        <v>3.5200000000000005</v>
      </c>
      <c r="MY266" s="4">
        <f>SUMIFS('Aceite Virgen Extra'!MY$6:MY$257,'Aceite Virgen Extra'!$A$6:$A$257,"&gt;="&amp;$A266,'Aceite Virgen Extra'!$B$6:$B$257,"&lt;="&amp;$B266)</f>
        <v>4.34</v>
      </c>
      <c r="MZ266" s="4">
        <f>SUMIFS('Aceite Virgen Extra'!MZ$6:MZ$257,'Aceite Virgen Extra'!$A$6:$A$257,"&gt;="&amp;$A266,'Aceite Virgen Extra'!$B$6:$B$257,"&lt;="&amp;$B266)</f>
        <v>0.94</v>
      </c>
      <c r="ND266" s="4">
        <f>SUMIFS('Aceite Virgen Extra'!ND$6:ND$257,'Aceite Virgen Extra'!$A$6:$A$257,"&gt;="&amp;$A266,'Aceite Virgen Extra'!$B$6:$B$257,"&lt;="&amp;$B266)</f>
        <v>2.4500000000000002</v>
      </c>
      <c r="NE266" s="4">
        <f>SUMIFS('Aceite Virgen Extra'!NE$6:NE$257,'Aceite Virgen Extra'!$A$6:$A$257,"&gt;="&amp;$A266,'Aceite Virgen Extra'!$B$6:$B$257,"&lt;="&amp;$B266)</f>
        <v>4.34</v>
      </c>
      <c r="NF266" s="4">
        <f>SUMIFS('Aceite Virgen Extra'!NF$6:NF$257,'Aceite Virgen Extra'!$A$6:$A$257,"&gt;="&amp;$A266,'Aceite Virgen Extra'!$B$6:$B$257,"&lt;="&amp;$B266)</f>
        <v>1.79</v>
      </c>
      <c r="NG266" s="4">
        <f>SUMIFS('Aceite Virgen Extra'!NG$6:NG$257,'Aceite Virgen Extra'!$A$6:$A$257,"&gt;="&amp;$A266,'Aceite Virgen Extra'!$B$6:$B$257,"&lt;="&amp;$B266)</f>
        <v>1.3599999999999999</v>
      </c>
      <c r="NK266" s="4">
        <f>SUMIFS('Aceite Virgen Extra'!NK$6:NK$257,'Aceite Virgen Extra'!$A$6:$A$257,"&gt;="&amp;$A266,'Aceite Virgen Extra'!$B$6:$B$257,"&lt;="&amp;$B266)</f>
        <v>4.84</v>
      </c>
      <c r="NL266" s="4">
        <f>SUMIFS('Aceite Virgen Extra'!NL$6:NL$257,'Aceite Virgen Extra'!$A$6:$A$257,"&gt;="&amp;$A266,'Aceite Virgen Extra'!$B$6:$B$257,"&lt;="&amp;$B266)</f>
        <v>7.2799999999999994</v>
      </c>
      <c r="NM266" s="4">
        <f>SUMIFS('Aceite Virgen Extra'!NM$6:NM$257,'Aceite Virgen Extra'!$A$6:$A$257,"&gt;="&amp;$A266,'Aceite Virgen Extra'!$B$6:$B$257,"&lt;="&amp;$B266)</f>
        <v>4.26</v>
      </c>
      <c r="NN266" s="4">
        <f>SUMIFS('Aceite Virgen Extra'!NN$6:NN$257,'Aceite Virgen Extra'!$A$6:$A$257,"&gt;="&amp;$A266,'Aceite Virgen Extra'!$B$6:$B$257,"&lt;="&amp;$B266)</f>
        <v>0</v>
      </c>
      <c r="NR266" s="4">
        <f>SUMIFS('Aceite Virgen Extra'!NR$6:NR$257,'Aceite Virgen Extra'!$A$6:$A$257,"&gt;="&amp;$A266,'Aceite Virgen Extra'!$B$6:$B$257,"&lt;="&amp;$B266)</f>
        <v>3.27</v>
      </c>
      <c r="NS266" s="4">
        <f>SUMIFS('Aceite Virgen Extra'!NS$6:NS$257,'Aceite Virgen Extra'!$A$6:$A$257,"&gt;="&amp;$A266,'Aceite Virgen Extra'!$B$6:$B$257,"&lt;="&amp;$B266)</f>
        <v>4.41</v>
      </c>
      <c r="NT266" s="4">
        <f>SUMIFS('Aceite Virgen Extra'!NT$6:NT$257,'Aceite Virgen Extra'!$A$6:$A$257,"&gt;="&amp;$A266,'Aceite Virgen Extra'!$B$6:$B$257,"&lt;="&amp;$B266)</f>
        <v>3.1700000000000004</v>
      </c>
      <c r="NU266" s="4">
        <f>SUMIFS('Aceite Virgen Extra'!NU$6:NU$257,'Aceite Virgen Extra'!$A$6:$A$257,"&gt;="&amp;$A266,'Aceite Virgen Extra'!$B$6:$B$257,"&lt;="&amp;$B266)</f>
        <v>1.95</v>
      </c>
      <c r="NY266" s="4">
        <f>SUMIFS('Aceite Virgen Extra'!NY$6:NY$257,'Aceite Virgen Extra'!$A$6:$A$257,"&gt;="&amp;$A266,'Aceite Virgen Extra'!$B$6:$B$257,"&lt;="&amp;$B266)</f>
        <v>5.97</v>
      </c>
      <c r="NZ266" s="4">
        <f>SUMIFS('Aceite Virgen Extra'!NZ$6:NZ$257,'Aceite Virgen Extra'!$A$6:$A$257,"&gt;="&amp;$A266,'Aceite Virgen Extra'!$B$6:$B$257,"&lt;="&amp;$B266)</f>
        <v>12.42</v>
      </c>
      <c r="OA266" s="4">
        <f>SUMIFS('Aceite Virgen Extra'!OA$6:OA$257,'Aceite Virgen Extra'!$A$6:$A$257,"&gt;="&amp;$A266,'Aceite Virgen Extra'!$B$6:$B$257,"&lt;="&amp;$B266)</f>
        <v>1.9500000000000002</v>
      </c>
      <c r="OB266" s="4">
        <f>SUMIFS('Aceite Virgen Extra'!OB$6:OB$257,'Aceite Virgen Extra'!$A$6:$A$257,"&gt;="&amp;$A266,'Aceite Virgen Extra'!$B$6:$B$257,"&lt;="&amp;$B266)</f>
        <v>10.879999999999999</v>
      </c>
      <c r="OF266" s="4">
        <f>SUMIFS('Aceite Virgen Extra'!OF$6:OF$257,'Aceite Virgen Extra'!$A$6:$A$257,"&gt;="&amp;$A266,'Aceite Virgen Extra'!$B$6:$B$257,"&lt;="&amp;$B266)</f>
        <v>3.9799999999999995</v>
      </c>
      <c r="OG266" s="4">
        <f>SUMIFS('Aceite Virgen Extra'!OG$6:OG$257,'Aceite Virgen Extra'!$A$6:$A$257,"&gt;="&amp;$A266,'Aceite Virgen Extra'!$B$6:$B$257,"&lt;="&amp;$B266)</f>
        <v>6.17</v>
      </c>
      <c r="OH266" s="4">
        <f>SUMIFS('Aceite Virgen Extra'!OH$6:OH$257,'Aceite Virgen Extra'!$A$6:$A$257,"&gt;="&amp;$A266,'Aceite Virgen Extra'!$B$6:$B$257,"&lt;="&amp;$B266)</f>
        <v>3.83</v>
      </c>
      <c r="OI266" s="4">
        <f>SUMIFS('Aceite Virgen Extra'!OI$6:OI$257,'Aceite Virgen Extra'!$A$6:$A$257,"&gt;="&amp;$A266,'Aceite Virgen Extra'!$B$6:$B$257,"&lt;="&amp;$B266)</f>
        <v>1.19</v>
      </c>
      <c r="OM266" s="4">
        <f>SUMIFS('Aceite Virgen Extra'!OM$6:OM$257,'Aceite Virgen Extra'!$A$6:$A$257,"&gt;="&amp;$A266,'Aceite Virgen Extra'!$B$6:$B$257,"&lt;="&amp;$B266)</f>
        <v>8.64</v>
      </c>
      <c r="ON266" s="4">
        <f>SUMIFS('Aceite Virgen Extra'!ON$6:ON$257,'Aceite Virgen Extra'!$A$6:$A$257,"&gt;="&amp;$A266,'Aceite Virgen Extra'!$B$6:$B$257,"&lt;="&amp;$B266)</f>
        <v>4.8899999999999997</v>
      </c>
      <c r="OO266" s="4">
        <f>SUMIFS('Aceite Virgen Extra'!OO$6:OO$257,'Aceite Virgen Extra'!$A$6:$A$257,"&gt;="&amp;$A266,'Aceite Virgen Extra'!$B$6:$B$257,"&lt;="&amp;$B266)</f>
        <v>10</v>
      </c>
      <c r="OP266" s="4">
        <f>SUMIFS('Aceite Virgen Extra'!OP$6:OP$257,'Aceite Virgen Extra'!$A$6:$A$257,"&gt;="&amp;$A266,'Aceite Virgen Extra'!$B$6:$B$257,"&lt;="&amp;$B266)</f>
        <v>12.21</v>
      </c>
      <c r="OT266" s="4">
        <f>SUMIFS('Aceite Virgen Extra'!OT$6:OT$257,'Aceite Virgen Extra'!$A$6:$A$257,"&gt;="&amp;$A266,'Aceite Virgen Extra'!$B$6:$B$257,"&lt;="&amp;$B266)</f>
        <v>23.490000000000002</v>
      </c>
      <c r="OU266" s="4">
        <f>SUMIFS('Aceite Virgen Extra'!OU$6:OU$257,'Aceite Virgen Extra'!$A$6:$A$257,"&gt;="&amp;$A266,'Aceite Virgen Extra'!$B$6:$B$257,"&lt;="&amp;$B266)</f>
        <v>6.6400000000000006</v>
      </c>
      <c r="OV266" s="4">
        <f>SUMIFS('Aceite Virgen Extra'!OV$6:OV$257,'Aceite Virgen Extra'!$A$6:$A$257,"&gt;="&amp;$A266,'Aceite Virgen Extra'!$B$6:$B$257,"&lt;="&amp;$B266)</f>
        <v>35.07</v>
      </c>
      <c r="OW266" s="4">
        <f>SUMIFS('Aceite Virgen Extra'!OW$6:OW$257,'Aceite Virgen Extra'!$A$6:$A$257,"&gt;="&amp;$A266,'Aceite Virgen Extra'!$B$6:$B$257,"&lt;="&amp;$B266)</f>
        <v>19.66</v>
      </c>
      <c r="PA266" s="4">
        <f>SUMIFS('Aceite Virgen Extra'!PA$6:PA$257,'Aceite Virgen Extra'!$A$6:$A$257,"&gt;="&amp;$A266,'Aceite Virgen Extra'!$B$6:$B$257,"&lt;="&amp;$B266)</f>
        <v>6.13</v>
      </c>
      <c r="PB266" s="4">
        <f>SUMIFS('Aceite Virgen Extra'!PB$6:PB$257,'Aceite Virgen Extra'!$A$6:$A$257,"&gt;="&amp;$A266,'Aceite Virgen Extra'!$B$6:$B$257,"&lt;="&amp;$B266)</f>
        <v>4.99</v>
      </c>
      <c r="PC266" s="4">
        <f>SUMIFS('Aceite Virgen Extra'!PC$6:PC$257,'Aceite Virgen Extra'!$A$6:$A$257,"&gt;="&amp;$A266,'Aceite Virgen Extra'!$B$6:$B$257,"&lt;="&amp;$B266)</f>
        <v>6.7</v>
      </c>
      <c r="PD266" s="4">
        <f>SUMIFS('Aceite Virgen Extra'!PD$6:PD$257,'Aceite Virgen Extra'!$A$6:$A$257,"&gt;="&amp;$A266,'Aceite Virgen Extra'!$B$6:$B$257,"&lt;="&amp;$B266)</f>
        <v>4.6899999999999995</v>
      </c>
      <c r="PH266" s="4">
        <f>SUMIFS('Aceite Virgen Extra'!PH$6:PH$257,'Aceite Virgen Extra'!$A$6:$A$257,"&gt;="&amp;$A266,'Aceite Virgen Extra'!$B$6:$B$257,"&lt;="&amp;$B266)</f>
        <v>6.2299999999999995</v>
      </c>
      <c r="PI266" s="4">
        <f>SUMIFS('Aceite Virgen Extra'!PI$6:PI$257,'Aceite Virgen Extra'!$A$6:$A$257,"&gt;="&amp;$A266,'Aceite Virgen Extra'!$B$6:$B$257,"&lt;="&amp;$B266)</f>
        <v>6.8199999999999994</v>
      </c>
      <c r="PJ266" s="4">
        <f>SUMIFS('Aceite Virgen Extra'!PJ$6:PJ$257,'Aceite Virgen Extra'!$A$6:$A$257,"&gt;="&amp;$A266,'Aceite Virgen Extra'!$B$6:$B$257,"&lt;="&amp;$B266)</f>
        <v>6.8900000000000006</v>
      </c>
      <c r="PK266" s="4">
        <f>SUMIFS('Aceite Virgen Extra'!PK$6:PK$257,'Aceite Virgen Extra'!$A$6:$A$257,"&gt;="&amp;$A266,'Aceite Virgen Extra'!$B$6:$B$257,"&lt;="&amp;$B266)</f>
        <v>3.6599999999999997</v>
      </c>
      <c r="PO266" s="4">
        <f>SUMIFS('Aceite Virgen Extra'!PO$6:PO$257,'Aceite Virgen Extra'!$A$6:$A$257,"&gt;="&amp;$A266,'Aceite Virgen Extra'!$B$6:$B$257,"&lt;="&amp;$B266)</f>
        <v>4.51</v>
      </c>
      <c r="PP266" s="4">
        <f>SUMIFS('Aceite Virgen Extra'!PP$6:PP$257,'Aceite Virgen Extra'!$A$6:$A$257,"&gt;="&amp;$A266,'Aceite Virgen Extra'!$B$6:$B$257,"&lt;="&amp;$B266)</f>
        <v>6.0600000000000005</v>
      </c>
      <c r="PQ266" s="4">
        <f>SUMIFS('Aceite Virgen Extra'!PQ$6:PQ$257,'Aceite Virgen Extra'!$A$6:$A$257,"&gt;="&amp;$A266,'Aceite Virgen Extra'!$B$6:$B$257,"&lt;="&amp;$B266)</f>
        <v>3.8100000000000005</v>
      </c>
      <c r="PR266" s="4">
        <f>SUMIFS('Aceite Virgen Extra'!PR$6:PR$257,'Aceite Virgen Extra'!$A$6:$A$257,"&gt;="&amp;$A266,'Aceite Virgen Extra'!$B$6:$B$257,"&lt;="&amp;$B266)</f>
        <v>1.1099999999999999</v>
      </c>
      <c r="PV266" s="4">
        <f>SUMIFS('Aceite Virgen Extra'!PV$6:PV$257,'Aceite Virgen Extra'!$A$6:$A$257,"&gt;="&amp;$A266,'Aceite Virgen Extra'!$B$6:$B$257,"&lt;="&amp;$B266)</f>
        <v>5.6000000000000005</v>
      </c>
      <c r="PW266" s="4">
        <f>SUMIFS('Aceite Virgen Extra'!PW$6:PW$257,'Aceite Virgen Extra'!$A$6:$A$257,"&gt;="&amp;$A266,'Aceite Virgen Extra'!$B$6:$B$257,"&lt;="&amp;$B266)</f>
        <v>7.6899999999999995</v>
      </c>
      <c r="PX266" s="4">
        <f>SUMIFS('Aceite Virgen Extra'!PX$6:PX$257,'Aceite Virgen Extra'!$A$6:$A$257,"&gt;="&amp;$A266,'Aceite Virgen Extra'!$B$6:$B$257,"&lt;="&amp;$B266)</f>
        <v>4.99</v>
      </c>
      <c r="PY266" s="4">
        <f>SUMIFS('Aceite Virgen Extra'!PY$6:PY$257,'Aceite Virgen Extra'!$A$6:$A$257,"&gt;="&amp;$A266,'Aceite Virgen Extra'!$B$6:$B$257,"&lt;="&amp;$B266)</f>
        <v>4.28</v>
      </c>
      <c r="QC266" s="4">
        <f>SUMIFS('Aceite Virgen Extra'!QC$6:QC$257,'Aceite Virgen Extra'!$A$6:$A$257,"&gt;="&amp;$A266,'Aceite Virgen Extra'!$B$6:$B$257,"&lt;="&amp;$B266)</f>
        <v>4.58</v>
      </c>
      <c r="QD266" s="4">
        <f>SUMIFS('Aceite Virgen Extra'!QD$6:QD$257,'Aceite Virgen Extra'!$A$6:$A$257,"&gt;="&amp;$A266,'Aceite Virgen Extra'!$B$6:$B$257,"&lt;="&amp;$B266)</f>
        <v>3.32</v>
      </c>
      <c r="QE266" s="4">
        <f>SUMIFS('Aceite Virgen Extra'!QE$6:QE$257,'Aceite Virgen Extra'!$A$6:$A$257,"&gt;="&amp;$A266,'Aceite Virgen Extra'!$B$6:$B$257,"&lt;="&amp;$B266)</f>
        <v>4.99</v>
      </c>
      <c r="QF266" s="4">
        <f>SUMIFS('Aceite Virgen Extra'!QF$6:QF$257,'Aceite Virgen Extra'!$A$6:$A$257,"&gt;="&amp;$A266,'Aceite Virgen Extra'!$B$6:$B$257,"&lt;="&amp;$B266)</f>
        <v>4.79</v>
      </c>
      <c r="QJ266" s="4">
        <f>SUMIFS('Aceite Virgen Extra'!QJ$6:QJ$257,'Aceite Virgen Extra'!$A$6:$A$257,"&gt;="&amp;$A266,'Aceite Virgen Extra'!$B$6:$B$257,"&lt;="&amp;$B266)</f>
        <v>7.9799999999999995</v>
      </c>
      <c r="QK266" s="4">
        <f>SUMIFS('Aceite Virgen Extra'!QK$6:QK$257,'Aceite Virgen Extra'!$A$6:$A$257,"&gt;="&amp;$A266,'Aceite Virgen Extra'!$B$6:$B$257,"&lt;="&amp;$B266)</f>
        <v>6.6499999999999995</v>
      </c>
      <c r="QL266" s="4">
        <f>SUMIFS('Aceite Virgen Extra'!QL$6:QL$257,'Aceite Virgen Extra'!$A$6:$A$257,"&gt;="&amp;$A266,'Aceite Virgen Extra'!$B$6:$B$257,"&lt;="&amp;$B266)</f>
        <v>8.1300000000000008</v>
      </c>
      <c r="QM266" s="4">
        <f>SUMIFS('Aceite Virgen Extra'!QM$6:QM$257,'Aceite Virgen Extra'!$A$6:$A$257,"&gt;="&amp;$A266,'Aceite Virgen Extra'!$B$6:$B$257,"&lt;="&amp;$B266)</f>
        <v>6.75</v>
      </c>
      <c r="QQ266" s="4">
        <f>SUMIFS('Aceite Virgen Extra'!QQ$6:QQ$257,'Aceite Virgen Extra'!$A$6:$A$257,"&gt;="&amp;$A266,'Aceite Virgen Extra'!$B$6:$B$257,"&lt;="&amp;$B266)</f>
        <v>8.75</v>
      </c>
      <c r="QR266" s="4">
        <f>SUMIFS('Aceite Virgen Extra'!QR$6:QR$257,'Aceite Virgen Extra'!$A$6:$A$257,"&gt;="&amp;$A266,'Aceite Virgen Extra'!$B$6:$B$257,"&lt;="&amp;$B266)</f>
        <v>10.24</v>
      </c>
      <c r="QS266" s="4">
        <f>SUMIFS('Aceite Virgen Extra'!QS$6:QS$257,'Aceite Virgen Extra'!$A$6:$A$257,"&gt;="&amp;$A266,'Aceite Virgen Extra'!$B$6:$B$257,"&lt;="&amp;$B266)</f>
        <v>7.66</v>
      </c>
      <c r="QT266" s="4">
        <f>SUMIFS('Aceite Virgen Extra'!QT$6:QT$257,'Aceite Virgen Extra'!$A$6:$A$257,"&gt;="&amp;$A266,'Aceite Virgen Extra'!$B$6:$B$257,"&lt;="&amp;$B266)</f>
        <v>7.1800000000000006</v>
      </c>
      <c r="QX266" s="4">
        <f>SUMIFS('Aceite Virgen Extra'!QX$6:QX$257,'Aceite Virgen Extra'!$A$6:$A$257,"&gt;="&amp;$A266,'Aceite Virgen Extra'!$B$6:$B$257,"&lt;="&amp;$B266)</f>
        <v>5.4</v>
      </c>
      <c r="QY266" s="4">
        <f>SUMIFS('Aceite Virgen Extra'!QY$6:QY$257,'Aceite Virgen Extra'!$A$6:$A$257,"&gt;="&amp;$A266,'Aceite Virgen Extra'!$B$6:$B$257,"&lt;="&amp;$B266)</f>
        <v>6.25</v>
      </c>
      <c r="QZ266" s="4">
        <f>SUMIFS('Aceite Virgen Extra'!QZ$6:QZ$257,'Aceite Virgen Extra'!$A$6:$A$257,"&gt;="&amp;$A266,'Aceite Virgen Extra'!$B$6:$B$257,"&lt;="&amp;$B266)</f>
        <v>5.0299999999999994</v>
      </c>
      <c r="RA266" s="4">
        <f>SUMIFS('Aceite Virgen Extra'!RA$6:RA$257,'Aceite Virgen Extra'!$A$6:$A$257,"&gt;="&amp;$A266,'Aceite Virgen Extra'!$B$6:$B$257,"&lt;="&amp;$B266)</f>
        <v>4.46</v>
      </c>
      <c r="RE266" s="4">
        <f>SUMIFS('Aceite Virgen Extra'!RE$6:RE$257,'Aceite Virgen Extra'!$A$6:$A$257,"&gt;="&amp;$A266,'Aceite Virgen Extra'!$B$6:$B$257,"&lt;="&amp;$B266)</f>
        <v>5.78</v>
      </c>
      <c r="RF266" s="4">
        <f>SUMIFS('Aceite Virgen Extra'!RF$6:RF$257,'Aceite Virgen Extra'!$A$6:$A$257,"&gt;="&amp;$A266,'Aceite Virgen Extra'!$B$6:$B$257,"&lt;="&amp;$B266)</f>
        <v>7.7399999999999993</v>
      </c>
      <c r="RG266" s="4">
        <f>SUMIFS('Aceite Virgen Extra'!RG$6:RG$257,'Aceite Virgen Extra'!$A$6:$A$257,"&gt;="&amp;$A266,'Aceite Virgen Extra'!$B$6:$B$257,"&lt;="&amp;$B266)</f>
        <v>4.01</v>
      </c>
      <c r="RH266" s="4">
        <f>SUMIFS('Aceite Virgen Extra'!RH$6:RH$257,'Aceite Virgen Extra'!$A$6:$A$257,"&gt;="&amp;$A266,'Aceite Virgen Extra'!$B$6:$B$257,"&lt;="&amp;$B266)</f>
        <v>3.54</v>
      </c>
      <c r="RL266" s="4">
        <f>SUMIFS('Aceite Virgen Extra'!RL$6:RL$257,'Aceite Virgen Extra'!$A$6:$A$257,"&gt;="&amp;$A266,'Aceite Virgen Extra'!$B$6:$B$257,"&lt;="&amp;$B266)</f>
        <v>3.66</v>
      </c>
      <c r="RM266" s="4">
        <f>SUMIFS('Aceite Virgen Extra'!RM$6:RM$257,'Aceite Virgen Extra'!$A$6:$A$257,"&gt;="&amp;$A266,'Aceite Virgen Extra'!$B$6:$B$257,"&lt;="&amp;$B266)</f>
        <v>6.08</v>
      </c>
      <c r="RN266" s="4">
        <f>SUMIFS('Aceite Virgen Extra'!RN$6:RN$257,'Aceite Virgen Extra'!$A$6:$A$257,"&gt;="&amp;$A266,'Aceite Virgen Extra'!$B$6:$B$257,"&lt;="&amp;$B266)</f>
        <v>2.7</v>
      </c>
      <c r="RO266" s="4">
        <f>SUMIFS('Aceite Virgen Extra'!RO$6:RO$257,'Aceite Virgen Extra'!$A$6:$A$257,"&gt;="&amp;$A266,'Aceite Virgen Extra'!$B$6:$B$257,"&lt;="&amp;$B266)</f>
        <v>1.57</v>
      </c>
      <c r="RS266" s="69">
        <f>SUMIFS('Aceite Virgen Extra'!RS$6:RS$257,'Aceite Virgen Extra'!$A$6:$A$257,"&gt;="&amp;$A266,'Aceite Virgen Extra'!$B$6:$B$257,"&lt;="&amp;$B266)</f>
        <v>2.29</v>
      </c>
      <c r="RT266" s="4">
        <f>SUMIFS('Aceite Virgen Extra'!RT$6:RT$257,'Aceite Virgen Extra'!$A$6:$A$257,"&gt;="&amp;$A266,'Aceite Virgen Extra'!$B$6:$B$257,"&lt;="&amp;$B266)</f>
        <v>2.31</v>
      </c>
      <c r="RU266" s="4">
        <f>SUMIFS('Aceite Virgen Extra'!RU$6:RU$257,'Aceite Virgen Extra'!$A$6:$A$257,"&gt;="&amp;$A266,'Aceite Virgen Extra'!$B$6:$B$257,"&lt;="&amp;$B266)</f>
        <v>2.4499999999999997</v>
      </c>
      <c r="RV266" s="4">
        <f>SUMIFS('Aceite Virgen Extra'!RV$6:RV$257,'Aceite Virgen Extra'!$A$6:$A$257,"&gt;="&amp;$A266,'Aceite Virgen Extra'!$B$6:$B$257,"&lt;="&amp;$B266)</f>
        <v>0.84</v>
      </c>
      <c r="RZ266" s="69">
        <f>SUMIFS('Aceite Virgen Extra'!RZ$6:RZ$257,'Aceite Virgen Extra'!$A$6:$A$257,"&gt;="&amp;$A266,'Aceite Virgen Extra'!$B$6:$B$257,"&lt;="&amp;$B266)</f>
        <v>2.0499999999999998</v>
      </c>
      <c r="SA266" s="4">
        <f>SUMIFS('Aceite Virgen Extra'!SA$6:SA$257,'Aceite Virgen Extra'!$A$6:$A$257,"&gt;="&amp;$A266,'Aceite Virgen Extra'!$B$6:$B$257,"&lt;="&amp;$B266)</f>
        <v>3.53</v>
      </c>
      <c r="SB266" s="4">
        <f>SUMIFS('Aceite Virgen Extra'!SB$6:SB$257,'Aceite Virgen Extra'!$A$6:$A$257,"&gt;="&amp;$A266,'Aceite Virgen Extra'!$B$6:$B$257,"&lt;="&amp;$B266)</f>
        <v>1.1100000000000001</v>
      </c>
      <c r="SC266" s="4">
        <f>SUMIFS('Aceite Virgen Extra'!SC$6:SC$257,'Aceite Virgen Extra'!$A$6:$A$257,"&gt;="&amp;$A266,'Aceite Virgen Extra'!$B$6:$B$257,"&lt;="&amp;$B266)</f>
        <v>0</v>
      </c>
      <c r="SG266" s="69">
        <f>SUMIFS('Aceite Virgen Extra'!SG$6:SG$257,'Aceite Virgen Extra'!$A$6:$A$257,"&gt;="&amp;$A266,'Aceite Virgen Extra'!$B$6:$B$257,"&lt;="&amp;$B266)</f>
        <v>1.6900000000000002</v>
      </c>
      <c r="SH266" s="4">
        <f>SUMIFS('Aceite Virgen Extra'!SH$6:SH$257,'Aceite Virgen Extra'!$A$6:$A$257,"&gt;="&amp;$A266,'Aceite Virgen Extra'!$B$6:$B$257,"&lt;="&amp;$B266)</f>
        <v>2.8099999999999996</v>
      </c>
      <c r="SI266" s="4">
        <f>SUMIFS('Aceite Virgen Extra'!SI$6:SI$257,'Aceite Virgen Extra'!$A$6:$A$257,"&gt;="&amp;$A266,'Aceite Virgen Extra'!$B$6:$B$257,"&lt;="&amp;$B266)</f>
        <v>0.94</v>
      </c>
      <c r="SJ266" s="4">
        <f>SUMIFS('Aceite Virgen Extra'!SJ$6:SJ$257,'Aceite Virgen Extra'!$A$6:$A$257,"&gt;="&amp;$A266,'Aceite Virgen Extra'!$B$6:$B$257,"&lt;="&amp;$B266)</f>
        <v>0.54</v>
      </c>
      <c r="SN266" s="69">
        <f>SUMIFS('Aceite Virgen Extra'!SN$6:SN$257,'Aceite Virgen Extra'!$A$6:$A$257,"&gt;="&amp;$A266,'Aceite Virgen Extra'!$B$6:$B$257,"&lt;="&amp;$B266)</f>
        <v>3.0599999999999996</v>
      </c>
      <c r="SO266" s="4">
        <f>SUMIFS('Aceite Virgen Extra'!SO$6:SO$257,'Aceite Virgen Extra'!$A$6:$A$257,"&gt;="&amp;$A266,'Aceite Virgen Extra'!$B$6:$B$257,"&lt;="&amp;$B266)</f>
        <v>6.2500000000000009</v>
      </c>
      <c r="SP266" s="4">
        <f>SUMIFS('Aceite Virgen Extra'!SP$6:SP$257,'Aceite Virgen Extra'!$A$6:$A$257,"&gt;="&amp;$A266,'Aceite Virgen Extra'!$B$6:$B$257,"&lt;="&amp;$B266)</f>
        <v>2</v>
      </c>
      <c r="SQ266" s="4">
        <f>SUMIFS('Aceite Virgen Extra'!SQ$6:SQ$257,'Aceite Virgen Extra'!$A$6:$A$257,"&gt;="&amp;$A266,'Aceite Virgen Extra'!$B$6:$B$257,"&lt;="&amp;$B266)</f>
        <v>0</v>
      </c>
      <c r="SU266" s="69">
        <f>SUMIFS('Aceite Virgen Extra'!SU$6:SU$257,'Aceite Virgen Extra'!$A$6:$A$257,"&gt;="&amp;$A266,'Aceite Virgen Extra'!$B$6:$B$257,"&lt;="&amp;$B266)</f>
        <v>1.1400000000000001</v>
      </c>
      <c r="SV266" s="4">
        <f>SUMIFS('Aceite Virgen Extra'!SV$6:SV$257,'Aceite Virgen Extra'!$A$6:$A$257,"&gt;="&amp;$A266,'Aceite Virgen Extra'!$B$6:$B$257,"&lt;="&amp;$B266)</f>
        <v>1.6400000000000001</v>
      </c>
      <c r="SW266" s="4">
        <f>SUMIFS('Aceite Virgen Extra'!SW$6:SW$257,'Aceite Virgen Extra'!$A$6:$A$257,"&gt;="&amp;$A266,'Aceite Virgen Extra'!$B$6:$B$257,"&lt;="&amp;$B266)</f>
        <v>0.84</v>
      </c>
      <c r="SX266" s="4">
        <f>SUMIFS('Aceite Virgen Extra'!SX$6:SX$257,'Aceite Virgen Extra'!$A$6:$A$257,"&gt;="&amp;$A266,'Aceite Virgen Extra'!$B$6:$B$257,"&lt;="&amp;$B266)</f>
        <v>0</v>
      </c>
      <c r="TB266" s="69">
        <f>SUMIFS('Aceite Virgen Extra'!TB$6:TB$257,'Aceite Virgen Extra'!$A$6:$A$257,"&gt;="&amp;$A266,'Aceite Virgen Extra'!$B$6:$B$257,"&lt;="&amp;$B266)</f>
        <v>1.0699999999999998</v>
      </c>
      <c r="TC266" s="4">
        <f>SUMIFS('Aceite Virgen Extra'!TC$6:TC$257,'Aceite Virgen Extra'!$A$6:$A$257,"&gt;="&amp;$A266,'Aceite Virgen Extra'!$B$6:$B$257,"&lt;="&amp;$B266)</f>
        <v>1.23</v>
      </c>
      <c r="TD266" s="4">
        <f>SUMIFS('Aceite Virgen Extra'!TD$6:TD$257,'Aceite Virgen Extra'!$A$6:$A$257,"&gt;="&amp;$A266,'Aceite Virgen Extra'!$B$6:$B$257,"&lt;="&amp;$B266)</f>
        <v>1.21</v>
      </c>
      <c r="TE266" s="4">
        <f>SUMIFS('Aceite Virgen Extra'!TE$6:TE$257,'Aceite Virgen Extra'!$A$6:$A$257,"&gt;="&amp;$A266,'Aceite Virgen Extra'!$B$6:$B$257,"&lt;="&amp;$B266)</f>
        <v>0</v>
      </c>
      <c r="TI266" s="69">
        <f>SUMIFS('Aceite Virgen Extra'!TI$6:TI$257,'Aceite Virgen Extra'!$A$6:$A$257,"&gt;="&amp;$A266,'Aceite Virgen Extra'!$B$6:$B$257,"&lt;="&amp;$B266)</f>
        <v>0.21000000000000002</v>
      </c>
      <c r="TJ266" s="4">
        <f>SUMIFS('Aceite Virgen Extra'!TJ$6:TJ$257,'Aceite Virgen Extra'!$A$6:$A$257,"&gt;="&amp;$A266,'Aceite Virgen Extra'!$B$6:$B$257,"&lt;="&amp;$B266)</f>
        <v>0.33</v>
      </c>
      <c r="TK266" s="4">
        <f>SUMIFS('Aceite Virgen Extra'!TK$6:TK$257,'Aceite Virgen Extra'!$A$6:$A$257,"&gt;="&amp;$A266,'Aceite Virgen Extra'!$B$6:$B$257,"&lt;="&amp;$B266)</f>
        <v>0</v>
      </c>
      <c r="TL266" s="4">
        <f>SUMIFS('Aceite Virgen Extra'!TL$6:TL$257,'Aceite Virgen Extra'!$A$6:$A$257,"&gt;="&amp;$A266,'Aceite Virgen Extra'!$B$6:$B$257,"&lt;="&amp;$B266)</f>
        <v>0</v>
      </c>
      <c r="TP266" s="69">
        <f>SUMIFS('Aceite Virgen Extra'!TP$6:TP$257,'Aceite Virgen Extra'!$A$6:$A$257,"&gt;="&amp;$A266,'Aceite Virgen Extra'!$B$6:$B$257,"&lt;="&amp;$B266)</f>
        <v>0.62</v>
      </c>
      <c r="TQ266" s="4">
        <f>SUMIFS('Aceite Virgen Extra'!TQ$6:TQ$257,'Aceite Virgen Extra'!$A$6:$A$257,"&gt;="&amp;$A266,'Aceite Virgen Extra'!$B$6:$B$257,"&lt;="&amp;$B266)</f>
        <v>0.24</v>
      </c>
      <c r="TR266" s="4">
        <f>SUMIFS('Aceite Virgen Extra'!TR$6:TR$257,'Aceite Virgen Extra'!$A$6:$A$257,"&gt;="&amp;$A266,'Aceite Virgen Extra'!$B$6:$B$257,"&lt;="&amp;$B266)</f>
        <v>0.69</v>
      </c>
      <c r="TS266" s="4">
        <f>SUMIFS('Aceite Virgen Extra'!TS$6:TS$257,'Aceite Virgen Extra'!$A$6:$A$257,"&gt;="&amp;$A266,'Aceite Virgen Extra'!$B$6:$B$257,"&lt;="&amp;$B266)</f>
        <v>0</v>
      </c>
      <c r="TW266" s="69">
        <f>SUMIFS('Aceite Virgen Extra'!TW$6:TW$257,'Aceite Virgen Extra'!$A$6:$A$257,"&gt;="&amp;$A266,'Aceite Virgen Extra'!$B$6:$B$257,"&lt;="&amp;$B266)</f>
        <v>0.09</v>
      </c>
      <c r="TX266" s="4">
        <f>SUMIFS('Aceite Virgen Extra'!TX$6:TX$257,'Aceite Virgen Extra'!$A$6:$A$257,"&gt;="&amp;$A266,'Aceite Virgen Extra'!$B$6:$B$257,"&lt;="&amp;$B266)</f>
        <v>0</v>
      </c>
      <c r="TY266" s="4">
        <f>SUMIFS('Aceite Virgen Extra'!TY$6:TY$257,'Aceite Virgen Extra'!$A$6:$A$257,"&gt;="&amp;$A266,'Aceite Virgen Extra'!$B$6:$B$257,"&lt;="&amp;$B266)</f>
        <v>0.15</v>
      </c>
      <c r="TZ266" s="4">
        <f>SUMIFS('Aceite Virgen Extra'!TZ$6:TZ$257,'Aceite Virgen Extra'!$A$6:$A$257,"&gt;="&amp;$A266,'Aceite Virgen Extra'!$B$6:$B$257,"&lt;="&amp;$B266)</f>
        <v>0</v>
      </c>
      <c r="UD266" s="69">
        <f>SUMIFS('Aceite Virgen Extra'!UD$6:UD$257,'Aceite Virgen Extra'!$A$6:$A$257,"&gt;="&amp;$A266,'Aceite Virgen Extra'!$B$6:$B$257,"&lt;="&amp;$B266)</f>
        <v>0.54</v>
      </c>
      <c r="UE266" s="4">
        <f>SUMIFS('Aceite Virgen Extra'!UE$6:UE$257,'Aceite Virgen Extra'!$A$6:$A$257,"&gt;="&amp;$A266,'Aceite Virgen Extra'!$B$6:$B$257,"&lt;="&amp;$B266)</f>
        <v>0.33</v>
      </c>
      <c r="UF266" s="4">
        <f>SUMIFS('Aceite Virgen Extra'!UF$6:UF$257,'Aceite Virgen Extra'!$A$6:$A$257,"&gt;="&amp;$A266,'Aceite Virgen Extra'!$B$6:$B$257,"&lt;="&amp;$B266)</f>
        <v>0.26</v>
      </c>
      <c r="UG266" s="4">
        <f>SUMIFS('Aceite Virgen Extra'!UG$6:UG$257,'Aceite Virgen Extra'!$A$6:$A$257,"&gt;="&amp;$A266,'Aceite Virgen Extra'!$B$6:$B$257,"&lt;="&amp;$B266)</f>
        <v>0</v>
      </c>
      <c r="UK266" s="69">
        <f>SUMIFS('Aceite Virgen Extra'!UK$6:UK$257,'Aceite Virgen Extra'!$A$6:$A$257,"&gt;="&amp;$A266,'Aceite Virgen Extra'!$B$6:$B$257,"&lt;="&amp;$B266)</f>
        <v>0.30000000000000004</v>
      </c>
      <c r="UL266" s="4">
        <f>SUMIFS('Aceite Virgen Extra'!UL$6:UL$257,'Aceite Virgen Extra'!$A$6:$A$257,"&gt;="&amp;$A266,'Aceite Virgen Extra'!$B$6:$B$257,"&lt;="&amp;$B266)</f>
        <v>0.37</v>
      </c>
      <c r="UM266" s="4">
        <f>SUMIFS('Aceite Virgen Extra'!UM$6:UM$257,'Aceite Virgen Extra'!$A$6:$A$257,"&gt;="&amp;$A266,'Aceite Virgen Extra'!$B$6:$B$257,"&lt;="&amp;$B266)</f>
        <v>0.35</v>
      </c>
      <c r="UN266" s="4">
        <f>SUMIFS('Aceite Virgen Extra'!UN$6:UN$257,'Aceite Virgen Extra'!$A$6:$A$257,"&gt;="&amp;$A266,'Aceite Virgen Extra'!$B$6:$B$257,"&lt;="&amp;$B266)</f>
        <v>0</v>
      </c>
      <c r="UR266" s="69">
        <f>SUMIFS('Aceite Virgen Extra'!UR$6:UR$257,'Aceite Virgen Extra'!$A$6:$A$257,"&gt;="&amp;$A266,'Aceite Virgen Extra'!$B$6:$B$257,"&lt;="&amp;$B266)</f>
        <v>0.34</v>
      </c>
      <c r="US266" s="4">
        <f>SUMIFS('Aceite Virgen Extra'!US$6:US$257,'Aceite Virgen Extra'!$A$6:$A$257,"&gt;="&amp;$A266,'Aceite Virgen Extra'!$B$6:$B$257,"&lt;="&amp;$B266)</f>
        <v>0.27</v>
      </c>
      <c r="UT266" s="4">
        <f>SUMIFS('Aceite Virgen Extra'!UT$6:UT$257,'Aceite Virgen Extra'!$A$6:$A$257,"&gt;="&amp;$A266,'Aceite Virgen Extra'!$B$6:$B$257,"&lt;="&amp;$B266)</f>
        <v>0.47000000000000003</v>
      </c>
      <c r="UU266" s="4">
        <f>SUMIFS('Aceite Virgen Extra'!UU$6:UU$257,'Aceite Virgen Extra'!$A$6:$A$257,"&gt;="&amp;$A266,'Aceite Virgen Extra'!$B$6:$B$257,"&lt;="&amp;$B266)</f>
        <v>0</v>
      </c>
      <c r="UY266" s="69">
        <f>SUMIFS('Aceite Virgen Extra'!UY$6:UY$257,'Aceite Virgen Extra'!$A$6:$A$257,"&gt;="&amp;$A266,'Aceite Virgen Extra'!$B$6:$B$257,"&lt;="&amp;$B266)</f>
        <v>0.43</v>
      </c>
      <c r="UZ266" s="4">
        <f>SUMIFS('Aceite Virgen Extra'!UZ$6:UZ$257,'Aceite Virgen Extra'!$A$6:$A$257,"&gt;="&amp;$A266,'Aceite Virgen Extra'!$B$6:$B$257,"&lt;="&amp;$B266)</f>
        <v>0.52</v>
      </c>
      <c r="VA266" s="4">
        <f>SUMIFS('Aceite Virgen Extra'!VA$6:VA$257,'Aceite Virgen Extra'!$A$6:$A$257,"&gt;="&amp;$A266,'Aceite Virgen Extra'!$B$6:$B$257,"&lt;="&amp;$B266)</f>
        <v>0.46</v>
      </c>
      <c r="VB266" s="4">
        <f>SUMIFS('Aceite Virgen Extra'!VB$6:VB$257,'Aceite Virgen Extra'!$A$6:$A$257,"&gt;="&amp;$A266,'Aceite Virgen Extra'!$B$6:$B$257,"&lt;="&amp;$B266)</f>
        <v>0</v>
      </c>
      <c r="VF266" s="69">
        <f>SUMIFS('Aceite Virgen Extra'!VF$6:VF$257,'Aceite Virgen Extra'!$A$6:$A$257,"&gt;="&amp;$A266,'Aceite Virgen Extra'!$B$6:$B$257,"&lt;="&amp;$B266)</f>
        <v>0.81999999999999984</v>
      </c>
      <c r="VG266" s="4">
        <f>SUMIFS('Aceite Virgen Extra'!VG$6:VG$257,'Aceite Virgen Extra'!$A$6:$A$257,"&gt;="&amp;$A266,'Aceite Virgen Extra'!$B$6:$B$257,"&lt;="&amp;$B266)</f>
        <v>1.5899999999999999</v>
      </c>
      <c r="VH266" s="4">
        <f>SUMIFS('Aceite Virgen Extra'!VH$6:VH$257,'Aceite Virgen Extra'!$A$6:$A$257,"&gt;="&amp;$A266,'Aceite Virgen Extra'!$B$6:$B$257,"&lt;="&amp;$B266)</f>
        <v>0.47</v>
      </c>
      <c r="VI266" s="4">
        <f>SUMIFS('Aceite Virgen Extra'!VI$6:VI$257,'Aceite Virgen Extra'!$A$6:$A$257,"&gt;="&amp;$A266,'Aceite Virgen Extra'!$B$6:$B$257,"&lt;="&amp;$B266)</f>
        <v>0</v>
      </c>
      <c r="VM266" s="69">
        <f>SUMIFS('Aceite Virgen Extra'!VM$6:VM$257,'Aceite Virgen Extra'!$A$6:$A$257,"&gt;="&amp;$A266,'Aceite Virgen Extra'!$B$6:$B$257,"&lt;="&amp;$B266)</f>
        <v>0.77</v>
      </c>
      <c r="VN266" s="4">
        <f>SUMIFS('Aceite Virgen Extra'!VN$6:VN$257,'Aceite Virgen Extra'!$A$6:$A$257,"&gt;="&amp;$A266,'Aceite Virgen Extra'!$B$6:$B$257,"&lt;="&amp;$B266)</f>
        <v>0</v>
      </c>
      <c r="VO266" s="4">
        <f>SUMIFS('Aceite Virgen Extra'!VO$6:VO$257,'Aceite Virgen Extra'!$A$6:$A$257,"&gt;="&amp;$A266,'Aceite Virgen Extra'!$B$6:$B$257,"&lt;="&amp;$B266)</f>
        <v>1.19</v>
      </c>
      <c r="VP266" s="4">
        <f>SUMIFS('Aceite Virgen Extra'!VP$6:VP$257,'Aceite Virgen Extra'!$A$6:$A$257,"&gt;="&amp;$A266,'Aceite Virgen Extra'!$B$6:$B$257,"&lt;="&amp;$B266)</f>
        <v>0</v>
      </c>
      <c r="VT266" s="69">
        <f>SUMIFS('Aceite Virgen Extra'!VT$6:VT$257,'Aceite Virgen Extra'!$A$6:$A$257,"&gt;="&amp;$A266,'Aceite Virgen Extra'!$B$6:$B$257,"&lt;="&amp;$B266)</f>
        <v>0.6100000000000001</v>
      </c>
      <c r="VU266" s="4">
        <f>SUMIFS('Aceite Virgen Extra'!VU$6:VU$257,'Aceite Virgen Extra'!$A$6:$A$257,"&gt;="&amp;$A266,'Aceite Virgen Extra'!$B$6:$B$257,"&lt;="&amp;$B266)</f>
        <v>0</v>
      </c>
      <c r="VV266" s="4">
        <f>SUMIFS('Aceite Virgen Extra'!VV$6:VV$257,'Aceite Virgen Extra'!$A$6:$A$257,"&gt;="&amp;$A266,'Aceite Virgen Extra'!$B$6:$B$257,"&lt;="&amp;$B266)</f>
        <v>0.89</v>
      </c>
      <c r="VW266" s="4">
        <f>SUMIFS('Aceite Virgen Extra'!VW$6:VW$257,'Aceite Virgen Extra'!$A$6:$A$257,"&gt;="&amp;$A266,'Aceite Virgen Extra'!$B$6:$B$257,"&lt;="&amp;$B266)</f>
        <v>0</v>
      </c>
      <c r="WA266" s="69">
        <f>SUMIFS('Aceite Virgen Extra'!WA$6:WA$257,'Aceite Virgen Extra'!$A$6:$A$257,"&gt;="&amp;$A266,'Aceite Virgen Extra'!$B$6:$B$257,"&lt;="&amp;$B266)</f>
        <v>0.57999999999999996</v>
      </c>
      <c r="WB266" s="4">
        <f>SUMIFS('Aceite Virgen Extra'!WB$6:WB$257,'Aceite Virgen Extra'!$A$6:$A$257,"&gt;="&amp;$A266,'Aceite Virgen Extra'!$B$6:$B$257,"&lt;="&amp;$B266)</f>
        <v>1.3499999999999999</v>
      </c>
      <c r="WC266" s="4">
        <f>SUMIFS('Aceite Virgen Extra'!WC$6:WC$257,'Aceite Virgen Extra'!$A$6:$A$257,"&gt;="&amp;$A266,'Aceite Virgen Extra'!$B$6:$B$257,"&lt;="&amp;$B266)</f>
        <v>0.32</v>
      </c>
      <c r="WD266" s="4">
        <f>SUMIFS('Aceite Virgen Extra'!WD$6:WD$257,'Aceite Virgen Extra'!$A$6:$A$257,"&gt;="&amp;$A266,'Aceite Virgen Extra'!$B$6:$B$257,"&lt;="&amp;$B266)</f>
        <v>0</v>
      </c>
      <c r="WH266" s="69">
        <f>SUMIFS('Aceite Virgen Extra'!WH$6:WH$257,'Aceite Virgen Extra'!$A$6:$A$257,"&gt;="&amp;$A266,'Aceite Virgen Extra'!$B$6:$B$257,"&lt;="&amp;$B266)</f>
        <v>0.19</v>
      </c>
      <c r="WI266" s="4">
        <f>SUMIFS('Aceite Virgen Extra'!WI$6:WI$257,'Aceite Virgen Extra'!$A$6:$A$257,"&gt;="&amp;$A266,'Aceite Virgen Extra'!$B$6:$B$257,"&lt;="&amp;$B266)</f>
        <v>0</v>
      </c>
      <c r="WJ266" s="4">
        <f>SUMIFS('Aceite Virgen Extra'!WJ$6:WJ$257,'Aceite Virgen Extra'!$A$6:$A$257,"&gt;="&amp;$A266,'Aceite Virgen Extra'!$B$6:$B$257,"&lt;="&amp;$B266)</f>
        <v>0.12</v>
      </c>
      <c r="WK266" s="4">
        <f>SUMIFS('Aceite Virgen Extra'!WK$6:WK$257,'Aceite Virgen Extra'!$A$6:$A$257,"&gt;="&amp;$A266,'Aceite Virgen Extra'!$B$6:$B$257,"&lt;="&amp;$B266)</f>
        <v>0</v>
      </c>
      <c r="WO266" s="69">
        <f>SUMIFS('Aceite Virgen Extra'!WO$6:WO$257,'Aceite Virgen Extra'!$A$6:$A$257,"&gt;="&amp;$A266,'Aceite Virgen Extra'!$B$6:$B$257,"&lt;="&amp;$B266)</f>
        <v>0.21000000000000002</v>
      </c>
      <c r="WP266" s="4">
        <f>SUMIFS('Aceite Virgen Extra'!WP$6:WP$257,'Aceite Virgen Extra'!$A$6:$A$257,"&gt;="&amp;$A266,'Aceite Virgen Extra'!$B$6:$B$257,"&lt;="&amp;$B266)</f>
        <v>0</v>
      </c>
      <c r="WQ266" s="4">
        <f>SUMIFS('Aceite Virgen Extra'!WQ$6:WQ$257,'Aceite Virgen Extra'!$A$6:$A$257,"&gt;="&amp;$A266,'Aceite Virgen Extra'!$B$6:$B$257,"&lt;="&amp;$B266)</f>
        <v>0.2</v>
      </c>
      <c r="WR266" s="4">
        <f>SUMIFS('Aceite Virgen Extra'!WR$6:WR$257,'Aceite Virgen Extra'!$A$6:$A$257,"&gt;="&amp;$A266,'Aceite Virgen Extra'!$B$6:$B$257,"&lt;="&amp;$B266)</f>
        <v>0</v>
      </c>
      <c r="WV266" s="69">
        <f>SUMIFS('Aceite Virgen Extra'!WV$6:WV$257,'Aceite Virgen Extra'!$A$6:$A$257,"&gt;="&amp;$A266,'Aceite Virgen Extra'!$B$6:$B$257,"&lt;="&amp;$B266)</f>
        <v>0.12</v>
      </c>
      <c r="WW266" s="4">
        <f>SUMIFS('Aceite Virgen Extra'!WW$6:WW$257,'Aceite Virgen Extra'!$A$6:$A$257,"&gt;="&amp;$A266,'Aceite Virgen Extra'!$B$6:$B$257,"&lt;="&amp;$B266)</f>
        <v>0</v>
      </c>
      <c r="WX266" s="4">
        <f>SUMIFS('Aceite Virgen Extra'!WX$6:WX$257,'Aceite Virgen Extra'!$A$6:$A$257,"&gt;="&amp;$A266,'Aceite Virgen Extra'!$B$6:$B$257,"&lt;="&amp;$B266)</f>
        <v>0.22000000000000003</v>
      </c>
      <c r="WY266" s="4">
        <f>SUMIFS('Aceite Virgen Extra'!WY$6:WY$257,'Aceite Virgen Extra'!$A$6:$A$257,"&gt;="&amp;$A266,'Aceite Virgen Extra'!$B$6:$B$257,"&lt;="&amp;$B266)</f>
        <v>0</v>
      </c>
      <c r="XC266" s="69">
        <f>SUMIFS('Aceite Virgen Extra'!XC$6:XC$257,'Aceite Virgen Extra'!$A$6:$A$257,"&gt;="&amp;$A266,'Aceite Virgen Extra'!$B$6:$B$257,"&lt;="&amp;$B266)</f>
        <v>0.41000000000000003</v>
      </c>
      <c r="XD266" s="4">
        <f>SUMIFS('Aceite Virgen Extra'!XD$6:XD$257,'Aceite Virgen Extra'!$A$6:$A$257,"&gt;="&amp;$A266,'Aceite Virgen Extra'!$B$6:$B$257,"&lt;="&amp;$B266)</f>
        <v>0</v>
      </c>
      <c r="XE266" s="4">
        <f>SUMIFS('Aceite Virgen Extra'!XE$6:XE$257,'Aceite Virgen Extra'!$A$6:$A$257,"&gt;="&amp;$A266,'Aceite Virgen Extra'!$B$6:$B$257,"&lt;="&amp;$B266)</f>
        <v>0.21</v>
      </c>
      <c r="XF266" s="4">
        <f>SUMIFS('Aceite Virgen Extra'!XF$6:XF$257,'Aceite Virgen Extra'!$A$6:$A$257,"&gt;="&amp;$A266,'Aceite Virgen Extra'!$B$6:$B$257,"&lt;="&amp;$B266)</f>
        <v>0</v>
      </c>
      <c r="XJ266" s="69">
        <f>SUMIFS('Aceite Virgen Extra'!XJ$6:XJ$257,'Aceite Virgen Extra'!$A$6:$A$257,"&gt;="&amp;$A266,'Aceite Virgen Extra'!$B$6:$B$257,"&lt;="&amp;$B266)</f>
        <v>0.39</v>
      </c>
      <c r="XK266" s="4">
        <f>SUMIFS('Aceite Virgen Extra'!XK$6:XK$257,'Aceite Virgen Extra'!$A$6:$A$257,"&gt;="&amp;$A266,'Aceite Virgen Extra'!$B$6:$B$257,"&lt;="&amp;$B266)</f>
        <v>0</v>
      </c>
      <c r="XL266" s="4">
        <f>SUMIFS('Aceite Virgen Extra'!XL$6:XL$257,'Aceite Virgen Extra'!$A$6:$A$257,"&gt;="&amp;$A266,'Aceite Virgen Extra'!$B$6:$B$257,"&lt;="&amp;$B266)</f>
        <v>0.64</v>
      </c>
      <c r="XM266" s="4">
        <f>SUMIFS('Aceite Virgen Extra'!XM$6:XM$257,'Aceite Virgen Extra'!$A$6:$A$257,"&gt;="&amp;$A266,'Aceite Virgen Extra'!$B$6:$B$257,"&lt;="&amp;$B266)</f>
        <v>0</v>
      </c>
      <c r="XQ266" s="69">
        <f>SUMIFS('Aceite Virgen Extra'!XQ$6:XQ$257,'Aceite Virgen Extra'!$A$6:$A$257,"&gt;="&amp;$A266,'Aceite Virgen Extra'!$B$6:$B$257,"&lt;="&amp;$B266)</f>
        <v>3.29</v>
      </c>
      <c r="XR266" s="4">
        <f>SUMIFS('Aceite Virgen Extra'!XR$6:XR$257,'Aceite Virgen Extra'!$A$6:$A$257,"&gt;="&amp;$A266,'Aceite Virgen Extra'!$B$6:$B$257,"&lt;="&amp;$B266)</f>
        <v>7.49</v>
      </c>
      <c r="XS266" s="4">
        <f>SUMIFS('Aceite Virgen Extra'!XS$6:XS$257,'Aceite Virgen Extra'!$A$6:$A$257,"&gt;="&amp;$A266,'Aceite Virgen Extra'!$B$6:$B$257,"&lt;="&amp;$B266)</f>
        <v>1.8</v>
      </c>
      <c r="XT266" s="4">
        <f>SUMIFS('Aceite Virgen Extra'!XT$6:XT$257,'Aceite Virgen Extra'!$A$6:$A$257,"&gt;="&amp;$A266,'Aceite Virgen Extra'!$B$6:$B$257,"&lt;="&amp;$B266)</f>
        <v>0</v>
      </c>
      <c r="XX266" s="69">
        <f>SUMIFS('Aceite Virgen Extra'!XX$6:XX$257,'Aceite Virgen Extra'!$A$6:$A$257,"&gt;="&amp;$A266,'Aceite Virgen Extra'!$B$6:$B$257,"&lt;="&amp;$B266)</f>
        <v>7.07</v>
      </c>
      <c r="XY266" s="4">
        <f>SUMIFS('Aceite Virgen Extra'!XY$6:XY$257,'Aceite Virgen Extra'!$A$6:$A$257,"&gt;="&amp;$A266,'Aceite Virgen Extra'!$B$6:$B$257,"&lt;="&amp;$B266)</f>
        <v>17.62</v>
      </c>
      <c r="XZ266" s="4">
        <f>SUMIFS('Aceite Virgen Extra'!XZ$6:XZ$257,'Aceite Virgen Extra'!$A$6:$A$257,"&gt;="&amp;$A266,'Aceite Virgen Extra'!$B$6:$B$257,"&lt;="&amp;$B266)</f>
        <v>2.16</v>
      </c>
      <c r="YA266" s="4">
        <f>SUMIFS('Aceite Virgen Extra'!YA$6:YA$257,'Aceite Virgen Extra'!$A$6:$A$257,"&gt;="&amp;$A266,'Aceite Virgen Extra'!$B$6:$B$257,"&lt;="&amp;$B266)</f>
        <v>0</v>
      </c>
      <c r="YE266" s="69">
        <f>SUMIFS('Aceite Virgen Extra'!YE$6:YE$257,'Aceite Virgen Extra'!$A$6:$A$257,"&gt;="&amp;$A266,'Aceite Virgen Extra'!$B$6:$B$257,"&lt;="&amp;$B266)</f>
        <v>2.04</v>
      </c>
      <c r="YF266" s="4">
        <f>SUMIFS('Aceite Virgen Extra'!YF$6:YF$257,'Aceite Virgen Extra'!$A$6:$A$257,"&gt;="&amp;$A266,'Aceite Virgen Extra'!$B$6:$B$257,"&lt;="&amp;$B266)</f>
        <v>2.2800000000000002</v>
      </c>
      <c r="YG266" s="4">
        <f>SUMIFS('Aceite Virgen Extra'!YG$6:YG$257,'Aceite Virgen Extra'!$A$6:$A$257,"&gt;="&amp;$A266,'Aceite Virgen Extra'!$B$6:$B$257,"&lt;="&amp;$B266)</f>
        <v>2.0699999999999998</v>
      </c>
      <c r="YH266" s="4">
        <f>SUMIFS('Aceite Virgen Extra'!YH$6:YH$257,'Aceite Virgen Extra'!$A$6:$A$257,"&gt;="&amp;$A266,'Aceite Virgen Extra'!$B$6:$B$257,"&lt;="&amp;$B266)</f>
        <v>0</v>
      </c>
      <c r="YL266" s="69">
        <f>SUMIFS('Aceite Virgen Extra'!YL$6:YL$257,'Aceite Virgen Extra'!$A$6:$A$257,"&gt;="&amp;$A266,'Aceite Virgen Extra'!$B$6:$B$257,"&lt;="&amp;$B266)</f>
        <v>5.94</v>
      </c>
      <c r="YM266" s="4">
        <f>SUMIFS('Aceite Virgen Extra'!YM$6:YM$257,'Aceite Virgen Extra'!$A$6:$A$257,"&gt;="&amp;$A266,'Aceite Virgen Extra'!$B$6:$B$257,"&lt;="&amp;$B266)</f>
        <v>9.14</v>
      </c>
      <c r="YN266" s="4">
        <f>SUMIFS('Aceite Virgen Extra'!YN$6:YN$257,'Aceite Virgen Extra'!$A$6:$A$257,"&gt;="&amp;$A266,'Aceite Virgen Extra'!$B$6:$B$257,"&lt;="&amp;$B266)</f>
        <v>5.2</v>
      </c>
      <c r="YO266" s="4">
        <f>SUMIFS('Aceite Virgen Extra'!YO$6:YO$257,'Aceite Virgen Extra'!$A$6:$A$257,"&gt;="&amp;$A266,'Aceite Virgen Extra'!$B$6:$B$257,"&lt;="&amp;$B266)</f>
        <v>5.8100000000000005</v>
      </c>
      <c r="YP266" s="4">
        <f>SUMIFS('Aceite Virgen Extra'!YP$6:YP$257,'Aceite Virgen Extra'!$A$6:$A$257,"&gt;="&amp;$A266,'Aceite Virgen Extra'!$B$6:$B$257,"&lt;="&amp;$B266)</f>
        <v>2.65</v>
      </c>
      <c r="YS266" s="69">
        <f>SUMIFS('Aceite Virgen Extra'!YS$6:YS$257,'Aceite Virgen Extra'!$A$6:$A$257,"&gt;="&amp;$A266,'Aceite Virgen Extra'!$B$6:$B$257,"&lt;="&amp;$B266)</f>
        <v>11.01</v>
      </c>
      <c r="YT266" s="4">
        <f>SUMIFS('Aceite Virgen Extra'!YT$6:YT$257,'Aceite Virgen Extra'!$A$6:$A$257,"&gt;="&amp;$A266,'Aceite Virgen Extra'!$B$6:$B$257,"&lt;="&amp;$B266)</f>
        <v>10.99</v>
      </c>
      <c r="YU266" s="4">
        <f>SUMIFS('Aceite Virgen Extra'!YU$6:YU$257,'Aceite Virgen Extra'!$A$6:$A$257,"&gt;="&amp;$A266,'Aceite Virgen Extra'!$B$6:$B$257,"&lt;="&amp;$B266)</f>
        <v>10.54</v>
      </c>
      <c r="YV266" s="4">
        <f>SUMIFS('Aceite Virgen Extra'!YV$6:YV$257,'Aceite Virgen Extra'!$A$6:$A$257,"&gt;="&amp;$A266,'Aceite Virgen Extra'!$B$6:$B$257,"&lt;="&amp;$B266)</f>
        <v>13.02</v>
      </c>
      <c r="YW266" s="4">
        <f>SUMIFS('Aceite Virgen Extra'!YW$6:YW$257,'Aceite Virgen Extra'!$A$6:$A$257,"&gt;="&amp;$A266,'Aceite Virgen Extra'!$B$6:$B$257,"&lt;="&amp;$B266)</f>
        <v>1.55</v>
      </c>
      <c r="YZ266" s="69">
        <f>SUMIFS('Aceite Virgen Extra'!YZ$6:YZ$257,'Aceite Virgen Extra'!$A$6:$A$257,"&gt;="&amp;$A266,'Aceite Virgen Extra'!$B$6:$B$257,"&lt;="&amp;$B266)</f>
        <v>14.4</v>
      </c>
      <c r="ZA266" s="4">
        <f>SUMIFS('Aceite Virgen Extra'!ZA$6:ZA$257,'Aceite Virgen Extra'!$A$6:$A$257,"&gt;="&amp;$A266,'Aceite Virgen Extra'!$B$6:$B$257,"&lt;="&amp;$B266)</f>
        <v>4.74</v>
      </c>
      <c r="ZB266" s="4">
        <f>SUMIFS('Aceite Virgen Extra'!ZB$6:ZB$257,'Aceite Virgen Extra'!$A$6:$A$257,"&gt;="&amp;$A266,'Aceite Virgen Extra'!$B$6:$B$257,"&lt;="&amp;$B266)</f>
        <v>18.589999999999996</v>
      </c>
      <c r="ZC266" s="4">
        <f>SUMIFS('Aceite Virgen Extra'!ZC$6:ZC$257,'Aceite Virgen Extra'!$A$6:$A$257,"&gt;="&amp;$A266,'Aceite Virgen Extra'!$B$6:$B$257,"&lt;="&amp;$B266)</f>
        <v>18.720000000000002</v>
      </c>
      <c r="ZD266" s="4">
        <f>SUMIFS('Aceite Virgen Extra'!ZD$6:ZD$257,'Aceite Virgen Extra'!$A$6:$A$257,"&gt;="&amp;$A266,'Aceite Virgen Extra'!$B$6:$B$257,"&lt;="&amp;$B266)</f>
        <v>17.86</v>
      </c>
      <c r="ZG266" s="69">
        <f>SUMIFS('Aceite Virgen Extra'!ZG$6:ZG$257,'Aceite Virgen Extra'!$A$6:$A$257,"&gt;="&amp;$A266,'Aceite Virgen Extra'!$B$6:$B$257,"&lt;="&amp;$B266)</f>
        <v>29.189999999999998</v>
      </c>
      <c r="ZH266" s="4">
        <f>SUMIFS('Aceite Virgen Extra'!ZH$6:ZH$257,'Aceite Virgen Extra'!$A$6:$A$257,"&gt;="&amp;$A266,'Aceite Virgen Extra'!$B$6:$B$257,"&lt;="&amp;$B266)</f>
        <v>13.39</v>
      </c>
      <c r="ZI266" s="4">
        <f>SUMIFS('Aceite Virgen Extra'!ZI$6:ZI$257,'Aceite Virgen Extra'!$A$6:$A$257,"&gt;="&amp;$A266,'Aceite Virgen Extra'!$B$6:$B$257,"&lt;="&amp;$B266)</f>
        <v>37.14</v>
      </c>
      <c r="ZJ266" s="4">
        <f>SUMIFS('Aceite Virgen Extra'!ZJ$6:ZJ$257,'Aceite Virgen Extra'!$A$6:$A$257,"&gt;="&amp;$A266,'Aceite Virgen Extra'!$B$6:$B$257,"&lt;="&amp;$B266)</f>
        <v>38.510000000000005</v>
      </c>
      <c r="ZK266" s="4">
        <f>SUMIFS('Aceite Virgen Extra'!ZK$6:ZK$257,'Aceite Virgen Extra'!$A$6:$A$257,"&gt;="&amp;$A266,'Aceite Virgen Extra'!$B$6:$B$257,"&lt;="&amp;$B266)</f>
        <v>31.150000000000002</v>
      </c>
    </row>
    <row r="267" spans="1:687" x14ac:dyDescent="0.25">
      <c r="A267" s="9">
        <f>'TAM Aceite Virgen Extra'!B15</f>
        <v>4.8</v>
      </c>
      <c r="B267" s="9">
        <f>'TAM Aceite Virgen Extra'!C15</f>
        <v>5.0999999999999996</v>
      </c>
      <c r="C267" s="9"/>
      <c r="D267" s="4">
        <f>SUMIFS('Aceite Virgen Extra'!D$6:D$257,'Aceite Virgen Extra'!$A$6:$A$257,"&gt;="&amp;$A267,'Aceite Virgen Extra'!$B$6:$B$257,"&lt;="&amp;$B267)</f>
        <v>11.979999999999999</v>
      </c>
      <c r="E267" s="4">
        <f>SUMIFS('Aceite Virgen Extra'!E$6:E$257,'Aceite Virgen Extra'!$A$6:$A$257,"&gt;="&amp;$A267,'Aceite Virgen Extra'!$B$6:$B$257,"&lt;="&amp;$B267)</f>
        <v>7.0300000000000011</v>
      </c>
      <c r="F267" s="4">
        <f>SUMIFS('Aceite Virgen Extra'!F$6:F$257,'Aceite Virgen Extra'!$A$6:$A$257,"&gt;="&amp;$A267,'Aceite Virgen Extra'!$B$6:$B$257,"&lt;="&amp;$B267)</f>
        <v>15.310000000000002</v>
      </c>
      <c r="G267" s="4">
        <f>SUMIFS('Aceite Virgen Extra'!G$6:G$257,'Aceite Virgen Extra'!$A$6:$A$257,"&gt;="&amp;$A267,'Aceite Virgen Extra'!$B$6:$B$257,"&lt;="&amp;$B267)</f>
        <v>9.2899999999999991</v>
      </c>
      <c r="H267" s="9"/>
      <c r="I267" s="9"/>
      <c r="J267" s="9"/>
      <c r="K267" s="4">
        <f>SUMIFS('Aceite Virgen Extra'!K$6:K$257,'Aceite Virgen Extra'!$A$6:$A$257,"&gt;="&amp;$A267,'Aceite Virgen Extra'!$B$6:$B$257,"&lt;="&amp;$B267)</f>
        <v>12.42</v>
      </c>
      <c r="L267" s="4">
        <f>SUMIFS('Aceite Virgen Extra'!L$6:L$257,'Aceite Virgen Extra'!$A$6:$A$257,"&gt;="&amp;$A267,'Aceite Virgen Extra'!$B$6:$B$257,"&lt;="&amp;$B267)</f>
        <v>4.9000000000000004</v>
      </c>
      <c r="M267" s="4">
        <f>SUMIFS('Aceite Virgen Extra'!M$6:M$257,'Aceite Virgen Extra'!$A$6:$A$257,"&gt;="&amp;$A267,'Aceite Virgen Extra'!$B$6:$B$257,"&lt;="&amp;$B267)</f>
        <v>15.63</v>
      </c>
      <c r="N267" s="4">
        <f>SUMIFS('Aceite Virgen Extra'!N$6:N$257,'Aceite Virgen Extra'!$A$6:$A$257,"&gt;="&amp;$A267,'Aceite Virgen Extra'!$B$6:$B$257,"&lt;="&amp;$B267)</f>
        <v>14.17</v>
      </c>
      <c r="O267" s="9"/>
      <c r="P267" s="9"/>
      <c r="Q267" s="9"/>
      <c r="R267" s="4">
        <f>SUMIFS('Aceite Virgen Extra'!R$6:R$257,'Aceite Virgen Extra'!$A$6:$A$257,"&gt;="&amp;$A267,'Aceite Virgen Extra'!$B$6:$B$257,"&lt;="&amp;$B267)</f>
        <v>10.119999999999999</v>
      </c>
      <c r="S267" s="4">
        <f>SUMIFS('Aceite Virgen Extra'!S$6:S$257,'Aceite Virgen Extra'!$A$6:$A$257,"&gt;="&amp;$A267,'Aceite Virgen Extra'!$B$6:$B$257,"&lt;="&amp;$B267)</f>
        <v>3.1300000000000003</v>
      </c>
      <c r="T267" s="4">
        <f>SUMIFS('Aceite Virgen Extra'!T$6:T$257,'Aceite Virgen Extra'!$A$6:$A$257,"&gt;="&amp;$A267,'Aceite Virgen Extra'!$B$6:$B$257,"&lt;="&amp;$B267)</f>
        <v>12.319999999999999</v>
      </c>
      <c r="U267" s="4">
        <f>SUMIFS('Aceite Virgen Extra'!U$6:U$257,'Aceite Virgen Extra'!$A$6:$A$257,"&gt;="&amp;$A267,'Aceite Virgen Extra'!$B$6:$B$257,"&lt;="&amp;$B267)</f>
        <v>13.700000000000001</v>
      </c>
      <c r="V267" s="9"/>
      <c r="W267" s="9"/>
      <c r="X267" s="9"/>
      <c r="Y267" s="4">
        <f>SUMIFS('Aceite Virgen Extra'!Y$6:Y$257,'Aceite Virgen Extra'!$A$6:$A$257,"&gt;="&amp;$A267,'Aceite Virgen Extra'!$B$6:$B$257,"&lt;="&amp;$B267)</f>
        <v>9.92</v>
      </c>
      <c r="Z267" s="4">
        <f>SUMIFS('Aceite Virgen Extra'!Z$6:Z$257,'Aceite Virgen Extra'!$A$6:$A$257,"&gt;="&amp;$A267,'Aceite Virgen Extra'!$B$6:$B$257,"&lt;="&amp;$B267)</f>
        <v>3.05</v>
      </c>
      <c r="AA267" s="4">
        <f>SUMIFS('Aceite Virgen Extra'!AA$6:AA$257,'Aceite Virgen Extra'!$A$6:$A$257,"&gt;="&amp;$A267,'Aceite Virgen Extra'!$B$6:$B$257,"&lt;="&amp;$B267)</f>
        <v>12.6</v>
      </c>
      <c r="AB267" s="4">
        <f>SUMIFS('Aceite Virgen Extra'!AB$6:AB$257,'Aceite Virgen Extra'!$A$6:$A$257,"&gt;="&amp;$A267,'Aceite Virgen Extra'!$B$6:$B$257,"&lt;="&amp;$B267)</f>
        <v>8.0500000000000007</v>
      </c>
      <c r="AC267" s="9"/>
      <c r="AD267" s="9"/>
      <c r="AE267" s="9"/>
      <c r="AF267" s="4">
        <f>SUMIFS('Aceite Virgen Extra'!AF$6:AF$257,'Aceite Virgen Extra'!$A$6:$A$257,"&gt;="&amp;$A267,'Aceite Virgen Extra'!$B$6:$B$257,"&lt;="&amp;$B267)</f>
        <v>9.4500000000000011</v>
      </c>
      <c r="AG267" s="4">
        <f>SUMIFS('Aceite Virgen Extra'!AG$6:AG$257,'Aceite Virgen Extra'!$A$6:$A$257,"&gt;="&amp;$A267,'Aceite Virgen Extra'!$B$6:$B$257,"&lt;="&amp;$B267)</f>
        <v>2.17</v>
      </c>
      <c r="AH267" s="4">
        <f>SUMIFS('Aceite Virgen Extra'!AH$6:AH$257,'Aceite Virgen Extra'!$A$6:$A$257,"&gt;="&amp;$A267,'Aceite Virgen Extra'!$B$6:$B$257,"&lt;="&amp;$B267)</f>
        <v>12.17</v>
      </c>
      <c r="AI267" s="4">
        <f>SUMIFS('Aceite Virgen Extra'!AI$6:AI$257,'Aceite Virgen Extra'!$A$6:$A$257,"&gt;="&amp;$A267,'Aceite Virgen Extra'!$B$6:$B$257,"&lt;="&amp;$B267)</f>
        <v>10.67</v>
      </c>
      <c r="AJ267" s="9"/>
      <c r="AK267" s="9"/>
      <c r="AL267" s="9"/>
      <c r="AM267" s="4">
        <f>SUMIFS('Aceite Virgen Extra'!AM$6:AM$257,'Aceite Virgen Extra'!$A$6:$A$257,"&gt;="&amp;$A267,'Aceite Virgen Extra'!$B$6:$B$257,"&lt;="&amp;$B267)</f>
        <v>10.469999999999999</v>
      </c>
      <c r="AN267" s="4">
        <f>SUMIFS('Aceite Virgen Extra'!AN$6:AN$257,'Aceite Virgen Extra'!$A$6:$A$257,"&gt;="&amp;$A267,'Aceite Virgen Extra'!$B$6:$B$257,"&lt;="&amp;$B267)</f>
        <v>4.1800000000000006</v>
      </c>
      <c r="AO267" s="4">
        <f>SUMIFS('Aceite Virgen Extra'!AO$6:AO$257,'Aceite Virgen Extra'!$A$6:$A$257,"&gt;="&amp;$A267,'Aceite Virgen Extra'!$B$6:$B$257,"&lt;="&amp;$B267)</f>
        <v>12.55</v>
      </c>
      <c r="AP267" s="4">
        <f>SUMIFS('Aceite Virgen Extra'!AP$6:AP$257,'Aceite Virgen Extra'!$A$6:$A$257,"&gt;="&amp;$A267,'Aceite Virgen Extra'!$B$6:$B$257,"&lt;="&amp;$B267)</f>
        <v>10.920000000000002</v>
      </c>
      <c r="AQ267" s="9"/>
      <c r="AR267" s="9"/>
      <c r="AT267" s="4">
        <f>SUMIFS('Aceite Virgen Extra'!AT$6:AT$257,'Aceite Virgen Extra'!$A$6:$A$257,"&gt;="&amp;$A267,'Aceite Virgen Extra'!$B$6:$B$257,"&lt;="&amp;$B267)</f>
        <v>7.35</v>
      </c>
      <c r="AU267" s="4">
        <f>SUMIFS('Aceite Virgen Extra'!AU$6:AU$257,'Aceite Virgen Extra'!$A$6:$A$257,"&gt;="&amp;$A267,'Aceite Virgen Extra'!$B$6:$B$257,"&lt;="&amp;$B267)</f>
        <v>4.68</v>
      </c>
      <c r="AV267" s="4">
        <f>SUMIFS('Aceite Virgen Extra'!AV$6:AV$257,'Aceite Virgen Extra'!$A$6:$A$257,"&gt;="&amp;$A267,'Aceite Virgen Extra'!$B$6:$B$257,"&lt;="&amp;$B267)</f>
        <v>8.41</v>
      </c>
      <c r="AW267" s="4">
        <f>SUMIFS('Aceite Virgen Extra'!AW$6:AW$257,'Aceite Virgen Extra'!$A$6:$A$257,"&gt;="&amp;$A267,'Aceite Virgen Extra'!$B$6:$B$257,"&lt;="&amp;$B267)</f>
        <v>9.9499999999999993</v>
      </c>
      <c r="BA267" s="4">
        <f>SUMIFS('Aceite Virgen Extra'!BA$6:BA$257,'Aceite Virgen Extra'!$A$6:$A$257,"&gt;="&amp;A267,'Aceite Virgen Extra'!$B$6:$B$257,"&lt;="&amp;B267)</f>
        <v>9.2700000000000014</v>
      </c>
      <c r="BB267" s="4">
        <f>SUMIFS('Aceite Virgen Extra'!BB$6:BB$257,'Aceite Virgen Extra'!$A$6:$A$257,"&gt;="&amp;$A267,'Aceite Virgen Extra'!$B$6:$B$257,"&lt;="&amp;$B267)</f>
        <v>2.59</v>
      </c>
      <c r="BC267" s="4">
        <f>SUMIFS('Aceite Virgen Extra'!BC$6:BC$257,'Aceite Virgen Extra'!$A$6:$A$257,"&gt;="&amp;$A267,'Aceite Virgen Extra'!$B$6:$B$257,"&lt;="&amp;$B267)</f>
        <v>10.86</v>
      </c>
      <c r="BD267" s="4">
        <f>SUMIFS('Aceite Virgen Extra'!BD$6:BD$257,'Aceite Virgen Extra'!$A$6:$A$257,"&gt;="&amp;$A267,'Aceite Virgen Extra'!$B$6:$B$257,"&lt;="&amp;$B267)</f>
        <v>16.440000000000001</v>
      </c>
      <c r="BH267" s="4">
        <f>SUMIFS('Aceite Virgen Extra'!BH$6:BH$257,'Aceite Virgen Extra'!$A$6:$A$257,"&gt;="&amp;$A267,'Aceite Virgen Extra'!$B$6:$B$257,"&lt;="&amp;$B267)</f>
        <v>5.91</v>
      </c>
      <c r="BI267" s="4">
        <f>SUMIFS('Aceite Virgen Extra'!BI$6:BI$257,'Aceite Virgen Extra'!$A$6:$A$257,"&gt;="&amp;$A267,'Aceite Virgen Extra'!$B$6:$B$257,"&lt;="&amp;$B267)</f>
        <v>2.67</v>
      </c>
      <c r="BJ267" s="4">
        <f>SUMIFS('Aceite Virgen Extra'!BJ$6:BJ$257,'Aceite Virgen Extra'!$A$6:$A$257,"&gt;="&amp;$A267,'Aceite Virgen Extra'!$B$6:$B$257,"&lt;="&amp;$B267)</f>
        <v>7.2600000000000007</v>
      </c>
      <c r="BK267" s="4">
        <f>SUMIFS('Aceite Virgen Extra'!BK$6:BK$257,'Aceite Virgen Extra'!$A$6:$A$257,"&gt;="&amp;$A267,'Aceite Virgen Extra'!$B$6:$B$257,"&lt;="&amp;$B267)</f>
        <v>6</v>
      </c>
      <c r="BO267" s="4">
        <f>SUMIFS('Aceite Virgen Extra'!BO$6:BO$257,'Aceite Virgen Extra'!$A$6:$A$257,"&gt;="&amp;$A267,'Aceite Virgen Extra'!$B$6:$B$257,"&lt;="&amp;$B267)</f>
        <v>8.3800000000000008</v>
      </c>
      <c r="BP267" s="4">
        <f>SUMIFS('Aceite Virgen Extra'!BP$6:BP$257,'Aceite Virgen Extra'!$A$6:$A$257,"&gt;="&amp;$A267,'Aceite Virgen Extra'!$B$6:$B$257,"&lt;="&amp;$B267)</f>
        <v>3.32</v>
      </c>
      <c r="BQ267" s="4">
        <f>SUMIFS('Aceite Virgen Extra'!BQ$6:BQ$257,'Aceite Virgen Extra'!$A$6:$A$257,"&gt;="&amp;$A267,'Aceite Virgen Extra'!$B$6:$B$257,"&lt;="&amp;$B267)</f>
        <v>9.91</v>
      </c>
      <c r="BR267" s="4">
        <f>SUMIFS('Aceite Virgen Extra'!BR$6:BR$257,'Aceite Virgen Extra'!$A$6:$A$257,"&gt;="&amp;$A267,'Aceite Virgen Extra'!$B$6:$B$257,"&lt;="&amp;$B267)</f>
        <v>13.33</v>
      </c>
      <c r="BV267" s="4">
        <f>SUMIFS('Aceite Virgen Extra'!BV$6:BV$257,'Aceite Virgen Extra'!$A$6:$A$257,"&gt;="&amp;$A267,'Aceite Virgen Extra'!$B$6:$B$257,"&lt;="&amp;$B267)</f>
        <v>8.42</v>
      </c>
      <c r="BW267" s="4">
        <f>SUMIFS('Aceite Virgen Extra'!BW$6:BW$257,'Aceite Virgen Extra'!$A$6:$A$257,"&gt;="&amp;$A267,'Aceite Virgen Extra'!$B$6:$B$257,"&lt;="&amp;$B267)</f>
        <v>3.49</v>
      </c>
      <c r="BX267" s="4">
        <f>SUMIFS('Aceite Virgen Extra'!BX$6:BX$257,'Aceite Virgen Extra'!$A$6:$A$257,"&gt;="&amp;$A267,'Aceite Virgen Extra'!$B$6:$B$257,"&lt;="&amp;$B267)</f>
        <v>9.6</v>
      </c>
      <c r="BY267" s="4">
        <f>SUMIFS('Aceite Virgen Extra'!BY$6:BY$257,'Aceite Virgen Extra'!$A$6:$A$257,"&gt;="&amp;$A267,'Aceite Virgen Extra'!$B$6:$B$257,"&lt;="&amp;$B267)</f>
        <v>9.9899999999999984</v>
      </c>
      <c r="CC267" s="4">
        <f>SUMIFS('Aceite Virgen Extra'!CC$6:CC$257,'Aceite Virgen Extra'!$A$6:$A$257,"&gt;="&amp;$A267,'Aceite Virgen Extra'!$B$6:$B$257,"&lt;="&amp;$B267)</f>
        <v>8.4599999999999991</v>
      </c>
      <c r="CD267" s="4">
        <f>SUMIFS('Aceite Virgen Extra'!CD$6:CD$257,'Aceite Virgen Extra'!$A$6:$A$257,"&gt;="&amp;$A267,'Aceite Virgen Extra'!$B$6:$B$257,"&lt;="&amp;$B267)</f>
        <v>3.13</v>
      </c>
      <c r="CE267" s="4">
        <f>SUMIFS('Aceite Virgen Extra'!CE$6:CE$257,'Aceite Virgen Extra'!$A$6:$A$257,"&gt;="&amp;$A267,'Aceite Virgen Extra'!$B$6:$B$257,"&lt;="&amp;$B267)</f>
        <v>11.530000000000001</v>
      </c>
      <c r="CF267" s="4">
        <f>SUMIFS('Aceite Virgen Extra'!CF$6:CF$257,'Aceite Virgen Extra'!$A$6:$A$257,"&gt;="&amp;$A267,'Aceite Virgen Extra'!$B$6:$B$257,"&lt;="&amp;$B267)</f>
        <v>8.3000000000000007</v>
      </c>
      <c r="CJ267" s="4">
        <f>SUMIFS('Aceite Virgen Extra'!CJ$6:CJ$257,'Aceite Virgen Extra'!$A$6:$A$257,"&gt;="&amp;$A267,'Aceite Virgen Extra'!$B$6:$B$257,"&lt;="&amp;$B267)</f>
        <v>8.44</v>
      </c>
      <c r="CK267" s="4">
        <f>SUMIFS('Aceite Virgen Extra'!CK$6:CK$257,'Aceite Virgen Extra'!$A$6:$A$257,"&gt;="&amp;$A267,'Aceite Virgen Extra'!$B$6:$B$257,"&lt;="&amp;$B267)</f>
        <v>1.98</v>
      </c>
      <c r="CL267" s="4">
        <f>SUMIFS('Aceite Virgen Extra'!CL$6:CL$257,'Aceite Virgen Extra'!$A$6:$A$257,"&gt;="&amp;$A267,'Aceite Virgen Extra'!$B$6:$B$257,"&lt;="&amp;$B267)</f>
        <v>12.75</v>
      </c>
      <c r="CM267" s="4">
        <f>SUMIFS('Aceite Virgen Extra'!CM$6:CM$257,'Aceite Virgen Extra'!$A$6:$A$257,"&gt;="&amp;$A267,'Aceite Virgen Extra'!$B$6:$B$257,"&lt;="&amp;$B267)</f>
        <v>8.17</v>
      </c>
      <c r="CQ267" s="4">
        <f>SUMIFS('Aceite Virgen Extra'!CQ$6:CQ$257,'Aceite Virgen Extra'!$A$6:$A$257,"&gt;="&amp;$A267,'Aceite Virgen Extra'!$B$6:$B$257,"&lt;="&amp;$B267)</f>
        <v>8.17</v>
      </c>
      <c r="CR267" s="4">
        <f>SUMIFS('Aceite Virgen Extra'!CR$6:CR$257,'Aceite Virgen Extra'!$A$6:$A$257,"&gt;="&amp;$A267,'Aceite Virgen Extra'!$B$6:$B$257,"&lt;="&amp;$B267)</f>
        <v>2.8099999999999996</v>
      </c>
      <c r="CS267" s="4">
        <f>SUMIFS('Aceite Virgen Extra'!CS$6:CS$257,'Aceite Virgen Extra'!$A$6:$A$257,"&gt;="&amp;$A267,'Aceite Virgen Extra'!$B$6:$B$257,"&lt;="&amp;$B267)</f>
        <v>11.629999999999999</v>
      </c>
      <c r="CT267" s="4">
        <f>SUMIFS('Aceite Virgen Extra'!CT$6:CT$257,'Aceite Virgen Extra'!$A$6:$A$257,"&gt;="&amp;$A267,'Aceite Virgen Extra'!$B$6:$B$257,"&lt;="&amp;$B267)</f>
        <v>8.5399999999999991</v>
      </c>
      <c r="CX267" s="4">
        <f>SUMIFS('Aceite Virgen Extra'!CX$6:CX$257,'Aceite Virgen Extra'!$A$6:$A$257,"&gt;="&amp;$A267,'Aceite Virgen Extra'!$B$6:$B$257,"&lt;="&amp;$B267)</f>
        <v>10.23</v>
      </c>
      <c r="CY267" s="4">
        <f>SUMIFS('Aceite Virgen Extra'!CY$6:CY$257,'Aceite Virgen Extra'!$A$6:$A$257,"&gt;="&amp;$A267,'Aceite Virgen Extra'!$B$6:$B$257,"&lt;="&amp;$B267)</f>
        <v>6.9899999999999993</v>
      </c>
      <c r="CZ267" s="4">
        <f>SUMIFS('Aceite Virgen Extra'!CZ$6:CZ$257,'Aceite Virgen Extra'!$A$6:$A$257,"&gt;="&amp;$A267,'Aceite Virgen Extra'!$B$6:$B$257,"&lt;="&amp;$B267)</f>
        <v>12.08</v>
      </c>
      <c r="DA267" s="4">
        <f>SUMIFS('Aceite Virgen Extra'!DA$6:DA$257,'Aceite Virgen Extra'!$A$6:$A$257,"&gt;="&amp;$A267,'Aceite Virgen Extra'!$B$6:$B$257,"&lt;="&amp;$B267)</f>
        <v>9.5999999999999979</v>
      </c>
      <c r="DE267" s="4">
        <f>SUMIFS('Aceite Virgen Extra'!DE$6:DE$257,'Aceite Virgen Extra'!$A$6:$A$257,"&gt;="&amp;$A267,'Aceite Virgen Extra'!$B$6:$B$257,"&lt;="&amp;$B267)</f>
        <v>10.020000000000001</v>
      </c>
      <c r="DF267" s="4">
        <f>SUMIFS('Aceite Virgen Extra'!DF$6:DF$257,'Aceite Virgen Extra'!$A$6:$A$257,"&gt;="&amp;$A267,'Aceite Virgen Extra'!$B$6:$B$257,"&lt;="&amp;$B267)</f>
        <v>5.9300000000000006</v>
      </c>
      <c r="DG267" s="4">
        <f>SUMIFS('Aceite Virgen Extra'!DG$6:DG$257,'Aceite Virgen Extra'!$A$6:$A$257,"&gt;="&amp;$A267,'Aceite Virgen Extra'!$B$6:$B$257,"&lt;="&amp;$B267)</f>
        <v>12.32</v>
      </c>
      <c r="DH267" s="4">
        <f>SUMIFS('Aceite Virgen Extra'!DH$6:DH$257,'Aceite Virgen Extra'!$A$6:$A$257,"&gt;="&amp;$A267,'Aceite Virgen Extra'!$B$6:$B$257,"&lt;="&amp;$B267)</f>
        <v>8.2000000000000011</v>
      </c>
      <c r="DL267" s="4">
        <f>SUMIFS('Aceite Virgen Extra'!DL$6:DL$257,'Aceite Virgen Extra'!$A$6:$A$257,"&gt;="&amp;$A267,'Aceite Virgen Extra'!$B$6:$B$257,"&lt;="&amp;$B267)</f>
        <v>9.06</v>
      </c>
      <c r="DM267" s="4">
        <f>SUMIFS('Aceite Virgen Extra'!DM$6:DM$257,'Aceite Virgen Extra'!$A$6:$A$257,"&gt;="&amp;$A267,'Aceite Virgen Extra'!$B$6:$B$257,"&lt;="&amp;$B267)</f>
        <v>11.74</v>
      </c>
      <c r="DN267" s="4">
        <f>SUMIFS('Aceite Virgen Extra'!DN$6:DN$257,'Aceite Virgen Extra'!$A$6:$A$257,"&gt;="&amp;$A267,'Aceite Virgen Extra'!$B$6:$B$257,"&lt;="&amp;$B267)</f>
        <v>9</v>
      </c>
      <c r="DO267" s="4">
        <f>SUMIFS('Aceite Virgen Extra'!DO$6:DO$257,'Aceite Virgen Extra'!$A$6:$A$257,"&gt;="&amp;$A267,'Aceite Virgen Extra'!$B$6:$B$257,"&lt;="&amp;$B267)</f>
        <v>5.13</v>
      </c>
      <c r="DS267" s="4">
        <f>SUMIFS('Aceite Virgen Extra'!DS$6:DS$257,'Aceite Virgen Extra'!$A$6:$A$257,"&gt;="&amp;$A267,'Aceite Virgen Extra'!$B$6:$B$257,"&lt;="&amp;$B267)</f>
        <v>8.23</v>
      </c>
      <c r="DT267" s="4">
        <f>SUMIFS('Aceite Virgen Extra'!DT$6:DT$257,'Aceite Virgen Extra'!$A$6:$A$257,"&gt;="&amp;$A267,'Aceite Virgen Extra'!$B$6:$B$257,"&lt;="&amp;$B267)</f>
        <v>7.6000000000000005</v>
      </c>
      <c r="DU267" s="4">
        <f>SUMIFS('Aceite Virgen Extra'!DU$6:DU$257,'Aceite Virgen Extra'!$A$6:$A$257,"&gt;="&amp;$A267,'Aceite Virgen Extra'!$B$6:$B$257,"&lt;="&amp;$B267)</f>
        <v>10.17</v>
      </c>
      <c r="DV267" s="4">
        <f>SUMIFS('Aceite Virgen Extra'!DV$6:DV$257,'Aceite Virgen Extra'!$A$6:$A$257,"&gt;="&amp;$A267,'Aceite Virgen Extra'!$B$6:$B$257,"&lt;="&amp;$B267)</f>
        <v>3.27</v>
      </c>
      <c r="DZ267" s="4">
        <f>SUMIFS('Aceite Virgen Extra'!DZ$6:DZ$257,'Aceite Virgen Extra'!$A$6:$A$257,"&gt;="&amp;$A267,'Aceite Virgen Extra'!$B$6:$B$257,"&lt;="&amp;$B267)</f>
        <v>5.4200000000000008</v>
      </c>
      <c r="EA267" s="4">
        <f>SUMIFS('Aceite Virgen Extra'!EA$6:EA$257,'Aceite Virgen Extra'!$A$6:$A$257,"&gt;="&amp;$A267,'Aceite Virgen Extra'!$B$6:$B$257,"&lt;="&amp;$B267)</f>
        <v>2.89</v>
      </c>
      <c r="EB267" s="4">
        <f>SUMIFS('Aceite Virgen Extra'!EB$6:EB$257,'Aceite Virgen Extra'!$A$6:$A$257,"&gt;="&amp;$A267,'Aceite Virgen Extra'!$B$6:$B$257,"&lt;="&amp;$B267)</f>
        <v>7.4200000000000008</v>
      </c>
      <c r="EC267" s="4">
        <f>SUMIFS('Aceite Virgen Extra'!EC$6:EC$257,'Aceite Virgen Extra'!$A$6:$A$257,"&gt;="&amp;$A267,'Aceite Virgen Extra'!$B$6:$B$257,"&lt;="&amp;$B267)</f>
        <v>5.74</v>
      </c>
      <c r="EG267" s="4">
        <f>SUMIFS('Aceite Virgen Extra'!EG$6:EG$257,'Aceite Virgen Extra'!$A$6:$A$257,"&gt;="&amp;$A267,'Aceite Virgen Extra'!$B$6:$B$257,"&lt;="&amp;$B267)</f>
        <v>7.8599999999999994</v>
      </c>
      <c r="EH267" s="4">
        <f>SUMIFS('Aceite Virgen Extra'!EH$6:EH$257,'Aceite Virgen Extra'!$A$6:$A$257,"&gt;="&amp;$A267,'Aceite Virgen Extra'!$B$6:$B$257,"&lt;="&amp;$B267)</f>
        <v>6.9599999999999991</v>
      </c>
      <c r="EI267" s="4">
        <f>SUMIFS('Aceite Virgen Extra'!EI$6:EI$257,'Aceite Virgen Extra'!$A$6:$A$257,"&gt;="&amp;$A267,'Aceite Virgen Extra'!$B$6:$B$257,"&lt;="&amp;$B267)</f>
        <v>8.2000000000000011</v>
      </c>
      <c r="EJ267" s="4">
        <f>SUMIFS('Aceite Virgen Extra'!EJ$6:EJ$257,'Aceite Virgen Extra'!$A$6:$A$257,"&gt;="&amp;$A267,'Aceite Virgen Extra'!$B$6:$B$257,"&lt;="&amp;$B267)</f>
        <v>6.81</v>
      </c>
      <c r="EN267" s="4">
        <f>SUMIFS('Aceite Virgen Extra'!EN$6:EN$257,'Aceite Virgen Extra'!$A$6:$A$257,"&gt;="&amp;$A267,'Aceite Virgen Extra'!$B$6:$B$257,"&lt;="&amp;$B267)</f>
        <v>6.15</v>
      </c>
      <c r="EO267" s="4">
        <f>SUMIFS('Aceite Virgen Extra'!EO$6:EO$257,'Aceite Virgen Extra'!$A$6:$A$257,"&gt;="&amp;$A267,'Aceite Virgen Extra'!$B$6:$B$257,"&lt;="&amp;$B267)</f>
        <v>2.6</v>
      </c>
      <c r="EP267" s="4">
        <f>SUMIFS('Aceite Virgen Extra'!EP$6:EP$257,'Aceite Virgen Extra'!$A$6:$A$257,"&gt;="&amp;$A267,'Aceite Virgen Extra'!$B$6:$B$257,"&lt;="&amp;$B267)</f>
        <v>8.0300000000000011</v>
      </c>
      <c r="EQ267" s="4">
        <f>SUMIFS('Aceite Virgen Extra'!EQ$6:EQ$257,'Aceite Virgen Extra'!$A$6:$A$257,"&gt;="&amp;$A267,'Aceite Virgen Extra'!$B$6:$B$257,"&lt;="&amp;$B267)</f>
        <v>5.35</v>
      </c>
      <c r="EU267" s="4">
        <f>SUMIFS('Aceite Virgen Extra'!EU$6:EU$257,'Aceite Virgen Extra'!$A$6:$A$257,"&gt;="&amp;$A267,'Aceite Virgen Extra'!$B$6:$B$257,"&lt;="&amp;$B267)</f>
        <v>6.2299999999999995</v>
      </c>
      <c r="EV267" s="4">
        <f>SUMIFS('Aceite Virgen Extra'!EV$6:EV$257,'Aceite Virgen Extra'!$A$6:$A$257,"&gt;="&amp;$A267,'Aceite Virgen Extra'!$B$6:$B$257,"&lt;="&amp;$B267)</f>
        <v>1.65</v>
      </c>
      <c r="EW267" s="4">
        <f>SUMIFS('Aceite Virgen Extra'!EW$6:EW$257,'Aceite Virgen Extra'!$A$6:$A$257,"&gt;="&amp;$A267,'Aceite Virgen Extra'!$B$6:$B$257,"&lt;="&amp;$B267)</f>
        <v>9.4700000000000006</v>
      </c>
      <c r="EX267" s="4">
        <f>SUMIFS('Aceite Virgen Extra'!EX$6:EX$257,'Aceite Virgen Extra'!$A$6:$A$257,"&gt;="&amp;$A267,'Aceite Virgen Extra'!$B$6:$B$257,"&lt;="&amp;$B267)</f>
        <v>4.72</v>
      </c>
      <c r="FB267" s="4">
        <f>SUMIFS('Aceite Virgen Extra'!FB$6:FB$257,'Aceite Virgen Extra'!$A$6:$A$257,"&gt;="&amp;$A267,'Aceite Virgen Extra'!$B$6:$B$257,"&lt;="&amp;$B267)</f>
        <v>7.01</v>
      </c>
      <c r="FC267" s="4">
        <f>SUMIFS('Aceite Virgen Extra'!FC$6:FC$257,'Aceite Virgen Extra'!$A$6:$A$257,"&gt;="&amp;$A267,'Aceite Virgen Extra'!$B$6:$B$257,"&lt;="&amp;$B267)</f>
        <v>1.32</v>
      </c>
      <c r="FD267" s="4">
        <f>SUMIFS('Aceite Virgen Extra'!FD$6:FD$257,'Aceite Virgen Extra'!$A$6:$A$257,"&gt;="&amp;$A267,'Aceite Virgen Extra'!$B$6:$B$257,"&lt;="&amp;$B267)</f>
        <v>10.37</v>
      </c>
      <c r="FE267" s="4">
        <f>SUMIFS('Aceite Virgen Extra'!FE$6:FE$257,'Aceite Virgen Extra'!$A$6:$A$257,"&gt;="&amp;$A267,'Aceite Virgen Extra'!$B$6:$B$257,"&lt;="&amp;$B267)</f>
        <v>9.11</v>
      </c>
      <c r="FI267" s="4">
        <f>SUMIFS('Aceite Virgen Extra'!FI$6:FI$257,'Aceite Virgen Extra'!$A$6:$A$257,"&gt;="&amp;$A267,'Aceite Virgen Extra'!$B$6:$B$257,"&lt;="&amp;$B267)</f>
        <v>5.4799999999999995</v>
      </c>
      <c r="FJ267" s="4">
        <f>SUMIFS('Aceite Virgen Extra'!FJ$6:FJ$257,'Aceite Virgen Extra'!$A$6:$A$257,"&gt;="&amp;$A267,'Aceite Virgen Extra'!$B$6:$B$257,"&lt;="&amp;$B267)</f>
        <v>1.9700000000000002</v>
      </c>
      <c r="FK267" s="4">
        <f>SUMIFS('Aceite Virgen Extra'!FK$6:FK$257,'Aceite Virgen Extra'!$A$6:$A$257,"&gt;="&amp;$A267,'Aceite Virgen Extra'!$B$6:$B$257,"&lt;="&amp;$B267)</f>
        <v>6.9399999999999995</v>
      </c>
      <c r="FL267" s="4">
        <f>SUMIFS('Aceite Virgen Extra'!FL$6:FL$257,'Aceite Virgen Extra'!$A$6:$A$257,"&gt;="&amp;$A267,'Aceite Virgen Extra'!$B$6:$B$257,"&lt;="&amp;$B267)</f>
        <v>5.16</v>
      </c>
      <c r="FP267" s="4">
        <f>SUMIFS('Aceite Virgen Extra'!FP$6:FP$257,'Aceite Virgen Extra'!$A$6:$A$257,"&gt;="&amp;$A267,'Aceite Virgen Extra'!$B$6:$B$257,"&lt;="&amp;$B267)</f>
        <v>8.1</v>
      </c>
      <c r="FQ267" s="4">
        <f>SUMIFS('Aceite Virgen Extra'!FQ$6:FQ$257,'Aceite Virgen Extra'!$A$6:$A$257,"&gt;="&amp;$A267,'Aceite Virgen Extra'!$B$6:$B$257,"&lt;="&amp;$B267)</f>
        <v>9.5499999999999989</v>
      </c>
      <c r="FR267" s="4">
        <f>SUMIFS('Aceite Virgen Extra'!FR$6:FR$257,'Aceite Virgen Extra'!$A$6:$A$257,"&gt;="&amp;$A267,'Aceite Virgen Extra'!$B$6:$B$257,"&lt;="&amp;$B267)</f>
        <v>8.2799999999999994</v>
      </c>
      <c r="FS267" s="4">
        <f>SUMIFS('Aceite Virgen Extra'!FS$6:FS$257,'Aceite Virgen Extra'!$A$6:$A$257,"&gt;="&amp;$A267,'Aceite Virgen Extra'!$B$6:$B$257,"&lt;="&amp;$B267)</f>
        <v>5.73</v>
      </c>
      <c r="FW267" s="4">
        <f>SUMIFS('Aceite Virgen Extra'!FW$6:FW$257,'Aceite Virgen Extra'!$A$6:$A$257,"&gt;="&amp;$A267,'Aceite Virgen Extra'!$B$6:$B$257,"&lt;="&amp;$B267)</f>
        <v>12.61</v>
      </c>
      <c r="FX267" s="4">
        <f>SUMIFS('Aceite Virgen Extra'!FX$6:FX$257,'Aceite Virgen Extra'!$A$6:$A$257,"&gt;="&amp;$A267,'Aceite Virgen Extra'!$B$6:$B$257,"&lt;="&amp;$B267)</f>
        <v>13.489999999999998</v>
      </c>
      <c r="FY267" s="4">
        <f>SUMIFS('Aceite Virgen Extra'!FY$6:FY$257,'Aceite Virgen Extra'!$A$6:$A$257,"&gt;="&amp;$A267,'Aceite Virgen Extra'!$B$6:$B$257,"&lt;="&amp;$B267)</f>
        <v>12.16</v>
      </c>
      <c r="FZ267" s="4">
        <f>SUMIFS('Aceite Virgen Extra'!FZ$6:FZ$257,'Aceite Virgen Extra'!$A$6:$A$257,"&gt;="&amp;$A267,'Aceite Virgen Extra'!$B$6:$B$257,"&lt;="&amp;$B267)</f>
        <v>15.84</v>
      </c>
      <c r="GD267" s="4">
        <f>SUMIFS('Aceite Virgen Extra'!GD$6:GD$257,'Aceite Virgen Extra'!$A$6:$A$257,"&gt;="&amp;$A267,'Aceite Virgen Extra'!$B$6:$B$257,"&lt;="&amp;$B267)</f>
        <v>9.2000000000000011</v>
      </c>
      <c r="GE267" s="4">
        <f>SUMIFS('Aceite Virgen Extra'!GE$6:GE$257,'Aceite Virgen Extra'!$A$6:$A$257,"&gt;="&amp;$A267,'Aceite Virgen Extra'!$B$6:$B$257,"&lt;="&amp;$B267)</f>
        <v>10.24</v>
      </c>
      <c r="GF267" s="4">
        <f>SUMIFS('Aceite Virgen Extra'!GF$6:GF$257,'Aceite Virgen Extra'!$A$6:$A$257,"&gt;="&amp;$A267,'Aceite Virgen Extra'!$B$6:$B$257,"&lt;="&amp;$B267)</f>
        <v>7.97</v>
      </c>
      <c r="GG267" s="4">
        <f>SUMIFS('Aceite Virgen Extra'!GG$6:GG$257,'Aceite Virgen Extra'!$A$6:$A$257,"&gt;="&amp;$A267,'Aceite Virgen Extra'!$B$6:$B$257,"&lt;="&amp;$B267)</f>
        <v>13.149999999999999</v>
      </c>
      <c r="GK267" s="4">
        <f>SUMIFS('Aceite Virgen Extra'!GK$6:GK$257,'Aceite Virgen Extra'!$A$6:$A$257,"&gt;="&amp;$A267,'Aceite Virgen Extra'!$B$6:$B$257,"&lt;="&amp;$B267)</f>
        <v>13.82</v>
      </c>
      <c r="GL267" s="4">
        <f>SUMIFS('Aceite Virgen Extra'!GL$6:GL$257,'Aceite Virgen Extra'!$A$6:$A$257,"&gt;="&amp;$A267,'Aceite Virgen Extra'!$B$6:$B$257,"&lt;="&amp;$B267)</f>
        <v>21.099999999999998</v>
      </c>
      <c r="GM267" s="4">
        <f>SUMIFS('Aceite Virgen Extra'!GM$6:GM$257,'Aceite Virgen Extra'!$A$6:$A$257,"&gt;="&amp;$A267,'Aceite Virgen Extra'!$B$6:$B$257,"&lt;="&amp;$B267)</f>
        <v>10.299999999999999</v>
      </c>
      <c r="GN267" s="4">
        <f>SUMIFS('Aceite Virgen Extra'!GN$6:GN$257,'Aceite Virgen Extra'!$A$6:$A$257,"&gt;="&amp;$A267,'Aceite Virgen Extra'!$B$6:$B$257,"&lt;="&amp;$B267)</f>
        <v>11.41</v>
      </c>
      <c r="GR267" s="4">
        <f>SUMIFS('Aceite Virgen Extra'!GR$6:GR$257,'Aceite Virgen Extra'!$A$6:$A$257,"&gt;="&amp;$A267,'Aceite Virgen Extra'!$B$6:$B$257,"&lt;="&amp;$B267)</f>
        <v>17.359999999999996</v>
      </c>
      <c r="GS267" s="4">
        <f>SUMIFS('Aceite Virgen Extra'!GS$6:GS$257,'Aceite Virgen Extra'!$A$6:$A$257,"&gt;="&amp;$A267,'Aceite Virgen Extra'!$B$6:$B$257,"&lt;="&amp;$B267)</f>
        <v>22.19</v>
      </c>
      <c r="GT267" s="4">
        <f>SUMIFS('Aceite Virgen Extra'!GT$6:GT$257,'Aceite Virgen Extra'!$A$6:$A$257,"&gt;="&amp;$A267,'Aceite Virgen Extra'!$B$6:$B$257,"&lt;="&amp;$B267)</f>
        <v>15.69</v>
      </c>
      <c r="GU267" s="4">
        <f>SUMIFS('Aceite Virgen Extra'!GU$6:GU$257,'Aceite Virgen Extra'!$A$6:$A$257,"&gt;="&amp;$A267,'Aceite Virgen Extra'!$B$6:$B$257,"&lt;="&amp;$B267)</f>
        <v>15.9</v>
      </c>
      <c r="GY267" s="4">
        <f>SUMIFS('Aceite Virgen Extra'!GY$6:GY$257,'Aceite Virgen Extra'!$A$6:$A$257,"&gt;="&amp;$A267,'Aceite Virgen Extra'!$B$6:$B$257,"&lt;="&amp;$B267)</f>
        <v>10.73</v>
      </c>
      <c r="GZ267" s="4">
        <f>SUMIFS('Aceite Virgen Extra'!GZ$6:GZ$257,'Aceite Virgen Extra'!$A$6:$A$257,"&gt;="&amp;$A267,'Aceite Virgen Extra'!$B$6:$B$257,"&lt;="&amp;$B267)</f>
        <v>18.770000000000003</v>
      </c>
      <c r="HA267" s="4">
        <f>SUMIFS('Aceite Virgen Extra'!HA$6:HA$257,'Aceite Virgen Extra'!$A$6:$A$257,"&gt;="&amp;$A267,'Aceite Virgen Extra'!$B$6:$B$257,"&lt;="&amp;$B267)</f>
        <v>6.4700000000000006</v>
      </c>
      <c r="HB267" s="4">
        <f>SUMIFS('Aceite Virgen Extra'!HB$6:HB$257,'Aceite Virgen Extra'!$A$6:$A$257,"&gt;="&amp;$A267,'Aceite Virgen Extra'!$B$6:$B$257,"&lt;="&amp;$B267)</f>
        <v>8.8000000000000007</v>
      </c>
      <c r="HF267" s="4">
        <f>SUMIFS('Aceite Virgen Extra'!HF$6:HF$257,'Aceite Virgen Extra'!$A$6:$A$257,"&gt;="&amp;$A267,'Aceite Virgen Extra'!$B$6:$B$257,"&lt;="&amp;$B267)</f>
        <v>8.3999999999999986</v>
      </c>
      <c r="HG267" s="4">
        <f>SUMIFS('Aceite Virgen Extra'!HG$6:HG$257,'Aceite Virgen Extra'!$A$6:$A$257,"&gt;="&amp;$A267,'Aceite Virgen Extra'!$B$6:$B$257,"&lt;="&amp;$B267)</f>
        <v>12.33</v>
      </c>
      <c r="HH267" s="4">
        <f>SUMIFS('Aceite Virgen Extra'!HH$6:HH$257,'Aceite Virgen Extra'!$A$6:$A$257,"&gt;="&amp;$A267,'Aceite Virgen Extra'!$B$6:$B$257,"&lt;="&amp;$B267)</f>
        <v>7.8</v>
      </c>
      <c r="HI267" s="4">
        <f>SUMIFS('Aceite Virgen Extra'!HI$6:HI$257,'Aceite Virgen Extra'!$A$6:$A$257,"&gt;="&amp;$A267,'Aceite Virgen Extra'!$B$6:$B$257,"&lt;="&amp;$B267)</f>
        <v>12.489999999999998</v>
      </c>
      <c r="HM267" s="4">
        <f>SUMIFS('Aceite Virgen Extra'!HM$6:HM$257,'Aceite Virgen Extra'!$A$6:$A$257,"&gt;="&amp;$A267,'Aceite Virgen Extra'!$B$6:$B$257,"&lt;="&amp;$B267)</f>
        <v>9.23</v>
      </c>
      <c r="HN267" s="4">
        <f>SUMIFS('Aceite Virgen Extra'!HN$6:HN$257,'Aceite Virgen Extra'!$A$6:$A$257,"&gt;="&amp;$A267,'Aceite Virgen Extra'!$B$6:$B$257,"&lt;="&amp;$B267)</f>
        <v>14.23</v>
      </c>
      <c r="HO267" s="4">
        <f>SUMIFS('Aceite Virgen Extra'!HO$6:HO$257,'Aceite Virgen Extra'!$A$6:$A$257,"&gt;="&amp;$A267,'Aceite Virgen Extra'!$B$6:$B$257,"&lt;="&amp;$B267)</f>
        <v>7.7399999999999993</v>
      </c>
      <c r="HP267" s="4">
        <f>SUMIFS('Aceite Virgen Extra'!HP$6:HP$257,'Aceite Virgen Extra'!$A$6:$A$257,"&gt;="&amp;$A267,'Aceite Virgen Extra'!$B$6:$B$257,"&lt;="&amp;$B267)</f>
        <v>1.87</v>
      </c>
      <c r="HT267" s="4">
        <f>SUMIFS('Aceite Virgen Extra'!HT$6:HT$257,'Aceite Virgen Extra'!$A$6:$A$257,"&gt;="&amp;$A267,'Aceite Virgen Extra'!$B$6:$B$257,"&lt;="&amp;$B267)</f>
        <v>5.59</v>
      </c>
      <c r="HU267" s="4">
        <f>SUMIFS('Aceite Virgen Extra'!HU$6:HU$257,'Aceite Virgen Extra'!$A$6:$A$257,"&gt;="&amp;$A267,'Aceite Virgen Extra'!$B$6:$B$257,"&lt;="&amp;$B267)</f>
        <v>6.09</v>
      </c>
      <c r="HV267" s="4">
        <f>SUMIFS('Aceite Virgen Extra'!HV$6:HV$257,'Aceite Virgen Extra'!$A$6:$A$257,"&gt;="&amp;$A267,'Aceite Virgen Extra'!$B$6:$B$257,"&lt;="&amp;$B267)</f>
        <v>5.73</v>
      </c>
      <c r="HW267" s="4">
        <f>SUMIFS('Aceite Virgen Extra'!HW$6:HW$257,'Aceite Virgen Extra'!$A$6:$A$257,"&gt;="&amp;$A267,'Aceite Virgen Extra'!$B$6:$B$257,"&lt;="&amp;$B267)</f>
        <v>3.52</v>
      </c>
      <c r="HZ267"/>
      <c r="IA267" s="4">
        <f>SUMIFS('Aceite Virgen Extra'!IA$6:IA$257,'Aceite Virgen Extra'!$A$6:$A$257,"&gt;="&amp;$A267,'Aceite Virgen Extra'!$B$6:$B$257,"&lt;="&amp;$B267)</f>
        <v>6.0900000000000007</v>
      </c>
      <c r="IB267" s="4">
        <f>SUMIFS('Aceite Virgen Extra'!IB$6:IB$257,'Aceite Virgen Extra'!$A$6:$A$257,"&gt;="&amp;$A267,'Aceite Virgen Extra'!$B$6:$B$257,"&lt;="&amp;$B267)</f>
        <v>5.9700000000000006</v>
      </c>
      <c r="IC267" s="4">
        <f>SUMIFS('Aceite Virgen Extra'!IC$6:IC$257,'Aceite Virgen Extra'!$A$6:$A$257,"&gt;="&amp;$A267,'Aceite Virgen Extra'!$B$6:$B$257,"&lt;="&amp;$B267)</f>
        <v>5.84</v>
      </c>
      <c r="ID267" s="4">
        <f>SUMIFS('Aceite Virgen Extra'!ID$6:ID$257,'Aceite Virgen Extra'!$A$6:$A$257,"&gt;="&amp;$A267,'Aceite Virgen Extra'!$B$6:$B$257,"&lt;="&amp;$B267)</f>
        <v>7.669999999999999</v>
      </c>
      <c r="IH267" s="4">
        <f>SUMIFS('Aceite Virgen Extra'!IH$6:IH$257,'Aceite Virgen Extra'!$A$6:$A$257,"&gt;="&amp;$A267,'Aceite Virgen Extra'!$B$6:$B$257,"&lt;="&amp;$B267)</f>
        <v>6.9099999999999993</v>
      </c>
      <c r="II267" s="4">
        <f>SUMIFS('Aceite Virgen Extra'!II$6:II$257,'Aceite Virgen Extra'!$A$6:$A$257,"&gt;="&amp;$A267,'Aceite Virgen Extra'!$B$6:$B$257,"&lt;="&amp;$B267)</f>
        <v>6.35</v>
      </c>
      <c r="IJ267" s="4">
        <f>SUMIFS('Aceite Virgen Extra'!IJ$6:IJ$257,'Aceite Virgen Extra'!$A$6:$A$257,"&gt;="&amp;$A267,'Aceite Virgen Extra'!$B$6:$B$257,"&lt;="&amp;$B267)</f>
        <v>7.36</v>
      </c>
      <c r="IK267" s="4">
        <f>SUMIFS('Aceite Virgen Extra'!IK$6:IK$257,'Aceite Virgen Extra'!$A$6:$A$257,"&gt;="&amp;$A267,'Aceite Virgen Extra'!$B$6:$B$257,"&lt;="&amp;$B267)</f>
        <v>4.5599999999999996</v>
      </c>
      <c r="IO267" s="4">
        <f>SUMIFS('Aceite Virgen Extra'!IO$6:IO$257,'Aceite Virgen Extra'!$A$6:$A$257,"&gt;="&amp;$A267,'Aceite Virgen Extra'!$B$6:$B$257,"&lt;="&amp;$B267)</f>
        <v>7.82</v>
      </c>
      <c r="IP267" s="4">
        <f>SUMIFS('Aceite Virgen Extra'!IP$6:IP$257,'Aceite Virgen Extra'!$A$6:$A$257,"&gt;="&amp;$A267,'Aceite Virgen Extra'!$B$6:$B$257,"&lt;="&amp;$B267)</f>
        <v>13.45</v>
      </c>
      <c r="IQ267" s="4">
        <f>SUMIFS('Aceite Virgen Extra'!IQ$6:IQ$257,'Aceite Virgen Extra'!$A$6:$A$257,"&gt;="&amp;$A267,'Aceite Virgen Extra'!$B$6:$B$257,"&lt;="&amp;$B267)</f>
        <v>6.48</v>
      </c>
      <c r="IR267" s="4">
        <f>SUMIFS('Aceite Virgen Extra'!IR$6:IR$257,'Aceite Virgen Extra'!$A$6:$A$257,"&gt;="&amp;$A267,'Aceite Virgen Extra'!$B$6:$B$257,"&lt;="&amp;$B267)</f>
        <v>3.9399999999999995</v>
      </c>
      <c r="IV267" s="4">
        <f>SUMIFS('Aceite Virgen Extra'!IV$6:IV$257,'Aceite Virgen Extra'!$A$6:$A$257,"&gt;="&amp;$A267,'Aceite Virgen Extra'!$B$6:$B$257,"&lt;="&amp;$B267)</f>
        <v>7.5099999999999989</v>
      </c>
      <c r="IW267" s="4">
        <f>SUMIFS('Aceite Virgen Extra'!IW$6:IW$257,'Aceite Virgen Extra'!$A$6:$A$257,"&gt;="&amp;$A267,'Aceite Virgen Extra'!$B$6:$B$257,"&lt;="&amp;$B267)</f>
        <v>7.43</v>
      </c>
      <c r="IX267" s="4">
        <f>SUMIFS('Aceite Virgen Extra'!IX$6:IX$257,'Aceite Virgen Extra'!$A$6:$A$257,"&gt;="&amp;$A267,'Aceite Virgen Extra'!$B$6:$B$257,"&lt;="&amp;$B267)</f>
        <v>7.2200000000000006</v>
      </c>
      <c r="IY267" s="4">
        <f>SUMIFS('Aceite Virgen Extra'!IY$6:IY$257,'Aceite Virgen Extra'!$A$6:$A$257,"&gt;="&amp;$A267,'Aceite Virgen Extra'!$B$6:$B$257,"&lt;="&amp;$B267)</f>
        <v>6.3000000000000007</v>
      </c>
      <c r="JB267"/>
      <c r="JC267" s="4">
        <f>SUMIFS('Aceite Virgen Extra'!JC$6:JC$257,'Aceite Virgen Extra'!$A$6:$A$257,"&gt;="&amp;$A267,'Aceite Virgen Extra'!$B$6:$B$257,"&lt;="&amp;$B267)</f>
        <v>7.8</v>
      </c>
      <c r="JD267" s="4">
        <f>SUMIFS('Aceite Virgen Extra'!JD$6:JD$257,'Aceite Virgen Extra'!$A$6:$A$257,"&gt;="&amp;$A267,'Aceite Virgen Extra'!$B$6:$B$257,"&lt;="&amp;$B267)</f>
        <v>9.9699999999999989</v>
      </c>
      <c r="JE267" s="4">
        <f>SUMIFS('Aceite Virgen Extra'!JE$6:JE$257,'Aceite Virgen Extra'!$A$6:$A$257,"&gt;="&amp;$A267,'Aceite Virgen Extra'!$B$6:$B$257,"&lt;="&amp;$B267)</f>
        <v>7.55</v>
      </c>
      <c r="JF267" s="4">
        <f>SUMIFS('Aceite Virgen Extra'!JF$6:JF$257,'Aceite Virgen Extra'!$A$6:$A$257,"&gt;="&amp;$A267,'Aceite Virgen Extra'!$B$6:$B$257,"&lt;="&amp;$B267)</f>
        <v>9.43</v>
      </c>
      <c r="JJ267" s="4">
        <f>SUMIFS('Aceite Virgen Extra'!JJ$6:JJ$257,'Aceite Virgen Extra'!$A$6:$A$257,"&gt;="&amp;$A267,'Aceite Virgen Extra'!$B$6:$B$257,"&lt;="&amp;$B267)</f>
        <v>8.7900000000000009</v>
      </c>
      <c r="JK267" s="4">
        <f>SUMIFS('Aceite Virgen Extra'!JK$6:JK$257,'Aceite Virgen Extra'!$A$6:$A$257,"&gt;="&amp;$A267,'Aceite Virgen Extra'!$B$6:$B$257,"&lt;="&amp;$B267)</f>
        <v>11.039999999999997</v>
      </c>
      <c r="JL267" s="4">
        <f>SUMIFS('Aceite Virgen Extra'!JL$6:JL$257,'Aceite Virgen Extra'!$A$6:$A$257,"&gt;="&amp;$A267,'Aceite Virgen Extra'!$B$6:$B$257,"&lt;="&amp;$B267)</f>
        <v>8.48</v>
      </c>
      <c r="JM267" s="4">
        <f>SUMIFS('Aceite Virgen Extra'!JM$6:JM$257,'Aceite Virgen Extra'!$A$6:$A$257,"&gt;="&amp;$A267,'Aceite Virgen Extra'!$B$6:$B$257,"&lt;="&amp;$B267)</f>
        <v>7.43</v>
      </c>
      <c r="JQ267" s="4">
        <f>SUMIFS('Aceite Virgen Extra'!JQ$6:JQ$257,'Aceite Virgen Extra'!$A$6:$A$257,"&gt;="&amp;$A267,'Aceite Virgen Extra'!$B$6:$B$257,"&lt;="&amp;$B267)</f>
        <v>8.33</v>
      </c>
      <c r="JR267" s="4">
        <f>SUMIFS('Aceite Virgen Extra'!JR$6:JR$257,'Aceite Virgen Extra'!$A$6:$A$257,"&gt;="&amp;$A267,'Aceite Virgen Extra'!$B$6:$B$257,"&lt;="&amp;$B267)</f>
        <v>10.959999999999999</v>
      </c>
      <c r="JS267" s="4">
        <f>SUMIFS('Aceite Virgen Extra'!JS$6:JS$257,'Aceite Virgen Extra'!$A$6:$A$257,"&gt;="&amp;$A267,'Aceite Virgen Extra'!$B$6:$B$257,"&lt;="&amp;$B267)</f>
        <v>7.8400000000000007</v>
      </c>
      <c r="JT267" s="4">
        <f>SUMIFS('Aceite Virgen Extra'!JT$6:JT$257,'Aceite Virgen Extra'!$A$6:$A$257,"&gt;="&amp;$A267,'Aceite Virgen Extra'!$B$6:$B$257,"&lt;="&amp;$B267)</f>
        <v>7.15</v>
      </c>
      <c r="JX267" s="4">
        <f>SUMIFS('Aceite Virgen Extra'!JX$6:JX$257,'Aceite Virgen Extra'!$A$6:$A$257,"&gt;="&amp;$A267,'Aceite Virgen Extra'!$B$6:$B$257,"&lt;="&amp;$B267)</f>
        <v>4.3</v>
      </c>
      <c r="JY267" s="4">
        <f>SUMIFS('Aceite Virgen Extra'!JY$6:JY$257,'Aceite Virgen Extra'!$A$6:$A$257,"&gt;="&amp;$A267,'Aceite Virgen Extra'!$B$6:$B$257,"&lt;="&amp;$B267)</f>
        <v>4.4600000000000009</v>
      </c>
      <c r="JZ267" s="4">
        <f>SUMIFS('Aceite Virgen Extra'!JZ$6:JZ$257,'Aceite Virgen Extra'!$A$6:$A$257,"&gt;="&amp;$A267,'Aceite Virgen Extra'!$B$6:$B$257,"&lt;="&amp;$B267)</f>
        <v>5.03</v>
      </c>
      <c r="KA267" s="4">
        <f>SUMIFS('Aceite Virgen Extra'!KA$6:KA$257,'Aceite Virgen Extra'!$A$6:$A$257,"&gt;="&amp;$A267,'Aceite Virgen Extra'!$B$6:$B$257,"&lt;="&amp;$B267)</f>
        <v>1.33</v>
      </c>
      <c r="KE267" s="4">
        <f>SUMIFS('Aceite Virgen Extra'!KE$6:KE$257,'Aceite Virgen Extra'!$A$6:$A$257,"&gt;="&amp;$A267,'Aceite Virgen Extra'!$B$6:$B$257,"&lt;="&amp;$B267)</f>
        <v>6.4399999999999995</v>
      </c>
      <c r="KF267" s="4">
        <f>SUMIFS('Aceite Virgen Extra'!KF$6:KF$257,'Aceite Virgen Extra'!$A$6:$A$257,"&gt;="&amp;$A267,'Aceite Virgen Extra'!$B$6:$B$257,"&lt;="&amp;$B267)</f>
        <v>7.84</v>
      </c>
      <c r="KG267" s="4">
        <f>SUMIFS('Aceite Virgen Extra'!KG$6:KG$257,'Aceite Virgen Extra'!$A$6:$A$257,"&gt;="&amp;$A267,'Aceite Virgen Extra'!$B$6:$B$257,"&lt;="&amp;$B267)</f>
        <v>5.49</v>
      </c>
      <c r="KH267" s="4">
        <f>SUMIFS('Aceite Virgen Extra'!KH$6:KH$257,'Aceite Virgen Extra'!$A$6:$A$257,"&gt;="&amp;$A267,'Aceite Virgen Extra'!$B$6:$B$257,"&lt;="&amp;$B267)</f>
        <v>7.12</v>
      </c>
      <c r="KL267" s="4">
        <f>SUMIFS('Aceite Virgen Extra'!KL$6:KL$257,'Aceite Virgen Extra'!$A$6:$A$257,"&gt;="&amp;$A267,'Aceite Virgen Extra'!$B$6:$B$257,"&lt;="&amp;$B267)</f>
        <v>5.26</v>
      </c>
      <c r="KM267" s="4">
        <f>SUMIFS('Aceite Virgen Extra'!KM$6:KM$257,'Aceite Virgen Extra'!$A$6:$A$257,"&gt;="&amp;$A267,'Aceite Virgen Extra'!$B$6:$B$257,"&lt;="&amp;$B267)</f>
        <v>6.6899999999999995</v>
      </c>
      <c r="KN267" s="4">
        <f>SUMIFS('Aceite Virgen Extra'!KN$6:KN$257,'Aceite Virgen Extra'!$A$6:$A$257,"&gt;="&amp;$A267,'Aceite Virgen Extra'!$B$6:$B$257,"&lt;="&amp;$B267)</f>
        <v>4.04</v>
      </c>
      <c r="KO267" s="4">
        <f>SUMIFS('Aceite Virgen Extra'!KO$6:KO$257,'Aceite Virgen Extra'!$A$6:$A$257,"&gt;="&amp;$A267,'Aceite Virgen Extra'!$B$6:$B$257,"&lt;="&amp;$B267)</f>
        <v>8.66</v>
      </c>
      <c r="KS267" s="4">
        <f>SUMIFS('Aceite Virgen Extra'!KS$6:KS$257,'Aceite Virgen Extra'!$A$6:$A$257,"&gt;="&amp;$A267,'Aceite Virgen Extra'!$B$6:$B$257,"&lt;="&amp;$B267)</f>
        <v>8.93</v>
      </c>
      <c r="KT267" s="4">
        <f>SUMIFS('Aceite Virgen Extra'!KT$6:KT$257,'Aceite Virgen Extra'!$A$6:$A$257,"&gt;="&amp;$A267,'Aceite Virgen Extra'!$B$6:$B$257,"&lt;="&amp;$B267)</f>
        <v>13.840000000000002</v>
      </c>
      <c r="KU267" s="4">
        <f>SUMIFS('Aceite Virgen Extra'!KU$6:KU$257,'Aceite Virgen Extra'!$A$6:$A$257,"&gt;="&amp;$A267,'Aceite Virgen Extra'!$B$6:$B$257,"&lt;="&amp;$B267)</f>
        <v>7.66</v>
      </c>
      <c r="KV267" s="4">
        <f>SUMIFS('Aceite Virgen Extra'!KV$6:KV$257,'Aceite Virgen Extra'!$A$6:$A$257,"&gt;="&amp;$A267,'Aceite Virgen Extra'!$B$6:$B$257,"&lt;="&amp;$B267)</f>
        <v>6.99</v>
      </c>
      <c r="KZ267" s="4">
        <f>SUMIFS('Aceite Virgen Extra'!KZ$6:KZ$257,'Aceite Virgen Extra'!$A$6:$A$257,"&gt;="&amp;$A267,'Aceite Virgen Extra'!$B$6:$B$257,"&lt;="&amp;$B267)</f>
        <v>8.5300000000000011</v>
      </c>
      <c r="LA267" s="4">
        <f>SUMIFS('Aceite Virgen Extra'!LA$6:LA$257,'Aceite Virgen Extra'!$A$6:$A$257,"&gt;="&amp;$A267,'Aceite Virgen Extra'!$B$6:$B$257,"&lt;="&amp;$B267)</f>
        <v>12.48</v>
      </c>
      <c r="LB267" s="4">
        <f>SUMIFS('Aceite Virgen Extra'!LB$6:LB$257,'Aceite Virgen Extra'!$A$6:$A$257,"&gt;="&amp;$A267,'Aceite Virgen Extra'!$B$6:$B$257,"&lt;="&amp;$B267)</f>
        <v>6.22</v>
      </c>
      <c r="LC267" s="4">
        <f>SUMIFS('Aceite Virgen Extra'!LC$6:LC$257,'Aceite Virgen Extra'!$A$6:$A$257,"&gt;="&amp;$A267,'Aceite Virgen Extra'!$B$6:$B$257,"&lt;="&amp;$B267)</f>
        <v>9.5500000000000007</v>
      </c>
      <c r="LG267" s="4">
        <f>SUMIFS('Aceite Virgen Extra'!LG$6:LG$257,'Aceite Virgen Extra'!$A$6:$A$257,"&gt;="&amp;$A267,'Aceite Virgen Extra'!$B$6:$B$257,"&lt;="&amp;$B267)</f>
        <v>7.5200000000000005</v>
      </c>
      <c r="LH267" s="4">
        <f>SUMIFS('Aceite Virgen Extra'!LH$6:LH$257,'Aceite Virgen Extra'!$A$6:$A$257,"&gt;="&amp;$A267,'Aceite Virgen Extra'!$B$6:$B$257,"&lt;="&amp;$B267)</f>
        <v>12.73</v>
      </c>
      <c r="LI267" s="4">
        <f>SUMIFS('Aceite Virgen Extra'!LI$6:LI$257,'Aceite Virgen Extra'!$A$6:$A$257,"&gt;="&amp;$A267,'Aceite Virgen Extra'!$B$6:$B$257,"&lt;="&amp;$B267)</f>
        <v>4.92</v>
      </c>
      <c r="LJ267" s="4">
        <f>SUMIFS('Aceite Virgen Extra'!LJ$6:LJ$257,'Aceite Virgen Extra'!$A$6:$A$257,"&gt;="&amp;$A267,'Aceite Virgen Extra'!$B$6:$B$257,"&lt;="&amp;$B267)</f>
        <v>7.2200000000000006</v>
      </c>
      <c r="LN267" s="4">
        <f>SUMIFS('Aceite Virgen Extra'!LN$6:LN$257,'Aceite Virgen Extra'!$A$6:$A$257,"&gt;="&amp;$A267,'Aceite Virgen Extra'!$B$6:$B$257,"&lt;="&amp;$B267)</f>
        <v>7.01</v>
      </c>
      <c r="LO267" s="4">
        <f>SUMIFS('Aceite Virgen Extra'!LO$6:LO$257,'Aceite Virgen Extra'!$A$6:$A$257,"&gt;="&amp;$A267,'Aceite Virgen Extra'!$B$6:$B$257,"&lt;="&amp;$B267)</f>
        <v>9.08</v>
      </c>
      <c r="LP267" s="4">
        <f>SUMIFS('Aceite Virgen Extra'!LP$6:LP$257,'Aceite Virgen Extra'!$A$6:$A$257,"&gt;="&amp;$A267,'Aceite Virgen Extra'!$B$6:$B$257,"&lt;="&amp;$B267)</f>
        <v>7.1400000000000006</v>
      </c>
      <c r="LQ267" s="4">
        <f>SUMIFS('Aceite Virgen Extra'!LQ$6:LQ$257,'Aceite Virgen Extra'!$A$6:$A$257,"&gt;="&amp;$A267,'Aceite Virgen Extra'!$B$6:$B$257,"&lt;="&amp;$B267)</f>
        <v>3.03</v>
      </c>
      <c r="LU267" s="4">
        <f>SUMIFS('Aceite Virgen Extra'!LU$6:LU$257,'Aceite Virgen Extra'!$A$6:$A$257,"&gt;="&amp;$A267,'Aceite Virgen Extra'!$B$6:$B$257,"&lt;="&amp;$B267)</f>
        <v>3.9</v>
      </c>
      <c r="LV267" s="4">
        <f>SUMIFS('Aceite Virgen Extra'!LV$6:LV$257,'Aceite Virgen Extra'!$A$6:$A$257,"&gt;="&amp;$A267,'Aceite Virgen Extra'!$B$6:$B$257,"&lt;="&amp;$B267)</f>
        <v>2.71</v>
      </c>
      <c r="LW267" s="4">
        <f>SUMIFS('Aceite Virgen Extra'!LW$6:LW$257,'Aceite Virgen Extra'!$A$6:$A$257,"&gt;="&amp;$A267,'Aceite Virgen Extra'!$B$6:$B$257,"&lt;="&amp;$B267)</f>
        <v>3.29</v>
      </c>
      <c r="LX267" s="4">
        <f>SUMIFS('Aceite Virgen Extra'!LX$6:LX$257,'Aceite Virgen Extra'!$A$6:$A$257,"&gt;="&amp;$A267,'Aceite Virgen Extra'!$B$6:$B$257,"&lt;="&amp;$B267)</f>
        <v>7.86</v>
      </c>
      <c r="MB267" s="4">
        <f>SUMIFS('Aceite Virgen Extra'!MB$6:MB$257,'Aceite Virgen Extra'!$A$6:$A$257,"&gt;="&amp;$A267,'Aceite Virgen Extra'!$B$6:$B$257,"&lt;="&amp;$B267)</f>
        <v>6.4300000000000006</v>
      </c>
      <c r="MC267" s="4">
        <f>SUMIFS('Aceite Virgen Extra'!MC$6:MC$257,'Aceite Virgen Extra'!$A$6:$A$257,"&gt;="&amp;$A267,'Aceite Virgen Extra'!$B$6:$B$257,"&lt;="&amp;$B267)</f>
        <v>5.21</v>
      </c>
      <c r="MD267" s="4">
        <f>SUMIFS('Aceite Virgen Extra'!MD$6:MD$257,'Aceite Virgen Extra'!$A$6:$A$257,"&gt;="&amp;$A267,'Aceite Virgen Extra'!$B$6:$B$257,"&lt;="&amp;$B267)</f>
        <v>6.8599999999999994</v>
      </c>
      <c r="ME267" s="4">
        <f>SUMIFS('Aceite Virgen Extra'!ME$6:ME$257,'Aceite Virgen Extra'!$A$6:$A$257,"&gt;="&amp;$A267,'Aceite Virgen Extra'!$B$6:$B$257,"&lt;="&amp;$B267)</f>
        <v>10.56</v>
      </c>
      <c r="MI267" s="4">
        <f>SUMIFS('Aceite Virgen Extra'!MI$6:MI$257,'Aceite Virgen Extra'!$A$6:$A$257,"&gt;="&amp;$A267,'Aceite Virgen Extra'!$B$6:$B$257,"&lt;="&amp;$B267)</f>
        <v>8.1399999999999988</v>
      </c>
      <c r="MJ267" s="4">
        <f>SUMIFS('Aceite Virgen Extra'!MJ$6:MJ$257,'Aceite Virgen Extra'!$A$6:$A$257,"&gt;="&amp;$A267,'Aceite Virgen Extra'!$B$6:$B$257,"&lt;="&amp;$B267)</f>
        <v>4.9799999999999995</v>
      </c>
      <c r="MK267" s="4">
        <f>SUMIFS('Aceite Virgen Extra'!MK$6:MK$257,'Aceite Virgen Extra'!$A$6:$A$257,"&gt;="&amp;$A267,'Aceite Virgen Extra'!$B$6:$B$257,"&lt;="&amp;$B267)</f>
        <v>10.379999999999999</v>
      </c>
      <c r="ML267" s="4">
        <f>SUMIFS('Aceite Virgen Extra'!ML$6:ML$257,'Aceite Virgen Extra'!$A$6:$A$257,"&gt;="&amp;$A267,'Aceite Virgen Extra'!$B$6:$B$257,"&lt;="&amp;$B267)</f>
        <v>7.56</v>
      </c>
      <c r="MP267" s="4">
        <f>SUMIFS('Aceite Virgen Extra'!MP$6:MP$257,'Aceite Virgen Extra'!$A$6:$A$257,"&gt;="&amp;$A267,'Aceite Virgen Extra'!$B$6:$B$257,"&lt;="&amp;$B267)</f>
        <v>7.6199999999999992</v>
      </c>
      <c r="MQ267" s="4">
        <f>SUMIFS('Aceite Virgen Extra'!MQ$6:MQ$257,'Aceite Virgen Extra'!$A$6:$A$257,"&gt;="&amp;$A267,'Aceite Virgen Extra'!$B$6:$B$257,"&lt;="&amp;$B267)</f>
        <v>9.31</v>
      </c>
      <c r="MR267" s="4">
        <f>SUMIFS('Aceite Virgen Extra'!MR$6:MR$257,'Aceite Virgen Extra'!$A$6:$A$257,"&gt;="&amp;$A267,'Aceite Virgen Extra'!$B$6:$B$257,"&lt;="&amp;$B267)</f>
        <v>5.43</v>
      </c>
      <c r="MS267" s="4">
        <f>SUMIFS('Aceite Virgen Extra'!MS$6:MS$257,'Aceite Virgen Extra'!$A$6:$A$257,"&gt;="&amp;$A267,'Aceite Virgen Extra'!$B$6:$B$257,"&lt;="&amp;$B267)</f>
        <v>13.64</v>
      </c>
      <c r="MW267" s="4">
        <f>SUMIFS('Aceite Virgen Extra'!MW$6:MW$257,'Aceite Virgen Extra'!$A$6:$A$257,"&gt;="&amp;$A267,'Aceite Virgen Extra'!$B$6:$B$257,"&lt;="&amp;$B267)</f>
        <v>5.56</v>
      </c>
      <c r="MX267" s="4">
        <f>SUMIFS('Aceite Virgen Extra'!MX$6:MX$257,'Aceite Virgen Extra'!$A$6:$A$257,"&gt;="&amp;$A267,'Aceite Virgen Extra'!$B$6:$B$257,"&lt;="&amp;$B267)</f>
        <v>5.1099999999999994</v>
      </c>
      <c r="MY267" s="4">
        <f>SUMIFS('Aceite Virgen Extra'!MY$6:MY$257,'Aceite Virgen Extra'!$A$6:$A$257,"&gt;="&amp;$A267,'Aceite Virgen Extra'!$B$6:$B$257,"&lt;="&amp;$B267)</f>
        <v>6.08</v>
      </c>
      <c r="MZ267" s="4">
        <f>SUMIFS('Aceite Virgen Extra'!MZ$6:MZ$257,'Aceite Virgen Extra'!$A$6:$A$257,"&gt;="&amp;$A267,'Aceite Virgen Extra'!$B$6:$B$257,"&lt;="&amp;$B267)</f>
        <v>6.12</v>
      </c>
      <c r="ND267" s="4">
        <f>SUMIFS('Aceite Virgen Extra'!ND$6:ND$257,'Aceite Virgen Extra'!$A$6:$A$257,"&gt;="&amp;$A267,'Aceite Virgen Extra'!$B$6:$B$257,"&lt;="&amp;$B267)</f>
        <v>6.2</v>
      </c>
      <c r="NE267" s="4">
        <f>SUMIFS('Aceite Virgen Extra'!NE$6:NE$257,'Aceite Virgen Extra'!$A$6:$A$257,"&gt;="&amp;$A267,'Aceite Virgen Extra'!$B$6:$B$257,"&lt;="&amp;$B267)</f>
        <v>5.33</v>
      </c>
      <c r="NF267" s="4">
        <f>SUMIFS('Aceite Virgen Extra'!NF$6:NF$257,'Aceite Virgen Extra'!$A$6:$A$257,"&gt;="&amp;$A267,'Aceite Virgen Extra'!$B$6:$B$257,"&lt;="&amp;$B267)</f>
        <v>7.120000000000001</v>
      </c>
      <c r="NG267" s="4">
        <f>SUMIFS('Aceite Virgen Extra'!NG$6:NG$257,'Aceite Virgen Extra'!$A$6:$A$257,"&gt;="&amp;$A267,'Aceite Virgen Extra'!$B$6:$B$257,"&lt;="&amp;$B267)</f>
        <v>6.64</v>
      </c>
      <c r="NK267" s="4">
        <f>SUMIFS('Aceite Virgen Extra'!NK$6:NK$257,'Aceite Virgen Extra'!$A$6:$A$257,"&gt;="&amp;$A267,'Aceite Virgen Extra'!$B$6:$B$257,"&lt;="&amp;$B267)</f>
        <v>4.5400000000000009</v>
      </c>
      <c r="NL267" s="4">
        <f>SUMIFS('Aceite Virgen Extra'!NL$6:NL$257,'Aceite Virgen Extra'!$A$6:$A$257,"&gt;="&amp;$A267,'Aceite Virgen Extra'!$B$6:$B$257,"&lt;="&amp;$B267)</f>
        <v>6.29</v>
      </c>
      <c r="NM267" s="4">
        <f>SUMIFS('Aceite Virgen Extra'!NM$6:NM$257,'Aceite Virgen Extra'!$A$6:$A$257,"&gt;="&amp;$A267,'Aceite Virgen Extra'!$B$6:$B$257,"&lt;="&amp;$B267)</f>
        <v>4.5199999999999996</v>
      </c>
      <c r="NN267" s="4">
        <f>SUMIFS('Aceite Virgen Extra'!NN$6:NN$257,'Aceite Virgen Extra'!$A$6:$A$257,"&gt;="&amp;$A267,'Aceite Virgen Extra'!$B$6:$B$257,"&lt;="&amp;$B267)</f>
        <v>1.29</v>
      </c>
      <c r="NR267" s="4">
        <f>SUMIFS('Aceite Virgen Extra'!NR$6:NR$257,'Aceite Virgen Extra'!$A$6:$A$257,"&gt;="&amp;$A267,'Aceite Virgen Extra'!$B$6:$B$257,"&lt;="&amp;$B267)</f>
        <v>5.3</v>
      </c>
      <c r="NS267" s="4">
        <f>SUMIFS('Aceite Virgen Extra'!NS$6:NS$257,'Aceite Virgen Extra'!$A$6:$A$257,"&gt;="&amp;$A267,'Aceite Virgen Extra'!$B$6:$B$257,"&lt;="&amp;$B267)</f>
        <v>6.84</v>
      </c>
      <c r="NT267" s="4">
        <f>SUMIFS('Aceite Virgen Extra'!NT$6:NT$257,'Aceite Virgen Extra'!$A$6:$A$257,"&gt;="&amp;$A267,'Aceite Virgen Extra'!$B$6:$B$257,"&lt;="&amp;$B267)</f>
        <v>5.56</v>
      </c>
      <c r="NU267" s="4">
        <f>SUMIFS('Aceite Virgen Extra'!NU$6:NU$257,'Aceite Virgen Extra'!$A$6:$A$257,"&gt;="&amp;$A267,'Aceite Virgen Extra'!$B$6:$B$257,"&lt;="&amp;$B267)</f>
        <v>1.0999999999999999</v>
      </c>
      <c r="NY267" s="4">
        <f>SUMIFS('Aceite Virgen Extra'!NY$6:NY$257,'Aceite Virgen Extra'!$A$6:$A$257,"&gt;="&amp;$A267,'Aceite Virgen Extra'!$B$6:$B$257,"&lt;="&amp;$B267)</f>
        <v>3.17</v>
      </c>
      <c r="NZ267" s="4">
        <f>SUMIFS('Aceite Virgen Extra'!NZ$6:NZ$257,'Aceite Virgen Extra'!$A$6:$A$257,"&gt;="&amp;$A267,'Aceite Virgen Extra'!$B$6:$B$257,"&lt;="&amp;$B267)</f>
        <v>3.93</v>
      </c>
      <c r="OA267" s="4">
        <f>SUMIFS('Aceite Virgen Extra'!OA$6:OA$257,'Aceite Virgen Extra'!$A$6:$A$257,"&gt;="&amp;$A267,'Aceite Virgen Extra'!$B$6:$B$257,"&lt;="&amp;$B267)</f>
        <v>2.6899999999999995</v>
      </c>
      <c r="OB267" s="4">
        <f>SUMIFS('Aceite Virgen Extra'!OB$6:OB$257,'Aceite Virgen Extra'!$A$6:$A$257,"&gt;="&amp;$A267,'Aceite Virgen Extra'!$B$6:$B$257,"&lt;="&amp;$B267)</f>
        <v>0.6</v>
      </c>
      <c r="OF267" s="4">
        <f>SUMIFS('Aceite Virgen Extra'!OF$6:OF$257,'Aceite Virgen Extra'!$A$6:$A$257,"&gt;="&amp;$A267,'Aceite Virgen Extra'!$B$6:$B$257,"&lt;="&amp;$B267)</f>
        <v>7.13</v>
      </c>
      <c r="OG267" s="4">
        <f>SUMIFS('Aceite Virgen Extra'!OG$6:OG$257,'Aceite Virgen Extra'!$A$6:$A$257,"&gt;="&amp;$A267,'Aceite Virgen Extra'!$B$6:$B$257,"&lt;="&amp;$B267)</f>
        <v>11.61</v>
      </c>
      <c r="OH267" s="4">
        <f>SUMIFS('Aceite Virgen Extra'!OH$6:OH$257,'Aceite Virgen Extra'!$A$6:$A$257,"&gt;="&amp;$A267,'Aceite Virgen Extra'!$B$6:$B$257,"&lt;="&amp;$B267)</f>
        <v>4.93</v>
      </c>
      <c r="OI267" s="4">
        <f>SUMIFS('Aceite Virgen Extra'!OI$6:OI$257,'Aceite Virgen Extra'!$A$6:$A$257,"&gt;="&amp;$A267,'Aceite Virgen Extra'!$B$6:$B$257,"&lt;="&amp;$B267)</f>
        <v>8.91</v>
      </c>
      <c r="OM267" s="4">
        <f>SUMIFS('Aceite Virgen Extra'!OM$6:OM$257,'Aceite Virgen Extra'!$A$6:$A$257,"&gt;="&amp;$A267,'Aceite Virgen Extra'!$B$6:$B$257,"&lt;="&amp;$B267)</f>
        <v>6.17</v>
      </c>
      <c r="ON267" s="4">
        <f>SUMIFS('Aceite Virgen Extra'!ON$6:ON$257,'Aceite Virgen Extra'!$A$6:$A$257,"&gt;="&amp;$A267,'Aceite Virgen Extra'!$B$6:$B$257,"&lt;="&amp;$B267)</f>
        <v>4.3099999999999996</v>
      </c>
      <c r="OO267" s="4">
        <f>SUMIFS('Aceite Virgen Extra'!OO$6:OO$257,'Aceite Virgen Extra'!$A$6:$A$257,"&gt;="&amp;$A267,'Aceite Virgen Extra'!$B$6:$B$257,"&lt;="&amp;$B267)</f>
        <v>6.63</v>
      </c>
      <c r="OP267" s="4">
        <f>SUMIFS('Aceite Virgen Extra'!OP$6:OP$257,'Aceite Virgen Extra'!$A$6:$A$257,"&gt;="&amp;$A267,'Aceite Virgen Extra'!$B$6:$B$257,"&lt;="&amp;$B267)</f>
        <v>7.75</v>
      </c>
      <c r="OT267" s="4">
        <f>SUMIFS('Aceite Virgen Extra'!OT$6:OT$257,'Aceite Virgen Extra'!$A$6:$A$257,"&gt;="&amp;$A267,'Aceite Virgen Extra'!$B$6:$B$257,"&lt;="&amp;$B267)</f>
        <v>5.14</v>
      </c>
      <c r="OU267" s="4">
        <f>SUMIFS('Aceite Virgen Extra'!OU$6:OU$257,'Aceite Virgen Extra'!$A$6:$A$257,"&gt;="&amp;$A267,'Aceite Virgen Extra'!$B$6:$B$257,"&lt;="&amp;$B267)</f>
        <v>4.6599999999999993</v>
      </c>
      <c r="OV267" s="4">
        <f>SUMIFS('Aceite Virgen Extra'!OV$6:OV$257,'Aceite Virgen Extra'!$A$6:$A$257,"&gt;="&amp;$A267,'Aceite Virgen Extra'!$B$6:$B$257,"&lt;="&amp;$B267)</f>
        <v>4.18</v>
      </c>
      <c r="OW267" s="4">
        <f>SUMIFS('Aceite Virgen Extra'!OW$6:OW$257,'Aceite Virgen Extra'!$A$6:$A$257,"&gt;="&amp;$A267,'Aceite Virgen Extra'!$B$6:$B$257,"&lt;="&amp;$B267)</f>
        <v>6.5600000000000005</v>
      </c>
      <c r="PA267" s="4">
        <f>SUMIFS('Aceite Virgen Extra'!PA$6:PA$257,'Aceite Virgen Extra'!$A$6:$A$257,"&gt;="&amp;$A267,'Aceite Virgen Extra'!$B$6:$B$257,"&lt;="&amp;$B267)</f>
        <v>4.5199999999999996</v>
      </c>
      <c r="PB267" s="4">
        <f>SUMIFS('Aceite Virgen Extra'!PB$6:PB$257,'Aceite Virgen Extra'!$A$6:$A$257,"&gt;="&amp;$A267,'Aceite Virgen Extra'!$B$6:$B$257,"&lt;="&amp;$B267)</f>
        <v>4.4899999999999993</v>
      </c>
      <c r="PC267" s="4">
        <f>SUMIFS('Aceite Virgen Extra'!PC$6:PC$257,'Aceite Virgen Extra'!$A$6:$A$257,"&gt;="&amp;$A267,'Aceite Virgen Extra'!$B$6:$B$257,"&lt;="&amp;$B267)</f>
        <v>3.9099999999999997</v>
      </c>
      <c r="PD267" s="4">
        <f>SUMIFS('Aceite Virgen Extra'!PD$6:PD$257,'Aceite Virgen Extra'!$A$6:$A$257,"&gt;="&amp;$A267,'Aceite Virgen Extra'!$B$6:$B$257,"&lt;="&amp;$B267)</f>
        <v>7.6899999999999995</v>
      </c>
      <c r="PH267" s="4">
        <f>SUMIFS('Aceite Virgen Extra'!PH$6:PH$257,'Aceite Virgen Extra'!$A$6:$A$257,"&gt;="&amp;$A267,'Aceite Virgen Extra'!$B$6:$B$257,"&lt;="&amp;$B267)</f>
        <v>6.2</v>
      </c>
      <c r="PI267" s="4">
        <f>SUMIFS('Aceite Virgen Extra'!PI$6:PI$257,'Aceite Virgen Extra'!$A$6:$A$257,"&gt;="&amp;$A267,'Aceite Virgen Extra'!$B$6:$B$257,"&lt;="&amp;$B267)</f>
        <v>7.8000000000000007</v>
      </c>
      <c r="PJ267" s="4">
        <f>SUMIFS('Aceite Virgen Extra'!PJ$6:PJ$257,'Aceite Virgen Extra'!$A$6:$A$257,"&gt;="&amp;$A267,'Aceite Virgen Extra'!$B$6:$B$257,"&lt;="&amp;$B267)</f>
        <v>4.3900000000000006</v>
      </c>
      <c r="PK267" s="4">
        <f>SUMIFS('Aceite Virgen Extra'!PK$6:PK$257,'Aceite Virgen Extra'!$A$6:$A$257,"&gt;="&amp;$A267,'Aceite Virgen Extra'!$B$6:$B$257,"&lt;="&amp;$B267)</f>
        <v>10.08</v>
      </c>
      <c r="PO267" s="4">
        <f>SUMIFS('Aceite Virgen Extra'!PO$6:PO$257,'Aceite Virgen Extra'!$A$6:$A$257,"&gt;="&amp;$A267,'Aceite Virgen Extra'!$B$6:$B$257,"&lt;="&amp;$B267)</f>
        <v>5.1099999999999994</v>
      </c>
      <c r="PP267" s="4">
        <f>SUMIFS('Aceite Virgen Extra'!PP$6:PP$257,'Aceite Virgen Extra'!$A$6:$A$257,"&gt;="&amp;$A267,'Aceite Virgen Extra'!$B$6:$B$257,"&lt;="&amp;$B267)</f>
        <v>5.67</v>
      </c>
      <c r="PQ267" s="4">
        <f>SUMIFS('Aceite Virgen Extra'!PQ$6:PQ$257,'Aceite Virgen Extra'!$A$6:$A$257,"&gt;="&amp;$A267,'Aceite Virgen Extra'!$B$6:$B$257,"&lt;="&amp;$B267)</f>
        <v>4.17</v>
      </c>
      <c r="PR267" s="4">
        <f>SUMIFS('Aceite Virgen Extra'!PR$6:PR$257,'Aceite Virgen Extra'!$A$6:$A$257,"&gt;="&amp;$A267,'Aceite Virgen Extra'!$B$6:$B$257,"&lt;="&amp;$B267)</f>
        <v>10.67</v>
      </c>
      <c r="PV267" s="4">
        <f>SUMIFS('Aceite Virgen Extra'!PV$6:PV$257,'Aceite Virgen Extra'!$A$6:$A$257,"&gt;="&amp;$A267,'Aceite Virgen Extra'!$B$6:$B$257,"&lt;="&amp;$B267)</f>
        <v>3.3200000000000003</v>
      </c>
      <c r="PW267" s="4">
        <f>SUMIFS('Aceite Virgen Extra'!PW$6:PW$257,'Aceite Virgen Extra'!$A$6:$A$257,"&gt;="&amp;$A267,'Aceite Virgen Extra'!$B$6:$B$257,"&lt;="&amp;$B267)</f>
        <v>4.5599999999999996</v>
      </c>
      <c r="PX267" s="4">
        <f>SUMIFS('Aceite Virgen Extra'!PX$6:PX$257,'Aceite Virgen Extra'!$A$6:$A$257,"&gt;="&amp;$A267,'Aceite Virgen Extra'!$B$6:$B$257,"&lt;="&amp;$B267)</f>
        <v>2.34</v>
      </c>
      <c r="PY267" s="4">
        <f>SUMIFS('Aceite Virgen Extra'!PY$6:PY$257,'Aceite Virgen Extra'!$A$6:$A$257,"&gt;="&amp;$A267,'Aceite Virgen Extra'!$B$6:$B$257,"&lt;="&amp;$B267)</f>
        <v>1.9</v>
      </c>
      <c r="QC267" s="4">
        <f>SUMIFS('Aceite Virgen Extra'!QC$6:QC$257,'Aceite Virgen Extra'!$A$6:$A$257,"&gt;="&amp;$A267,'Aceite Virgen Extra'!$B$6:$B$257,"&lt;="&amp;$B267)</f>
        <v>4.25</v>
      </c>
      <c r="QD267" s="4">
        <f>SUMIFS('Aceite Virgen Extra'!QD$6:QD$257,'Aceite Virgen Extra'!$A$6:$A$257,"&gt;="&amp;$A267,'Aceite Virgen Extra'!$B$6:$B$257,"&lt;="&amp;$B267)</f>
        <v>4.3099999999999996</v>
      </c>
      <c r="QE267" s="4">
        <f>SUMIFS('Aceite Virgen Extra'!QE$6:QE$257,'Aceite Virgen Extra'!$A$6:$A$257,"&gt;="&amp;$A267,'Aceite Virgen Extra'!$B$6:$B$257,"&lt;="&amp;$B267)</f>
        <v>3.96</v>
      </c>
      <c r="QF267" s="4">
        <f>SUMIFS('Aceite Virgen Extra'!QF$6:QF$257,'Aceite Virgen Extra'!$A$6:$A$257,"&gt;="&amp;$A267,'Aceite Virgen Extra'!$B$6:$B$257,"&lt;="&amp;$B267)</f>
        <v>4.3100000000000005</v>
      </c>
      <c r="QJ267" s="4">
        <f>SUMIFS('Aceite Virgen Extra'!QJ$6:QJ$257,'Aceite Virgen Extra'!$A$6:$A$257,"&gt;="&amp;$A267,'Aceite Virgen Extra'!$B$6:$B$257,"&lt;="&amp;$B267)</f>
        <v>4.5</v>
      </c>
      <c r="QK267" s="4">
        <f>SUMIFS('Aceite Virgen Extra'!QK$6:QK$257,'Aceite Virgen Extra'!$A$6:$A$257,"&gt;="&amp;$A267,'Aceite Virgen Extra'!$B$6:$B$257,"&lt;="&amp;$B267)</f>
        <v>5.5000000000000009</v>
      </c>
      <c r="QL267" s="4">
        <f>SUMIFS('Aceite Virgen Extra'!QL$6:QL$257,'Aceite Virgen Extra'!$A$6:$A$257,"&gt;="&amp;$A267,'Aceite Virgen Extra'!$B$6:$B$257,"&lt;="&amp;$B267)</f>
        <v>2.9</v>
      </c>
      <c r="QM267" s="4">
        <f>SUMIFS('Aceite Virgen Extra'!QM$6:QM$257,'Aceite Virgen Extra'!$A$6:$A$257,"&gt;="&amp;$A267,'Aceite Virgen Extra'!$B$6:$B$257,"&lt;="&amp;$B267)</f>
        <v>11.11</v>
      </c>
      <c r="QQ267" s="4">
        <f>SUMIFS('Aceite Virgen Extra'!QQ$6:QQ$257,'Aceite Virgen Extra'!$A$6:$A$257,"&gt;="&amp;$A267,'Aceite Virgen Extra'!$B$6:$B$257,"&lt;="&amp;$B267)</f>
        <v>10.559999999999999</v>
      </c>
      <c r="QR267" s="4">
        <f>SUMIFS('Aceite Virgen Extra'!QR$6:QR$257,'Aceite Virgen Extra'!$A$6:$A$257,"&gt;="&amp;$A267,'Aceite Virgen Extra'!$B$6:$B$257,"&lt;="&amp;$B267)</f>
        <v>8.52</v>
      </c>
      <c r="QS267" s="4">
        <f>SUMIFS('Aceite Virgen Extra'!QS$6:QS$257,'Aceite Virgen Extra'!$A$6:$A$257,"&gt;="&amp;$A267,'Aceite Virgen Extra'!$B$6:$B$257,"&lt;="&amp;$B267)</f>
        <v>11.57</v>
      </c>
      <c r="QT267" s="4">
        <f>SUMIFS('Aceite Virgen Extra'!QT$6:QT$257,'Aceite Virgen Extra'!$A$6:$A$257,"&gt;="&amp;$A267,'Aceite Virgen Extra'!$B$6:$B$257,"&lt;="&amp;$B267)</f>
        <v>11.84</v>
      </c>
      <c r="QX267" s="4">
        <f>SUMIFS('Aceite Virgen Extra'!QX$6:QX$257,'Aceite Virgen Extra'!$A$6:$A$257,"&gt;="&amp;$A267,'Aceite Virgen Extra'!$B$6:$B$257,"&lt;="&amp;$B267)</f>
        <v>5.76</v>
      </c>
      <c r="QY267" s="4">
        <f>SUMIFS('Aceite Virgen Extra'!QY$6:QY$257,'Aceite Virgen Extra'!$A$6:$A$257,"&gt;="&amp;$A267,'Aceite Virgen Extra'!$B$6:$B$257,"&lt;="&amp;$B267)</f>
        <v>4.7700000000000005</v>
      </c>
      <c r="QZ267" s="4">
        <f>SUMIFS('Aceite Virgen Extra'!QZ$6:QZ$257,'Aceite Virgen Extra'!$A$6:$A$257,"&gt;="&amp;$A267,'Aceite Virgen Extra'!$B$6:$B$257,"&lt;="&amp;$B267)</f>
        <v>5.46</v>
      </c>
      <c r="RA267" s="4">
        <f>SUMIFS('Aceite Virgen Extra'!RA$6:RA$257,'Aceite Virgen Extra'!$A$6:$A$257,"&gt;="&amp;$A267,'Aceite Virgen Extra'!$B$6:$B$257,"&lt;="&amp;$B267)</f>
        <v>6.98</v>
      </c>
      <c r="RE267" s="4">
        <f>SUMIFS('Aceite Virgen Extra'!RE$6:RE$257,'Aceite Virgen Extra'!$A$6:$A$257,"&gt;="&amp;$A267,'Aceite Virgen Extra'!$B$6:$B$257,"&lt;="&amp;$B267)</f>
        <v>5.34</v>
      </c>
      <c r="RF267" s="4">
        <f>SUMIFS('Aceite Virgen Extra'!RF$6:RF$257,'Aceite Virgen Extra'!$A$6:$A$257,"&gt;="&amp;$A267,'Aceite Virgen Extra'!$B$6:$B$257,"&lt;="&amp;$B267)</f>
        <v>5.05</v>
      </c>
      <c r="RG267" s="4">
        <f>SUMIFS('Aceite Virgen Extra'!RG$6:RG$257,'Aceite Virgen Extra'!$A$6:$A$257,"&gt;="&amp;$A267,'Aceite Virgen Extra'!$B$6:$B$257,"&lt;="&amp;$B267)</f>
        <v>5.8000000000000007</v>
      </c>
      <c r="RH267" s="4">
        <f>SUMIFS('Aceite Virgen Extra'!RH$6:RH$257,'Aceite Virgen Extra'!$A$6:$A$257,"&gt;="&amp;$A267,'Aceite Virgen Extra'!$B$6:$B$257,"&lt;="&amp;$B267)</f>
        <v>0.65</v>
      </c>
      <c r="RL267" s="4">
        <f>SUMIFS('Aceite Virgen Extra'!RL$6:RL$257,'Aceite Virgen Extra'!$A$6:$A$257,"&gt;="&amp;$A267,'Aceite Virgen Extra'!$B$6:$B$257,"&lt;="&amp;$B267)</f>
        <v>4.87</v>
      </c>
      <c r="RM267" s="4">
        <f>SUMIFS('Aceite Virgen Extra'!RM$6:RM$257,'Aceite Virgen Extra'!$A$6:$A$257,"&gt;="&amp;$A267,'Aceite Virgen Extra'!$B$6:$B$257,"&lt;="&amp;$B267)</f>
        <v>7.6700000000000008</v>
      </c>
      <c r="RN267" s="4">
        <f>SUMIFS('Aceite Virgen Extra'!RN$6:RN$257,'Aceite Virgen Extra'!$A$6:$A$257,"&gt;="&amp;$A267,'Aceite Virgen Extra'!$B$6:$B$257,"&lt;="&amp;$B267)</f>
        <v>3.1300000000000003</v>
      </c>
      <c r="RO267" s="4">
        <f>SUMIFS('Aceite Virgen Extra'!RO$6:RO$257,'Aceite Virgen Extra'!$A$6:$A$257,"&gt;="&amp;$A267,'Aceite Virgen Extra'!$B$6:$B$257,"&lt;="&amp;$B267)</f>
        <v>2.42</v>
      </c>
      <c r="RS267" s="69">
        <f>SUMIFS('Aceite Virgen Extra'!RS$6:RS$257,'Aceite Virgen Extra'!$A$6:$A$257,"&gt;="&amp;$A267,'Aceite Virgen Extra'!$B$6:$B$257,"&lt;="&amp;$B267)</f>
        <v>4.04</v>
      </c>
      <c r="RT267" s="4">
        <f>SUMIFS('Aceite Virgen Extra'!RT$6:RT$257,'Aceite Virgen Extra'!$A$6:$A$257,"&gt;="&amp;$A267,'Aceite Virgen Extra'!$B$6:$B$257,"&lt;="&amp;$B267)</f>
        <v>3.03</v>
      </c>
      <c r="RU267" s="4">
        <f>SUMIFS('Aceite Virgen Extra'!RU$6:RU$257,'Aceite Virgen Extra'!$A$6:$A$257,"&gt;="&amp;$A267,'Aceite Virgen Extra'!$B$6:$B$257,"&lt;="&amp;$B267)</f>
        <v>3.23</v>
      </c>
      <c r="RV267" s="4">
        <f>SUMIFS('Aceite Virgen Extra'!RV$6:RV$257,'Aceite Virgen Extra'!$A$6:$A$257,"&gt;="&amp;$A267,'Aceite Virgen Extra'!$B$6:$B$257,"&lt;="&amp;$B267)</f>
        <v>7.98</v>
      </c>
      <c r="RZ267" s="69">
        <f>SUMIFS('Aceite Virgen Extra'!RZ$6:RZ$257,'Aceite Virgen Extra'!$A$6:$A$257,"&gt;="&amp;$A267,'Aceite Virgen Extra'!$B$6:$B$257,"&lt;="&amp;$B267)</f>
        <v>3.27</v>
      </c>
      <c r="SA267" s="4">
        <f>SUMIFS('Aceite Virgen Extra'!SA$6:SA$257,'Aceite Virgen Extra'!$A$6:$A$257,"&gt;="&amp;$A267,'Aceite Virgen Extra'!$B$6:$B$257,"&lt;="&amp;$B267)</f>
        <v>2.1</v>
      </c>
      <c r="SB267" s="4">
        <f>SUMIFS('Aceite Virgen Extra'!SB$6:SB$257,'Aceite Virgen Extra'!$A$6:$A$257,"&gt;="&amp;$A267,'Aceite Virgen Extra'!$B$6:$B$257,"&lt;="&amp;$B267)</f>
        <v>2.63</v>
      </c>
      <c r="SC267" s="4">
        <f>SUMIFS('Aceite Virgen Extra'!SC$6:SC$257,'Aceite Virgen Extra'!$A$6:$A$257,"&gt;="&amp;$A267,'Aceite Virgen Extra'!$B$6:$B$257,"&lt;="&amp;$B267)</f>
        <v>6.1099999999999994</v>
      </c>
      <c r="SG267" s="69">
        <f>SUMIFS('Aceite Virgen Extra'!SG$6:SG$257,'Aceite Virgen Extra'!$A$6:$A$257,"&gt;="&amp;$A267,'Aceite Virgen Extra'!$B$6:$B$257,"&lt;="&amp;$B267)</f>
        <v>3.99</v>
      </c>
      <c r="SH267" s="4">
        <f>SUMIFS('Aceite Virgen Extra'!SH$6:SH$257,'Aceite Virgen Extra'!$A$6:$A$257,"&gt;="&amp;$A267,'Aceite Virgen Extra'!$B$6:$B$257,"&lt;="&amp;$B267)</f>
        <v>3.3499999999999996</v>
      </c>
      <c r="SI267" s="4">
        <f>SUMIFS('Aceite Virgen Extra'!SI$6:SI$257,'Aceite Virgen Extra'!$A$6:$A$257,"&gt;="&amp;$A267,'Aceite Virgen Extra'!$B$6:$B$257,"&lt;="&amp;$B267)</f>
        <v>3.03</v>
      </c>
      <c r="SJ267" s="4">
        <f>SUMIFS('Aceite Virgen Extra'!SJ$6:SJ$257,'Aceite Virgen Extra'!$A$6:$A$257,"&gt;="&amp;$A267,'Aceite Virgen Extra'!$B$6:$B$257,"&lt;="&amp;$B267)</f>
        <v>3.76</v>
      </c>
      <c r="SN267" s="69">
        <f>SUMIFS('Aceite Virgen Extra'!SN$6:SN$257,'Aceite Virgen Extra'!$A$6:$A$257,"&gt;="&amp;$A267,'Aceite Virgen Extra'!$B$6:$B$257,"&lt;="&amp;$B267)</f>
        <v>3.4299999999999997</v>
      </c>
      <c r="SO267" s="4">
        <f>SUMIFS('Aceite Virgen Extra'!SO$6:SO$257,'Aceite Virgen Extra'!$A$6:$A$257,"&gt;="&amp;$A267,'Aceite Virgen Extra'!$B$6:$B$257,"&lt;="&amp;$B267)</f>
        <v>2.81</v>
      </c>
      <c r="SP267" s="4">
        <f>SUMIFS('Aceite Virgen Extra'!SP$6:SP$257,'Aceite Virgen Extra'!$A$6:$A$257,"&gt;="&amp;$A267,'Aceite Virgen Extra'!$B$6:$B$257,"&lt;="&amp;$B267)</f>
        <v>2.98</v>
      </c>
      <c r="SQ267" s="4">
        <f>SUMIFS('Aceite Virgen Extra'!SQ$6:SQ$257,'Aceite Virgen Extra'!$A$6:$A$257,"&gt;="&amp;$A267,'Aceite Virgen Extra'!$B$6:$B$257,"&lt;="&amp;$B267)</f>
        <v>1.65</v>
      </c>
      <c r="SU267" s="69">
        <f>SUMIFS('Aceite Virgen Extra'!SU$6:SU$257,'Aceite Virgen Extra'!$A$6:$A$257,"&gt;="&amp;$A267,'Aceite Virgen Extra'!$B$6:$B$257,"&lt;="&amp;$B267)</f>
        <v>4.8299999999999992</v>
      </c>
      <c r="SV267" s="4">
        <f>SUMIFS('Aceite Virgen Extra'!SV$6:SV$257,'Aceite Virgen Extra'!$A$6:$A$257,"&gt;="&amp;$A267,'Aceite Virgen Extra'!$B$6:$B$257,"&lt;="&amp;$B267)</f>
        <v>8.879999999999999</v>
      </c>
      <c r="SW267" s="4">
        <f>SUMIFS('Aceite Virgen Extra'!SW$6:SW$257,'Aceite Virgen Extra'!$A$6:$A$257,"&gt;="&amp;$A267,'Aceite Virgen Extra'!$B$6:$B$257,"&lt;="&amp;$B267)</f>
        <v>2.44</v>
      </c>
      <c r="SX267" s="4">
        <f>SUMIFS('Aceite Virgen Extra'!SX$6:SX$257,'Aceite Virgen Extra'!$A$6:$A$257,"&gt;="&amp;$A267,'Aceite Virgen Extra'!$B$6:$B$257,"&lt;="&amp;$B267)</f>
        <v>2.25</v>
      </c>
      <c r="TB267" s="69">
        <f>SUMIFS('Aceite Virgen Extra'!TB$6:TB$257,'Aceite Virgen Extra'!$A$6:$A$257,"&gt;="&amp;$A267,'Aceite Virgen Extra'!$B$6:$B$257,"&lt;="&amp;$B267)</f>
        <v>2.06</v>
      </c>
      <c r="TC267" s="4">
        <f>SUMIFS('Aceite Virgen Extra'!TC$6:TC$257,'Aceite Virgen Extra'!$A$6:$A$257,"&gt;="&amp;$A267,'Aceite Virgen Extra'!$B$6:$B$257,"&lt;="&amp;$B267)</f>
        <v>3.08</v>
      </c>
      <c r="TD267" s="4">
        <f>SUMIFS('Aceite Virgen Extra'!TD$6:TD$257,'Aceite Virgen Extra'!$A$6:$A$257,"&gt;="&amp;$A267,'Aceite Virgen Extra'!$B$6:$B$257,"&lt;="&amp;$B267)</f>
        <v>1.01</v>
      </c>
      <c r="TE267" s="4">
        <f>SUMIFS('Aceite Virgen Extra'!TE$6:TE$257,'Aceite Virgen Extra'!$A$6:$A$257,"&gt;="&amp;$A267,'Aceite Virgen Extra'!$B$6:$B$257,"&lt;="&amp;$B267)</f>
        <v>4.08</v>
      </c>
      <c r="TI267" s="69">
        <f>SUMIFS('Aceite Virgen Extra'!TI$6:TI$257,'Aceite Virgen Extra'!$A$6:$A$257,"&gt;="&amp;$A267,'Aceite Virgen Extra'!$B$6:$B$257,"&lt;="&amp;$B267)</f>
        <v>0.94</v>
      </c>
      <c r="TJ267" s="4">
        <f>SUMIFS('Aceite Virgen Extra'!TJ$6:TJ$257,'Aceite Virgen Extra'!$A$6:$A$257,"&gt;="&amp;$A267,'Aceite Virgen Extra'!$B$6:$B$257,"&lt;="&amp;$B267)</f>
        <v>1.47</v>
      </c>
      <c r="TK267" s="4">
        <f>SUMIFS('Aceite Virgen Extra'!TK$6:TK$257,'Aceite Virgen Extra'!$A$6:$A$257,"&gt;="&amp;$A267,'Aceite Virgen Extra'!$B$6:$B$257,"&lt;="&amp;$B267)</f>
        <v>0.85000000000000009</v>
      </c>
      <c r="TL267" s="4">
        <f>SUMIFS('Aceite Virgen Extra'!TL$6:TL$257,'Aceite Virgen Extra'!$A$6:$A$257,"&gt;="&amp;$A267,'Aceite Virgen Extra'!$B$6:$B$257,"&lt;="&amp;$B267)</f>
        <v>0.75</v>
      </c>
      <c r="TP267" s="69">
        <f>SUMIFS('Aceite Virgen Extra'!TP$6:TP$257,'Aceite Virgen Extra'!$A$6:$A$257,"&gt;="&amp;$A267,'Aceite Virgen Extra'!$B$6:$B$257,"&lt;="&amp;$B267)</f>
        <v>1.2600000000000002</v>
      </c>
      <c r="TQ267" s="4">
        <f>SUMIFS('Aceite Virgen Extra'!TQ$6:TQ$257,'Aceite Virgen Extra'!$A$6:$A$257,"&gt;="&amp;$A267,'Aceite Virgen Extra'!$B$6:$B$257,"&lt;="&amp;$B267)</f>
        <v>2.04</v>
      </c>
      <c r="TR267" s="4">
        <f>SUMIFS('Aceite Virgen Extra'!TR$6:TR$257,'Aceite Virgen Extra'!$A$6:$A$257,"&gt;="&amp;$A267,'Aceite Virgen Extra'!$B$6:$B$257,"&lt;="&amp;$B267)</f>
        <v>0.37</v>
      </c>
      <c r="TS267" s="4">
        <f>SUMIFS('Aceite Virgen Extra'!TS$6:TS$257,'Aceite Virgen Extra'!$A$6:$A$257,"&gt;="&amp;$A267,'Aceite Virgen Extra'!$B$6:$B$257,"&lt;="&amp;$B267)</f>
        <v>0.82</v>
      </c>
      <c r="TW267" s="69">
        <f>SUMIFS('Aceite Virgen Extra'!TW$6:TW$257,'Aceite Virgen Extra'!$A$6:$A$257,"&gt;="&amp;$A267,'Aceite Virgen Extra'!$B$6:$B$257,"&lt;="&amp;$B267)</f>
        <v>1.6199999999999999</v>
      </c>
      <c r="TX267" s="4">
        <f>SUMIFS('Aceite Virgen Extra'!TX$6:TX$257,'Aceite Virgen Extra'!$A$6:$A$257,"&gt;="&amp;$A267,'Aceite Virgen Extra'!$B$6:$B$257,"&lt;="&amp;$B267)</f>
        <v>1.05</v>
      </c>
      <c r="TY267" s="4">
        <f>SUMIFS('Aceite Virgen Extra'!TY$6:TY$257,'Aceite Virgen Extra'!$A$6:$A$257,"&gt;="&amp;$A267,'Aceite Virgen Extra'!$B$6:$B$257,"&lt;="&amp;$B267)</f>
        <v>1.99</v>
      </c>
      <c r="TZ267" s="4">
        <f>SUMIFS('Aceite Virgen Extra'!TZ$6:TZ$257,'Aceite Virgen Extra'!$A$6:$A$257,"&gt;="&amp;$A267,'Aceite Virgen Extra'!$B$6:$B$257,"&lt;="&amp;$B267)</f>
        <v>1.1499999999999999</v>
      </c>
      <c r="UD267" s="69">
        <f>SUMIFS('Aceite Virgen Extra'!UD$6:UD$257,'Aceite Virgen Extra'!$A$6:$A$257,"&gt;="&amp;$A267,'Aceite Virgen Extra'!$B$6:$B$257,"&lt;="&amp;$B267)</f>
        <v>0.9</v>
      </c>
      <c r="UE267" s="4">
        <f>SUMIFS('Aceite Virgen Extra'!UE$6:UE$257,'Aceite Virgen Extra'!$A$6:$A$257,"&gt;="&amp;$A267,'Aceite Virgen Extra'!$B$6:$B$257,"&lt;="&amp;$B267)</f>
        <v>0</v>
      </c>
      <c r="UF267" s="4">
        <f>SUMIFS('Aceite Virgen Extra'!UF$6:UF$257,'Aceite Virgen Extra'!$A$6:$A$257,"&gt;="&amp;$A267,'Aceite Virgen Extra'!$B$6:$B$257,"&lt;="&amp;$B267)</f>
        <v>0.75</v>
      </c>
      <c r="UG267" s="4">
        <f>SUMIFS('Aceite Virgen Extra'!UG$6:UG$257,'Aceite Virgen Extra'!$A$6:$A$257,"&gt;="&amp;$A267,'Aceite Virgen Extra'!$B$6:$B$257,"&lt;="&amp;$B267)</f>
        <v>0.86</v>
      </c>
      <c r="UK267" s="69">
        <f>SUMIFS('Aceite Virgen Extra'!UK$6:UK$257,'Aceite Virgen Extra'!$A$6:$A$257,"&gt;="&amp;$A267,'Aceite Virgen Extra'!$B$6:$B$257,"&lt;="&amp;$B267)</f>
        <v>0.74</v>
      </c>
      <c r="UL267" s="4">
        <f>SUMIFS('Aceite Virgen Extra'!UL$6:UL$257,'Aceite Virgen Extra'!$A$6:$A$257,"&gt;="&amp;$A267,'Aceite Virgen Extra'!$B$6:$B$257,"&lt;="&amp;$B267)</f>
        <v>0.91</v>
      </c>
      <c r="UM267" s="4">
        <f>SUMIFS('Aceite Virgen Extra'!UM$6:UM$257,'Aceite Virgen Extra'!$A$6:$A$257,"&gt;="&amp;$A267,'Aceite Virgen Extra'!$B$6:$B$257,"&lt;="&amp;$B267)</f>
        <v>0.55000000000000004</v>
      </c>
      <c r="UN267" s="4">
        <f>SUMIFS('Aceite Virgen Extra'!UN$6:UN$257,'Aceite Virgen Extra'!$A$6:$A$257,"&gt;="&amp;$A267,'Aceite Virgen Extra'!$B$6:$B$257,"&lt;="&amp;$B267)</f>
        <v>0</v>
      </c>
      <c r="UR267" s="69">
        <f>SUMIFS('Aceite Virgen Extra'!UR$6:UR$257,'Aceite Virgen Extra'!$A$6:$A$257,"&gt;="&amp;$A267,'Aceite Virgen Extra'!$B$6:$B$257,"&lt;="&amp;$B267)</f>
        <v>0.49</v>
      </c>
      <c r="US267" s="4">
        <f>SUMIFS('Aceite Virgen Extra'!US$6:US$257,'Aceite Virgen Extra'!$A$6:$A$257,"&gt;="&amp;$A267,'Aceite Virgen Extra'!$B$6:$B$257,"&lt;="&amp;$B267)</f>
        <v>0.54</v>
      </c>
      <c r="UT267" s="4">
        <f>SUMIFS('Aceite Virgen Extra'!UT$6:UT$257,'Aceite Virgen Extra'!$A$6:$A$257,"&gt;="&amp;$A267,'Aceite Virgen Extra'!$B$6:$B$257,"&lt;="&amp;$B267)</f>
        <v>0.59</v>
      </c>
      <c r="UU267" s="4">
        <f>SUMIFS('Aceite Virgen Extra'!UU$6:UU$257,'Aceite Virgen Extra'!$A$6:$A$257,"&gt;="&amp;$A267,'Aceite Virgen Extra'!$B$6:$B$257,"&lt;="&amp;$B267)</f>
        <v>0</v>
      </c>
      <c r="UY267" s="69">
        <f>SUMIFS('Aceite Virgen Extra'!UY$6:UY$257,'Aceite Virgen Extra'!$A$6:$A$257,"&gt;="&amp;$A267,'Aceite Virgen Extra'!$B$6:$B$257,"&lt;="&amp;$B267)</f>
        <v>1.3</v>
      </c>
      <c r="UZ267" s="4">
        <f>SUMIFS('Aceite Virgen Extra'!UZ$6:UZ$257,'Aceite Virgen Extra'!$A$6:$A$257,"&gt;="&amp;$A267,'Aceite Virgen Extra'!$B$6:$B$257,"&lt;="&amp;$B267)</f>
        <v>1.64</v>
      </c>
      <c r="VA267" s="4">
        <f>SUMIFS('Aceite Virgen Extra'!VA$6:VA$257,'Aceite Virgen Extra'!$A$6:$A$257,"&gt;="&amp;$A267,'Aceite Virgen Extra'!$B$6:$B$257,"&lt;="&amp;$B267)</f>
        <v>0.89</v>
      </c>
      <c r="VB267" s="4">
        <f>SUMIFS('Aceite Virgen Extra'!VB$6:VB$257,'Aceite Virgen Extra'!$A$6:$A$257,"&gt;="&amp;$A267,'Aceite Virgen Extra'!$B$6:$B$257,"&lt;="&amp;$B267)</f>
        <v>1.51</v>
      </c>
      <c r="VF267" s="69">
        <f>SUMIFS('Aceite Virgen Extra'!VF$6:VF$257,'Aceite Virgen Extra'!$A$6:$A$257,"&gt;="&amp;$A267,'Aceite Virgen Extra'!$B$6:$B$257,"&lt;="&amp;$B267)</f>
        <v>0.8899999999999999</v>
      </c>
      <c r="VG267" s="4">
        <f>SUMIFS('Aceite Virgen Extra'!VG$6:VG$257,'Aceite Virgen Extra'!$A$6:$A$257,"&gt;="&amp;$A267,'Aceite Virgen Extra'!$B$6:$B$257,"&lt;="&amp;$B267)</f>
        <v>0</v>
      </c>
      <c r="VH267" s="4">
        <f>SUMIFS('Aceite Virgen Extra'!VH$6:VH$257,'Aceite Virgen Extra'!$A$6:$A$257,"&gt;="&amp;$A267,'Aceite Virgen Extra'!$B$6:$B$257,"&lt;="&amp;$B267)</f>
        <v>0.83000000000000007</v>
      </c>
      <c r="VI267" s="4">
        <f>SUMIFS('Aceite Virgen Extra'!VI$6:VI$257,'Aceite Virgen Extra'!$A$6:$A$257,"&gt;="&amp;$A267,'Aceite Virgen Extra'!$B$6:$B$257,"&lt;="&amp;$B267)</f>
        <v>0</v>
      </c>
      <c r="VM267" s="69">
        <f>SUMIFS('Aceite Virgen Extra'!VM$6:VM$257,'Aceite Virgen Extra'!$A$6:$A$257,"&gt;="&amp;$A267,'Aceite Virgen Extra'!$B$6:$B$257,"&lt;="&amp;$B267)</f>
        <v>0.79</v>
      </c>
      <c r="VN267" s="4">
        <f>SUMIFS('Aceite Virgen Extra'!VN$6:VN$257,'Aceite Virgen Extra'!$A$6:$A$257,"&gt;="&amp;$A267,'Aceite Virgen Extra'!$B$6:$B$257,"&lt;="&amp;$B267)</f>
        <v>0</v>
      </c>
      <c r="VO267" s="4">
        <f>SUMIFS('Aceite Virgen Extra'!VO$6:VO$257,'Aceite Virgen Extra'!$A$6:$A$257,"&gt;="&amp;$A267,'Aceite Virgen Extra'!$B$6:$B$257,"&lt;="&amp;$B267)</f>
        <v>1.22</v>
      </c>
      <c r="VP267" s="4">
        <f>SUMIFS('Aceite Virgen Extra'!VP$6:VP$257,'Aceite Virgen Extra'!$A$6:$A$257,"&gt;="&amp;$A267,'Aceite Virgen Extra'!$B$6:$B$257,"&lt;="&amp;$B267)</f>
        <v>0</v>
      </c>
      <c r="VT267" s="69">
        <f>SUMIFS('Aceite Virgen Extra'!VT$6:VT$257,'Aceite Virgen Extra'!$A$6:$A$257,"&gt;="&amp;$A267,'Aceite Virgen Extra'!$B$6:$B$257,"&lt;="&amp;$B267)</f>
        <v>1.1000000000000001</v>
      </c>
      <c r="VU267" s="4">
        <f>SUMIFS('Aceite Virgen Extra'!VU$6:VU$257,'Aceite Virgen Extra'!$A$6:$A$257,"&gt;="&amp;$A267,'Aceite Virgen Extra'!$B$6:$B$257,"&lt;="&amp;$B267)</f>
        <v>0.84</v>
      </c>
      <c r="VV267" s="4">
        <f>SUMIFS('Aceite Virgen Extra'!VV$6:VV$257,'Aceite Virgen Extra'!$A$6:$A$257,"&gt;="&amp;$A267,'Aceite Virgen Extra'!$B$6:$B$257,"&lt;="&amp;$B267)</f>
        <v>1.5699999999999998</v>
      </c>
      <c r="VW267" s="4">
        <f>SUMIFS('Aceite Virgen Extra'!VW$6:VW$257,'Aceite Virgen Extra'!$A$6:$A$257,"&gt;="&amp;$A267,'Aceite Virgen Extra'!$B$6:$B$257,"&lt;="&amp;$B267)</f>
        <v>0</v>
      </c>
      <c r="WA267" s="69">
        <f>SUMIFS('Aceite Virgen Extra'!WA$6:WA$257,'Aceite Virgen Extra'!$A$6:$A$257,"&gt;="&amp;$A267,'Aceite Virgen Extra'!$B$6:$B$257,"&lt;="&amp;$B267)</f>
        <v>1</v>
      </c>
      <c r="WB267" s="4">
        <f>SUMIFS('Aceite Virgen Extra'!WB$6:WB$257,'Aceite Virgen Extra'!$A$6:$A$257,"&gt;="&amp;$A267,'Aceite Virgen Extra'!$B$6:$B$257,"&lt;="&amp;$B267)</f>
        <v>0</v>
      </c>
      <c r="WC267" s="4">
        <f>SUMIFS('Aceite Virgen Extra'!WC$6:WC$257,'Aceite Virgen Extra'!$A$6:$A$257,"&gt;="&amp;$A267,'Aceite Virgen Extra'!$B$6:$B$257,"&lt;="&amp;$B267)</f>
        <v>1.43</v>
      </c>
      <c r="WD267" s="4">
        <f>SUMIFS('Aceite Virgen Extra'!WD$6:WD$257,'Aceite Virgen Extra'!$A$6:$A$257,"&gt;="&amp;$A267,'Aceite Virgen Extra'!$B$6:$B$257,"&lt;="&amp;$B267)</f>
        <v>0</v>
      </c>
      <c r="WH267" s="69">
        <f>SUMIFS('Aceite Virgen Extra'!WH$6:WH$257,'Aceite Virgen Extra'!$A$6:$A$257,"&gt;="&amp;$A267,'Aceite Virgen Extra'!$B$6:$B$257,"&lt;="&amp;$B267)</f>
        <v>1.03</v>
      </c>
      <c r="WI267" s="4">
        <f>SUMIFS('Aceite Virgen Extra'!WI$6:WI$257,'Aceite Virgen Extra'!$A$6:$A$257,"&gt;="&amp;$A267,'Aceite Virgen Extra'!$B$6:$B$257,"&lt;="&amp;$B267)</f>
        <v>0</v>
      </c>
      <c r="WJ267" s="4">
        <f>SUMIFS('Aceite Virgen Extra'!WJ$6:WJ$257,'Aceite Virgen Extra'!$A$6:$A$257,"&gt;="&amp;$A267,'Aceite Virgen Extra'!$B$6:$B$257,"&lt;="&amp;$B267)</f>
        <v>1.62</v>
      </c>
      <c r="WK267" s="4">
        <f>SUMIFS('Aceite Virgen Extra'!WK$6:WK$257,'Aceite Virgen Extra'!$A$6:$A$257,"&gt;="&amp;$A267,'Aceite Virgen Extra'!$B$6:$B$257,"&lt;="&amp;$B267)</f>
        <v>0</v>
      </c>
      <c r="WO267" s="69">
        <f>SUMIFS('Aceite Virgen Extra'!WO$6:WO$257,'Aceite Virgen Extra'!$A$6:$A$257,"&gt;="&amp;$A267,'Aceite Virgen Extra'!$B$6:$B$257,"&lt;="&amp;$B267)</f>
        <v>0.65999999999999992</v>
      </c>
      <c r="WP267" s="4">
        <f>SUMIFS('Aceite Virgen Extra'!WP$6:WP$257,'Aceite Virgen Extra'!$A$6:$A$257,"&gt;="&amp;$A267,'Aceite Virgen Extra'!$B$6:$B$257,"&lt;="&amp;$B267)</f>
        <v>0</v>
      </c>
      <c r="WQ267" s="4">
        <f>SUMIFS('Aceite Virgen Extra'!WQ$6:WQ$257,'Aceite Virgen Extra'!$A$6:$A$257,"&gt;="&amp;$A267,'Aceite Virgen Extra'!$B$6:$B$257,"&lt;="&amp;$B267)</f>
        <v>0.44</v>
      </c>
      <c r="WR267" s="4">
        <f>SUMIFS('Aceite Virgen Extra'!WR$6:WR$257,'Aceite Virgen Extra'!$A$6:$A$257,"&gt;="&amp;$A267,'Aceite Virgen Extra'!$B$6:$B$257,"&lt;="&amp;$B267)</f>
        <v>0</v>
      </c>
      <c r="WV267" s="69">
        <f>SUMIFS('Aceite Virgen Extra'!WV$6:WV$257,'Aceite Virgen Extra'!$A$6:$A$257,"&gt;="&amp;$A267,'Aceite Virgen Extra'!$B$6:$B$257,"&lt;="&amp;$B267)</f>
        <v>1.04</v>
      </c>
      <c r="WW267" s="4">
        <f>SUMIFS('Aceite Virgen Extra'!WW$6:WW$257,'Aceite Virgen Extra'!$A$6:$A$257,"&gt;="&amp;$A267,'Aceite Virgen Extra'!$B$6:$B$257,"&lt;="&amp;$B267)</f>
        <v>0</v>
      </c>
      <c r="WX267" s="4">
        <f>SUMIFS('Aceite Virgen Extra'!WX$6:WX$257,'Aceite Virgen Extra'!$A$6:$A$257,"&gt;="&amp;$A267,'Aceite Virgen Extra'!$B$6:$B$257,"&lt;="&amp;$B267)</f>
        <v>0.38</v>
      </c>
      <c r="WY267" s="4">
        <f>SUMIFS('Aceite Virgen Extra'!WY$6:WY$257,'Aceite Virgen Extra'!$A$6:$A$257,"&gt;="&amp;$A267,'Aceite Virgen Extra'!$B$6:$B$257,"&lt;="&amp;$B267)</f>
        <v>0</v>
      </c>
      <c r="XC267" s="69">
        <f>SUMIFS('Aceite Virgen Extra'!XC$6:XC$257,'Aceite Virgen Extra'!$A$6:$A$257,"&gt;="&amp;$A267,'Aceite Virgen Extra'!$B$6:$B$257,"&lt;="&amp;$B267)</f>
        <v>0.86999999999999988</v>
      </c>
      <c r="XD267" s="4">
        <f>SUMIFS('Aceite Virgen Extra'!XD$6:XD$257,'Aceite Virgen Extra'!$A$6:$A$257,"&gt;="&amp;$A267,'Aceite Virgen Extra'!$B$6:$B$257,"&lt;="&amp;$B267)</f>
        <v>0.52</v>
      </c>
      <c r="XE267" s="4">
        <f>SUMIFS('Aceite Virgen Extra'!XE$6:XE$257,'Aceite Virgen Extra'!$A$6:$A$257,"&gt;="&amp;$A267,'Aceite Virgen Extra'!$B$6:$B$257,"&lt;="&amp;$B267)</f>
        <v>0.75</v>
      </c>
      <c r="XF267" s="4">
        <f>SUMIFS('Aceite Virgen Extra'!XF$6:XF$257,'Aceite Virgen Extra'!$A$6:$A$257,"&gt;="&amp;$A267,'Aceite Virgen Extra'!$B$6:$B$257,"&lt;="&amp;$B267)</f>
        <v>0</v>
      </c>
      <c r="XJ267" s="69">
        <f>SUMIFS('Aceite Virgen Extra'!XJ$6:XJ$257,'Aceite Virgen Extra'!$A$6:$A$257,"&gt;="&amp;$A267,'Aceite Virgen Extra'!$B$6:$B$257,"&lt;="&amp;$B267)</f>
        <v>1.1000000000000001</v>
      </c>
      <c r="XK267" s="4">
        <f>SUMIFS('Aceite Virgen Extra'!XK$6:XK$257,'Aceite Virgen Extra'!$A$6:$A$257,"&gt;="&amp;$A267,'Aceite Virgen Extra'!$B$6:$B$257,"&lt;="&amp;$B267)</f>
        <v>0.72</v>
      </c>
      <c r="XL267" s="4">
        <f>SUMIFS('Aceite Virgen Extra'!XL$6:XL$257,'Aceite Virgen Extra'!$A$6:$A$257,"&gt;="&amp;$A267,'Aceite Virgen Extra'!$B$6:$B$257,"&lt;="&amp;$B267)</f>
        <v>0.91</v>
      </c>
      <c r="XM267" s="4">
        <f>SUMIFS('Aceite Virgen Extra'!XM$6:XM$257,'Aceite Virgen Extra'!$A$6:$A$257,"&gt;="&amp;$A267,'Aceite Virgen Extra'!$B$6:$B$257,"&lt;="&amp;$B267)</f>
        <v>0</v>
      </c>
      <c r="XQ267" s="69">
        <f>SUMIFS('Aceite Virgen Extra'!XQ$6:XQ$257,'Aceite Virgen Extra'!$A$6:$A$257,"&gt;="&amp;$A267,'Aceite Virgen Extra'!$B$6:$B$257,"&lt;="&amp;$B267)</f>
        <v>1.6</v>
      </c>
      <c r="XR267" s="4">
        <f>SUMIFS('Aceite Virgen Extra'!XR$6:XR$257,'Aceite Virgen Extra'!$A$6:$A$257,"&gt;="&amp;$A267,'Aceite Virgen Extra'!$B$6:$B$257,"&lt;="&amp;$B267)</f>
        <v>2.5</v>
      </c>
      <c r="XS267" s="4">
        <f>SUMIFS('Aceite Virgen Extra'!XS$6:XS$257,'Aceite Virgen Extra'!$A$6:$A$257,"&gt;="&amp;$A267,'Aceite Virgen Extra'!$B$6:$B$257,"&lt;="&amp;$B267)</f>
        <v>1.5599999999999998</v>
      </c>
      <c r="XT267" s="4">
        <f>SUMIFS('Aceite Virgen Extra'!XT$6:XT$257,'Aceite Virgen Extra'!$A$6:$A$257,"&gt;="&amp;$A267,'Aceite Virgen Extra'!$B$6:$B$257,"&lt;="&amp;$B267)</f>
        <v>0</v>
      </c>
      <c r="XX267" s="69">
        <f>SUMIFS('Aceite Virgen Extra'!XX$6:XX$257,'Aceite Virgen Extra'!$A$6:$A$257,"&gt;="&amp;$A267,'Aceite Virgen Extra'!$B$6:$B$257,"&lt;="&amp;$B267)</f>
        <v>5.88</v>
      </c>
      <c r="XY267" s="4">
        <f>SUMIFS('Aceite Virgen Extra'!XY$6:XY$257,'Aceite Virgen Extra'!$A$6:$A$257,"&gt;="&amp;$A267,'Aceite Virgen Extra'!$B$6:$B$257,"&lt;="&amp;$B267)</f>
        <v>9.2799999999999994</v>
      </c>
      <c r="XZ267" s="4">
        <f>SUMIFS('Aceite Virgen Extra'!XZ$6:XZ$257,'Aceite Virgen Extra'!$A$6:$A$257,"&gt;="&amp;$A267,'Aceite Virgen Extra'!$B$6:$B$257,"&lt;="&amp;$B267)</f>
        <v>3.92</v>
      </c>
      <c r="YA267" s="4">
        <f>SUMIFS('Aceite Virgen Extra'!YA$6:YA$257,'Aceite Virgen Extra'!$A$6:$A$257,"&gt;="&amp;$A267,'Aceite Virgen Extra'!$B$6:$B$257,"&lt;="&amp;$B267)</f>
        <v>0.49</v>
      </c>
      <c r="YE267" s="69">
        <f>SUMIFS('Aceite Virgen Extra'!YE$6:YE$257,'Aceite Virgen Extra'!$A$6:$A$257,"&gt;="&amp;$A267,'Aceite Virgen Extra'!$B$6:$B$257,"&lt;="&amp;$B267)</f>
        <v>11.89</v>
      </c>
      <c r="YF267" s="4">
        <f>SUMIFS('Aceite Virgen Extra'!YF$6:YF$257,'Aceite Virgen Extra'!$A$6:$A$257,"&gt;="&amp;$A267,'Aceite Virgen Extra'!$B$6:$B$257,"&lt;="&amp;$B267)</f>
        <v>24.090000000000003</v>
      </c>
      <c r="YG267" s="4">
        <f>SUMIFS('Aceite Virgen Extra'!YG$6:YG$257,'Aceite Virgen Extra'!$A$6:$A$257,"&gt;="&amp;$A267,'Aceite Virgen Extra'!$B$6:$B$257,"&lt;="&amp;$B267)</f>
        <v>6.41</v>
      </c>
      <c r="YH267" s="4">
        <f>SUMIFS('Aceite Virgen Extra'!YH$6:YH$257,'Aceite Virgen Extra'!$A$6:$A$257,"&gt;="&amp;$A267,'Aceite Virgen Extra'!$B$6:$B$257,"&lt;="&amp;$B267)</f>
        <v>0.66</v>
      </c>
      <c r="YL267" s="69">
        <f>SUMIFS('Aceite Virgen Extra'!YL$6:YL$257,'Aceite Virgen Extra'!$A$6:$A$257,"&gt;="&amp;$A267,'Aceite Virgen Extra'!$B$6:$B$257,"&lt;="&amp;$B267)</f>
        <v>13.569999999999999</v>
      </c>
      <c r="YM267" s="4">
        <f>SUMIFS('Aceite Virgen Extra'!YM$6:YM$257,'Aceite Virgen Extra'!$A$6:$A$257,"&gt;="&amp;$A267,'Aceite Virgen Extra'!$B$6:$B$257,"&lt;="&amp;$B267)</f>
        <v>9.7500000000000018</v>
      </c>
      <c r="YN267" s="4">
        <f>SUMIFS('Aceite Virgen Extra'!YN$6:YN$257,'Aceite Virgen Extra'!$A$6:$A$257,"&gt;="&amp;$A267,'Aceite Virgen Extra'!$B$6:$B$257,"&lt;="&amp;$B267)</f>
        <v>15</v>
      </c>
      <c r="YO267" s="4">
        <f>SUMIFS('Aceite Virgen Extra'!YO$6:YO$257,'Aceite Virgen Extra'!$A$6:$A$257,"&gt;="&amp;$A267,'Aceite Virgen Extra'!$B$6:$B$257,"&lt;="&amp;$B267)</f>
        <v>13.48</v>
      </c>
      <c r="YP267" s="4">
        <f>SUMIFS('Aceite Virgen Extra'!YP$6:YP$257,'Aceite Virgen Extra'!$A$6:$A$257,"&gt;="&amp;$A267,'Aceite Virgen Extra'!$B$6:$B$257,"&lt;="&amp;$B267)</f>
        <v>21.08</v>
      </c>
      <c r="YS267" s="69">
        <f>SUMIFS('Aceite Virgen Extra'!YS$6:YS$257,'Aceite Virgen Extra'!$A$6:$A$257,"&gt;="&amp;$A267,'Aceite Virgen Extra'!$B$6:$B$257,"&lt;="&amp;$B267)</f>
        <v>18.790000000000003</v>
      </c>
      <c r="YT267" s="4">
        <f>SUMIFS('Aceite Virgen Extra'!YT$6:YT$257,'Aceite Virgen Extra'!$A$6:$A$257,"&gt;="&amp;$A267,'Aceite Virgen Extra'!$B$6:$B$257,"&lt;="&amp;$B267)</f>
        <v>9.7000000000000011</v>
      </c>
      <c r="YU267" s="4">
        <f>SUMIFS('Aceite Virgen Extra'!YU$6:YU$257,'Aceite Virgen Extra'!$A$6:$A$257,"&gt;="&amp;$A267,'Aceite Virgen Extra'!$B$6:$B$257,"&lt;="&amp;$B267)</f>
        <v>22</v>
      </c>
      <c r="YV267" s="4">
        <f>SUMIFS('Aceite Virgen Extra'!YV$6:YV$257,'Aceite Virgen Extra'!$A$6:$A$257,"&gt;="&amp;$A267,'Aceite Virgen Extra'!$B$6:$B$257,"&lt;="&amp;$B267)</f>
        <v>21.950000000000003</v>
      </c>
      <c r="YW267" s="4">
        <f>SUMIFS('Aceite Virgen Extra'!YW$6:YW$257,'Aceite Virgen Extra'!$A$6:$A$257,"&gt;="&amp;$A267,'Aceite Virgen Extra'!$B$6:$B$257,"&lt;="&amp;$B267)</f>
        <v>22.189999999999998</v>
      </c>
      <c r="YZ267" s="69">
        <f>SUMIFS('Aceite Virgen Extra'!YZ$6:YZ$257,'Aceite Virgen Extra'!$A$6:$A$257,"&gt;="&amp;$A267,'Aceite Virgen Extra'!$B$6:$B$257,"&lt;="&amp;$B267)</f>
        <v>26.070000000000004</v>
      </c>
      <c r="ZA267" s="4">
        <f>SUMIFS('Aceite Virgen Extra'!ZA$6:ZA$257,'Aceite Virgen Extra'!$A$6:$A$257,"&gt;="&amp;$A267,'Aceite Virgen Extra'!$B$6:$B$257,"&lt;="&amp;$B267)</f>
        <v>10.68</v>
      </c>
      <c r="ZB267" s="4">
        <f>SUMIFS('Aceite Virgen Extra'!ZB$6:ZB$257,'Aceite Virgen Extra'!$A$6:$A$257,"&gt;="&amp;$A267,'Aceite Virgen Extra'!$B$6:$B$257,"&lt;="&amp;$B267)</f>
        <v>33.94</v>
      </c>
      <c r="ZC267" s="4">
        <f>SUMIFS('Aceite Virgen Extra'!ZC$6:ZC$257,'Aceite Virgen Extra'!$A$6:$A$257,"&gt;="&amp;$A267,'Aceite Virgen Extra'!$B$6:$B$257,"&lt;="&amp;$B267)</f>
        <v>31.290000000000006</v>
      </c>
      <c r="ZD267" s="4">
        <f>SUMIFS('Aceite Virgen Extra'!ZD$6:ZD$257,'Aceite Virgen Extra'!$A$6:$A$257,"&gt;="&amp;$A267,'Aceite Virgen Extra'!$B$6:$B$257,"&lt;="&amp;$B267)</f>
        <v>48.820000000000007</v>
      </c>
      <c r="ZG267" s="69">
        <f>SUMIFS('Aceite Virgen Extra'!ZG$6:ZG$257,'Aceite Virgen Extra'!$A$6:$A$257,"&gt;="&amp;$A267,'Aceite Virgen Extra'!$B$6:$B$257,"&lt;="&amp;$B267)</f>
        <v>12.879999999999997</v>
      </c>
      <c r="ZH267" s="4">
        <f>SUMIFS('Aceite Virgen Extra'!ZH$6:ZH$257,'Aceite Virgen Extra'!$A$6:$A$257,"&gt;="&amp;$A267,'Aceite Virgen Extra'!$B$6:$B$257,"&lt;="&amp;$B267)</f>
        <v>13.08</v>
      </c>
      <c r="ZI267" s="4">
        <f>SUMIFS('Aceite Virgen Extra'!ZI$6:ZI$257,'Aceite Virgen Extra'!$A$6:$A$257,"&gt;="&amp;$A267,'Aceite Virgen Extra'!$B$6:$B$257,"&lt;="&amp;$B267)</f>
        <v>13.08</v>
      </c>
      <c r="ZJ267" s="4">
        <f>SUMIFS('Aceite Virgen Extra'!ZJ$6:ZJ$257,'Aceite Virgen Extra'!$A$6:$A$257,"&gt;="&amp;$A267,'Aceite Virgen Extra'!$B$6:$B$257,"&lt;="&amp;$B267)</f>
        <v>11.24</v>
      </c>
      <c r="ZK267" s="4">
        <f>SUMIFS('Aceite Virgen Extra'!ZK$6:ZK$257,'Aceite Virgen Extra'!$A$6:$A$257,"&gt;="&amp;$A267,'Aceite Virgen Extra'!$B$6:$B$257,"&lt;="&amp;$B267)</f>
        <v>21.15</v>
      </c>
    </row>
    <row r="268" spans="1:687" x14ac:dyDescent="0.25">
      <c r="A268" s="9">
        <f>'TAM Aceite Virgen Extra'!B16</f>
        <v>5.0999999999999996</v>
      </c>
      <c r="B268" s="9">
        <f>'TAM Aceite Virgen Extra'!C16</f>
        <v>5.4</v>
      </c>
      <c r="C268" s="9"/>
      <c r="D268" s="4">
        <f>SUMIFS('Aceite Virgen Extra'!D$6:D$257,'Aceite Virgen Extra'!$A$6:$A$257,"&gt;="&amp;$A268,'Aceite Virgen Extra'!$B$6:$B$257,"&lt;="&amp;$B268)</f>
        <v>3.49</v>
      </c>
      <c r="E268" s="4">
        <f>SUMIFS('Aceite Virgen Extra'!E$6:E$257,'Aceite Virgen Extra'!$A$6:$A$257,"&gt;="&amp;$A268,'Aceite Virgen Extra'!$B$6:$B$257,"&lt;="&amp;$B268)</f>
        <v>4.8900000000000006</v>
      </c>
      <c r="F268" s="4">
        <f>SUMIFS('Aceite Virgen Extra'!F$6:F$257,'Aceite Virgen Extra'!$A$6:$A$257,"&gt;="&amp;$A268,'Aceite Virgen Extra'!$B$6:$B$257,"&lt;="&amp;$B268)</f>
        <v>3.74</v>
      </c>
      <c r="G268" s="4">
        <f>SUMIFS('Aceite Virgen Extra'!G$6:G$257,'Aceite Virgen Extra'!$A$6:$A$257,"&gt;="&amp;$A268,'Aceite Virgen Extra'!$B$6:$B$257,"&lt;="&amp;$B268)</f>
        <v>1.7200000000000002</v>
      </c>
      <c r="H268" s="9"/>
      <c r="I268" s="9"/>
      <c r="J268" s="9"/>
      <c r="K268" s="4">
        <f>SUMIFS('Aceite Virgen Extra'!K$6:K$257,'Aceite Virgen Extra'!$A$6:$A$257,"&gt;="&amp;$A268,'Aceite Virgen Extra'!$B$6:$B$257,"&lt;="&amp;$B268)</f>
        <v>3.52</v>
      </c>
      <c r="L268" s="4">
        <f>SUMIFS('Aceite Virgen Extra'!L$6:L$257,'Aceite Virgen Extra'!$A$6:$A$257,"&gt;="&amp;$A268,'Aceite Virgen Extra'!$B$6:$B$257,"&lt;="&amp;$B268)</f>
        <v>6.0400000000000009</v>
      </c>
      <c r="M268" s="4">
        <f>SUMIFS('Aceite Virgen Extra'!M$6:M$257,'Aceite Virgen Extra'!$A$6:$A$257,"&gt;="&amp;$A268,'Aceite Virgen Extra'!$B$6:$B$257,"&lt;="&amp;$B268)</f>
        <v>3.26</v>
      </c>
      <c r="N268" s="4">
        <f>SUMIFS('Aceite Virgen Extra'!N$6:N$257,'Aceite Virgen Extra'!$A$6:$A$257,"&gt;="&amp;$A268,'Aceite Virgen Extra'!$B$6:$B$257,"&lt;="&amp;$B268)</f>
        <v>1.83</v>
      </c>
      <c r="O268" s="9"/>
      <c r="P268" s="9"/>
      <c r="Q268" s="9"/>
      <c r="R268" s="4">
        <f>SUMIFS('Aceite Virgen Extra'!R$6:R$257,'Aceite Virgen Extra'!$A$6:$A$257,"&gt;="&amp;$A268,'Aceite Virgen Extra'!$B$6:$B$257,"&lt;="&amp;$B268)</f>
        <v>2.48</v>
      </c>
      <c r="S268" s="4">
        <f>SUMIFS('Aceite Virgen Extra'!S$6:S$257,'Aceite Virgen Extra'!$A$6:$A$257,"&gt;="&amp;$A268,'Aceite Virgen Extra'!$B$6:$B$257,"&lt;="&amp;$B268)</f>
        <v>2.68</v>
      </c>
      <c r="T268" s="4">
        <f>SUMIFS('Aceite Virgen Extra'!T$6:T$257,'Aceite Virgen Extra'!$A$6:$A$257,"&gt;="&amp;$A268,'Aceite Virgen Extra'!$B$6:$B$257,"&lt;="&amp;$B268)</f>
        <v>2.73</v>
      </c>
      <c r="U268" s="4">
        <f>SUMIFS('Aceite Virgen Extra'!U$6:U$257,'Aceite Virgen Extra'!$A$6:$A$257,"&gt;="&amp;$A268,'Aceite Virgen Extra'!$B$6:$B$257,"&lt;="&amp;$B268)</f>
        <v>1.41</v>
      </c>
      <c r="V268" s="9"/>
      <c r="W268" s="9"/>
      <c r="X268" s="9"/>
      <c r="Y268" s="4">
        <f>SUMIFS('Aceite Virgen Extra'!Y$6:Y$257,'Aceite Virgen Extra'!$A$6:$A$257,"&gt;="&amp;$A268,'Aceite Virgen Extra'!$B$6:$B$257,"&lt;="&amp;$B268)</f>
        <v>2.63</v>
      </c>
      <c r="Z268" s="4">
        <f>SUMIFS('Aceite Virgen Extra'!Z$6:Z$257,'Aceite Virgen Extra'!$A$6:$A$257,"&gt;="&amp;$A268,'Aceite Virgen Extra'!$B$6:$B$257,"&lt;="&amp;$B268)</f>
        <v>3.52</v>
      </c>
      <c r="AA268" s="4">
        <f>SUMIFS('Aceite Virgen Extra'!AA$6:AA$257,'Aceite Virgen Extra'!$A$6:$A$257,"&gt;="&amp;$A268,'Aceite Virgen Extra'!$B$6:$B$257,"&lt;="&amp;$B268)</f>
        <v>2.39</v>
      </c>
      <c r="AB268" s="4">
        <f>SUMIFS('Aceite Virgen Extra'!AB$6:AB$257,'Aceite Virgen Extra'!$A$6:$A$257,"&gt;="&amp;$A268,'Aceite Virgen Extra'!$B$6:$B$257,"&lt;="&amp;$B268)</f>
        <v>1.74</v>
      </c>
      <c r="AC268" s="9"/>
      <c r="AD268" s="9"/>
      <c r="AE268" s="9"/>
      <c r="AF268" s="4">
        <f>SUMIFS('Aceite Virgen Extra'!AF$6:AF$257,'Aceite Virgen Extra'!$A$6:$A$257,"&gt;="&amp;$A268,'Aceite Virgen Extra'!$B$6:$B$257,"&lt;="&amp;$B268)</f>
        <v>3.43</v>
      </c>
      <c r="AG268" s="4">
        <f>SUMIFS('Aceite Virgen Extra'!AG$6:AG$257,'Aceite Virgen Extra'!$A$6:$A$257,"&gt;="&amp;$A268,'Aceite Virgen Extra'!$B$6:$B$257,"&lt;="&amp;$B268)</f>
        <v>4.0699999999999994</v>
      </c>
      <c r="AH268" s="4">
        <f>SUMIFS('Aceite Virgen Extra'!AH$6:AH$257,'Aceite Virgen Extra'!$A$6:$A$257,"&gt;="&amp;$A268,'Aceite Virgen Extra'!$B$6:$B$257,"&lt;="&amp;$B268)</f>
        <v>3.83</v>
      </c>
      <c r="AI268" s="4">
        <f>SUMIFS('Aceite Virgen Extra'!AI$6:AI$257,'Aceite Virgen Extra'!$A$6:$A$257,"&gt;="&amp;$A268,'Aceite Virgen Extra'!$B$6:$B$257,"&lt;="&amp;$B268)</f>
        <v>2.3199999999999998</v>
      </c>
      <c r="AJ268" s="9"/>
      <c r="AK268" s="9"/>
      <c r="AL268" s="9"/>
      <c r="AM268" s="4">
        <f>SUMIFS('Aceite Virgen Extra'!AM$6:AM$257,'Aceite Virgen Extra'!$A$6:$A$257,"&gt;="&amp;$A268,'Aceite Virgen Extra'!$B$6:$B$257,"&lt;="&amp;$B268)</f>
        <v>2.2400000000000002</v>
      </c>
      <c r="AN268" s="4">
        <f>SUMIFS('Aceite Virgen Extra'!AN$6:AN$257,'Aceite Virgen Extra'!$A$6:$A$257,"&gt;="&amp;$A268,'Aceite Virgen Extra'!$B$6:$B$257,"&lt;="&amp;$B268)</f>
        <v>2.5099999999999998</v>
      </c>
      <c r="AO268" s="4">
        <f>SUMIFS('Aceite Virgen Extra'!AO$6:AO$257,'Aceite Virgen Extra'!$A$6:$A$257,"&gt;="&amp;$A268,'Aceite Virgen Extra'!$B$6:$B$257,"&lt;="&amp;$B268)</f>
        <v>1.58</v>
      </c>
      <c r="AP268" s="4">
        <f>SUMIFS('Aceite Virgen Extra'!AP$6:AP$257,'Aceite Virgen Extra'!$A$6:$A$257,"&gt;="&amp;$A268,'Aceite Virgen Extra'!$B$6:$B$257,"&lt;="&amp;$B268)</f>
        <v>3.5300000000000002</v>
      </c>
      <c r="AQ268" s="9"/>
      <c r="AR268" s="9"/>
      <c r="AT268" s="4">
        <f>SUMIFS('Aceite Virgen Extra'!AT$6:AT$257,'Aceite Virgen Extra'!$A$6:$A$257,"&gt;="&amp;$A268,'Aceite Virgen Extra'!$B$6:$B$257,"&lt;="&amp;$B268)</f>
        <v>2.2400000000000002</v>
      </c>
      <c r="AU268" s="4">
        <f>SUMIFS('Aceite Virgen Extra'!AU$6:AU$257,'Aceite Virgen Extra'!$A$6:$A$257,"&gt;="&amp;$A268,'Aceite Virgen Extra'!$B$6:$B$257,"&lt;="&amp;$B268)</f>
        <v>1.65</v>
      </c>
      <c r="AV268" s="4">
        <f>SUMIFS('Aceite Virgen Extra'!AV$6:AV$257,'Aceite Virgen Extra'!$A$6:$A$257,"&gt;="&amp;$A268,'Aceite Virgen Extra'!$B$6:$B$257,"&lt;="&amp;$B268)</f>
        <v>3.04</v>
      </c>
      <c r="AW268" s="4">
        <f>SUMIFS('Aceite Virgen Extra'!AW$6:AW$257,'Aceite Virgen Extra'!$A$6:$A$257,"&gt;="&amp;$A268,'Aceite Virgen Extra'!$B$6:$B$257,"&lt;="&amp;$B268)</f>
        <v>0</v>
      </c>
      <c r="BA268" s="4">
        <f>SUMIFS('Aceite Virgen Extra'!BA$6:BA$257,'Aceite Virgen Extra'!$A$6:$A$257,"&gt;="&amp;A268,'Aceite Virgen Extra'!$B$6:$B$257,"&lt;="&amp;B268)</f>
        <v>2.73</v>
      </c>
      <c r="BB268" s="4">
        <f>SUMIFS('Aceite Virgen Extra'!BB$6:BB$257,'Aceite Virgen Extra'!$A$6:$A$257,"&gt;="&amp;$A268,'Aceite Virgen Extra'!$B$6:$B$257,"&lt;="&amp;$B268)</f>
        <v>3.63</v>
      </c>
      <c r="BC268" s="4">
        <f>SUMIFS('Aceite Virgen Extra'!BC$6:BC$257,'Aceite Virgen Extra'!$A$6:$A$257,"&gt;="&amp;$A268,'Aceite Virgen Extra'!$B$6:$B$257,"&lt;="&amp;$B268)</f>
        <v>2.31</v>
      </c>
      <c r="BD268" s="4">
        <f>SUMIFS('Aceite Virgen Extra'!BD$6:BD$257,'Aceite Virgen Extra'!$A$6:$A$257,"&gt;="&amp;$A268,'Aceite Virgen Extra'!$B$6:$B$257,"&lt;="&amp;$B268)</f>
        <v>2.5099999999999998</v>
      </c>
      <c r="BH268" s="4">
        <f>SUMIFS('Aceite Virgen Extra'!BH$6:BH$257,'Aceite Virgen Extra'!$A$6:$A$257,"&gt;="&amp;$A268,'Aceite Virgen Extra'!$B$6:$B$257,"&lt;="&amp;$B268)</f>
        <v>4.1500000000000004</v>
      </c>
      <c r="BI268" s="4">
        <f>SUMIFS('Aceite Virgen Extra'!BI$6:BI$257,'Aceite Virgen Extra'!$A$6:$A$257,"&gt;="&amp;$A268,'Aceite Virgen Extra'!$B$6:$B$257,"&lt;="&amp;$B268)</f>
        <v>6.5600000000000005</v>
      </c>
      <c r="BJ268" s="4">
        <f>SUMIFS('Aceite Virgen Extra'!BJ$6:BJ$257,'Aceite Virgen Extra'!$A$6:$A$257,"&gt;="&amp;$A268,'Aceite Virgen Extra'!$B$6:$B$257,"&lt;="&amp;$B268)</f>
        <v>3.59</v>
      </c>
      <c r="BK268" s="4">
        <f>SUMIFS('Aceite Virgen Extra'!BK$6:BK$257,'Aceite Virgen Extra'!$A$6:$A$257,"&gt;="&amp;$A268,'Aceite Virgen Extra'!$B$6:$B$257,"&lt;="&amp;$B268)</f>
        <v>2.0499999999999998</v>
      </c>
      <c r="BO268" s="4">
        <f>SUMIFS('Aceite Virgen Extra'!BO$6:BO$257,'Aceite Virgen Extra'!$A$6:$A$257,"&gt;="&amp;$A268,'Aceite Virgen Extra'!$B$6:$B$257,"&lt;="&amp;$B268)</f>
        <v>3.02</v>
      </c>
      <c r="BP268" s="4">
        <f>SUMIFS('Aceite Virgen Extra'!BP$6:BP$257,'Aceite Virgen Extra'!$A$6:$A$257,"&gt;="&amp;$A268,'Aceite Virgen Extra'!$B$6:$B$257,"&lt;="&amp;$B268)</f>
        <v>7</v>
      </c>
      <c r="BQ268" s="4">
        <f>SUMIFS('Aceite Virgen Extra'!BQ$6:BQ$257,'Aceite Virgen Extra'!$A$6:$A$257,"&gt;="&amp;$A268,'Aceite Virgen Extra'!$B$6:$B$257,"&lt;="&amp;$B268)</f>
        <v>1.2000000000000002</v>
      </c>
      <c r="BR268" s="4">
        <f>SUMIFS('Aceite Virgen Extra'!BR$6:BR$257,'Aceite Virgen Extra'!$A$6:$A$257,"&gt;="&amp;$A268,'Aceite Virgen Extra'!$B$6:$B$257,"&lt;="&amp;$B268)</f>
        <v>0.86</v>
      </c>
      <c r="BV268" s="4">
        <f>SUMIFS('Aceite Virgen Extra'!BV$6:BV$257,'Aceite Virgen Extra'!$A$6:$A$257,"&gt;="&amp;$A268,'Aceite Virgen Extra'!$B$6:$B$257,"&lt;="&amp;$B268)</f>
        <v>2.76</v>
      </c>
      <c r="BW268" s="4">
        <f>SUMIFS('Aceite Virgen Extra'!BW$6:BW$257,'Aceite Virgen Extra'!$A$6:$A$257,"&gt;="&amp;$A268,'Aceite Virgen Extra'!$B$6:$B$257,"&lt;="&amp;$B268)</f>
        <v>4.74</v>
      </c>
      <c r="BX268" s="4">
        <f>SUMIFS('Aceite Virgen Extra'!BX$6:BX$257,'Aceite Virgen Extra'!$A$6:$A$257,"&gt;="&amp;$A268,'Aceite Virgen Extra'!$B$6:$B$257,"&lt;="&amp;$B268)</f>
        <v>2.5499999999999998</v>
      </c>
      <c r="BY268" s="4">
        <f>SUMIFS('Aceite Virgen Extra'!BY$6:BY$257,'Aceite Virgen Extra'!$A$6:$A$257,"&gt;="&amp;$A268,'Aceite Virgen Extra'!$B$6:$B$257,"&lt;="&amp;$B268)</f>
        <v>1</v>
      </c>
      <c r="CC268" s="4">
        <f>SUMIFS('Aceite Virgen Extra'!CC$6:CC$257,'Aceite Virgen Extra'!$A$6:$A$257,"&gt;="&amp;$A268,'Aceite Virgen Extra'!$B$6:$B$257,"&lt;="&amp;$B268)</f>
        <v>4.08</v>
      </c>
      <c r="CD268" s="4">
        <f>SUMIFS('Aceite Virgen Extra'!CD$6:CD$257,'Aceite Virgen Extra'!$A$6:$A$257,"&gt;="&amp;$A268,'Aceite Virgen Extra'!$B$6:$B$257,"&lt;="&amp;$B268)</f>
        <v>7.6</v>
      </c>
      <c r="CE268" s="4">
        <f>SUMIFS('Aceite Virgen Extra'!CE$6:CE$257,'Aceite Virgen Extra'!$A$6:$A$257,"&gt;="&amp;$A268,'Aceite Virgen Extra'!$B$6:$B$257,"&lt;="&amp;$B268)</f>
        <v>2.14</v>
      </c>
      <c r="CF268" s="4">
        <f>SUMIFS('Aceite Virgen Extra'!CF$6:CF$257,'Aceite Virgen Extra'!$A$6:$A$257,"&gt;="&amp;$A268,'Aceite Virgen Extra'!$B$6:$B$257,"&lt;="&amp;$B268)</f>
        <v>5.78</v>
      </c>
      <c r="CJ268" s="4">
        <f>SUMIFS('Aceite Virgen Extra'!CJ$6:CJ$257,'Aceite Virgen Extra'!$A$6:$A$257,"&gt;="&amp;$A268,'Aceite Virgen Extra'!$B$6:$B$257,"&lt;="&amp;$B268)</f>
        <v>3.81</v>
      </c>
      <c r="CK268" s="4">
        <f>SUMIFS('Aceite Virgen Extra'!CK$6:CK$257,'Aceite Virgen Extra'!$A$6:$A$257,"&gt;="&amp;$A268,'Aceite Virgen Extra'!$B$6:$B$257,"&lt;="&amp;$B268)</f>
        <v>8.1</v>
      </c>
      <c r="CL268" s="4">
        <f>SUMIFS('Aceite Virgen Extra'!CL$6:CL$257,'Aceite Virgen Extra'!$A$6:$A$257,"&gt;="&amp;$A268,'Aceite Virgen Extra'!$B$6:$B$257,"&lt;="&amp;$B268)</f>
        <v>2.36</v>
      </c>
      <c r="CM268" s="4">
        <f>SUMIFS('Aceite Virgen Extra'!CM$6:CM$257,'Aceite Virgen Extra'!$A$6:$A$257,"&gt;="&amp;$A268,'Aceite Virgen Extra'!$B$6:$B$257,"&lt;="&amp;$B268)</f>
        <v>1.23</v>
      </c>
      <c r="CQ268" s="4">
        <f>SUMIFS('Aceite Virgen Extra'!CQ$6:CQ$257,'Aceite Virgen Extra'!$A$6:$A$257,"&gt;="&amp;$A268,'Aceite Virgen Extra'!$B$6:$B$257,"&lt;="&amp;$B268)</f>
        <v>4.3</v>
      </c>
      <c r="CR268" s="4">
        <f>SUMIFS('Aceite Virgen Extra'!CR$6:CR$257,'Aceite Virgen Extra'!$A$6:$A$257,"&gt;="&amp;$A268,'Aceite Virgen Extra'!$B$6:$B$257,"&lt;="&amp;$B268)</f>
        <v>10.649999999999999</v>
      </c>
      <c r="CS268" s="4">
        <f>SUMIFS('Aceite Virgen Extra'!CS$6:CS$257,'Aceite Virgen Extra'!$A$6:$A$257,"&gt;="&amp;$A268,'Aceite Virgen Extra'!$B$6:$B$257,"&lt;="&amp;$B268)</f>
        <v>2.2400000000000002</v>
      </c>
      <c r="CT268" s="4">
        <f>SUMIFS('Aceite Virgen Extra'!CT$6:CT$257,'Aceite Virgen Extra'!$A$6:$A$257,"&gt;="&amp;$A268,'Aceite Virgen Extra'!$B$6:$B$257,"&lt;="&amp;$B268)</f>
        <v>0.83</v>
      </c>
      <c r="CX268" s="4">
        <f>SUMIFS('Aceite Virgen Extra'!CX$6:CX$257,'Aceite Virgen Extra'!$A$6:$A$257,"&gt;="&amp;$A268,'Aceite Virgen Extra'!$B$6:$B$257,"&lt;="&amp;$B268)</f>
        <v>4.16</v>
      </c>
      <c r="CY268" s="4">
        <f>SUMIFS('Aceite Virgen Extra'!CY$6:CY$257,'Aceite Virgen Extra'!$A$6:$A$257,"&gt;="&amp;$A268,'Aceite Virgen Extra'!$B$6:$B$257,"&lt;="&amp;$B268)</f>
        <v>9.1199999999999992</v>
      </c>
      <c r="CZ268" s="4">
        <f>SUMIFS('Aceite Virgen Extra'!CZ$6:CZ$257,'Aceite Virgen Extra'!$A$6:$A$257,"&gt;="&amp;$A268,'Aceite Virgen Extra'!$B$6:$B$257,"&lt;="&amp;$B268)</f>
        <v>2.94</v>
      </c>
      <c r="DA268" s="4">
        <f>SUMIFS('Aceite Virgen Extra'!DA$6:DA$257,'Aceite Virgen Extra'!$A$6:$A$257,"&gt;="&amp;$A268,'Aceite Virgen Extra'!$B$6:$B$257,"&lt;="&amp;$B268)</f>
        <v>1.85</v>
      </c>
      <c r="DE268" s="4">
        <f>SUMIFS('Aceite Virgen Extra'!DE$6:DE$257,'Aceite Virgen Extra'!$A$6:$A$257,"&gt;="&amp;$A268,'Aceite Virgen Extra'!$B$6:$B$257,"&lt;="&amp;$B268)</f>
        <v>1.9100000000000001</v>
      </c>
      <c r="DF268" s="4">
        <f>SUMIFS('Aceite Virgen Extra'!DF$6:DF$257,'Aceite Virgen Extra'!$A$6:$A$257,"&gt;="&amp;$A268,'Aceite Virgen Extra'!$B$6:$B$257,"&lt;="&amp;$B268)</f>
        <v>2.2399999999999998</v>
      </c>
      <c r="DG268" s="4">
        <f>SUMIFS('Aceite Virgen Extra'!DG$6:DG$257,'Aceite Virgen Extra'!$A$6:$A$257,"&gt;="&amp;$A268,'Aceite Virgen Extra'!$B$6:$B$257,"&lt;="&amp;$B268)</f>
        <v>2.09</v>
      </c>
      <c r="DH268" s="4">
        <f>SUMIFS('Aceite Virgen Extra'!DH$6:DH$257,'Aceite Virgen Extra'!$A$6:$A$257,"&gt;="&amp;$A268,'Aceite Virgen Extra'!$B$6:$B$257,"&lt;="&amp;$B268)</f>
        <v>0.8</v>
      </c>
      <c r="DL268" s="4">
        <f>SUMIFS('Aceite Virgen Extra'!DL$6:DL$257,'Aceite Virgen Extra'!$A$6:$A$257,"&gt;="&amp;$A268,'Aceite Virgen Extra'!$B$6:$B$257,"&lt;="&amp;$B268)</f>
        <v>0.6</v>
      </c>
      <c r="DM268" s="4">
        <f>SUMIFS('Aceite Virgen Extra'!DM$6:DM$257,'Aceite Virgen Extra'!$A$6:$A$257,"&gt;="&amp;$A268,'Aceite Virgen Extra'!$B$6:$B$257,"&lt;="&amp;$B268)</f>
        <v>0.35</v>
      </c>
      <c r="DN268" s="4">
        <f>SUMIFS('Aceite Virgen Extra'!DN$6:DN$257,'Aceite Virgen Extra'!$A$6:$A$257,"&gt;="&amp;$A268,'Aceite Virgen Extra'!$B$6:$B$257,"&lt;="&amp;$B268)</f>
        <v>0.68</v>
      </c>
      <c r="DO268" s="4">
        <f>SUMIFS('Aceite Virgen Extra'!DO$6:DO$257,'Aceite Virgen Extra'!$A$6:$A$257,"&gt;="&amp;$A268,'Aceite Virgen Extra'!$B$6:$B$257,"&lt;="&amp;$B268)</f>
        <v>0.69</v>
      </c>
      <c r="DS268" s="4">
        <f>SUMIFS('Aceite Virgen Extra'!DS$6:DS$257,'Aceite Virgen Extra'!$A$6:$A$257,"&gt;="&amp;$A268,'Aceite Virgen Extra'!$B$6:$B$257,"&lt;="&amp;$B268)</f>
        <v>4.99</v>
      </c>
      <c r="DT268" s="4">
        <f>SUMIFS('Aceite Virgen Extra'!DT$6:DT$257,'Aceite Virgen Extra'!$A$6:$A$257,"&gt;="&amp;$A268,'Aceite Virgen Extra'!$B$6:$B$257,"&lt;="&amp;$B268)</f>
        <v>7.6</v>
      </c>
      <c r="DU268" s="4">
        <f>SUMIFS('Aceite Virgen Extra'!DU$6:DU$257,'Aceite Virgen Extra'!$A$6:$A$257,"&gt;="&amp;$A268,'Aceite Virgen Extra'!$B$6:$B$257,"&lt;="&amp;$B268)</f>
        <v>1.54</v>
      </c>
      <c r="DV268" s="4">
        <f>SUMIFS('Aceite Virgen Extra'!DV$6:DV$257,'Aceite Virgen Extra'!$A$6:$A$257,"&gt;="&amp;$A268,'Aceite Virgen Extra'!$B$6:$B$257,"&lt;="&amp;$B268)</f>
        <v>12.69</v>
      </c>
      <c r="DZ268" s="4">
        <f>SUMIFS('Aceite Virgen Extra'!DZ$6:DZ$257,'Aceite Virgen Extra'!$A$6:$A$257,"&gt;="&amp;$A268,'Aceite Virgen Extra'!$B$6:$B$257,"&lt;="&amp;$B268)</f>
        <v>12.68</v>
      </c>
      <c r="EA268" s="4">
        <f>SUMIFS('Aceite Virgen Extra'!EA$6:EA$257,'Aceite Virgen Extra'!$A$6:$A$257,"&gt;="&amp;$A268,'Aceite Virgen Extra'!$B$6:$B$257,"&lt;="&amp;$B268)</f>
        <v>25.71</v>
      </c>
      <c r="EB268" s="4">
        <f>SUMIFS('Aceite Virgen Extra'!EB$6:EB$257,'Aceite Virgen Extra'!$A$6:$A$257,"&gt;="&amp;$A268,'Aceite Virgen Extra'!$B$6:$B$257,"&lt;="&amp;$B268)</f>
        <v>5.5799999999999992</v>
      </c>
      <c r="EC268" s="4">
        <f>SUMIFS('Aceite Virgen Extra'!EC$6:EC$257,'Aceite Virgen Extra'!$A$6:$A$257,"&gt;="&amp;$A268,'Aceite Virgen Extra'!$B$6:$B$257,"&lt;="&amp;$B268)</f>
        <v>14.98</v>
      </c>
      <c r="EG268" s="4">
        <f>SUMIFS('Aceite Virgen Extra'!EG$6:EG$257,'Aceite Virgen Extra'!$A$6:$A$257,"&gt;="&amp;$A268,'Aceite Virgen Extra'!$B$6:$B$257,"&lt;="&amp;$B268)</f>
        <v>12.01</v>
      </c>
      <c r="EH268" s="4">
        <f>SUMIFS('Aceite Virgen Extra'!EH$6:EH$257,'Aceite Virgen Extra'!$A$6:$A$257,"&gt;="&amp;$A268,'Aceite Virgen Extra'!$B$6:$B$257,"&lt;="&amp;$B268)</f>
        <v>27.62</v>
      </c>
      <c r="EI268" s="4">
        <f>SUMIFS('Aceite Virgen Extra'!EI$6:EI$257,'Aceite Virgen Extra'!$A$6:$A$257,"&gt;="&amp;$A268,'Aceite Virgen Extra'!$B$6:$B$257,"&lt;="&amp;$B268)</f>
        <v>4.8000000000000007</v>
      </c>
      <c r="EJ268" s="4">
        <f>SUMIFS('Aceite Virgen Extra'!EJ$6:EJ$257,'Aceite Virgen Extra'!$A$6:$A$257,"&gt;="&amp;$A268,'Aceite Virgen Extra'!$B$6:$B$257,"&lt;="&amp;$B268)</f>
        <v>2.3199999999999998</v>
      </c>
      <c r="EN268" s="4">
        <f>SUMIFS('Aceite Virgen Extra'!EN$6:EN$257,'Aceite Virgen Extra'!$A$6:$A$257,"&gt;="&amp;$A268,'Aceite Virgen Extra'!$B$6:$B$257,"&lt;="&amp;$B268)</f>
        <v>15.18</v>
      </c>
      <c r="EO268" s="4">
        <f>SUMIFS('Aceite Virgen Extra'!EO$6:EO$257,'Aceite Virgen Extra'!$A$6:$A$257,"&gt;="&amp;$A268,'Aceite Virgen Extra'!$B$6:$B$257,"&lt;="&amp;$B268)</f>
        <v>39.22</v>
      </c>
      <c r="EP268" s="4">
        <f>SUMIFS('Aceite Virgen Extra'!EP$6:EP$257,'Aceite Virgen Extra'!$A$6:$A$257,"&gt;="&amp;$A268,'Aceite Virgen Extra'!$B$6:$B$257,"&lt;="&amp;$B268)</f>
        <v>5.39</v>
      </c>
      <c r="EQ268" s="4">
        <f>SUMIFS('Aceite Virgen Extra'!EQ$6:EQ$257,'Aceite Virgen Extra'!$A$6:$A$257,"&gt;="&amp;$A268,'Aceite Virgen Extra'!$B$6:$B$257,"&lt;="&amp;$B268)</f>
        <v>1.33</v>
      </c>
      <c r="EU268" s="4">
        <f>SUMIFS('Aceite Virgen Extra'!EU$6:EU$257,'Aceite Virgen Extra'!$A$6:$A$257,"&gt;="&amp;$A268,'Aceite Virgen Extra'!$B$6:$B$257,"&lt;="&amp;$B268)</f>
        <v>8.9499999999999993</v>
      </c>
      <c r="EV268" s="4">
        <f>SUMIFS('Aceite Virgen Extra'!EV$6:EV$257,'Aceite Virgen Extra'!$A$6:$A$257,"&gt;="&amp;$A268,'Aceite Virgen Extra'!$B$6:$B$257,"&lt;="&amp;$B268)</f>
        <v>22.119999999999997</v>
      </c>
      <c r="EW268" s="4">
        <f>SUMIFS('Aceite Virgen Extra'!EW$6:EW$257,'Aceite Virgen Extra'!$A$6:$A$257,"&gt;="&amp;$A268,'Aceite Virgen Extra'!$B$6:$B$257,"&lt;="&amp;$B268)</f>
        <v>4.7700000000000005</v>
      </c>
      <c r="EX268" s="4">
        <f>SUMIFS('Aceite Virgen Extra'!EX$6:EX$257,'Aceite Virgen Extra'!$A$6:$A$257,"&gt;="&amp;$A268,'Aceite Virgen Extra'!$B$6:$B$257,"&lt;="&amp;$B268)</f>
        <v>0</v>
      </c>
      <c r="FB268" s="4">
        <f>SUMIFS('Aceite Virgen Extra'!FB$6:FB$257,'Aceite Virgen Extra'!$A$6:$A$257,"&gt;="&amp;$A268,'Aceite Virgen Extra'!$B$6:$B$257,"&lt;="&amp;$B268)</f>
        <v>11.14</v>
      </c>
      <c r="FC268" s="4">
        <f>SUMIFS('Aceite Virgen Extra'!FC$6:FC$257,'Aceite Virgen Extra'!$A$6:$A$257,"&gt;="&amp;$A268,'Aceite Virgen Extra'!$B$6:$B$257,"&lt;="&amp;$B268)</f>
        <v>21.66</v>
      </c>
      <c r="FD268" s="4">
        <f>SUMIFS('Aceite Virgen Extra'!FD$6:FD$257,'Aceite Virgen Extra'!$A$6:$A$257,"&gt;="&amp;$A268,'Aceite Virgen Extra'!$B$6:$B$257,"&lt;="&amp;$B268)</f>
        <v>6.5400000000000009</v>
      </c>
      <c r="FE268" s="4">
        <f>SUMIFS('Aceite Virgen Extra'!FE$6:FE$257,'Aceite Virgen Extra'!$A$6:$A$257,"&gt;="&amp;$A268,'Aceite Virgen Extra'!$B$6:$B$257,"&lt;="&amp;$B268)</f>
        <v>4.7700000000000005</v>
      </c>
      <c r="FI268" s="4">
        <f>SUMIFS('Aceite Virgen Extra'!FI$6:FI$257,'Aceite Virgen Extra'!$A$6:$A$257,"&gt;="&amp;$A268,'Aceite Virgen Extra'!$B$6:$B$257,"&lt;="&amp;$B268)</f>
        <v>9.84</v>
      </c>
      <c r="FJ268" s="4">
        <f>SUMIFS('Aceite Virgen Extra'!FJ$6:FJ$257,'Aceite Virgen Extra'!$A$6:$A$257,"&gt;="&amp;$A268,'Aceite Virgen Extra'!$B$6:$B$257,"&lt;="&amp;$B268)</f>
        <v>24.079999999999995</v>
      </c>
      <c r="FK268" s="4">
        <f>SUMIFS('Aceite Virgen Extra'!FK$6:FK$257,'Aceite Virgen Extra'!$A$6:$A$257,"&gt;="&amp;$A268,'Aceite Virgen Extra'!$B$6:$B$257,"&lt;="&amp;$B268)</f>
        <v>3.49</v>
      </c>
      <c r="FL268" s="4">
        <f>SUMIFS('Aceite Virgen Extra'!FL$6:FL$257,'Aceite Virgen Extra'!$A$6:$A$257,"&gt;="&amp;$A268,'Aceite Virgen Extra'!$B$6:$B$257,"&lt;="&amp;$B268)</f>
        <v>8.2000000000000011</v>
      </c>
      <c r="FP268" s="4">
        <f>SUMIFS('Aceite Virgen Extra'!FP$6:FP$257,'Aceite Virgen Extra'!$A$6:$A$257,"&gt;="&amp;$A268,'Aceite Virgen Extra'!$B$6:$B$257,"&lt;="&amp;$B268)</f>
        <v>7.86</v>
      </c>
      <c r="FQ268" s="4">
        <f>SUMIFS('Aceite Virgen Extra'!FQ$6:FQ$257,'Aceite Virgen Extra'!$A$6:$A$257,"&gt;="&amp;$A268,'Aceite Virgen Extra'!$B$6:$B$257,"&lt;="&amp;$B268)</f>
        <v>17.45</v>
      </c>
      <c r="FR268" s="4">
        <f>SUMIFS('Aceite Virgen Extra'!FR$6:FR$257,'Aceite Virgen Extra'!$A$6:$A$257,"&gt;="&amp;$A268,'Aceite Virgen Extra'!$B$6:$B$257,"&lt;="&amp;$B268)</f>
        <v>2.8499999999999996</v>
      </c>
      <c r="FS268" s="4">
        <f>SUMIFS('Aceite Virgen Extra'!FS$6:FS$257,'Aceite Virgen Extra'!$A$6:$A$257,"&gt;="&amp;$A268,'Aceite Virgen Extra'!$B$6:$B$257,"&lt;="&amp;$B268)</f>
        <v>13.42</v>
      </c>
      <c r="FW268" s="4">
        <f>SUMIFS('Aceite Virgen Extra'!FW$6:FW$257,'Aceite Virgen Extra'!$A$6:$A$257,"&gt;="&amp;$A268,'Aceite Virgen Extra'!$B$6:$B$257,"&lt;="&amp;$B268)</f>
        <v>2.52</v>
      </c>
      <c r="FX268" s="4">
        <f>SUMIFS('Aceite Virgen Extra'!FX$6:FX$257,'Aceite Virgen Extra'!$A$6:$A$257,"&gt;="&amp;$A268,'Aceite Virgen Extra'!$B$6:$B$257,"&lt;="&amp;$B268)</f>
        <v>6.580000000000001</v>
      </c>
      <c r="FY268" s="4">
        <f>SUMIFS('Aceite Virgen Extra'!FY$6:FY$257,'Aceite Virgen Extra'!$A$6:$A$257,"&gt;="&amp;$A268,'Aceite Virgen Extra'!$B$6:$B$257,"&lt;="&amp;$B268)</f>
        <v>1.0699999999999998</v>
      </c>
      <c r="FZ268" s="4">
        <f>SUMIFS('Aceite Virgen Extra'!FZ$6:FZ$257,'Aceite Virgen Extra'!$A$6:$A$257,"&gt;="&amp;$A268,'Aceite Virgen Extra'!$B$6:$B$257,"&lt;="&amp;$B268)</f>
        <v>0.8</v>
      </c>
      <c r="GD268" s="4">
        <f>SUMIFS('Aceite Virgen Extra'!GD$6:GD$257,'Aceite Virgen Extra'!$A$6:$A$257,"&gt;="&amp;$A268,'Aceite Virgen Extra'!$B$6:$B$257,"&lt;="&amp;$B268)</f>
        <v>4.4400000000000004</v>
      </c>
      <c r="GE268" s="4">
        <f>SUMIFS('Aceite Virgen Extra'!GE$6:GE$257,'Aceite Virgen Extra'!$A$6:$A$257,"&gt;="&amp;$A268,'Aceite Virgen Extra'!$B$6:$B$257,"&lt;="&amp;$B268)</f>
        <v>13.43</v>
      </c>
      <c r="GF268" s="4">
        <f>SUMIFS('Aceite Virgen Extra'!GF$6:GF$257,'Aceite Virgen Extra'!$A$6:$A$257,"&gt;="&amp;$A268,'Aceite Virgen Extra'!$B$6:$B$257,"&lt;="&amp;$B268)</f>
        <v>1.25</v>
      </c>
      <c r="GG268" s="4">
        <f>SUMIFS('Aceite Virgen Extra'!GG$6:GG$257,'Aceite Virgen Extra'!$A$6:$A$257,"&gt;="&amp;$A268,'Aceite Virgen Extra'!$B$6:$B$257,"&lt;="&amp;$B268)</f>
        <v>1.91</v>
      </c>
      <c r="GK268" s="4">
        <f>SUMIFS('Aceite Virgen Extra'!GK$6:GK$257,'Aceite Virgen Extra'!$A$6:$A$257,"&gt;="&amp;$A268,'Aceite Virgen Extra'!$B$6:$B$257,"&lt;="&amp;$B268)</f>
        <v>3.7800000000000002</v>
      </c>
      <c r="GL268" s="4">
        <f>SUMIFS('Aceite Virgen Extra'!GL$6:GL$257,'Aceite Virgen Extra'!$A$6:$A$257,"&gt;="&amp;$A268,'Aceite Virgen Extra'!$B$6:$B$257,"&lt;="&amp;$B268)</f>
        <v>8.0200000000000014</v>
      </c>
      <c r="GM268" s="4">
        <f>SUMIFS('Aceite Virgen Extra'!GM$6:GM$257,'Aceite Virgen Extra'!$A$6:$A$257,"&gt;="&amp;$A268,'Aceite Virgen Extra'!$B$6:$B$257,"&lt;="&amp;$B268)</f>
        <v>2.33</v>
      </c>
      <c r="GN268" s="4">
        <f>SUMIFS('Aceite Virgen Extra'!GN$6:GN$257,'Aceite Virgen Extra'!$A$6:$A$257,"&gt;="&amp;$A268,'Aceite Virgen Extra'!$B$6:$B$257,"&lt;="&amp;$B268)</f>
        <v>0.79</v>
      </c>
      <c r="GR268" s="4">
        <f>SUMIFS('Aceite Virgen Extra'!GR$6:GR$257,'Aceite Virgen Extra'!$A$6:$A$257,"&gt;="&amp;$A268,'Aceite Virgen Extra'!$B$6:$B$257,"&lt;="&amp;$B268)</f>
        <v>1.9000000000000001</v>
      </c>
      <c r="GS268" s="4">
        <f>SUMIFS('Aceite Virgen Extra'!GS$6:GS$257,'Aceite Virgen Extra'!$A$6:$A$257,"&gt;="&amp;$A268,'Aceite Virgen Extra'!$B$6:$B$257,"&lt;="&amp;$B268)</f>
        <v>2.39</v>
      </c>
      <c r="GT268" s="4">
        <f>SUMIFS('Aceite Virgen Extra'!GT$6:GT$257,'Aceite Virgen Extra'!$A$6:$A$257,"&gt;="&amp;$A268,'Aceite Virgen Extra'!$B$6:$B$257,"&lt;="&amp;$B268)</f>
        <v>1.85</v>
      </c>
      <c r="GU268" s="4">
        <f>SUMIFS('Aceite Virgen Extra'!GU$6:GU$257,'Aceite Virgen Extra'!$A$6:$A$257,"&gt;="&amp;$A268,'Aceite Virgen Extra'!$B$6:$B$257,"&lt;="&amp;$B268)</f>
        <v>0</v>
      </c>
      <c r="GY268" s="4">
        <f>SUMIFS('Aceite Virgen Extra'!GY$6:GY$257,'Aceite Virgen Extra'!$A$6:$A$257,"&gt;="&amp;$A268,'Aceite Virgen Extra'!$B$6:$B$257,"&lt;="&amp;$B268)</f>
        <v>3.28</v>
      </c>
      <c r="GZ268" s="4">
        <f>SUMIFS('Aceite Virgen Extra'!GZ$6:GZ$257,'Aceite Virgen Extra'!$A$6:$A$257,"&gt;="&amp;$A268,'Aceite Virgen Extra'!$B$6:$B$257,"&lt;="&amp;$B268)</f>
        <v>4.5299999999999994</v>
      </c>
      <c r="HA268" s="4">
        <f>SUMIFS('Aceite Virgen Extra'!HA$6:HA$257,'Aceite Virgen Extra'!$A$6:$A$257,"&gt;="&amp;$A268,'Aceite Virgen Extra'!$B$6:$B$257,"&lt;="&amp;$B268)</f>
        <v>3.21</v>
      </c>
      <c r="HB268" s="4">
        <f>SUMIFS('Aceite Virgen Extra'!HB$6:HB$257,'Aceite Virgen Extra'!$A$6:$A$257,"&gt;="&amp;$A268,'Aceite Virgen Extra'!$B$6:$B$257,"&lt;="&amp;$B268)</f>
        <v>1.72</v>
      </c>
      <c r="HF268" s="4">
        <f>SUMIFS('Aceite Virgen Extra'!HF$6:HF$257,'Aceite Virgen Extra'!$A$6:$A$257,"&gt;="&amp;$A268,'Aceite Virgen Extra'!$B$6:$B$257,"&lt;="&amp;$B268)</f>
        <v>2.59</v>
      </c>
      <c r="HG268" s="4">
        <f>SUMIFS('Aceite Virgen Extra'!HG$6:HG$257,'Aceite Virgen Extra'!$A$6:$A$257,"&gt;="&amp;$A268,'Aceite Virgen Extra'!$B$6:$B$257,"&lt;="&amp;$B268)</f>
        <v>4.03</v>
      </c>
      <c r="HH268" s="4">
        <f>SUMIFS('Aceite Virgen Extra'!HH$6:HH$257,'Aceite Virgen Extra'!$A$6:$A$257,"&gt;="&amp;$A268,'Aceite Virgen Extra'!$B$6:$B$257,"&lt;="&amp;$B268)</f>
        <v>2.25</v>
      </c>
      <c r="HI268" s="4">
        <f>SUMIFS('Aceite Virgen Extra'!HI$6:HI$257,'Aceite Virgen Extra'!$A$6:$A$257,"&gt;="&amp;$A268,'Aceite Virgen Extra'!$B$6:$B$257,"&lt;="&amp;$B268)</f>
        <v>0.28999999999999998</v>
      </c>
      <c r="HM268" s="4">
        <f>SUMIFS('Aceite Virgen Extra'!HM$6:HM$257,'Aceite Virgen Extra'!$A$6:$A$257,"&gt;="&amp;$A268,'Aceite Virgen Extra'!$B$6:$B$257,"&lt;="&amp;$B268)</f>
        <v>1.72</v>
      </c>
      <c r="HN268" s="4">
        <f>SUMIFS('Aceite Virgen Extra'!HN$6:HN$257,'Aceite Virgen Extra'!$A$6:$A$257,"&gt;="&amp;$A268,'Aceite Virgen Extra'!$B$6:$B$257,"&lt;="&amp;$B268)</f>
        <v>1.55</v>
      </c>
      <c r="HO268" s="4">
        <f>SUMIFS('Aceite Virgen Extra'!HO$6:HO$257,'Aceite Virgen Extra'!$A$6:$A$257,"&gt;="&amp;$A268,'Aceite Virgen Extra'!$B$6:$B$257,"&lt;="&amp;$B268)</f>
        <v>2.2199999999999998</v>
      </c>
      <c r="HP268" s="4">
        <f>SUMIFS('Aceite Virgen Extra'!HP$6:HP$257,'Aceite Virgen Extra'!$A$6:$A$257,"&gt;="&amp;$A268,'Aceite Virgen Extra'!$B$6:$B$257,"&lt;="&amp;$B268)</f>
        <v>0</v>
      </c>
      <c r="HT268" s="4">
        <f>SUMIFS('Aceite Virgen Extra'!HT$6:HT$257,'Aceite Virgen Extra'!$A$6:$A$257,"&gt;="&amp;$A268,'Aceite Virgen Extra'!$B$6:$B$257,"&lt;="&amp;$B268)</f>
        <v>1.9100000000000001</v>
      </c>
      <c r="HU268" s="4">
        <f>SUMIFS('Aceite Virgen Extra'!HU$6:HU$257,'Aceite Virgen Extra'!$A$6:$A$257,"&gt;="&amp;$A268,'Aceite Virgen Extra'!$B$6:$B$257,"&lt;="&amp;$B268)</f>
        <v>1.2000000000000002</v>
      </c>
      <c r="HV268" s="4">
        <f>SUMIFS('Aceite Virgen Extra'!HV$6:HV$257,'Aceite Virgen Extra'!$A$6:$A$257,"&gt;="&amp;$A268,'Aceite Virgen Extra'!$B$6:$B$257,"&lt;="&amp;$B268)</f>
        <v>2.54</v>
      </c>
      <c r="HW268" s="4">
        <f>SUMIFS('Aceite Virgen Extra'!HW$6:HW$257,'Aceite Virgen Extra'!$A$6:$A$257,"&gt;="&amp;$A268,'Aceite Virgen Extra'!$B$6:$B$257,"&lt;="&amp;$B268)</f>
        <v>1.8</v>
      </c>
      <c r="HZ268"/>
      <c r="IA268" s="4">
        <f>SUMIFS('Aceite Virgen Extra'!IA$6:IA$257,'Aceite Virgen Extra'!$A$6:$A$257,"&gt;="&amp;$A268,'Aceite Virgen Extra'!$B$6:$B$257,"&lt;="&amp;$B268)</f>
        <v>1.83</v>
      </c>
      <c r="IB268" s="4">
        <f>SUMIFS('Aceite Virgen Extra'!IB$6:IB$257,'Aceite Virgen Extra'!$A$6:$A$257,"&gt;="&amp;$A268,'Aceite Virgen Extra'!$B$6:$B$257,"&lt;="&amp;$B268)</f>
        <v>1.9500000000000002</v>
      </c>
      <c r="IC268" s="4">
        <f>SUMIFS('Aceite Virgen Extra'!IC$6:IC$257,'Aceite Virgen Extra'!$A$6:$A$257,"&gt;="&amp;$A268,'Aceite Virgen Extra'!$B$6:$B$257,"&lt;="&amp;$B268)</f>
        <v>1.84</v>
      </c>
      <c r="ID268" s="4">
        <f>SUMIFS('Aceite Virgen Extra'!ID$6:ID$257,'Aceite Virgen Extra'!$A$6:$A$257,"&gt;="&amp;$A268,'Aceite Virgen Extra'!$B$6:$B$257,"&lt;="&amp;$B268)</f>
        <v>2.67</v>
      </c>
      <c r="IH268" s="4">
        <f>SUMIFS('Aceite Virgen Extra'!IH$6:IH$257,'Aceite Virgen Extra'!$A$6:$A$257,"&gt;="&amp;$A268,'Aceite Virgen Extra'!$B$6:$B$257,"&lt;="&amp;$B268)</f>
        <v>1.4200000000000002</v>
      </c>
      <c r="II268" s="4">
        <f>SUMIFS('Aceite Virgen Extra'!II$6:II$257,'Aceite Virgen Extra'!$A$6:$A$257,"&gt;="&amp;$A268,'Aceite Virgen Extra'!$B$6:$B$257,"&lt;="&amp;$B268)</f>
        <v>3.44</v>
      </c>
      <c r="IJ268" s="4">
        <f>SUMIFS('Aceite Virgen Extra'!IJ$6:IJ$257,'Aceite Virgen Extra'!$A$6:$A$257,"&gt;="&amp;$A268,'Aceite Virgen Extra'!$B$6:$B$257,"&lt;="&amp;$B268)</f>
        <v>0.92</v>
      </c>
      <c r="IK268" s="4">
        <f>SUMIFS('Aceite Virgen Extra'!IK$6:IK$257,'Aceite Virgen Extra'!$A$6:$A$257,"&gt;="&amp;$A268,'Aceite Virgen Extra'!$B$6:$B$257,"&lt;="&amp;$B268)</f>
        <v>0.28000000000000003</v>
      </c>
      <c r="IO268" s="4">
        <f>SUMIFS('Aceite Virgen Extra'!IO$6:IO$257,'Aceite Virgen Extra'!$A$6:$A$257,"&gt;="&amp;$A268,'Aceite Virgen Extra'!$B$6:$B$257,"&lt;="&amp;$B268)</f>
        <v>1.6700000000000002</v>
      </c>
      <c r="IP268" s="4">
        <f>SUMIFS('Aceite Virgen Extra'!IP$6:IP$257,'Aceite Virgen Extra'!$A$6:$A$257,"&gt;="&amp;$A268,'Aceite Virgen Extra'!$B$6:$B$257,"&lt;="&amp;$B268)</f>
        <v>0.84</v>
      </c>
      <c r="IQ268" s="4">
        <f>SUMIFS('Aceite Virgen Extra'!IQ$6:IQ$257,'Aceite Virgen Extra'!$A$6:$A$257,"&gt;="&amp;$A268,'Aceite Virgen Extra'!$B$6:$B$257,"&lt;="&amp;$B268)</f>
        <v>2.0299999999999998</v>
      </c>
      <c r="IR268" s="4">
        <f>SUMIFS('Aceite Virgen Extra'!IR$6:IR$257,'Aceite Virgen Extra'!$A$6:$A$257,"&gt;="&amp;$A268,'Aceite Virgen Extra'!$B$6:$B$257,"&lt;="&amp;$B268)</f>
        <v>1.41</v>
      </c>
      <c r="IV268" s="4">
        <f>SUMIFS('Aceite Virgen Extra'!IV$6:IV$257,'Aceite Virgen Extra'!$A$6:$A$257,"&gt;="&amp;$A268,'Aceite Virgen Extra'!$B$6:$B$257,"&lt;="&amp;$B268)</f>
        <v>1.1599999999999999</v>
      </c>
      <c r="IW268" s="4">
        <f>SUMIFS('Aceite Virgen Extra'!IW$6:IW$257,'Aceite Virgen Extra'!$A$6:$A$257,"&gt;="&amp;$A268,'Aceite Virgen Extra'!$B$6:$B$257,"&lt;="&amp;$B268)</f>
        <v>0.42000000000000004</v>
      </c>
      <c r="IX268" s="4">
        <f>SUMIFS('Aceite Virgen Extra'!IX$6:IX$257,'Aceite Virgen Extra'!$A$6:$A$257,"&gt;="&amp;$A268,'Aceite Virgen Extra'!$B$6:$B$257,"&lt;="&amp;$B268)</f>
        <v>1.52</v>
      </c>
      <c r="IY268" s="4">
        <f>SUMIFS('Aceite Virgen Extra'!IY$6:IY$257,'Aceite Virgen Extra'!$A$6:$A$257,"&gt;="&amp;$A268,'Aceite Virgen Extra'!$B$6:$B$257,"&lt;="&amp;$B268)</f>
        <v>0.89</v>
      </c>
      <c r="JB268"/>
      <c r="JC268" s="4">
        <f>SUMIFS('Aceite Virgen Extra'!JC$6:JC$257,'Aceite Virgen Extra'!$A$6:$A$257,"&gt;="&amp;$A268,'Aceite Virgen Extra'!$B$6:$B$257,"&lt;="&amp;$B268)</f>
        <v>1.52</v>
      </c>
      <c r="JD268" s="4">
        <f>SUMIFS('Aceite Virgen Extra'!JD$6:JD$257,'Aceite Virgen Extra'!$A$6:$A$257,"&gt;="&amp;$A268,'Aceite Virgen Extra'!$B$6:$B$257,"&lt;="&amp;$B268)</f>
        <v>0.92</v>
      </c>
      <c r="JE268" s="4">
        <f>SUMIFS('Aceite Virgen Extra'!JE$6:JE$257,'Aceite Virgen Extra'!$A$6:$A$257,"&gt;="&amp;$A268,'Aceite Virgen Extra'!$B$6:$B$257,"&lt;="&amp;$B268)</f>
        <v>1.78</v>
      </c>
      <c r="JF268" s="4">
        <f>SUMIFS('Aceite Virgen Extra'!JF$6:JF$257,'Aceite Virgen Extra'!$A$6:$A$257,"&gt;="&amp;$A268,'Aceite Virgen Extra'!$B$6:$B$257,"&lt;="&amp;$B268)</f>
        <v>1.61</v>
      </c>
      <c r="JJ268" s="4">
        <f>SUMIFS('Aceite Virgen Extra'!JJ$6:JJ$257,'Aceite Virgen Extra'!$A$6:$A$257,"&gt;="&amp;$A268,'Aceite Virgen Extra'!$B$6:$B$257,"&lt;="&amp;$B268)</f>
        <v>1.1300000000000001</v>
      </c>
      <c r="JK268" s="4">
        <f>SUMIFS('Aceite Virgen Extra'!JK$6:JK$257,'Aceite Virgen Extra'!$A$6:$A$257,"&gt;="&amp;$A268,'Aceite Virgen Extra'!$B$6:$B$257,"&lt;="&amp;$B268)</f>
        <v>0.8600000000000001</v>
      </c>
      <c r="JL268" s="4">
        <f>SUMIFS('Aceite Virgen Extra'!JL$6:JL$257,'Aceite Virgen Extra'!$A$6:$A$257,"&gt;="&amp;$A268,'Aceite Virgen Extra'!$B$6:$B$257,"&lt;="&amp;$B268)</f>
        <v>0.90000000000000013</v>
      </c>
      <c r="JM268" s="4">
        <f>SUMIFS('Aceite Virgen Extra'!JM$6:JM$257,'Aceite Virgen Extra'!$A$6:$A$257,"&gt;="&amp;$A268,'Aceite Virgen Extra'!$B$6:$B$257,"&lt;="&amp;$B268)</f>
        <v>2.7199999999999998</v>
      </c>
      <c r="JQ268" s="4">
        <f>SUMIFS('Aceite Virgen Extra'!JQ$6:JQ$257,'Aceite Virgen Extra'!$A$6:$A$257,"&gt;="&amp;$A268,'Aceite Virgen Extra'!$B$6:$B$257,"&lt;="&amp;$B268)</f>
        <v>1.62</v>
      </c>
      <c r="JR268" s="4">
        <f>SUMIFS('Aceite Virgen Extra'!JR$6:JR$257,'Aceite Virgen Extra'!$A$6:$A$257,"&gt;="&amp;$A268,'Aceite Virgen Extra'!$B$6:$B$257,"&lt;="&amp;$B268)</f>
        <v>1.8299999999999998</v>
      </c>
      <c r="JS268" s="4">
        <f>SUMIFS('Aceite Virgen Extra'!JS$6:JS$257,'Aceite Virgen Extra'!$A$6:$A$257,"&gt;="&amp;$A268,'Aceite Virgen Extra'!$B$6:$B$257,"&lt;="&amp;$B268)</f>
        <v>1.54</v>
      </c>
      <c r="JT268" s="4">
        <f>SUMIFS('Aceite Virgen Extra'!JT$6:JT$257,'Aceite Virgen Extra'!$A$6:$A$257,"&gt;="&amp;$A268,'Aceite Virgen Extra'!$B$6:$B$257,"&lt;="&amp;$B268)</f>
        <v>0.92</v>
      </c>
      <c r="JX268" s="4">
        <f>SUMIFS('Aceite Virgen Extra'!JX$6:JX$257,'Aceite Virgen Extra'!$A$6:$A$257,"&gt;="&amp;$A268,'Aceite Virgen Extra'!$B$6:$B$257,"&lt;="&amp;$B268)</f>
        <v>1.7700000000000002</v>
      </c>
      <c r="JY268" s="4">
        <f>SUMIFS('Aceite Virgen Extra'!JY$6:JY$257,'Aceite Virgen Extra'!$A$6:$A$257,"&gt;="&amp;$A268,'Aceite Virgen Extra'!$B$6:$B$257,"&lt;="&amp;$B268)</f>
        <v>1.2999999999999998</v>
      </c>
      <c r="JZ268" s="4">
        <f>SUMIFS('Aceite Virgen Extra'!JZ$6:JZ$257,'Aceite Virgen Extra'!$A$6:$A$257,"&gt;="&amp;$A268,'Aceite Virgen Extra'!$B$6:$B$257,"&lt;="&amp;$B268)</f>
        <v>1.77</v>
      </c>
      <c r="KA268" s="4">
        <f>SUMIFS('Aceite Virgen Extra'!KA$6:KA$257,'Aceite Virgen Extra'!$A$6:$A$257,"&gt;="&amp;$A268,'Aceite Virgen Extra'!$B$6:$B$257,"&lt;="&amp;$B268)</f>
        <v>2.9699999999999998</v>
      </c>
      <c r="KE268" s="4">
        <f>SUMIFS('Aceite Virgen Extra'!KE$6:KE$257,'Aceite Virgen Extra'!$A$6:$A$257,"&gt;="&amp;$A268,'Aceite Virgen Extra'!$B$6:$B$257,"&lt;="&amp;$B268)</f>
        <v>1.9100000000000001</v>
      </c>
      <c r="KF268" s="4">
        <f>SUMIFS('Aceite Virgen Extra'!KF$6:KF$257,'Aceite Virgen Extra'!$A$6:$A$257,"&gt;="&amp;$A268,'Aceite Virgen Extra'!$B$6:$B$257,"&lt;="&amp;$B268)</f>
        <v>1.27</v>
      </c>
      <c r="KG268" s="4">
        <f>SUMIFS('Aceite Virgen Extra'!KG$6:KG$257,'Aceite Virgen Extra'!$A$6:$A$257,"&gt;="&amp;$A268,'Aceite Virgen Extra'!$B$6:$B$257,"&lt;="&amp;$B268)</f>
        <v>2.4099999999999997</v>
      </c>
      <c r="KH268" s="4">
        <f>SUMIFS('Aceite Virgen Extra'!KH$6:KH$257,'Aceite Virgen Extra'!$A$6:$A$257,"&gt;="&amp;$A268,'Aceite Virgen Extra'!$B$6:$B$257,"&lt;="&amp;$B268)</f>
        <v>2.7800000000000002</v>
      </c>
      <c r="KL268" s="4">
        <f>SUMIFS('Aceite Virgen Extra'!KL$6:KL$257,'Aceite Virgen Extra'!$A$6:$A$257,"&gt;="&amp;$A268,'Aceite Virgen Extra'!$B$6:$B$257,"&lt;="&amp;$B268)</f>
        <v>1.59</v>
      </c>
      <c r="KM268" s="4">
        <f>SUMIFS('Aceite Virgen Extra'!KM$6:KM$257,'Aceite Virgen Extra'!$A$6:$A$257,"&gt;="&amp;$A268,'Aceite Virgen Extra'!$B$6:$B$257,"&lt;="&amp;$B268)</f>
        <v>1.35</v>
      </c>
      <c r="KN268" s="4">
        <f>SUMIFS('Aceite Virgen Extra'!KN$6:KN$257,'Aceite Virgen Extra'!$A$6:$A$257,"&gt;="&amp;$A268,'Aceite Virgen Extra'!$B$6:$B$257,"&lt;="&amp;$B268)</f>
        <v>1.85</v>
      </c>
      <c r="KO268" s="4">
        <f>SUMIFS('Aceite Virgen Extra'!KO$6:KO$257,'Aceite Virgen Extra'!$A$6:$A$257,"&gt;="&amp;$A268,'Aceite Virgen Extra'!$B$6:$B$257,"&lt;="&amp;$B268)</f>
        <v>0.22</v>
      </c>
      <c r="KS268" s="4">
        <f>SUMIFS('Aceite Virgen Extra'!KS$6:KS$257,'Aceite Virgen Extra'!$A$6:$A$257,"&gt;="&amp;$A268,'Aceite Virgen Extra'!$B$6:$B$257,"&lt;="&amp;$B268)</f>
        <v>2.25</v>
      </c>
      <c r="KT268" s="4">
        <f>SUMIFS('Aceite Virgen Extra'!KT$6:KT$257,'Aceite Virgen Extra'!$A$6:$A$257,"&gt;="&amp;$A268,'Aceite Virgen Extra'!$B$6:$B$257,"&lt;="&amp;$B268)</f>
        <v>2.16</v>
      </c>
      <c r="KU268" s="4">
        <f>SUMIFS('Aceite Virgen Extra'!KU$6:KU$257,'Aceite Virgen Extra'!$A$6:$A$257,"&gt;="&amp;$A268,'Aceite Virgen Extra'!$B$6:$B$257,"&lt;="&amp;$B268)</f>
        <v>2.59</v>
      </c>
      <c r="KV268" s="4">
        <f>SUMIFS('Aceite Virgen Extra'!KV$6:KV$257,'Aceite Virgen Extra'!$A$6:$A$257,"&gt;="&amp;$A268,'Aceite Virgen Extra'!$B$6:$B$257,"&lt;="&amp;$B268)</f>
        <v>1.36</v>
      </c>
      <c r="KZ268" s="4">
        <f>SUMIFS('Aceite Virgen Extra'!KZ$6:KZ$257,'Aceite Virgen Extra'!$A$6:$A$257,"&gt;="&amp;$A268,'Aceite Virgen Extra'!$B$6:$B$257,"&lt;="&amp;$B268)</f>
        <v>1.58</v>
      </c>
      <c r="LA268" s="4">
        <f>SUMIFS('Aceite Virgen Extra'!LA$6:LA$257,'Aceite Virgen Extra'!$A$6:$A$257,"&gt;="&amp;$A268,'Aceite Virgen Extra'!$B$6:$B$257,"&lt;="&amp;$B268)</f>
        <v>1.7</v>
      </c>
      <c r="LB268" s="4">
        <f>SUMIFS('Aceite Virgen Extra'!LB$6:LB$257,'Aceite Virgen Extra'!$A$6:$A$257,"&gt;="&amp;$A268,'Aceite Virgen Extra'!$B$6:$B$257,"&lt;="&amp;$B268)</f>
        <v>2.19</v>
      </c>
      <c r="LC268" s="4">
        <f>SUMIFS('Aceite Virgen Extra'!LC$6:LC$257,'Aceite Virgen Extra'!$A$6:$A$257,"&gt;="&amp;$A268,'Aceite Virgen Extra'!$B$6:$B$257,"&lt;="&amp;$B268)</f>
        <v>0</v>
      </c>
      <c r="LG268" s="4">
        <f>SUMIFS('Aceite Virgen Extra'!LG$6:LG$257,'Aceite Virgen Extra'!$A$6:$A$257,"&gt;="&amp;$A268,'Aceite Virgen Extra'!$B$6:$B$257,"&lt;="&amp;$B268)</f>
        <v>2.23</v>
      </c>
      <c r="LH268" s="4">
        <f>SUMIFS('Aceite Virgen Extra'!LH$6:LH$257,'Aceite Virgen Extra'!$A$6:$A$257,"&gt;="&amp;$A268,'Aceite Virgen Extra'!$B$6:$B$257,"&lt;="&amp;$B268)</f>
        <v>2.63</v>
      </c>
      <c r="LI268" s="4">
        <f>SUMIFS('Aceite Virgen Extra'!LI$6:LI$257,'Aceite Virgen Extra'!$A$6:$A$257,"&gt;="&amp;$A268,'Aceite Virgen Extra'!$B$6:$B$257,"&lt;="&amp;$B268)</f>
        <v>1.96</v>
      </c>
      <c r="LJ268" s="4">
        <f>SUMIFS('Aceite Virgen Extra'!LJ$6:LJ$257,'Aceite Virgen Extra'!$A$6:$A$257,"&gt;="&amp;$A268,'Aceite Virgen Extra'!$B$6:$B$257,"&lt;="&amp;$B268)</f>
        <v>0</v>
      </c>
      <c r="LN268" s="4">
        <f>SUMIFS('Aceite Virgen Extra'!LN$6:LN$257,'Aceite Virgen Extra'!$A$6:$A$257,"&gt;="&amp;$A268,'Aceite Virgen Extra'!$B$6:$B$257,"&lt;="&amp;$B268)</f>
        <v>6.65</v>
      </c>
      <c r="LO268" s="4">
        <f>SUMIFS('Aceite Virgen Extra'!LO$6:LO$257,'Aceite Virgen Extra'!$A$6:$A$257,"&gt;="&amp;$A268,'Aceite Virgen Extra'!$B$6:$B$257,"&lt;="&amp;$B268)</f>
        <v>13.98</v>
      </c>
      <c r="LP268" s="4">
        <f>SUMIFS('Aceite Virgen Extra'!LP$6:LP$257,'Aceite Virgen Extra'!$A$6:$A$257,"&gt;="&amp;$A268,'Aceite Virgen Extra'!$B$6:$B$257,"&lt;="&amp;$B268)</f>
        <v>3.9299999999999997</v>
      </c>
      <c r="LQ268" s="4">
        <f>SUMIFS('Aceite Virgen Extra'!LQ$6:LQ$257,'Aceite Virgen Extra'!$A$6:$A$257,"&gt;="&amp;$A268,'Aceite Virgen Extra'!$B$6:$B$257,"&lt;="&amp;$B268)</f>
        <v>0</v>
      </c>
      <c r="LU268" s="4">
        <f>SUMIFS('Aceite Virgen Extra'!LU$6:LU$257,'Aceite Virgen Extra'!$A$6:$A$257,"&gt;="&amp;$A268,'Aceite Virgen Extra'!$B$6:$B$257,"&lt;="&amp;$B268)</f>
        <v>4.7299999999999995</v>
      </c>
      <c r="LV268" s="4">
        <f>SUMIFS('Aceite Virgen Extra'!LV$6:LV$257,'Aceite Virgen Extra'!$A$6:$A$257,"&gt;="&amp;$A268,'Aceite Virgen Extra'!$B$6:$B$257,"&lt;="&amp;$B268)</f>
        <v>8.58</v>
      </c>
      <c r="LW268" s="4">
        <f>SUMIFS('Aceite Virgen Extra'!LW$6:LW$257,'Aceite Virgen Extra'!$A$6:$A$257,"&gt;="&amp;$A268,'Aceite Virgen Extra'!$B$6:$B$257,"&lt;="&amp;$B268)</f>
        <v>3.51</v>
      </c>
      <c r="LX268" s="4">
        <f>SUMIFS('Aceite Virgen Extra'!LX$6:LX$257,'Aceite Virgen Extra'!$A$6:$A$257,"&gt;="&amp;$A268,'Aceite Virgen Extra'!$B$6:$B$257,"&lt;="&amp;$B268)</f>
        <v>2.23</v>
      </c>
      <c r="MB268" s="4">
        <f>SUMIFS('Aceite Virgen Extra'!MB$6:MB$257,'Aceite Virgen Extra'!$A$6:$A$257,"&gt;="&amp;$A268,'Aceite Virgen Extra'!$B$6:$B$257,"&lt;="&amp;$B268)</f>
        <v>2.96</v>
      </c>
      <c r="MC268" s="4">
        <f>SUMIFS('Aceite Virgen Extra'!MC$6:MC$257,'Aceite Virgen Extra'!$A$6:$A$257,"&gt;="&amp;$A268,'Aceite Virgen Extra'!$B$6:$B$257,"&lt;="&amp;$B268)</f>
        <v>2.87</v>
      </c>
      <c r="MD268" s="4">
        <f>SUMIFS('Aceite Virgen Extra'!MD$6:MD$257,'Aceite Virgen Extra'!$A$6:$A$257,"&gt;="&amp;$A268,'Aceite Virgen Extra'!$B$6:$B$257,"&lt;="&amp;$B268)</f>
        <v>3.1</v>
      </c>
      <c r="ME268" s="4">
        <f>SUMIFS('Aceite Virgen Extra'!ME$6:ME$257,'Aceite Virgen Extra'!$A$6:$A$257,"&gt;="&amp;$A268,'Aceite Virgen Extra'!$B$6:$B$257,"&lt;="&amp;$B268)</f>
        <v>3.6999999999999997</v>
      </c>
      <c r="MI268" s="4">
        <f>SUMIFS('Aceite Virgen Extra'!MI$6:MI$257,'Aceite Virgen Extra'!$A$6:$A$257,"&gt;="&amp;$A268,'Aceite Virgen Extra'!$B$6:$B$257,"&lt;="&amp;$B268)</f>
        <v>2.4</v>
      </c>
      <c r="MJ268" s="4">
        <f>SUMIFS('Aceite Virgen Extra'!MJ$6:MJ$257,'Aceite Virgen Extra'!$A$6:$A$257,"&gt;="&amp;$A268,'Aceite Virgen Extra'!$B$6:$B$257,"&lt;="&amp;$B268)</f>
        <v>1.9300000000000002</v>
      </c>
      <c r="MK268" s="4">
        <f>SUMIFS('Aceite Virgen Extra'!MK$6:MK$257,'Aceite Virgen Extra'!$A$6:$A$257,"&gt;="&amp;$A268,'Aceite Virgen Extra'!$B$6:$B$257,"&lt;="&amp;$B268)</f>
        <v>2.12</v>
      </c>
      <c r="ML268" s="4">
        <f>SUMIFS('Aceite Virgen Extra'!ML$6:ML$257,'Aceite Virgen Extra'!$A$6:$A$257,"&gt;="&amp;$A268,'Aceite Virgen Extra'!$B$6:$B$257,"&lt;="&amp;$B268)</f>
        <v>4.67</v>
      </c>
      <c r="MP268" s="4">
        <f>SUMIFS('Aceite Virgen Extra'!MP$6:MP$257,'Aceite Virgen Extra'!$A$6:$A$257,"&gt;="&amp;$A268,'Aceite Virgen Extra'!$B$6:$B$257,"&lt;="&amp;$B268)</f>
        <v>2.6700000000000004</v>
      </c>
      <c r="MQ268" s="4">
        <f>SUMIFS('Aceite Virgen Extra'!MQ$6:MQ$257,'Aceite Virgen Extra'!$A$6:$A$257,"&gt;="&amp;$A268,'Aceite Virgen Extra'!$B$6:$B$257,"&lt;="&amp;$B268)</f>
        <v>3.62</v>
      </c>
      <c r="MR268" s="4">
        <f>SUMIFS('Aceite Virgen Extra'!MR$6:MR$257,'Aceite Virgen Extra'!$A$6:$A$257,"&gt;="&amp;$A268,'Aceite Virgen Extra'!$B$6:$B$257,"&lt;="&amp;$B268)</f>
        <v>2.5299999999999998</v>
      </c>
      <c r="MS268" s="4">
        <f>SUMIFS('Aceite Virgen Extra'!MS$6:MS$257,'Aceite Virgen Extra'!$A$6:$A$257,"&gt;="&amp;$A268,'Aceite Virgen Extra'!$B$6:$B$257,"&lt;="&amp;$B268)</f>
        <v>0.39</v>
      </c>
      <c r="MW268" s="4">
        <f>SUMIFS('Aceite Virgen Extra'!MW$6:MW$257,'Aceite Virgen Extra'!$A$6:$A$257,"&gt;="&amp;$A268,'Aceite Virgen Extra'!$B$6:$B$257,"&lt;="&amp;$B268)</f>
        <v>1.8100000000000003</v>
      </c>
      <c r="MX268" s="4">
        <f>SUMIFS('Aceite Virgen Extra'!MX$6:MX$257,'Aceite Virgen Extra'!$A$6:$A$257,"&gt;="&amp;$A268,'Aceite Virgen Extra'!$B$6:$B$257,"&lt;="&amp;$B268)</f>
        <v>3.4899999999999998</v>
      </c>
      <c r="MY268" s="4">
        <f>SUMIFS('Aceite Virgen Extra'!MY$6:MY$257,'Aceite Virgen Extra'!$A$6:$A$257,"&gt;="&amp;$A268,'Aceite Virgen Extra'!$B$6:$B$257,"&lt;="&amp;$B268)</f>
        <v>1.1299999999999999</v>
      </c>
      <c r="MZ268" s="4">
        <f>SUMIFS('Aceite Virgen Extra'!MZ$6:MZ$257,'Aceite Virgen Extra'!$A$6:$A$257,"&gt;="&amp;$A268,'Aceite Virgen Extra'!$B$6:$B$257,"&lt;="&amp;$B268)</f>
        <v>0.44</v>
      </c>
      <c r="ND268" s="4">
        <f>SUMIFS('Aceite Virgen Extra'!ND$6:ND$257,'Aceite Virgen Extra'!$A$6:$A$257,"&gt;="&amp;$A268,'Aceite Virgen Extra'!$B$6:$B$257,"&lt;="&amp;$B268)</f>
        <v>1.7899999999999998</v>
      </c>
      <c r="NE268" s="4">
        <f>SUMIFS('Aceite Virgen Extra'!NE$6:NE$257,'Aceite Virgen Extra'!$A$6:$A$257,"&gt;="&amp;$A268,'Aceite Virgen Extra'!$B$6:$B$257,"&lt;="&amp;$B268)</f>
        <v>3.75</v>
      </c>
      <c r="NF268" s="4">
        <f>SUMIFS('Aceite Virgen Extra'!NF$6:NF$257,'Aceite Virgen Extra'!$A$6:$A$257,"&gt;="&amp;$A268,'Aceite Virgen Extra'!$B$6:$B$257,"&lt;="&amp;$B268)</f>
        <v>1.02</v>
      </c>
      <c r="NG268" s="4">
        <f>SUMIFS('Aceite Virgen Extra'!NG$6:NG$257,'Aceite Virgen Extra'!$A$6:$A$257,"&gt;="&amp;$A268,'Aceite Virgen Extra'!$B$6:$B$257,"&lt;="&amp;$B268)</f>
        <v>0</v>
      </c>
      <c r="NK268" s="4">
        <f>SUMIFS('Aceite Virgen Extra'!NK$6:NK$257,'Aceite Virgen Extra'!$A$6:$A$257,"&gt;="&amp;$A268,'Aceite Virgen Extra'!$B$6:$B$257,"&lt;="&amp;$B268)</f>
        <v>2.4500000000000002</v>
      </c>
      <c r="NL268" s="4">
        <f>SUMIFS('Aceite Virgen Extra'!NL$6:NL$257,'Aceite Virgen Extra'!$A$6:$A$257,"&gt;="&amp;$A268,'Aceite Virgen Extra'!$B$6:$B$257,"&lt;="&amp;$B268)</f>
        <v>5.2200000000000006</v>
      </c>
      <c r="NM268" s="4">
        <f>SUMIFS('Aceite Virgen Extra'!NM$6:NM$257,'Aceite Virgen Extra'!$A$6:$A$257,"&gt;="&amp;$A268,'Aceite Virgen Extra'!$B$6:$B$257,"&lt;="&amp;$B268)</f>
        <v>1.72</v>
      </c>
      <c r="NN268" s="4">
        <f>SUMIFS('Aceite Virgen Extra'!NN$6:NN$257,'Aceite Virgen Extra'!$A$6:$A$257,"&gt;="&amp;$A268,'Aceite Virgen Extra'!$B$6:$B$257,"&lt;="&amp;$B268)</f>
        <v>0.54</v>
      </c>
      <c r="NR268" s="4">
        <f>SUMIFS('Aceite Virgen Extra'!NR$6:NR$257,'Aceite Virgen Extra'!$A$6:$A$257,"&gt;="&amp;$A268,'Aceite Virgen Extra'!$B$6:$B$257,"&lt;="&amp;$B268)</f>
        <v>3.08</v>
      </c>
      <c r="NS268" s="4">
        <f>SUMIFS('Aceite Virgen Extra'!NS$6:NS$257,'Aceite Virgen Extra'!$A$6:$A$257,"&gt;="&amp;$A268,'Aceite Virgen Extra'!$B$6:$B$257,"&lt;="&amp;$B268)</f>
        <v>6.15</v>
      </c>
      <c r="NT268" s="4">
        <f>SUMIFS('Aceite Virgen Extra'!NT$6:NT$257,'Aceite Virgen Extra'!$A$6:$A$257,"&gt;="&amp;$A268,'Aceite Virgen Extra'!$B$6:$B$257,"&lt;="&amp;$B268)</f>
        <v>2.0699999999999998</v>
      </c>
      <c r="NU268" s="4">
        <f>SUMIFS('Aceite Virgen Extra'!NU$6:NU$257,'Aceite Virgen Extra'!$A$6:$A$257,"&gt;="&amp;$A268,'Aceite Virgen Extra'!$B$6:$B$257,"&lt;="&amp;$B268)</f>
        <v>1.19</v>
      </c>
      <c r="NY268" s="4">
        <f>SUMIFS('Aceite Virgen Extra'!NY$6:NY$257,'Aceite Virgen Extra'!$A$6:$A$257,"&gt;="&amp;$A268,'Aceite Virgen Extra'!$B$6:$B$257,"&lt;="&amp;$B268)</f>
        <v>2.1799999999999997</v>
      </c>
      <c r="NZ268" s="4">
        <f>SUMIFS('Aceite Virgen Extra'!NZ$6:NZ$257,'Aceite Virgen Extra'!$A$6:$A$257,"&gt;="&amp;$A268,'Aceite Virgen Extra'!$B$6:$B$257,"&lt;="&amp;$B268)</f>
        <v>2.31</v>
      </c>
      <c r="OA268" s="4">
        <f>SUMIFS('Aceite Virgen Extra'!OA$6:OA$257,'Aceite Virgen Extra'!$A$6:$A$257,"&gt;="&amp;$A268,'Aceite Virgen Extra'!$B$6:$B$257,"&lt;="&amp;$B268)</f>
        <v>2.4500000000000002</v>
      </c>
      <c r="OB268" s="4">
        <f>SUMIFS('Aceite Virgen Extra'!OB$6:OB$257,'Aceite Virgen Extra'!$A$6:$A$257,"&gt;="&amp;$A268,'Aceite Virgen Extra'!$B$6:$B$257,"&lt;="&amp;$B268)</f>
        <v>0</v>
      </c>
      <c r="OF268" s="4">
        <f>SUMIFS('Aceite Virgen Extra'!OF$6:OF$257,'Aceite Virgen Extra'!$A$6:$A$257,"&gt;="&amp;$A268,'Aceite Virgen Extra'!$B$6:$B$257,"&lt;="&amp;$B268)</f>
        <v>1.1200000000000001</v>
      </c>
      <c r="OG268" s="4">
        <f>SUMIFS('Aceite Virgen Extra'!OG$6:OG$257,'Aceite Virgen Extra'!$A$6:$A$257,"&gt;="&amp;$A268,'Aceite Virgen Extra'!$B$6:$B$257,"&lt;="&amp;$B268)</f>
        <v>0.64</v>
      </c>
      <c r="OH268" s="4">
        <f>SUMIFS('Aceite Virgen Extra'!OH$6:OH$257,'Aceite Virgen Extra'!$A$6:$A$257,"&gt;="&amp;$A268,'Aceite Virgen Extra'!$B$6:$B$257,"&lt;="&amp;$B268)</f>
        <v>1.37</v>
      </c>
      <c r="OI268" s="4">
        <f>SUMIFS('Aceite Virgen Extra'!OI$6:OI$257,'Aceite Virgen Extra'!$A$6:$A$257,"&gt;="&amp;$A268,'Aceite Virgen Extra'!$B$6:$B$257,"&lt;="&amp;$B268)</f>
        <v>0</v>
      </c>
      <c r="OM268" s="4">
        <f>SUMIFS('Aceite Virgen Extra'!OM$6:OM$257,'Aceite Virgen Extra'!$A$6:$A$257,"&gt;="&amp;$A268,'Aceite Virgen Extra'!$B$6:$B$257,"&lt;="&amp;$B268)</f>
        <v>2.9000000000000004</v>
      </c>
      <c r="ON268" s="4">
        <f>SUMIFS('Aceite Virgen Extra'!ON$6:ON$257,'Aceite Virgen Extra'!$A$6:$A$257,"&gt;="&amp;$A268,'Aceite Virgen Extra'!$B$6:$B$257,"&lt;="&amp;$B268)</f>
        <v>4.05</v>
      </c>
      <c r="OO268" s="4">
        <f>SUMIFS('Aceite Virgen Extra'!OO$6:OO$257,'Aceite Virgen Extra'!$A$6:$A$257,"&gt;="&amp;$A268,'Aceite Virgen Extra'!$B$6:$B$257,"&lt;="&amp;$B268)</f>
        <v>2.4900000000000002</v>
      </c>
      <c r="OP268" s="4">
        <f>SUMIFS('Aceite Virgen Extra'!OP$6:OP$257,'Aceite Virgen Extra'!$A$6:$A$257,"&gt;="&amp;$A268,'Aceite Virgen Extra'!$B$6:$B$257,"&lt;="&amp;$B268)</f>
        <v>2.73</v>
      </c>
      <c r="OT268" s="4">
        <f>SUMIFS('Aceite Virgen Extra'!OT$6:OT$257,'Aceite Virgen Extra'!$A$6:$A$257,"&gt;="&amp;$A268,'Aceite Virgen Extra'!$B$6:$B$257,"&lt;="&amp;$B268)</f>
        <v>4.0599999999999996</v>
      </c>
      <c r="OU268" s="4">
        <f>SUMIFS('Aceite Virgen Extra'!OU$6:OU$257,'Aceite Virgen Extra'!$A$6:$A$257,"&gt;="&amp;$A268,'Aceite Virgen Extra'!$B$6:$B$257,"&lt;="&amp;$B268)</f>
        <v>3.7</v>
      </c>
      <c r="OV268" s="4">
        <f>SUMIFS('Aceite Virgen Extra'!OV$6:OV$257,'Aceite Virgen Extra'!$A$6:$A$257,"&gt;="&amp;$A268,'Aceite Virgen Extra'!$B$6:$B$257,"&lt;="&amp;$B268)</f>
        <v>2.2799999999999998</v>
      </c>
      <c r="OW268" s="4">
        <f>SUMIFS('Aceite Virgen Extra'!OW$6:OW$257,'Aceite Virgen Extra'!$A$6:$A$257,"&gt;="&amp;$A268,'Aceite Virgen Extra'!$B$6:$B$257,"&lt;="&amp;$B268)</f>
        <v>13.33</v>
      </c>
      <c r="PA268" s="4">
        <f>SUMIFS('Aceite Virgen Extra'!PA$6:PA$257,'Aceite Virgen Extra'!$A$6:$A$257,"&gt;="&amp;$A268,'Aceite Virgen Extra'!$B$6:$B$257,"&lt;="&amp;$B268)</f>
        <v>2.8000000000000003</v>
      </c>
      <c r="PB268" s="4">
        <f>SUMIFS('Aceite Virgen Extra'!PB$6:PB$257,'Aceite Virgen Extra'!$A$6:$A$257,"&gt;="&amp;$A268,'Aceite Virgen Extra'!$B$6:$B$257,"&lt;="&amp;$B268)</f>
        <v>3.71</v>
      </c>
      <c r="PC268" s="4">
        <f>SUMIFS('Aceite Virgen Extra'!PC$6:PC$257,'Aceite Virgen Extra'!$A$6:$A$257,"&gt;="&amp;$A268,'Aceite Virgen Extra'!$B$6:$B$257,"&lt;="&amp;$B268)</f>
        <v>2.06</v>
      </c>
      <c r="PD268" s="4">
        <f>SUMIFS('Aceite Virgen Extra'!PD$6:PD$257,'Aceite Virgen Extra'!$A$6:$A$257,"&gt;="&amp;$A268,'Aceite Virgen Extra'!$B$6:$B$257,"&lt;="&amp;$B268)</f>
        <v>3.78</v>
      </c>
      <c r="PH268" s="4">
        <f>SUMIFS('Aceite Virgen Extra'!PH$6:PH$257,'Aceite Virgen Extra'!$A$6:$A$257,"&gt;="&amp;$A268,'Aceite Virgen Extra'!$B$6:$B$257,"&lt;="&amp;$B268)</f>
        <v>1.1800000000000002</v>
      </c>
      <c r="PI268" s="4">
        <f>SUMIFS('Aceite Virgen Extra'!PI$6:PI$257,'Aceite Virgen Extra'!$A$6:$A$257,"&gt;="&amp;$A268,'Aceite Virgen Extra'!$B$6:$B$257,"&lt;="&amp;$B268)</f>
        <v>2.2599999999999998</v>
      </c>
      <c r="PJ268" s="4">
        <f>SUMIFS('Aceite Virgen Extra'!PJ$6:PJ$257,'Aceite Virgen Extra'!$A$6:$A$257,"&gt;="&amp;$A268,'Aceite Virgen Extra'!$B$6:$B$257,"&lt;="&amp;$B268)</f>
        <v>1.0299999999999998</v>
      </c>
      <c r="PK268" s="4">
        <f>SUMIFS('Aceite Virgen Extra'!PK$6:PK$257,'Aceite Virgen Extra'!$A$6:$A$257,"&gt;="&amp;$A268,'Aceite Virgen Extra'!$B$6:$B$257,"&lt;="&amp;$B268)</f>
        <v>0</v>
      </c>
      <c r="PO268" s="4">
        <f>SUMIFS('Aceite Virgen Extra'!PO$6:PO$257,'Aceite Virgen Extra'!$A$6:$A$257,"&gt;="&amp;$A268,'Aceite Virgen Extra'!$B$6:$B$257,"&lt;="&amp;$B268)</f>
        <v>1.49</v>
      </c>
      <c r="PP268" s="4">
        <f>SUMIFS('Aceite Virgen Extra'!PP$6:PP$257,'Aceite Virgen Extra'!$A$6:$A$257,"&gt;="&amp;$A268,'Aceite Virgen Extra'!$B$6:$B$257,"&lt;="&amp;$B268)</f>
        <v>3.11</v>
      </c>
      <c r="PQ268" s="4">
        <f>SUMIFS('Aceite Virgen Extra'!PQ$6:PQ$257,'Aceite Virgen Extra'!$A$6:$A$257,"&gt;="&amp;$A268,'Aceite Virgen Extra'!$B$6:$B$257,"&lt;="&amp;$B268)</f>
        <v>1.1900000000000002</v>
      </c>
      <c r="PR268" s="4">
        <f>SUMIFS('Aceite Virgen Extra'!PR$6:PR$257,'Aceite Virgen Extra'!$A$6:$A$257,"&gt;="&amp;$A268,'Aceite Virgen Extra'!$B$6:$B$257,"&lt;="&amp;$B268)</f>
        <v>0</v>
      </c>
      <c r="PV268" s="4">
        <f>SUMIFS('Aceite Virgen Extra'!PV$6:PV$257,'Aceite Virgen Extra'!$A$6:$A$257,"&gt;="&amp;$A268,'Aceite Virgen Extra'!$B$6:$B$257,"&lt;="&amp;$B268)</f>
        <v>1.6899999999999997</v>
      </c>
      <c r="PW268" s="4">
        <f>SUMIFS('Aceite Virgen Extra'!PW$6:PW$257,'Aceite Virgen Extra'!$A$6:$A$257,"&gt;="&amp;$A268,'Aceite Virgen Extra'!$B$6:$B$257,"&lt;="&amp;$B268)</f>
        <v>1.3599999999999999</v>
      </c>
      <c r="PX268" s="4">
        <f>SUMIFS('Aceite Virgen Extra'!PX$6:PX$257,'Aceite Virgen Extra'!$A$6:$A$257,"&gt;="&amp;$A268,'Aceite Virgen Extra'!$B$6:$B$257,"&lt;="&amp;$B268)</f>
        <v>2.14</v>
      </c>
      <c r="PY268" s="4">
        <f>SUMIFS('Aceite Virgen Extra'!PY$6:PY$257,'Aceite Virgen Extra'!$A$6:$A$257,"&gt;="&amp;$A268,'Aceite Virgen Extra'!$B$6:$B$257,"&lt;="&amp;$B268)</f>
        <v>1.3699999999999999</v>
      </c>
      <c r="QC268" s="4">
        <f>SUMIFS('Aceite Virgen Extra'!QC$6:QC$257,'Aceite Virgen Extra'!$A$6:$A$257,"&gt;="&amp;$A268,'Aceite Virgen Extra'!$B$6:$B$257,"&lt;="&amp;$B268)</f>
        <v>1.77</v>
      </c>
      <c r="QD268" s="4">
        <f>SUMIFS('Aceite Virgen Extra'!QD$6:QD$257,'Aceite Virgen Extra'!$A$6:$A$257,"&gt;="&amp;$A268,'Aceite Virgen Extra'!$B$6:$B$257,"&lt;="&amp;$B268)</f>
        <v>2.2200000000000002</v>
      </c>
      <c r="QE268" s="4">
        <f>SUMIFS('Aceite Virgen Extra'!QE$6:QE$257,'Aceite Virgen Extra'!$A$6:$A$257,"&gt;="&amp;$A268,'Aceite Virgen Extra'!$B$6:$B$257,"&lt;="&amp;$B268)</f>
        <v>1.75</v>
      </c>
      <c r="QF268" s="4">
        <f>SUMIFS('Aceite Virgen Extra'!QF$6:QF$257,'Aceite Virgen Extra'!$A$6:$A$257,"&gt;="&amp;$A268,'Aceite Virgen Extra'!$B$6:$B$257,"&lt;="&amp;$B268)</f>
        <v>0.69</v>
      </c>
      <c r="QJ268" s="4">
        <f>SUMIFS('Aceite Virgen Extra'!QJ$6:QJ$257,'Aceite Virgen Extra'!$A$6:$A$257,"&gt;="&amp;$A268,'Aceite Virgen Extra'!$B$6:$B$257,"&lt;="&amp;$B268)</f>
        <v>2.2799999999999998</v>
      </c>
      <c r="QK268" s="4">
        <f>SUMIFS('Aceite Virgen Extra'!QK$6:QK$257,'Aceite Virgen Extra'!$A$6:$A$257,"&gt;="&amp;$A268,'Aceite Virgen Extra'!$B$6:$B$257,"&lt;="&amp;$B268)</f>
        <v>4.01</v>
      </c>
      <c r="QL268" s="4">
        <f>SUMIFS('Aceite Virgen Extra'!QL$6:QL$257,'Aceite Virgen Extra'!$A$6:$A$257,"&gt;="&amp;$A268,'Aceite Virgen Extra'!$B$6:$B$257,"&lt;="&amp;$B268)</f>
        <v>1</v>
      </c>
      <c r="QM268" s="4">
        <f>SUMIFS('Aceite Virgen Extra'!QM$6:QM$257,'Aceite Virgen Extra'!$A$6:$A$257,"&gt;="&amp;$A268,'Aceite Virgen Extra'!$B$6:$B$257,"&lt;="&amp;$B268)</f>
        <v>0.8</v>
      </c>
      <c r="QQ268" s="4">
        <f>SUMIFS('Aceite Virgen Extra'!QQ$6:QQ$257,'Aceite Virgen Extra'!$A$6:$A$257,"&gt;="&amp;$A268,'Aceite Virgen Extra'!$B$6:$B$257,"&lt;="&amp;$B268)</f>
        <v>6.99</v>
      </c>
      <c r="QR268" s="4">
        <f>SUMIFS('Aceite Virgen Extra'!QR$6:QR$257,'Aceite Virgen Extra'!$A$6:$A$257,"&gt;="&amp;$A268,'Aceite Virgen Extra'!$B$6:$B$257,"&lt;="&amp;$B268)</f>
        <v>6.34</v>
      </c>
      <c r="QS268" s="4">
        <f>SUMIFS('Aceite Virgen Extra'!QS$6:QS$257,'Aceite Virgen Extra'!$A$6:$A$257,"&gt;="&amp;$A268,'Aceite Virgen Extra'!$B$6:$B$257,"&lt;="&amp;$B268)</f>
        <v>6.33</v>
      </c>
      <c r="QT268" s="4">
        <f>SUMIFS('Aceite Virgen Extra'!QT$6:QT$257,'Aceite Virgen Extra'!$A$6:$A$257,"&gt;="&amp;$A268,'Aceite Virgen Extra'!$B$6:$B$257,"&lt;="&amp;$B268)</f>
        <v>12.49</v>
      </c>
      <c r="QX268" s="4">
        <f>SUMIFS('Aceite Virgen Extra'!QX$6:QX$257,'Aceite Virgen Extra'!$A$6:$A$257,"&gt;="&amp;$A268,'Aceite Virgen Extra'!$B$6:$B$257,"&lt;="&amp;$B268)</f>
        <v>6.9500000000000011</v>
      </c>
      <c r="QY268" s="4">
        <f>SUMIFS('Aceite Virgen Extra'!QY$6:QY$257,'Aceite Virgen Extra'!$A$6:$A$257,"&gt;="&amp;$A268,'Aceite Virgen Extra'!$B$6:$B$257,"&lt;="&amp;$B268)</f>
        <v>12.64</v>
      </c>
      <c r="QZ268" s="4">
        <f>SUMIFS('Aceite Virgen Extra'!QZ$6:QZ$257,'Aceite Virgen Extra'!$A$6:$A$257,"&gt;="&amp;$A268,'Aceite Virgen Extra'!$B$6:$B$257,"&lt;="&amp;$B268)</f>
        <v>4.09</v>
      </c>
      <c r="RA268" s="4">
        <f>SUMIFS('Aceite Virgen Extra'!RA$6:RA$257,'Aceite Virgen Extra'!$A$6:$A$257,"&gt;="&amp;$A268,'Aceite Virgen Extra'!$B$6:$B$257,"&lt;="&amp;$B268)</f>
        <v>10.91</v>
      </c>
      <c r="RE268" s="4">
        <f>SUMIFS('Aceite Virgen Extra'!RE$6:RE$257,'Aceite Virgen Extra'!$A$6:$A$257,"&gt;="&amp;$A268,'Aceite Virgen Extra'!$B$6:$B$257,"&lt;="&amp;$B268)</f>
        <v>14.3</v>
      </c>
      <c r="RF268" s="4">
        <f>SUMIFS('Aceite Virgen Extra'!RF$6:RF$257,'Aceite Virgen Extra'!$A$6:$A$257,"&gt;="&amp;$A268,'Aceite Virgen Extra'!$B$6:$B$257,"&lt;="&amp;$B268)</f>
        <v>6.29</v>
      </c>
      <c r="RG268" s="4">
        <f>SUMIFS('Aceite Virgen Extra'!RG$6:RG$257,'Aceite Virgen Extra'!$A$6:$A$257,"&gt;="&amp;$A268,'Aceite Virgen Extra'!$B$6:$B$257,"&lt;="&amp;$B268)</f>
        <v>6.78</v>
      </c>
      <c r="RH268" s="4">
        <f>SUMIFS('Aceite Virgen Extra'!RH$6:RH$257,'Aceite Virgen Extra'!$A$6:$A$257,"&gt;="&amp;$A268,'Aceite Virgen Extra'!$B$6:$B$257,"&lt;="&amp;$B268)</f>
        <v>65.67</v>
      </c>
      <c r="RL268" s="4">
        <f>SUMIFS('Aceite Virgen Extra'!RL$6:RL$257,'Aceite Virgen Extra'!$A$6:$A$257,"&gt;="&amp;$A268,'Aceite Virgen Extra'!$B$6:$B$257,"&lt;="&amp;$B268)</f>
        <v>8.43</v>
      </c>
      <c r="RM268" s="4">
        <f>SUMIFS('Aceite Virgen Extra'!RM$6:RM$257,'Aceite Virgen Extra'!$A$6:$A$257,"&gt;="&amp;$A268,'Aceite Virgen Extra'!$B$6:$B$257,"&lt;="&amp;$B268)</f>
        <v>6.68</v>
      </c>
      <c r="RN268" s="4">
        <f>SUMIFS('Aceite Virgen Extra'!RN$6:RN$257,'Aceite Virgen Extra'!$A$6:$A$257,"&gt;="&amp;$A268,'Aceite Virgen Extra'!$B$6:$B$257,"&lt;="&amp;$B268)</f>
        <v>7.4899999999999993</v>
      </c>
      <c r="RO268" s="4">
        <f>SUMIFS('Aceite Virgen Extra'!RO$6:RO$257,'Aceite Virgen Extra'!$A$6:$A$257,"&gt;="&amp;$A268,'Aceite Virgen Extra'!$B$6:$B$257,"&lt;="&amp;$B268)</f>
        <v>18.720000000000002</v>
      </c>
      <c r="RS268" s="69">
        <f>SUMIFS('Aceite Virgen Extra'!RS$6:RS$257,'Aceite Virgen Extra'!$A$6:$A$257,"&gt;="&amp;$A268,'Aceite Virgen Extra'!$B$6:$B$257,"&lt;="&amp;$B268)</f>
        <v>5.41</v>
      </c>
      <c r="RT268" s="4">
        <f>SUMIFS('Aceite Virgen Extra'!RT$6:RT$257,'Aceite Virgen Extra'!$A$6:$A$257,"&gt;="&amp;$A268,'Aceite Virgen Extra'!$B$6:$B$257,"&lt;="&amp;$B268)</f>
        <v>5.45</v>
      </c>
      <c r="RU268" s="4">
        <f>SUMIFS('Aceite Virgen Extra'!RU$6:RU$257,'Aceite Virgen Extra'!$A$6:$A$257,"&gt;="&amp;$A268,'Aceite Virgen Extra'!$B$6:$B$257,"&lt;="&amp;$B268)</f>
        <v>4.0600000000000005</v>
      </c>
      <c r="RV268" s="4">
        <f>SUMIFS('Aceite Virgen Extra'!RV$6:RV$257,'Aceite Virgen Extra'!$A$6:$A$257,"&gt;="&amp;$A268,'Aceite Virgen Extra'!$B$6:$B$257,"&lt;="&amp;$B268)</f>
        <v>11.51</v>
      </c>
      <c r="RZ268" s="69">
        <f>SUMIFS('Aceite Virgen Extra'!RZ$6:RZ$257,'Aceite Virgen Extra'!$A$6:$A$257,"&gt;="&amp;$A268,'Aceite Virgen Extra'!$B$6:$B$257,"&lt;="&amp;$B268)</f>
        <v>4.92</v>
      </c>
      <c r="SA268" s="4">
        <f>SUMIFS('Aceite Virgen Extra'!SA$6:SA$257,'Aceite Virgen Extra'!$A$6:$A$257,"&gt;="&amp;$A268,'Aceite Virgen Extra'!$B$6:$B$257,"&lt;="&amp;$B268)</f>
        <v>9.91</v>
      </c>
      <c r="SB268" s="4">
        <f>SUMIFS('Aceite Virgen Extra'!SB$6:SB$257,'Aceite Virgen Extra'!$A$6:$A$257,"&gt;="&amp;$A268,'Aceite Virgen Extra'!$B$6:$B$257,"&lt;="&amp;$B268)</f>
        <v>2.73</v>
      </c>
      <c r="SC268" s="4">
        <f>SUMIFS('Aceite Virgen Extra'!SC$6:SC$257,'Aceite Virgen Extra'!$A$6:$A$257,"&gt;="&amp;$A268,'Aceite Virgen Extra'!$B$6:$B$257,"&lt;="&amp;$B268)</f>
        <v>1.49</v>
      </c>
      <c r="SG268" s="69">
        <f>SUMIFS('Aceite Virgen Extra'!SG$6:SG$257,'Aceite Virgen Extra'!$A$6:$A$257,"&gt;="&amp;$A268,'Aceite Virgen Extra'!$B$6:$B$257,"&lt;="&amp;$B268)</f>
        <v>3.06</v>
      </c>
      <c r="SH268" s="4">
        <f>SUMIFS('Aceite Virgen Extra'!SH$6:SH$257,'Aceite Virgen Extra'!$A$6:$A$257,"&gt;="&amp;$A268,'Aceite Virgen Extra'!$B$6:$B$257,"&lt;="&amp;$B268)</f>
        <v>3.72</v>
      </c>
      <c r="SI268" s="4">
        <f>SUMIFS('Aceite Virgen Extra'!SI$6:SI$257,'Aceite Virgen Extra'!$A$6:$A$257,"&gt;="&amp;$A268,'Aceite Virgen Extra'!$B$6:$B$257,"&lt;="&amp;$B268)</f>
        <v>2.88</v>
      </c>
      <c r="SJ268" s="4">
        <f>SUMIFS('Aceite Virgen Extra'!SJ$6:SJ$257,'Aceite Virgen Extra'!$A$6:$A$257,"&gt;="&amp;$A268,'Aceite Virgen Extra'!$B$6:$B$257,"&lt;="&amp;$B268)</f>
        <v>3.63</v>
      </c>
      <c r="SN268" s="69">
        <f>SUMIFS('Aceite Virgen Extra'!SN$6:SN$257,'Aceite Virgen Extra'!$A$6:$A$257,"&gt;="&amp;$A268,'Aceite Virgen Extra'!$B$6:$B$257,"&lt;="&amp;$B268)</f>
        <v>2.31</v>
      </c>
      <c r="SO268" s="4">
        <f>SUMIFS('Aceite Virgen Extra'!SO$6:SO$257,'Aceite Virgen Extra'!$A$6:$A$257,"&gt;="&amp;$A268,'Aceite Virgen Extra'!$B$6:$B$257,"&lt;="&amp;$B268)</f>
        <v>2.42</v>
      </c>
      <c r="SP268" s="4">
        <f>SUMIFS('Aceite Virgen Extra'!SP$6:SP$257,'Aceite Virgen Extra'!$A$6:$A$257,"&gt;="&amp;$A268,'Aceite Virgen Extra'!$B$6:$B$257,"&lt;="&amp;$B268)</f>
        <v>2.2700000000000005</v>
      </c>
      <c r="SQ268" s="4">
        <f>SUMIFS('Aceite Virgen Extra'!SQ$6:SQ$257,'Aceite Virgen Extra'!$A$6:$A$257,"&gt;="&amp;$A268,'Aceite Virgen Extra'!$B$6:$B$257,"&lt;="&amp;$B268)</f>
        <v>1.08</v>
      </c>
      <c r="SU268" s="69">
        <f>SUMIFS('Aceite Virgen Extra'!SU$6:SU$257,'Aceite Virgen Extra'!$A$6:$A$257,"&gt;="&amp;$A268,'Aceite Virgen Extra'!$B$6:$B$257,"&lt;="&amp;$B268)</f>
        <v>3.28</v>
      </c>
      <c r="SV268" s="4">
        <f>SUMIFS('Aceite Virgen Extra'!SV$6:SV$257,'Aceite Virgen Extra'!$A$6:$A$257,"&gt;="&amp;$A268,'Aceite Virgen Extra'!$B$6:$B$257,"&lt;="&amp;$B268)</f>
        <v>8.2799999999999994</v>
      </c>
      <c r="SW268" s="4">
        <f>SUMIFS('Aceite Virgen Extra'!SW$6:SW$257,'Aceite Virgen Extra'!$A$6:$A$257,"&gt;="&amp;$A268,'Aceite Virgen Extra'!$B$6:$B$257,"&lt;="&amp;$B268)</f>
        <v>1.29</v>
      </c>
      <c r="SX268" s="4">
        <f>SUMIFS('Aceite Virgen Extra'!SX$6:SX$257,'Aceite Virgen Extra'!$A$6:$A$257,"&gt;="&amp;$A268,'Aceite Virgen Extra'!$B$6:$B$257,"&lt;="&amp;$B268)</f>
        <v>3.24</v>
      </c>
      <c r="TB268" s="69">
        <f>SUMIFS('Aceite Virgen Extra'!TB$6:TB$257,'Aceite Virgen Extra'!$A$6:$A$257,"&gt;="&amp;$A268,'Aceite Virgen Extra'!$B$6:$B$257,"&lt;="&amp;$B268)</f>
        <v>1.83</v>
      </c>
      <c r="TC268" s="4">
        <f>SUMIFS('Aceite Virgen Extra'!TC$6:TC$257,'Aceite Virgen Extra'!$A$6:$A$257,"&gt;="&amp;$A268,'Aceite Virgen Extra'!$B$6:$B$257,"&lt;="&amp;$B268)</f>
        <v>2.0499999999999998</v>
      </c>
      <c r="TD268" s="4">
        <f>SUMIFS('Aceite Virgen Extra'!TD$6:TD$257,'Aceite Virgen Extra'!$A$6:$A$257,"&gt;="&amp;$A268,'Aceite Virgen Extra'!$B$6:$B$257,"&lt;="&amp;$B268)</f>
        <v>1.06</v>
      </c>
      <c r="TE268" s="4">
        <f>SUMIFS('Aceite Virgen Extra'!TE$6:TE$257,'Aceite Virgen Extra'!$A$6:$A$257,"&gt;="&amp;$A268,'Aceite Virgen Extra'!$B$6:$B$257,"&lt;="&amp;$B268)</f>
        <v>4.57</v>
      </c>
      <c r="TI268" s="69">
        <f>SUMIFS('Aceite Virgen Extra'!TI$6:TI$257,'Aceite Virgen Extra'!$A$6:$A$257,"&gt;="&amp;$A268,'Aceite Virgen Extra'!$B$6:$B$257,"&lt;="&amp;$B268)</f>
        <v>0.88</v>
      </c>
      <c r="TJ268" s="4">
        <f>SUMIFS('Aceite Virgen Extra'!TJ$6:TJ$257,'Aceite Virgen Extra'!$A$6:$A$257,"&gt;="&amp;$A268,'Aceite Virgen Extra'!$B$6:$B$257,"&lt;="&amp;$B268)</f>
        <v>0.83</v>
      </c>
      <c r="TK268" s="4">
        <f>SUMIFS('Aceite Virgen Extra'!TK$6:TK$257,'Aceite Virgen Extra'!$A$6:$A$257,"&gt;="&amp;$A268,'Aceite Virgen Extra'!$B$6:$B$257,"&lt;="&amp;$B268)</f>
        <v>0.55000000000000004</v>
      </c>
      <c r="TL268" s="4">
        <f>SUMIFS('Aceite Virgen Extra'!TL$6:TL$257,'Aceite Virgen Extra'!$A$6:$A$257,"&gt;="&amp;$A268,'Aceite Virgen Extra'!$B$6:$B$257,"&lt;="&amp;$B268)</f>
        <v>1.42</v>
      </c>
      <c r="TP268" s="69">
        <f>SUMIFS('Aceite Virgen Extra'!TP$6:TP$257,'Aceite Virgen Extra'!$A$6:$A$257,"&gt;="&amp;$A268,'Aceite Virgen Extra'!$B$6:$B$257,"&lt;="&amp;$B268)</f>
        <v>1.1099999999999999</v>
      </c>
      <c r="TQ268" s="4">
        <f>SUMIFS('Aceite Virgen Extra'!TQ$6:TQ$257,'Aceite Virgen Extra'!$A$6:$A$257,"&gt;="&amp;$A268,'Aceite Virgen Extra'!$B$6:$B$257,"&lt;="&amp;$B268)</f>
        <v>0.2</v>
      </c>
      <c r="TR268" s="4">
        <f>SUMIFS('Aceite Virgen Extra'!TR$6:TR$257,'Aceite Virgen Extra'!$A$6:$A$257,"&gt;="&amp;$A268,'Aceite Virgen Extra'!$B$6:$B$257,"&lt;="&amp;$B268)</f>
        <v>0.79</v>
      </c>
      <c r="TS268" s="4">
        <f>SUMIFS('Aceite Virgen Extra'!TS$6:TS$257,'Aceite Virgen Extra'!$A$6:$A$257,"&gt;="&amp;$A268,'Aceite Virgen Extra'!$B$6:$B$257,"&lt;="&amp;$B268)</f>
        <v>2.62</v>
      </c>
      <c r="TW268" s="69">
        <f>SUMIFS('Aceite Virgen Extra'!TW$6:TW$257,'Aceite Virgen Extra'!$A$6:$A$257,"&gt;="&amp;$A268,'Aceite Virgen Extra'!$B$6:$B$257,"&lt;="&amp;$B268)</f>
        <v>0.9</v>
      </c>
      <c r="TX268" s="4">
        <f>SUMIFS('Aceite Virgen Extra'!TX$6:TX$257,'Aceite Virgen Extra'!$A$6:$A$257,"&gt;="&amp;$A268,'Aceite Virgen Extra'!$B$6:$B$257,"&lt;="&amp;$B268)</f>
        <v>0.7</v>
      </c>
      <c r="TY268" s="4">
        <f>SUMIFS('Aceite Virgen Extra'!TY$6:TY$257,'Aceite Virgen Extra'!$A$6:$A$257,"&gt;="&amp;$A268,'Aceite Virgen Extra'!$B$6:$B$257,"&lt;="&amp;$B268)</f>
        <v>0.72</v>
      </c>
      <c r="TZ268" s="4">
        <f>SUMIFS('Aceite Virgen Extra'!TZ$6:TZ$257,'Aceite Virgen Extra'!$A$6:$A$257,"&gt;="&amp;$A268,'Aceite Virgen Extra'!$B$6:$B$257,"&lt;="&amp;$B268)</f>
        <v>0</v>
      </c>
      <c r="UD268" s="69">
        <f>SUMIFS('Aceite Virgen Extra'!UD$6:UD$257,'Aceite Virgen Extra'!$A$6:$A$257,"&gt;="&amp;$A268,'Aceite Virgen Extra'!$B$6:$B$257,"&lt;="&amp;$B268)</f>
        <v>0.85</v>
      </c>
      <c r="UE268" s="4">
        <f>SUMIFS('Aceite Virgen Extra'!UE$6:UE$257,'Aceite Virgen Extra'!$A$6:$A$257,"&gt;="&amp;$A268,'Aceite Virgen Extra'!$B$6:$B$257,"&lt;="&amp;$B268)</f>
        <v>0.47000000000000003</v>
      </c>
      <c r="UF268" s="4">
        <f>SUMIFS('Aceite Virgen Extra'!UF$6:UF$257,'Aceite Virgen Extra'!$A$6:$A$257,"&gt;="&amp;$A268,'Aceite Virgen Extra'!$B$6:$B$257,"&lt;="&amp;$B268)</f>
        <v>0.82000000000000006</v>
      </c>
      <c r="UG268" s="4">
        <f>SUMIFS('Aceite Virgen Extra'!UG$6:UG$257,'Aceite Virgen Extra'!$A$6:$A$257,"&gt;="&amp;$A268,'Aceite Virgen Extra'!$B$6:$B$257,"&lt;="&amp;$B268)</f>
        <v>0</v>
      </c>
      <c r="UK268" s="69">
        <f>SUMIFS('Aceite Virgen Extra'!UK$6:UK$257,'Aceite Virgen Extra'!$A$6:$A$257,"&gt;="&amp;$A268,'Aceite Virgen Extra'!$B$6:$B$257,"&lt;="&amp;$B268)</f>
        <v>0.61</v>
      </c>
      <c r="UL268" s="4">
        <f>SUMIFS('Aceite Virgen Extra'!UL$6:UL$257,'Aceite Virgen Extra'!$A$6:$A$257,"&gt;="&amp;$A268,'Aceite Virgen Extra'!$B$6:$B$257,"&lt;="&amp;$B268)</f>
        <v>0.47</v>
      </c>
      <c r="UM268" s="4">
        <f>SUMIFS('Aceite Virgen Extra'!UM$6:UM$257,'Aceite Virgen Extra'!$A$6:$A$257,"&gt;="&amp;$A268,'Aceite Virgen Extra'!$B$6:$B$257,"&lt;="&amp;$B268)</f>
        <v>0.71</v>
      </c>
      <c r="UN268" s="4">
        <f>SUMIFS('Aceite Virgen Extra'!UN$6:UN$257,'Aceite Virgen Extra'!$A$6:$A$257,"&gt;="&amp;$A268,'Aceite Virgen Extra'!$B$6:$B$257,"&lt;="&amp;$B268)</f>
        <v>1.1000000000000001</v>
      </c>
      <c r="UR268" s="69">
        <f>SUMIFS('Aceite Virgen Extra'!UR$6:UR$257,'Aceite Virgen Extra'!$A$6:$A$257,"&gt;="&amp;$A268,'Aceite Virgen Extra'!$B$6:$B$257,"&lt;="&amp;$B268)</f>
        <v>1</v>
      </c>
      <c r="US268" s="4">
        <f>SUMIFS('Aceite Virgen Extra'!US$6:US$257,'Aceite Virgen Extra'!$A$6:$A$257,"&gt;="&amp;$A268,'Aceite Virgen Extra'!$B$6:$B$257,"&lt;="&amp;$B268)</f>
        <v>1.72</v>
      </c>
      <c r="UT268" s="4">
        <f>SUMIFS('Aceite Virgen Extra'!UT$6:UT$257,'Aceite Virgen Extra'!$A$6:$A$257,"&gt;="&amp;$A268,'Aceite Virgen Extra'!$B$6:$B$257,"&lt;="&amp;$B268)</f>
        <v>0.83</v>
      </c>
      <c r="UU268" s="4">
        <f>SUMIFS('Aceite Virgen Extra'!UU$6:UU$257,'Aceite Virgen Extra'!$A$6:$A$257,"&gt;="&amp;$A268,'Aceite Virgen Extra'!$B$6:$B$257,"&lt;="&amp;$B268)</f>
        <v>0.56000000000000005</v>
      </c>
      <c r="UY268" s="69">
        <f>SUMIFS('Aceite Virgen Extra'!UY$6:UY$257,'Aceite Virgen Extra'!$A$6:$A$257,"&gt;="&amp;$A268,'Aceite Virgen Extra'!$B$6:$B$257,"&lt;="&amp;$B268)</f>
        <v>0.6100000000000001</v>
      </c>
      <c r="UZ268" s="4">
        <f>SUMIFS('Aceite Virgen Extra'!UZ$6:UZ$257,'Aceite Virgen Extra'!$A$6:$A$257,"&gt;="&amp;$A268,'Aceite Virgen Extra'!$B$6:$B$257,"&lt;="&amp;$B268)</f>
        <v>1.1499999999999999</v>
      </c>
      <c r="VA268" s="4">
        <f>SUMIFS('Aceite Virgen Extra'!VA$6:VA$257,'Aceite Virgen Extra'!$A$6:$A$257,"&gt;="&amp;$A268,'Aceite Virgen Extra'!$B$6:$B$257,"&lt;="&amp;$B268)</f>
        <v>0.54</v>
      </c>
      <c r="VB268" s="4">
        <f>SUMIFS('Aceite Virgen Extra'!VB$6:VB$257,'Aceite Virgen Extra'!$A$6:$A$257,"&gt;="&amp;$A268,'Aceite Virgen Extra'!$B$6:$B$257,"&lt;="&amp;$B268)</f>
        <v>0</v>
      </c>
      <c r="VF268" s="69">
        <f>SUMIFS('Aceite Virgen Extra'!VF$6:VF$257,'Aceite Virgen Extra'!$A$6:$A$257,"&gt;="&amp;$A268,'Aceite Virgen Extra'!$B$6:$B$257,"&lt;="&amp;$B268)</f>
        <v>0.67999999999999994</v>
      </c>
      <c r="VG268" s="4">
        <f>SUMIFS('Aceite Virgen Extra'!VG$6:VG$257,'Aceite Virgen Extra'!$A$6:$A$257,"&gt;="&amp;$A268,'Aceite Virgen Extra'!$B$6:$B$257,"&lt;="&amp;$B268)</f>
        <v>0</v>
      </c>
      <c r="VH268" s="4">
        <f>SUMIFS('Aceite Virgen Extra'!VH$6:VH$257,'Aceite Virgen Extra'!$A$6:$A$257,"&gt;="&amp;$A268,'Aceite Virgen Extra'!$B$6:$B$257,"&lt;="&amp;$B268)</f>
        <v>1.02</v>
      </c>
      <c r="VI268" s="4">
        <f>SUMIFS('Aceite Virgen Extra'!VI$6:VI$257,'Aceite Virgen Extra'!$A$6:$A$257,"&gt;="&amp;$A268,'Aceite Virgen Extra'!$B$6:$B$257,"&lt;="&amp;$B268)</f>
        <v>0</v>
      </c>
      <c r="VM268" s="69">
        <f>SUMIFS('Aceite Virgen Extra'!VM$6:VM$257,'Aceite Virgen Extra'!$A$6:$A$257,"&gt;="&amp;$A268,'Aceite Virgen Extra'!$B$6:$B$257,"&lt;="&amp;$B268)</f>
        <v>0.32</v>
      </c>
      <c r="VN268" s="4">
        <f>SUMIFS('Aceite Virgen Extra'!VN$6:VN$257,'Aceite Virgen Extra'!$A$6:$A$257,"&gt;="&amp;$A268,'Aceite Virgen Extra'!$B$6:$B$257,"&lt;="&amp;$B268)</f>
        <v>0.26</v>
      </c>
      <c r="VO268" s="4">
        <f>SUMIFS('Aceite Virgen Extra'!VO$6:VO$257,'Aceite Virgen Extra'!$A$6:$A$257,"&gt;="&amp;$A268,'Aceite Virgen Extra'!$B$6:$B$257,"&lt;="&amp;$B268)</f>
        <v>0.45</v>
      </c>
      <c r="VP268" s="4">
        <f>SUMIFS('Aceite Virgen Extra'!VP$6:VP$257,'Aceite Virgen Extra'!$A$6:$A$257,"&gt;="&amp;$A268,'Aceite Virgen Extra'!$B$6:$B$257,"&lt;="&amp;$B268)</f>
        <v>0</v>
      </c>
      <c r="VT268" s="69">
        <f>SUMIFS('Aceite Virgen Extra'!VT$6:VT$257,'Aceite Virgen Extra'!$A$6:$A$257,"&gt;="&amp;$A268,'Aceite Virgen Extra'!$B$6:$B$257,"&lt;="&amp;$B268)</f>
        <v>0.54</v>
      </c>
      <c r="VU268" s="4">
        <f>SUMIFS('Aceite Virgen Extra'!VU$6:VU$257,'Aceite Virgen Extra'!$A$6:$A$257,"&gt;="&amp;$A268,'Aceite Virgen Extra'!$B$6:$B$257,"&lt;="&amp;$B268)</f>
        <v>0.19</v>
      </c>
      <c r="VV268" s="4">
        <f>SUMIFS('Aceite Virgen Extra'!VV$6:VV$257,'Aceite Virgen Extra'!$A$6:$A$257,"&gt;="&amp;$A268,'Aceite Virgen Extra'!$B$6:$B$257,"&lt;="&amp;$B268)</f>
        <v>0.91999999999999993</v>
      </c>
      <c r="VW268" s="4">
        <f>SUMIFS('Aceite Virgen Extra'!VW$6:VW$257,'Aceite Virgen Extra'!$A$6:$A$257,"&gt;="&amp;$A268,'Aceite Virgen Extra'!$B$6:$B$257,"&lt;="&amp;$B268)</f>
        <v>0</v>
      </c>
      <c r="WA268" s="69">
        <f>SUMIFS('Aceite Virgen Extra'!WA$6:WA$257,'Aceite Virgen Extra'!$A$6:$A$257,"&gt;="&amp;$A268,'Aceite Virgen Extra'!$B$6:$B$257,"&lt;="&amp;$B268)</f>
        <v>0.57000000000000006</v>
      </c>
      <c r="WB268" s="4">
        <f>SUMIFS('Aceite Virgen Extra'!WB$6:WB$257,'Aceite Virgen Extra'!$A$6:$A$257,"&gt;="&amp;$A268,'Aceite Virgen Extra'!$B$6:$B$257,"&lt;="&amp;$B268)</f>
        <v>0.34</v>
      </c>
      <c r="WC268" s="4">
        <f>SUMIFS('Aceite Virgen Extra'!WC$6:WC$257,'Aceite Virgen Extra'!$A$6:$A$257,"&gt;="&amp;$A268,'Aceite Virgen Extra'!$B$6:$B$257,"&lt;="&amp;$B268)</f>
        <v>0.84</v>
      </c>
      <c r="WD268" s="4">
        <f>SUMIFS('Aceite Virgen Extra'!WD$6:WD$257,'Aceite Virgen Extra'!$A$6:$A$257,"&gt;="&amp;$A268,'Aceite Virgen Extra'!$B$6:$B$257,"&lt;="&amp;$B268)</f>
        <v>0</v>
      </c>
      <c r="WH268" s="69">
        <f>SUMIFS('Aceite Virgen Extra'!WH$6:WH$257,'Aceite Virgen Extra'!$A$6:$A$257,"&gt;="&amp;$A268,'Aceite Virgen Extra'!$B$6:$B$257,"&lt;="&amp;$B268)</f>
        <v>0.5</v>
      </c>
      <c r="WI268" s="4">
        <f>SUMIFS('Aceite Virgen Extra'!WI$6:WI$257,'Aceite Virgen Extra'!$A$6:$A$257,"&gt;="&amp;$A268,'Aceite Virgen Extra'!$B$6:$B$257,"&lt;="&amp;$B268)</f>
        <v>0.47</v>
      </c>
      <c r="WJ268" s="4">
        <f>SUMIFS('Aceite Virgen Extra'!WJ$6:WJ$257,'Aceite Virgen Extra'!$A$6:$A$257,"&gt;="&amp;$A268,'Aceite Virgen Extra'!$B$6:$B$257,"&lt;="&amp;$B268)</f>
        <v>0.64999999999999991</v>
      </c>
      <c r="WK268" s="4">
        <f>SUMIFS('Aceite Virgen Extra'!WK$6:WK$257,'Aceite Virgen Extra'!$A$6:$A$257,"&gt;="&amp;$A268,'Aceite Virgen Extra'!$B$6:$B$257,"&lt;="&amp;$B268)</f>
        <v>0</v>
      </c>
      <c r="WO268" s="69">
        <f>SUMIFS('Aceite Virgen Extra'!WO$6:WO$257,'Aceite Virgen Extra'!$A$6:$A$257,"&gt;="&amp;$A268,'Aceite Virgen Extra'!$B$6:$B$257,"&lt;="&amp;$B268)</f>
        <v>0.52</v>
      </c>
      <c r="WP268" s="4">
        <f>SUMIFS('Aceite Virgen Extra'!WP$6:WP$257,'Aceite Virgen Extra'!$A$6:$A$257,"&gt;="&amp;$A268,'Aceite Virgen Extra'!$B$6:$B$257,"&lt;="&amp;$B268)</f>
        <v>0.25</v>
      </c>
      <c r="WQ268" s="4">
        <f>SUMIFS('Aceite Virgen Extra'!WQ$6:WQ$257,'Aceite Virgen Extra'!$A$6:$A$257,"&gt;="&amp;$A268,'Aceite Virgen Extra'!$B$6:$B$257,"&lt;="&amp;$B268)</f>
        <v>0.75</v>
      </c>
      <c r="WR268" s="4">
        <f>SUMIFS('Aceite Virgen Extra'!WR$6:WR$257,'Aceite Virgen Extra'!$A$6:$A$257,"&gt;="&amp;$A268,'Aceite Virgen Extra'!$B$6:$B$257,"&lt;="&amp;$B268)</f>
        <v>0</v>
      </c>
      <c r="WV268" s="69">
        <f>SUMIFS('Aceite Virgen Extra'!WV$6:WV$257,'Aceite Virgen Extra'!$A$6:$A$257,"&gt;="&amp;$A268,'Aceite Virgen Extra'!$B$6:$B$257,"&lt;="&amp;$B268)</f>
        <v>0.36</v>
      </c>
      <c r="WW268" s="4">
        <f>SUMIFS('Aceite Virgen Extra'!WW$6:WW$257,'Aceite Virgen Extra'!$A$6:$A$257,"&gt;="&amp;$A268,'Aceite Virgen Extra'!$B$6:$B$257,"&lt;="&amp;$B268)</f>
        <v>0.14000000000000001</v>
      </c>
      <c r="WX268" s="4">
        <f>SUMIFS('Aceite Virgen Extra'!WX$6:WX$257,'Aceite Virgen Extra'!$A$6:$A$257,"&gt;="&amp;$A268,'Aceite Virgen Extra'!$B$6:$B$257,"&lt;="&amp;$B268)</f>
        <v>0.17</v>
      </c>
      <c r="WY268" s="4">
        <f>SUMIFS('Aceite Virgen Extra'!WY$6:WY$257,'Aceite Virgen Extra'!$A$6:$A$257,"&gt;="&amp;$A268,'Aceite Virgen Extra'!$B$6:$B$257,"&lt;="&amp;$B268)</f>
        <v>0</v>
      </c>
      <c r="XC268" s="69">
        <f>SUMIFS('Aceite Virgen Extra'!XC$6:XC$257,'Aceite Virgen Extra'!$A$6:$A$257,"&gt;="&amp;$A268,'Aceite Virgen Extra'!$B$6:$B$257,"&lt;="&amp;$B268)</f>
        <v>0.7</v>
      </c>
      <c r="XD268" s="4">
        <f>SUMIFS('Aceite Virgen Extra'!XD$6:XD$257,'Aceite Virgen Extra'!$A$6:$A$257,"&gt;="&amp;$A268,'Aceite Virgen Extra'!$B$6:$B$257,"&lt;="&amp;$B268)</f>
        <v>0.95000000000000007</v>
      </c>
      <c r="XE268" s="4">
        <f>SUMIFS('Aceite Virgen Extra'!XE$6:XE$257,'Aceite Virgen Extra'!$A$6:$A$257,"&gt;="&amp;$A268,'Aceite Virgen Extra'!$B$6:$B$257,"&lt;="&amp;$B268)</f>
        <v>0.67999999999999994</v>
      </c>
      <c r="XF268" s="4">
        <f>SUMIFS('Aceite Virgen Extra'!XF$6:XF$257,'Aceite Virgen Extra'!$A$6:$A$257,"&gt;="&amp;$A268,'Aceite Virgen Extra'!$B$6:$B$257,"&lt;="&amp;$B268)</f>
        <v>0</v>
      </c>
      <c r="XJ268" s="69">
        <f>SUMIFS('Aceite Virgen Extra'!XJ$6:XJ$257,'Aceite Virgen Extra'!$A$6:$A$257,"&gt;="&amp;$A268,'Aceite Virgen Extra'!$B$6:$B$257,"&lt;="&amp;$B268)</f>
        <v>0.77</v>
      </c>
      <c r="XK268" s="4">
        <f>SUMIFS('Aceite Virgen Extra'!XK$6:XK$257,'Aceite Virgen Extra'!$A$6:$A$257,"&gt;="&amp;$A268,'Aceite Virgen Extra'!$B$6:$B$257,"&lt;="&amp;$B268)</f>
        <v>0.4</v>
      </c>
      <c r="XL268" s="4">
        <f>SUMIFS('Aceite Virgen Extra'!XL$6:XL$257,'Aceite Virgen Extra'!$A$6:$A$257,"&gt;="&amp;$A268,'Aceite Virgen Extra'!$B$6:$B$257,"&lt;="&amp;$B268)</f>
        <v>0.83000000000000007</v>
      </c>
      <c r="XM268" s="4">
        <f>SUMIFS('Aceite Virgen Extra'!XM$6:XM$257,'Aceite Virgen Extra'!$A$6:$A$257,"&gt;="&amp;$A268,'Aceite Virgen Extra'!$B$6:$B$257,"&lt;="&amp;$B268)</f>
        <v>0</v>
      </c>
      <c r="XQ268" s="69">
        <f>SUMIFS('Aceite Virgen Extra'!XQ$6:XQ$257,'Aceite Virgen Extra'!$A$6:$A$257,"&gt;="&amp;$A268,'Aceite Virgen Extra'!$B$6:$B$257,"&lt;="&amp;$B268)</f>
        <v>5.18</v>
      </c>
      <c r="XR268" s="4">
        <f>SUMIFS('Aceite Virgen Extra'!XR$6:XR$257,'Aceite Virgen Extra'!$A$6:$A$257,"&gt;="&amp;$A268,'Aceite Virgen Extra'!$B$6:$B$257,"&lt;="&amp;$B268)</f>
        <v>8.56</v>
      </c>
      <c r="XS268" s="4">
        <f>SUMIFS('Aceite Virgen Extra'!XS$6:XS$257,'Aceite Virgen Extra'!$A$6:$A$257,"&gt;="&amp;$A268,'Aceite Virgen Extra'!$B$6:$B$257,"&lt;="&amp;$B268)</f>
        <v>4.32</v>
      </c>
      <c r="XT268" s="4">
        <f>SUMIFS('Aceite Virgen Extra'!XT$6:XT$257,'Aceite Virgen Extra'!$A$6:$A$257,"&gt;="&amp;$A268,'Aceite Virgen Extra'!$B$6:$B$257,"&lt;="&amp;$B268)</f>
        <v>0.97</v>
      </c>
      <c r="XX268" s="69">
        <f>SUMIFS('Aceite Virgen Extra'!XX$6:XX$257,'Aceite Virgen Extra'!$A$6:$A$257,"&gt;="&amp;$A268,'Aceite Virgen Extra'!$B$6:$B$257,"&lt;="&amp;$B268)</f>
        <v>5.2200000000000006</v>
      </c>
      <c r="XY268" s="4">
        <f>SUMIFS('Aceite Virgen Extra'!XY$6:XY$257,'Aceite Virgen Extra'!$A$6:$A$257,"&gt;="&amp;$A268,'Aceite Virgen Extra'!$B$6:$B$257,"&lt;="&amp;$B268)</f>
        <v>3.75</v>
      </c>
      <c r="XZ268" s="4">
        <f>SUMIFS('Aceite Virgen Extra'!XZ$6:XZ$257,'Aceite Virgen Extra'!$A$6:$A$257,"&gt;="&amp;$A268,'Aceite Virgen Extra'!$B$6:$B$257,"&lt;="&amp;$B268)</f>
        <v>6.31</v>
      </c>
      <c r="YA268" s="4">
        <f>SUMIFS('Aceite Virgen Extra'!YA$6:YA$257,'Aceite Virgen Extra'!$A$6:$A$257,"&gt;="&amp;$A268,'Aceite Virgen Extra'!$B$6:$B$257,"&lt;="&amp;$B268)</f>
        <v>1.55</v>
      </c>
      <c r="YE268" s="69">
        <f>SUMIFS('Aceite Virgen Extra'!YE$6:YE$257,'Aceite Virgen Extra'!$A$6:$A$257,"&gt;="&amp;$A268,'Aceite Virgen Extra'!$B$6:$B$257,"&lt;="&amp;$B268)</f>
        <v>4.5599999999999996</v>
      </c>
      <c r="YF268" s="4">
        <f>SUMIFS('Aceite Virgen Extra'!YF$6:YF$257,'Aceite Virgen Extra'!$A$6:$A$257,"&gt;="&amp;$A268,'Aceite Virgen Extra'!$B$6:$B$257,"&lt;="&amp;$B268)</f>
        <v>3.6900000000000004</v>
      </c>
      <c r="YG268" s="4">
        <f>SUMIFS('Aceite Virgen Extra'!YG$6:YG$257,'Aceite Virgen Extra'!$A$6:$A$257,"&gt;="&amp;$A268,'Aceite Virgen Extra'!$B$6:$B$257,"&lt;="&amp;$B268)</f>
        <v>5.93</v>
      </c>
      <c r="YH268" s="4">
        <f>SUMIFS('Aceite Virgen Extra'!YH$6:YH$257,'Aceite Virgen Extra'!$A$6:$A$257,"&gt;="&amp;$A268,'Aceite Virgen Extra'!$B$6:$B$257,"&lt;="&amp;$B268)</f>
        <v>0</v>
      </c>
      <c r="YL268" s="69">
        <f>SUMIFS('Aceite Virgen Extra'!YL$6:YL$257,'Aceite Virgen Extra'!$A$6:$A$257,"&gt;="&amp;$A268,'Aceite Virgen Extra'!$B$6:$B$257,"&lt;="&amp;$B268)</f>
        <v>14.740000000000002</v>
      </c>
      <c r="YM268" s="4">
        <f>SUMIFS('Aceite Virgen Extra'!YM$6:YM$257,'Aceite Virgen Extra'!$A$6:$A$257,"&gt;="&amp;$A268,'Aceite Virgen Extra'!$B$6:$B$257,"&lt;="&amp;$B268)</f>
        <v>10.379999999999999</v>
      </c>
      <c r="YN268" s="4">
        <f>SUMIFS('Aceite Virgen Extra'!YN$6:YN$257,'Aceite Virgen Extra'!$A$6:$A$257,"&gt;="&amp;$A268,'Aceite Virgen Extra'!$B$6:$B$257,"&lt;="&amp;$B268)</f>
        <v>16.41</v>
      </c>
      <c r="YO268" s="4">
        <f>SUMIFS('Aceite Virgen Extra'!YO$6:YO$257,'Aceite Virgen Extra'!$A$6:$A$257,"&gt;="&amp;$A268,'Aceite Virgen Extra'!$B$6:$B$257,"&lt;="&amp;$B268)</f>
        <v>17.46</v>
      </c>
      <c r="YP268" s="4">
        <f>SUMIFS('Aceite Virgen Extra'!YP$6:YP$257,'Aceite Virgen Extra'!$A$6:$A$257,"&gt;="&amp;$A268,'Aceite Virgen Extra'!$B$6:$B$257,"&lt;="&amp;$B268)</f>
        <v>12.17</v>
      </c>
      <c r="YS268" s="69">
        <f>SUMIFS('Aceite Virgen Extra'!YS$6:YS$257,'Aceite Virgen Extra'!$A$6:$A$257,"&gt;="&amp;$A268,'Aceite Virgen Extra'!$B$6:$B$257,"&lt;="&amp;$B268)</f>
        <v>17.27</v>
      </c>
      <c r="YT268" s="4">
        <f>SUMIFS('Aceite Virgen Extra'!YT$6:YT$257,'Aceite Virgen Extra'!$A$6:$A$257,"&gt;="&amp;$A268,'Aceite Virgen Extra'!$B$6:$B$257,"&lt;="&amp;$B268)</f>
        <v>14.85</v>
      </c>
      <c r="YU268" s="4">
        <f>SUMIFS('Aceite Virgen Extra'!YU$6:YU$257,'Aceite Virgen Extra'!$A$6:$A$257,"&gt;="&amp;$A268,'Aceite Virgen Extra'!$B$6:$B$257,"&lt;="&amp;$B268)</f>
        <v>18.2</v>
      </c>
      <c r="YV268" s="4">
        <f>SUMIFS('Aceite Virgen Extra'!YV$6:YV$257,'Aceite Virgen Extra'!$A$6:$A$257,"&gt;="&amp;$A268,'Aceite Virgen Extra'!$B$6:$B$257,"&lt;="&amp;$B268)</f>
        <v>16.330000000000002</v>
      </c>
      <c r="YW268" s="4">
        <f>SUMIFS('Aceite Virgen Extra'!YW$6:YW$257,'Aceite Virgen Extra'!$A$6:$A$257,"&gt;="&amp;$A268,'Aceite Virgen Extra'!$B$6:$B$257,"&lt;="&amp;$B268)</f>
        <v>24.9</v>
      </c>
      <c r="YZ268" s="69">
        <f>SUMIFS('Aceite Virgen Extra'!YZ$6:YZ$257,'Aceite Virgen Extra'!$A$6:$A$257,"&gt;="&amp;$A268,'Aceite Virgen Extra'!$B$6:$B$257,"&lt;="&amp;$B268)</f>
        <v>4.8100000000000005</v>
      </c>
      <c r="ZA268" s="4">
        <f>SUMIFS('Aceite Virgen Extra'!ZA$6:ZA$257,'Aceite Virgen Extra'!$A$6:$A$257,"&gt;="&amp;$A268,'Aceite Virgen Extra'!$B$6:$B$257,"&lt;="&amp;$B268)</f>
        <v>3.2600000000000002</v>
      </c>
      <c r="ZB268" s="4">
        <f>SUMIFS('Aceite Virgen Extra'!ZB$6:ZB$257,'Aceite Virgen Extra'!$A$6:$A$257,"&gt;="&amp;$A268,'Aceite Virgen Extra'!$B$6:$B$257,"&lt;="&amp;$B268)</f>
        <v>4.41</v>
      </c>
      <c r="ZC268" s="4">
        <f>SUMIFS('Aceite Virgen Extra'!ZC$6:ZC$257,'Aceite Virgen Extra'!$A$6:$A$257,"&gt;="&amp;$A268,'Aceite Virgen Extra'!$B$6:$B$257,"&lt;="&amp;$B268)</f>
        <v>5.03</v>
      </c>
      <c r="ZD268" s="4">
        <f>SUMIFS('Aceite Virgen Extra'!ZD$6:ZD$257,'Aceite Virgen Extra'!$A$6:$A$257,"&gt;="&amp;$A268,'Aceite Virgen Extra'!$B$6:$B$257,"&lt;="&amp;$B268)</f>
        <v>0.88</v>
      </c>
      <c r="ZG268" s="69">
        <f>SUMIFS('Aceite Virgen Extra'!ZG$6:ZG$257,'Aceite Virgen Extra'!$A$6:$A$257,"&gt;="&amp;$A268,'Aceite Virgen Extra'!$B$6:$B$257,"&lt;="&amp;$B268)</f>
        <v>3.1200000000000006</v>
      </c>
      <c r="ZH268" s="4">
        <f>SUMIFS('Aceite Virgen Extra'!ZH$6:ZH$257,'Aceite Virgen Extra'!$A$6:$A$257,"&gt;="&amp;$A268,'Aceite Virgen Extra'!$B$6:$B$257,"&lt;="&amp;$B268)</f>
        <v>3.58</v>
      </c>
      <c r="ZI268" s="4">
        <f>SUMIFS('Aceite Virgen Extra'!ZI$6:ZI$257,'Aceite Virgen Extra'!$A$6:$A$257,"&gt;="&amp;$A268,'Aceite Virgen Extra'!$B$6:$B$257,"&lt;="&amp;$B268)</f>
        <v>2.93</v>
      </c>
      <c r="ZJ268" s="4">
        <f>SUMIFS('Aceite Virgen Extra'!ZJ$6:ZJ$257,'Aceite Virgen Extra'!$A$6:$A$257,"&gt;="&amp;$A268,'Aceite Virgen Extra'!$B$6:$B$257,"&lt;="&amp;$B268)</f>
        <v>2.7399999999999998</v>
      </c>
      <c r="ZK268" s="4">
        <f>SUMIFS('Aceite Virgen Extra'!ZK$6:ZK$257,'Aceite Virgen Extra'!$A$6:$A$257,"&gt;="&amp;$A268,'Aceite Virgen Extra'!$B$6:$B$257,"&lt;="&amp;$B268)</f>
        <v>3.7699999999999996</v>
      </c>
    </row>
    <row r="269" spans="1:687" x14ac:dyDescent="0.25">
      <c r="A269" s="9">
        <f>'TAM Aceite Virgen Extra'!B17</f>
        <v>5.4</v>
      </c>
      <c r="B269" s="9">
        <f>'TAM Aceite Virgen Extra'!C17</f>
        <v>5.7</v>
      </c>
      <c r="C269" s="9"/>
      <c r="D269" s="4">
        <f>SUMIFS('Aceite Virgen Extra'!D$6:D$257,'Aceite Virgen Extra'!$A$6:$A$257,"&gt;="&amp;$A269,'Aceite Virgen Extra'!$B$6:$B$257,"&lt;="&amp;$B269)</f>
        <v>1.84</v>
      </c>
      <c r="E269" s="4">
        <f>SUMIFS('Aceite Virgen Extra'!E$6:E$257,'Aceite Virgen Extra'!$A$6:$A$257,"&gt;="&amp;$A269,'Aceite Virgen Extra'!$B$6:$B$257,"&lt;="&amp;$B269)</f>
        <v>1.5899999999999999</v>
      </c>
      <c r="F269" s="4">
        <f>SUMIFS('Aceite Virgen Extra'!F$6:F$257,'Aceite Virgen Extra'!$A$6:$A$257,"&gt;="&amp;$A269,'Aceite Virgen Extra'!$B$6:$B$257,"&lt;="&amp;$B269)</f>
        <v>2.09</v>
      </c>
      <c r="G269" s="4">
        <f>SUMIFS('Aceite Virgen Extra'!G$6:G$257,'Aceite Virgen Extra'!$A$6:$A$257,"&gt;="&amp;$A269,'Aceite Virgen Extra'!$B$6:$B$257,"&lt;="&amp;$B269)</f>
        <v>1.32</v>
      </c>
      <c r="H269" s="9"/>
      <c r="I269" s="9"/>
      <c r="J269" s="9"/>
      <c r="K269" s="4">
        <f>SUMIFS('Aceite Virgen Extra'!K$6:K$257,'Aceite Virgen Extra'!$A$6:$A$257,"&gt;="&amp;$A269,'Aceite Virgen Extra'!$B$6:$B$257,"&lt;="&amp;$B269)</f>
        <v>1.4900000000000002</v>
      </c>
      <c r="L269" s="4">
        <f>SUMIFS('Aceite Virgen Extra'!L$6:L$257,'Aceite Virgen Extra'!$A$6:$A$257,"&gt;="&amp;$A269,'Aceite Virgen Extra'!$B$6:$B$257,"&lt;="&amp;$B269)</f>
        <v>1.1199999999999999</v>
      </c>
      <c r="M269" s="4">
        <f>SUMIFS('Aceite Virgen Extra'!M$6:M$257,'Aceite Virgen Extra'!$A$6:$A$257,"&gt;="&amp;$A269,'Aceite Virgen Extra'!$B$6:$B$257,"&lt;="&amp;$B269)</f>
        <v>1.3499999999999999</v>
      </c>
      <c r="N269" s="4">
        <f>SUMIFS('Aceite Virgen Extra'!N$6:N$257,'Aceite Virgen Extra'!$A$6:$A$257,"&gt;="&amp;$A269,'Aceite Virgen Extra'!$B$6:$B$257,"&lt;="&amp;$B269)</f>
        <v>0.86</v>
      </c>
      <c r="O269" s="9"/>
      <c r="P269" s="9"/>
      <c r="Q269" s="9"/>
      <c r="R269" s="4">
        <f>SUMIFS('Aceite Virgen Extra'!R$6:R$257,'Aceite Virgen Extra'!$A$6:$A$257,"&gt;="&amp;$A269,'Aceite Virgen Extra'!$B$6:$B$257,"&lt;="&amp;$B269)</f>
        <v>1.51</v>
      </c>
      <c r="S269" s="4">
        <f>SUMIFS('Aceite Virgen Extra'!S$6:S$257,'Aceite Virgen Extra'!$A$6:$A$257,"&gt;="&amp;$A269,'Aceite Virgen Extra'!$B$6:$B$257,"&lt;="&amp;$B269)</f>
        <v>2</v>
      </c>
      <c r="T269" s="4">
        <f>SUMIFS('Aceite Virgen Extra'!T$6:T$257,'Aceite Virgen Extra'!$A$6:$A$257,"&gt;="&amp;$A269,'Aceite Virgen Extra'!$B$6:$B$257,"&lt;="&amp;$B269)</f>
        <v>0.47</v>
      </c>
      <c r="U269" s="4">
        <f>SUMIFS('Aceite Virgen Extra'!U$6:U$257,'Aceite Virgen Extra'!$A$6:$A$257,"&gt;="&amp;$A269,'Aceite Virgen Extra'!$B$6:$B$257,"&lt;="&amp;$B269)</f>
        <v>3.4</v>
      </c>
      <c r="V269" s="9"/>
      <c r="W269" s="9"/>
      <c r="X269" s="9"/>
      <c r="Y269" s="4">
        <f>SUMIFS('Aceite Virgen Extra'!Y$6:Y$257,'Aceite Virgen Extra'!$A$6:$A$257,"&gt;="&amp;$A269,'Aceite Virgen Extra'!$B$6:$B$257,"&lt;="&amp;$B269)</f>
        <v>2.0499999999999998</v>
      </c>
      <c r="Z269" s="4">
        <f>SUMIFS('Aceite Virgen Extra'!Z$6:Z$257,'Aceite Virgen Extra'!$A$6:$A$257,"&gt;="&amp;$A269,'Aceite Virgen Extra'!$B$6:$B$257,"&lt;="&amp;$B269)</f>
        <v>0.59000000000000008</v>
      </c>
      <c r="AA269" s="4">
        <f>SUMIFS('Aceite Virgen Extra'!AA$6:AA$257,'Aceite Virgen Extra'!$A$6:$A$257,"&gt;="&amp;$A269,'Aceite Virgen Extra'!$B$6:$B$257,"&lt;="&amp;$B269)</f>
        <v>2.3200000000000003</v>
      </c>
      <c r="AB269" s="4">
        <f>SUMIFS('Aceite Virgen Extra'!AB$6:AB$257,'Aceite Virgen Extra'!$A$6:$A$257,"&gt;="&amp;$A269,'Aceite Virgen Extra'!$B$6:$B$257,"&lt;="&amp;$B269)</f>
        <v>1.83</v>
      </c>
      <c r="AC269" s="9"/>
      <c r="AD269" s="9"/>
      <c r="AE269" s="9"/>
      <c r="AF269" s="4">
        <f>SUMIFS('Aceite Virgen Extra'!AF$6:AF$257,'Aceite Virgen Extra'!$A$6:$A$257,"&gt;="&amp;$A269,'Aceite Virgen Extra'!$B$6:$B$257,"&lt;="&amp;$B269)</f>
        <v>1.24</v>
      </c>
      <c r="AG269" s="4">
        <f>SUMIFS('Aceite Virgen Extra'!AG$6:AG$257,'Aceite Virgen Extra'!$A$6:$A$257,"&gt;="&amp;$A269,'Aceite Virgen Extra'!$B$6:$B$257,"&lt;="&amp;$B269)</f>
        <v>2.2599999999999998</v>
      </c>
      <c r="AH269" s="4">
        <f>SUMIFS('Aceite Virgen Extra'!AH$6:AH$257,'Aceite Virgen Extra'!$A$6:$A$257,"&gt;="&amp;$A269,'Aceite Virgen Extra'!$B$6:$B$257,"&lt;="&amp;$B269)</f>
        <v>0.93</v>
      </c>
      <c r="AI269" s="4">
        <f>SUMIFS('Aceite Virgen Extra'!AI$6:AI$257,'Aceite Virgen Extra'!$A$6:$A$257,"&gt;="&amp;$A269,'Aceite Virgen Extra'!$B$6:$B$257,"&lt;="&amp;$B269)</f>
        <v>1</v>
      </c>
      <c r="AJ269" s="9"/>
      <c r="AK269" s="9"/>
      <c r="AL269" s="9"/>
      <c r="AM269" s="4">
        <f>SUMIFS('Aceite Virgen Extra'!AM$6:AM$257,'Aceite Virgen Extra'!$A$6:$A$257,"&gt;="&amp;$A269,'Aceite Virgen Extra'!$B$6:$B$257,"&lt;="&amp;$B269)</f>
        <v>2.27</v>
      </c>
      <c r="AN269" s="4">
        <f>SUMIFS('Aceite Virgen Extra'!AN$6:AN$257,'Aceite Virgen Extra'!$A$6:$A$257,"&gt;="&amp;$A269,'Aceite Virgen Extra'!$B$6:$B$257,"&lt;="&amp;$B269)</f>
        <v>3.52</v>
      </c>
      <c r="AO269" s="4">
        <f>SUMIFS('Aceite Virgen Extra'!AO$6:AO$257,'Aceite Virgen Extra'!$A$6:$A$257,"&gt;="&amp;$A269,'Aceite Virgen Extra'!$B$6:$B$257,"&lt;="&amp;$B269)</f>
        <v>1.97</v>
      </c>
      <c r="AP269" s="4">
        <f>SUMIFS('Aceite Virgen Extra'!AP$6:AP$257,'Aceite Virgen Extra'!$A$6:$A$257,"&gt;="&amp;$A269,'Aceite Virgen Extra'!$B$6:$B$257,"&lt;="&amp;$B269)</f>
        <v>1.8399999999999999</v>
      </c>
      <c r="AQ269" s="9"/>
      <c r="AR269" s="9"/>
      <c r="AT269" s="4">
        <f>SUMIFS('Aceite Virgen Extra'!AT$6:AT$257,'Aceite Virgen Extra'!$A$6:$A$257,"&gt;="&amp;$A269,'Aceite Virgen Extra'!$B$6:$B$257,"&lt;="&amp;$B269)</f>
        <v>2.0099999999999998</v>
      </c>
      <c r="AU269" s="4">
        <f>SUMIFS('Aceite Virgen Extra'!AU$6:AU$257,'Aceite Virgen Extra'!$A$6:$A$257,"&gt;="&amp;$A269,'Aceite Virgen Extra'!$B$6:$B$257,"&lt;="&amp;$B269)</f>
        <v>1.52</v>
      </c>
      <c r="AV269" s="4">
        <f>SUMIFS('Aceite Virgen Extra'!AV$6:AV$257,'Aceite Virgen Extra'!$A$6:$A$257,"&gt;="&amp;$A269,'Aceite Virgen Extra'!$B$6:$B$257,"&lt;="&amp;$B269)</f>
        <v>2.5099999999999998</v>
      </c>
      <c r="AW269" s="4">
        <f>SUMIFS('Aceite Virgen Extra'!AW$6:AW$257,'Aceite Virgen Extra'!$A$6:$A$257,"&gt;="&amp;$A269,'Aceite Virgen Extra'!$B$6:$B$257,"&lt;="&amp;$B269)</f>
        <v>1.48</v>
      </c>
      <c r="BA269" s="4">
        <f>SUMIFS('Aceite Virgen Extra'!BA$6:BA$257,'Aceite Virgen Extra'!$A$6:$A$257,"&gt;="&amp;A269,'Aceite Virgen Extra'!$B$6:$B$257,"&lt;="&amp;B269)</f>
        <v>5.6</v>
      </c>
      <c r="BB269" s="4">
        <f>SUMIFS('Aceite Virgen Extra'!BB$6:BB$257,'Aceite Virgen Extra'!$A$6:$A$257,"&gt;="&amp;$A269,'Aceite Virgen Extra'!$B$6:$B$257,"&lt;="&amp;$B269)</f>
        <v>14.16</v>
      </c>
      <c r="BC269" s="4">
        <f>SUMIFS('Aceite Virgen Extra'!BC$6:BC$257,'Aceite Virgen Extra'!$A$6:$A$257,"&gt;="&amp;$A269,'Aceite Virgen Extra'!$B$6:$B$257,"&lt;="&amp;$B269)</f>
        <v>2.2000000000000002</v>
      </c>
      <c r="BD269" s="4">
        <f>SUMIFS('Aceite Virgen Extra'!BD$6:BD$257,'Aceite Virgen Extra'!$A$6:$A$257,"&gt;="&amp;$A269,'Aceite Virgen Extra'!$B$6:$B$257,"&lt;="&amp;$B269)</f>
        <v>1.89</v>
      </c>
      <c r="BH269" s="4">
        <f>SUMIFS('Aceite Virgen Extra'!BH$6:BH$257,'Aceite Virgen Extra'!$A$6:$A$257,"&gt;="&amp;$A269,'Aceite Virgen Extra'!$B$6:$B$257,"&lt;="&amp;$B269)</f>
        <v>5.23</v>
      </c>
      <c r="BI269" s="4">
        <f>SUMIFS('Aceite Virgen Extra'!BI$6:BI$257,'Aceite Virgen Extra'!$A$6:$A$257,"&gt;="&amp;$A269,'Aceite Virgen Extra'!$B$6:$B$257,"&lt;="&amp;$B269)</f>
        <v>6.3500000000000005</v>
      </c>
      <c r="BJ269" s="4">
        <f>SUMIFS('Aceite Virgen Extra'!BJ$6:BJ$257,'Aceite Virgen Extra'!$A$6:$A$257,"&gt;="&amp;$A269,'Aceite Virgen Extra'!$B$6:$B$257,"&lt;="&amp;$B269)</f>
        <v>5.5500000000000007</v>
      </c>
      <c r="BK269" s="4">
        <f>SUMIFS('Aceite Virgen Extra'!BK$6:BK$257,'Aceite Virgen Extra'!$A$6:$A$257,"&gt;="&amp;$A269,'Aceite Virgen Extra'!$B$6:$B$257,"&lt;="&amp;$B269)</f>
        <v>2.52</v>
      </c>
      <c r="BO269" s="4">
        <f>SUMIFS('Aceite Virgen Extra'!BO$6:BO$257,'Aceite Virgen Extra'!$A$6:$A$257,"&gt;="&amp;$A269,'Aceite Virgen Extra'!$B$6:$B$257,"&lt;="&amp;$B269)</f>
        <v>4.7</v>
      </c>
      <c r="BP269" s="4">
        <f>SUMIFS('Aceite Virgen Extra'!BP$6:BP$257,'Aceite Virgen Extra'!$A$6:$A$257,"&gt;="&amp;$A269,'Aceite Virgen Extra'!$B$6:$B$257,"&lt;="&amp;$B269)</f>
        <v>9.69</v>
      </c>
      <c r="BQ269" s="4">
        <f>SUMIFS('Aceite Virgen Extra'!BQ$6:BQ$257,'Aceite Virgen Extra'!$A$6:$A$257,"&gt;="&amp;$A269,'Aceite Virgen Extra'!$B$6:$B$257,"&lt;="&amp;$B269)</f>
        <v>2.5499999999999998</v>
      </c>
      <c r="BR269" s="4">
        <f>SUMIFS('Aceite Virgen Extra'!BR$6:BR$257,'Aceite Virgen Extra'!$A$6:$A$257,"&gt;="&amp;$A269,'Aceite Virgen Extra'!$B$6:$B$257,"&lt;="&amp;$B269)</f>
        <v>1.61</v>
      </c>
      <c r="BV269" s="4">
        <f>SUMIFS('Aceite Virgen Extra'!BV$6:BV$257,'Aceite Virgen Extra'!$A$6:$A$257,"&gt;="&amp;$A269,'Aceite Virgen Extra'!$B$6:$B$257,"&lt;="&amp;$B269)</f>
        <v>1.8499999999999999</v>
      </c>
      <c r="BW269" s="4">
        <f>SUMIFS('Aceite Virgen Extra'!BW$6:BW$257,'Aceite Virgen Extra'!$A$6:$A$257,"&gt;="&amp;$A269,'Aceite Virgen Extra'!$B$6:$B$257,"&lt;="&amp;$B269)</f>
        <v>1.63</v>
      </c>
      <c r="BX269" s="4">
        <f>SUMIFS('Aceite Virgen Extra'!BX$6:BX$257,'Aceite Virgen Extra'!$A$6:$A$257,"&gt;="&amp;$A269,'Aceite Virgen Extra'!$B$6:$B$257,"&lt;="&amp;$B269)</f>
        <v>1.93</v>
      </c>
      <c r="BY269" s="4">
        <f>SUMIFS('Aceite Virgen Extra'!BY$6:BY$257,'Aceite Virgen Extra'!$A$6:$A$257,"&gt;="&amp;$A269,'Aceite Virgen Extra'!$B$6:$B$257,"&lt;="&amp;$B269)</f>
        <v>1.25</v>
      </c>
      <c r="CC269" s="4">
        <f>SUMIFS('Aceite Virgen Extra'!CC$6:CC$257,'Aceite Virgen Extra'!$A$6:$A$257,"&gt;="&amp;$A269,'Aceite Virgen Extra'!$B$6:$B$257,"&lt;="&amp;$B269)</f>
        <v>1.8199999999999998</v>
      </c>
      <c r="CD269" s="4">
        <f>SUMIFS('Aceite Virgen Extra'!CD$6:CD$257,'Aceite Virgen Extra'!$A$6:$A$257,"&gt;="&amp;$A269,'Aceite Virgen Extra'!$B$6:$B$257,"&lt;="&amp;$B269)</f>
        <v>0.13</v>
      </c>
      <c r="CE269" s="4">
        <f>SUMIFS('Aceite Virgen Extra'!CE$6:CE$257,'Aceite Virgen Extra'!$A$6:$A$257,"&gt;="&amp;$A269,'Aceite Virgen Extra'!$B$6:$B$257,"&lt;="&amp;$B269)</f>
        <v>3.24</v>
      </c>
      <c r="CF269" s="4">
        <f>SUMIFS('Aceite Virgen Extra'!CF$6:CF$257,'Aceite Virgen Extra'!$A$6:$A$257,"&gt;="&amp;$A269,'Aceite Virgen Extra'!$B$6:$B$257,"&lt;="&amp;$B269)</f>
        <v>0</v>
      </c>
      <c r="CJ269" s="4">
        <f>SUMIFS('Aceite Virgen Extra'!CJ$6:CJ$257,'Aceite Virgen Extra'!$A$6:$A$257,"&gt;="&amp;$A269,'Aceite Virgen Extra'!$B$6:$B$257,"&lt;="&amp;$B269)</f>
        <v>1.38</v>
      </c>
      <c r="CK269" s="4">
        <f>SUMIFS('Aceite Virgen Extra'!CK$6:CK$257,'Aceite Virgen Extra'!$A$6:$A$257,"&gt;="&amp;$A269,'Aceite Virgen Extra'!$B$6:$B$257,"&lt;="&amp;$B269)</f>
        <v>2.82</v>
      </c>
      <c r="CL269" s="4">
        <f>SUMIFS('Aceite Virgen Extra'!CL$6:CL$257,'Aceite Virgen Extra'!$A$6:$A$257,"&gt;="&amp;$A269,'Aceite Virgen Extra'!$B$6:$B$257,"&lt;="&amp;$B269)</f>
        <v>0.91999999999999993</v>
      </c>
      <c r="CM269" s="4">
        <f>SUMIFS('Aceite Virgen Extra'!CM$6:CM$257,'Aceite Virgen Extra'!$A$6:$A$257,"&gt;="&amp;$A269,'Aceite Virgen Extra'!$B$6:$B$257,"&lt;="&amp;$B269)</f>
        <v>0</v>
      </c>
      <c r="CQ269" s="4">
        <f>SUMIFS('Aceite Virgen Extra'!CQ$6:CQ$257,'Aceite Virgen Extra'!$A$6:$A$257,"&gt;="&amp;$A269,'Aceite Virgen Extra'!$B$6:$B$257,"&lt;="&amp;$B269)</f>
        <v>0.69000000000000006</v>
      </c>
      <c r="CR269" s="4">
        <f>SUMIFS('Aceite Virgen Extra'!CR$6:CR$257,'Aceite Virgen Extra'!$A$6:$A$257,"&gt;="&amp;$A269,'Aceite Virgen Extra'!$B$6:$B$257,"&lt;="&amp;$B269)</f>
        <v>0.1</v>
      </c>
      <c r="CS269" s="4">
        <f>SUMIFS('Aceite Virgen Extra'!CS$6:CS$257,'Aceite Virgen Extra'!$A$6:$A$257,"&gt;="&amp;$A269,'Aceite Virgen Extra'!$B$6:$B$257,"&lt;="&amp;$B269)</f>
        <v>0.86</v>
      </c>
      <c r="CT269" s="4">
        <f>SUMIFS('Aceite Virgen Extra'!CT$6:CT$257,'Aceite Virgen Extra'!$A$6:$A$257,"&gt;="&amp;$A269,'Aceite Virgen Extra'!$B$6:$B$257,"&lt;="&amp;$B269)</f>
        <v>0.67999999999999994</v>
      </c>
      <c r="CX269" s="4">
        <f>SUMIFS('Aceite Virgen Extra'!CX$6:CX$257,'Aceite Virgen Extra'!$A$6:$A$257,"&gt;="&amp;$A269,'Aceite Virgen Extra'!$B$6:$B$257,"&lt;="&amp;$B269)</f>
        <v>1.27</v>
      </c>
      <c r="CY269" s="4">
        <f>SUMIFS('Aceite Virgen Extra'!CY$6:CY$257,'Aceite Virgen Extra'!$A$6:$A$257,"&gt;="&amp;$A269,'Aceite Virgen Extra'!$B$6:$B$257,"&lt;="&amp;$B269)</f>
        <v>3.56</v>
      </c>
      <c r="CZ269" s="4">
        <f>SUMIFS('Aceite Virgen Extra'!CZ$6:CZ$257,'Aceite Virgen Extra'!$A$6:$A$257,"&gt;="&amp;$A269,'Aceite Virgen Extra'!$B$6:$B$257,"&lt;="&amp;$B269)</f>
        <v>0.53</v>
      </c>
      <c r="DA269" s="4">
        <f>SUMIFS('Aceite Virgen Extra'!DA$6:DA$257,'Aceite Virgen Extra'!$A$6:$A$257,"&gt;="&amp;$A269,'Aceite Virgen Extra'!$B$6:$B$257,"&lt;="&amp;$B269)</f>
        <v>0</v>
      </c>
      <c r="DE269" s="4">
        <f>SUMIFS('Aceite Virgen Extra'!DE$6:DE$257,'Aceite Virgen Extra'!$A$6:$A$257,"&gt;="&amp;$A269,'Aceite Virgen Extra'!$B$6:$B$257,"&lt;="&amp;$B269)</f>
        <v>1.48</v>
      </c>
      <c r="DF269" s="4">
        <f>SUMIFS('Aceite Virgen Extra'!DF$6:DF$257,'Aceite Virgen Extra'!$A$6:$A$257,"&gt;="&amp;$A269,'Aceite Virgen Extra'!$B$6:$B$257,"&lt;="&amp;$B269)</f>
        <v>1.65</v>
      </c>
      <c r="DG269" s="4">
        <f>SUMIFS('Aceite Virgen Extra'!DG$6:DG$257,'Aceite Virgen Extra'!$A$6:$A$257,"&gt;="&amp;$A269,'Aceite Virgen Extra'!$B$6:$B$257,"&lt;="&amp;$B269)</f>
        <v>1.83</v>
      </c>
      <c r="DH269" s="4">
        <f>SUMIFS('Aceite Virgen Extra'!DH$6:DH$257,'Aceite Virgen Extra'!$A$6:$A$257,"&gt;="&amp;$A269,'Aceite Virgen Extra'!$B$6:$B$257,"&lt;="&amp;$B269)</f>
        <v>0.37</v>
      </c>
      <c r="DL269" s="4">
        <f>SUMIFS('Aceite Virgen Extra'!DL$6:DL$257,'Aceite Virgen Extra'!$A$6:$A$257,"&gt;="&amp;$A269,'Aceite Virgen Extra'!$B$6:$B$257,"&lt;="&amp;$B269)</f>
        <v>0.91</v>
      </c>
      <c r="DM269" s="4">
        <f>SUMIFS('Aceite Virgen Extra'!DM$6:DM$257,'Aceite Virgen Extra'!$A$6:$A$257,"&gt;="&amp;$A269,'Aceite Virgen Extra'!$B$6:$B$257,"&lt;="&amp;$B269)</f>
        <v>1.23</v>
      </c>
      <c r="DN269" s="4">
        <f>SUMIFS('Aceite Virgen Extra'!DN$6:DN$257,'Aceite Virgen Extra'!$A$6:$A$257,"&gt;="&amp;$A269,'Aceite Virgen Extra'!$B$6:$B$257,"&lt;="&amp;$B269)</f>
        <v>0.22</v>
      </c>
      <c r="DO269" s="4">
        <f>SUMIFS('Aceite Virgen Extra'!DO$6:DO$257,'Aceite Virgen Extra'!$A$6:$A$257,"&gt;="&amp;$A269,'Aceite Virgen Extra'!$B$6:$B$257,"&lt;="&amp;$B269)</f>
        <v>1.5</v>
      </c>
      <c r="DS269" s="4">
        <f>SUMIFS('Aceite Virgen Extra'!DS$6:DS$257,'Aceite Virgen Extra'!$A$6:$A$257,"&gt;="&amp;$A269,'Aceite Virgen Extra'!$B$6:$B$257,"&lt;="&amp;$B269)</f>
        <v>1.29</v>
      </c>
      <c r="DT269" s="4">
        <f>SUMIFS('Aceite Virgen Extra'!DT$6:DT$257,'Aceite Virgen Extra'!$A$6:$A$257,"&gt;="&amp;$A269,'Aceite Virgen Extra'!$B$6:$B$257,"&lt;="&amp;$B269)</f>
        <v>1.1599999999999999</v>
      </c>
      <c r="DU269" s="4">
        <f>SUMIFS('Aceite Virgen Extra'!DU$6:DU$257,'Aceite Virgen Extra'!$A$6:$A$257,"&gt;="&amp;$A269,'Aceite Virgen Extra'!$B$6:$B$257,"&lt;="&amp;$B269)</f>
        <v>1.8700000000000003</v>
      </c>
      <c r="DV269" s="4">
        <f>SUMIFS('Aceite Virgen Extra'!DV$6:DV$257,'Aceite Virgen Extra'!$A$6:$A$257,"&gt;="&amp;$A269,'Aceite Virgen Extra'!$B$6:$B$257,"&lt;="&amp;$B269)</f>
        <v>0</v>
      </c>
      <c r="DZ269" s="4">
        <f>SUMIFS('Aceite Virgen Extra'!DZ$6:DZ$257,'Aceite Virgen Extra'!$A$6:$A$257,"&gt;="&amp;$A269,'Aceite Virgen Extra'!$B$6:$B$257,"&lt;="&amp;$B269)</f>
        <v>0.71</v>
      </c>
      <c r="EA269" s="4">
        <f>SUMIFS('Aceite Virgen Extra'!EA$6:EA$257,'Aceite Virgen Extra'!$A$6:$A$257,"&gt;="&amp;$A269,'Aceite Virgen Extra'!$B$6:$B$257,"&lt;="&amp;$B269)</f>
        <v>1.52</v>
      </c>
      <c r="EB269" s="4">
        <f>SUMIFS('Aceite Virgen Extra'!EB$6:EB$257,'Aceite Virgen Extra'!$A$6:$A$257,"&gt;="&amp;$A269,'Aceite Virgen Extra'!$B$6:$B$257,"&lt;="&amp;$B269)</f>
        <v>0.05</v>
      </c>
      <c r="EC269" s="4">
        <f>SUMIFS('Aceite Virgen Extra'!EC$6:EC$257,'Aceite Virgen Extra'!$A$6:$A$257,"&gt;="&amp;$A269,'Aceite Virgen Extra'!$B$6:$B$257,"&lt;="&amp;$B269)</f>
        <v>0.37</v>
      </c>
      <c r="EG269" s="4">
        <f>SUMIFS('Aceite Virgen Extra'!EG$6:EG$257,'Aceite Virgen Extra'!$A$6:$A$257,"&gt;="&amp;$A269,'Aceite Virgen Extra'!$B$6:$B$257,"&lt;="&amp;$B269)</f>
        <v>0.72</v>
      </c>
      <c r="EH269" s="4">
        <f>SUMIFS('Aceite Virgen Extra'!EH$6:EH$257,'Aceite Virgen Extra'!$A$6:$A$257,"&gt;="&amp;$A269,'Aceite Virgen Extra'!$B$6:$B$257,"&lt;="&amp;$B269)</f>
        <v>0.34</v>
      </c>
      <c r="EI269" s="4">
        <f>SUMIFS('Aceite Virgen Extra'!EI$6:EI$257,'Aceite Virgen Extra'!$A$6:$A$257,"&gt;="&amp;$A269,'Aceite Virgen Extra'!$B$6:$B$257,"&lt;="&amp;$B269)</f>
        <v>0.91999999999999993</v>
      </c>
      <c r="EJ269" s="4">
        <f>SUMIFS('Aceite Virgen Extra'!EJ$6:EJ$257,'Aceite Virgen Extra'!$A$6:$A$257,"&gt;="&amp;$A269,'Aceite Virgen Extra'!$B$6:$B$257,"&lt;="&amp;$B269)</f>
        <v>0.31</v>
      </c>
      <c r="EN269" s="4">
        <f>SUMIFS('Aceite Virgen Extra'!EN$6:EN$257,'Aceite Virgen Extra'!$A$6:$A$257,"&gt;="&amp;$A269,'Aceite Virgen Extra'!$B$6:$B$257,"&lt;="&amp;$B269)</f>
        <v>0.32</v>
      </c>
      <c r="EO269" s="4">
        <f>SUMIFS('Aceite Virgen Extra'!EO$6:EO$257,'Aceite Virgen Extra'!$A$6:$A$257,"&gt;="&amp;$A269,'Aceite Virgen Extra'!$B$6:$B$257,"&lt;="&amp;$B269)</f>
        <v>0</v>
      </c>
      <c r="EP269" s="4">
        <f>SUMIFS('Aceite Virgen Extra'!EP$6:EP$257,'Aceite Virgen Extra'!$A$6:$A$257,"&gt;="&amp;$A269,'Aceite Virgen Extra'!$B$6:$B$257,"&lt;="&amp;$B269)</f>
        <v>0.51</v>
      </c>
      <c r="EQ269" s="4">
        <f>SUMIFS('Aceite Virgen Extra'!EQ$6:EQ$257,'Aceite Virgen Extra'!$A$6:$A$257,"&gt;="&amp;$A269,'Aceite Virgen Extra'!$B$6:$B$257,"&lt;="&amp;$B269)</f>
        <v>0</v>
      </c>
      <c r="EU269" s="4">
        <f>SUMIFS('Aceite Virgen Extra'!EU$6:EU$257,'Aceite Virgen Extra'!$A$6:$A$257,"&gt;="&amp;$A269,'Aceite Virgen Extra'!$B$6:$B$257,"&lt;="&amp;$B269)</f>
        <v>2.6899999999999995</v>
      </c>
      <c r="EV269" s="4">
        <f>SUMIFS('Aceite Virgen Extra'!EV$6:EV$257,'Aceite Virgen Extra'!$A$6:$A$257,"&gt;="&amp;$A269,'Aceite Virgen Extra'!$B$6:$B$257,"&lt;="&amp;$B269)</f>
        <v>4.12</v>
      </c>
      <c r="EW269" s="4">
        <f>SUMIFS('Aceite Virgen Extra'!EW$6:EW$257,'Aceite Virgen Extra'!$A$6:$A$257,"&gt;="&amp;$A269,'Aceite Virgen Extra'!$B$6:$B$257,"&lt;="&amp;$B269)</f>
        <v>1.7500000000000002</v>
      </c>
      <c r="EX269" s="4">
        <f>SUMIFS('Aceite Virgen Extra'!EX$6:EX$257,'Aceite Virgen Extra'!$A$6:$A$257,"&gt;="&amp;$A269,'Aceite Virgen Extra'!$B$6:$B$257,"&lt;="&amp;$B269)</f>
        <v>2.34</v>
      </c>
      <c r="FB269" s="4">
        <f>SUMIFS('Aceite Virgen Extra'!FB$6:FB$257,'Aceite Virgen Extra'!$A$6:$A$257,"&gt;="&amp;$A269,'Aceite Virgen Extra'!$B$6:$B$257,"&lt;="&amp;$B269)</f>
        <v>1.83</v>
      </c>
      <c r="FC269" s="4">
        <f>SUMIFS('Aceite Virgen Extra'!FC$6:FC$257,'Aceite Virgen Extra'!$A$6:$A$257,"&gt;="&amp;$A269,'Aceite Virgen Extra'!$B$6:$B$257,"&lt;="&amp;$B269)</f>
        <v>1.21</v>
      </c>
      <c r="FD269" s="4">
        <f>SUMIFS('Aceite Virgen Extra'!FD$6:FD$257,'Aceite Virgen Extra'!$A$6:$A$257,"&gt;="&amp;$A269,'Aceite Virgen Extra'!$B$6:$B$257,"&lt;="&amp;$B269)</f>
        <v>2.42</v>
      </c>
      <c r="FE269" s="4">
        <f>SUMIFS('Aceite Virgen Extra'!FE$6:FE$257,'Aceite Virgen Extra'!$A$6:$A$257,"&gt;="&amp;$A269,'Aceite Virgen Extra'!$B$6:$B$257,"&lt;="&amp;$B269)</f>
        <v>1.8699999999999999</v>
      </c>
      <c r="FI269" s="4">
        <f>SUMIFS('Aceite Virgen Extra'!FI$6:FI$257,'Aceite Virgen Extra'!$A$6:$A$257,"&gt;="&amp;$A269,'Aceite Virgen Extra'!$B$6:$B$257,"&lt;="&amp;$B269)</f>
        <v>1.61</v>
      </c>
      <c r="FJ269" s="4">
        <f>SUMIFS('Aceite Virgen Extra'!FJ$6:FJ$257,'Aceite Virgen Extra'!$A$6:$A$257,"&gt;="&amp;$A269,'Aceite Virgen Extra'!$B$6:$B$257,"&lt;="&amp;$B269)</f>
        <v>1.74</v>
      </c>
      <c r="FK269" s="4">
        <f>SUMIFS('Aceite Virgen Extra'!FK$6:FK$257,'Aceite Virgen Extra'!$A$6:$A$257,"&gt;="&amp;$A269,'Aceite Virgen Extra'!$B$6:$B$257,"&lt;="&amp;$B269)</f>
        <v>1.8099999999999998</v>
      </c>
      <c r="FL269" s="4">
        <f>SUMIFS('Aceite Virgen Extra'!FL$6:FL$257,'Aceite Virgen Extra'!$A$6:$A$257,"&gt;="&amp;$A269,'Aceite Virgen Extra'!$B$6:$B$257,"&lt;="&amp;$B269)</f>
        <v>0.79</v>
      </c>
      <c r="FP269" s="4">
        <f>SUMIFS('Aceite Virgen Extra'!FP$6:FP$257,'Aceite Virgen Extra'!$A$6:$A$257,"&gt;="&amp;$A269,'Aceite Virgen Extra'!$B$6:$B$257,"&lt;="&amp;$B269)</f>
        <v>0.76</v>
      </c>
      <c r="FQ269" s="4">
        <f>SUMIFS('Aceite Virgen Extra'!FQ$6:FQ$257,'Aceite Virgen Extra'!$A$6:$A$257,"&gt;="&amp;$A269,'Aceite Virgen Extra'!$B$6:$B$257,"&lt;="&amp;$B269)</f>
        <v>0.7</v>
      </c>
      <c r="FR269" s="4">
        <f>SUMIFS('Aceite Virgen Extra'!FR$6:FR$257,'Aceite Virgen Extra'!$A$6:$A$257,"&gt;="&amp;$A269,'Aceite Virgen Extra'!$B$6:$B$257,"&lt;="&amp;$B269)</f>
        <v>0.54</v>
      </c>
      <c r="FS269" s="4">
        <f>SUMIFS('Aceite Virgen Extra'!FS$6:FS$257,'Aceite Virgen Extra'!$A$6:$A$257,"&gt;="&amp;$A269,'Aceite Virgen Extra'!$B$6:$B$257,"&lt;="&amp;$B269)</f>
        <v>1.01</v>
      </c>
      <c r="FW269" s="4">
        <f>SUMIFS('Aceite Virgen Extra'!FW$6:FW$257,'Aceite Virgen Extra'!$A$6:$A$257,"&gt;="&amp;$A269,'Aceite Virgen Extra'!$B$6:$B$257,"&lt;="&amp;$B269)</f>
        <v>0.89</v>
      </c>
      <c r="FX269" s="4">
        <f>SUMIFS('Aceite Virgen Extra'!FX$6:FX$257,'Aceite Virgen Extra'!$A$6:$A$257,"&gt;="&amp;$A269,'Aceite Virgen Extra'!$B$6:$B$257,"&lt;="&amp;$B269)</f>
        <v>1.29</v>
      </c>
      <c r="FY269" s="4">
        <f>SUMIFS('Aceite Virgen Extra'!FY$6:FY$257,'Aceite Virgen Extra'!$A$6:$A$257,"&gt;="&amp;$A269,'Aceite Virgen Extra'!$B$6:$B$257,"&lt;="&amp;$B269)</f>
        <v>0.51</v>
      </c>
      <c r="FZ269" s="4">
        <f>SUMIFS('Aceite Virgen Extra'!FZ$6:FZ$257,'Aceite Virgen Extra'!$A$6:$A$257,"&gt;="&amp;$A269,'Aceite Virgen Extra'!$B$6:$B$257,"&lt;="&amp;$B269)</f>
        <v>2.91</v>
      </c>
      <c r="GD269" s="4">
        <f>SUMIFS('Aceite Virgen Extra'!GD$6:GD$257,'Aceite Virgen Extra'!$A$6:$A$257,"&gt;="&amp;$A269,'Aceite Virgen Extra'!$B$6:$B$257,"&lt;="&amp;$B269)</f>
        <v>0.55999999999999994</v>
      </c>
      <c r="GE269" s="4">
        <f>SUMIFS('Aceite Virgen Extra'!GE$6:GE$257,'Aceite Virgen Extra'!$A$6:$A$257,"&gt;="&amp;$A269,'Aceite Virgen Extra'!$B$6:$B$257,"&lt;="&amp;$B269)</f>
        <v>0.26</v>
      </c>
      <c r="GF269" s="4">
        <f>SUMIFS('Aceite Virgen Extra'!GF$6:GF$257,'Aceite Virgen Extra'!$A$6:$A$257,"&gt;="&amp;$A269,'Aceite Virgen Extra'!$B$6:$B$257,"&lt;="&amp;$B269)</f>
        <v>0.72</v>
      </c>
      <c r="GG269" s="4">
        <f>SUMIFS('Aceite Virgen Extra'!GG$6:GG$257,'Aceite Virgen Extra'!$A$6:$A$257,"&gt;="&amp;$A269,'Aceite Virgen Extra'!$B$6:$B$257,"&lt;="&amp;$B269)</f>
        <v>0</v>
      </c>
      <c r="GK269" s="4">
        <f>SUMIFS('Aceite Virgen Extra'!GK$6:GK$257,'Aceite Virgen Extra'!$A$6:$A$257,"&gt;="&amp;$A269,'Aceite Virgen Extra'!$B$6:$B$257,"&lt;="&amp;$B269)</f>
        <v>0.37</v>
      </c>
      <c r="GL269" s="4">
        <f>SUMIFS('Aceite Virgen Extra'!GL$6:GL$257,'Aceite Virgen Extra'!$A$6:$A$257,"&gt;="&amp;$A269,'Aceite Virgen Extra'!$B$6:$B$257,"&lt;="&amp;$B269)</f>
        <v>0.26</v>
      </c>
      <c r="GM269" s="4">
        <f>SUMIFS('Aceite Virgen Extra'!GM$6:GM$257,'Aceite Virgen Extra'!$A$6:$A$257,"&gt;="&amp;$A269,'Aceite Virgen Extra'!$B$6:$B$257,"&lt;="&amp;$B269)</f>
        <v>0.38</v>
      </c>
      <c r="GN269" s="4">
        <f>SUMIFS('Aceite Virgen Extra'!GN$6:GN$257,'Aceite Virgen Extra'!$A$6:$A$257,"&gt;="&amp;$A269,'Aceite Virgen Extra'!$B$6:$B$257,"&lt;="&amp;$B269)</f>
        <v>0.31</v>
      </c>
      <c r="GR269" s="4">
        <f>SUMIFS('Aceite Virgen Extra'!GR$6:GR$257,'Aceite Virgen Extra'!$A$6:$A$257,"&gt;="&amp;$A269,'Aceite Virgen Extra'!$B$6:$B$257,"&lt;="&amp;$B269)</f>
        <v>0.53</v>
      </c>
      <c r="GS269" s="4">
        <f>SUMIFS('Aceite Virgen Extra'!GS$6:GS$257,'Aceite Virgen Extra'!$A$6:$A$257,"&gt;="&amp;$A269,'Aceite Virgen Extra'!$B$6:$B$257,"&lt;="&amp;$B269)</f>
        <v>0.53</v>
      </c>
      <c r="GT269" s="4">
        <f>SUMIFS('Aceite Virgen Extra'!GT$6:GT$257,'Aceite Virgen Extra'!$A$6:$A$257,"&gt;="&amp;$A269,'Aceite Virgen Extra'!$B$6:$B$257,"&lt;="&amp;$B269)</f>
        <v>0.55000000000000004</v>
      </c>
      <c r="GU269" s="4">
        <f>SUMIFS('Aceite Virgen Extra'!GU$6:GU$257,'Aceite Virgen Extra'!$A$6:$A$257,"&gt;="&amp;$A269,'Aceite Virgen Extra'!$B$6:$B$257,"&lt;="&amp;$B269)</f>
        <v>0</v>
      </c>
      <c r="GY269" s="4">
        <f>SUMIFS('Aceite Virgen Extra'!GY$6:GY$257,'Aceite Virgen Extra'!$A$6:$A$257,"&gt;="&amp;$A269,'Aceite Virgen Extra'!$B$6:$B$257,"&lt;="&amp;$B269)</f>
        <v>1.78</v>
      </c>
      <c r="GZ269" s="4">
        <f>SUMIFS('Aceite Virgen Extra'!GZ$6:GZ$257,'Aceite Virgen Extra'!$A$6:$A$257,"&gt;="&amp;$A269,'Aceite Virgen Extra'!$B$6:$B$257,"&lt;="&amp;$B269)</f>
        <v>3.06</v>
      </c>
      <c r="HA269" s="4">
        <f>SUMIFS('Aceite Virgen Extra'!HA$6:HA$257,'Aceite Virgen Extra'!$A$6:$A$257,"&gt;="&amp;$A269,'Aceite Virgen Extra'!$B$6:$B$257,"&lt;="&amp;$B269)</f>
        <v>0.64</v>
      </c>
      <c r="HB269" s="4">
        <f>SUMIFS('Aceite Virgen Extra'!HB$6:HB$257,'Aceite Virgen Extra'!$A$6:$A$257,"&gt;="&amp;$A269,'Aceite Virgen Extra'!$B$6:$B$257,"&lt;="&amp;$B269)</f>
        <v>1.1299999999999999</v>
      </c>
      <c r="HF269" s="4">
        <f>SUMIFS('Aceite Virgen Extra'!HF$6:HF$257,'Aceite Virgen Extra'!$A$6:$A$257,"&gt;="&amp;$A269,'Aceite Virgen Extra'!$B$6:$B$257,"&lt;="&amp;$B269)</f>
        <v>0.71000000000000008</v>
      </c>
      <c r="HG269" s="4">
        <f>SUMIFS('Aceite Virgen Extra'!HG$6:HG$257,'Aceite Virgen Extra'!$A$6:$A$257,"&gt;="&amp;$A269,'Aceite Virgen Extra'!$B$6:$B$257,"&lt;="&amp;$B269)</f>
        <v>0.61</v>
      </c>
      <c r="HH269" s="4">
        <f>SUMIFS('Aceite Virgen Extra'!HH$6:HH$257,'Aceite Virgen Extra'!$A$6:$A$257,"&gt;="&amp;$A269,'Aceite Virgen Extra'!$B$6:$B$257,"&lt;="&amp;$B269)</f>
        <v>0.48</v>
      </c>
      <c r="HI269" s="4">
        <f>SUMIFS('Aceite Virgen Extra'!HI$6:HI$257,'Aceite Virgen Extra'!$A$6:$A$257,"&gt;="&amp;$A269,'Aceite Virgen Extra'!$B$6:$B$257,"&lt;="&amp;$B269)</f>
        <v>0</v>
      </c>
      <c r="HM269" s="4">
        <f>SUMIFS('Aceite Virgen Extra'!HM$6:HM$257,'Aceite Virgen Extra'!$A$6:$A$257,"&gt;="&amp;$A269,'Aceite Virgen Extra'!$B$6:$B$257,"&lt;="&amp;$B269)</f>
        <v>0.67999999999999994</v>
      </c>
      <c r="HN269" s="4">
        <f>SUMIFS('Aceite Virgen Extra'!HN$6:HN$257,'Aceite Virgen Extra'!$A$6:$A$257,"&gt;="&amp;$A269,'Aceite Virgen Extra'!$B$6:$B$257,"&lt;="&amp;$B269)</f>
        <v>0.83</v>
      </c>
      <c r="HO269" s="4">
        <f>SUMIFS('Aceite Virgen Extra'!HO$6:HO$257,'Aceite Virgen Extra'!$A$6:$A$257,"&gt;="&amp;$A269,'Aceite Virgen Extra'!$B$6:$B$257,"&lt;="&amp;$B269)</f>
        <v>0.47</v>
      </c>
      <c r="HP269" s="4">
        <f>SUMIFS('Aceite Virgen Extra'!HP$6:HP$257,'Aceite Virgen Extra'!$A$6:$A$257,"&gt;="&amp;$A269,'Aceite Virgen Extra'!$B$6:$B$257,"&lt;="&amp;$B269)</f>
        <v>0</v>
      </c>
      <c r="HT269" s="4">
        <f>SUMIFS('Aceite Virgen Extra'!HT$6:HT$257,'Aceite Virgen Extra'!$A$6:$A$257,"&gt;="&amp;$A269,'Aceite Virgen Extra'!$B$6:$B$257,"&lt;="&amp;$B269)</f>
        <v>0.27</v>
      </c>
      <c r="HU269" s="4">
        <f>SUMIFS('Aceite Virgen Extra'!HU$6:HU$257,'Aceite Virgen Extra'!$A$6:$A$257,"&gt;="&amp;$A269,'Aceite Virgen Extra'!$B$6:$B$257,"&lt;="&amp;$B269)</f>
        <v>0.12</v>
      </c>
      <c r="HV269" s="4">
        <f>SUMIFS('Aceite Virgen Extra'!HV$6:HV$257,'Aceite Virgen Extra'!$A$6:$A$257,"&gt;="&amp;$A269,'Aceite Virgen Extra'!$B$6:$B$257,"&lt;="&amp;$B269)</f>
        <v>0.25</v>
      </c>
      <c r="HW269" s="4">
        <f>SUMIFS('Aceite Virgen Extra'!HW$6:HW$257,'Aceite Virgen Extra'!$A$6:$A$257,"&gt;="&amp;$A269,'Aceite Virgen Extra'!$B$6:$B$257,"&lt;="&amp;$B269)</f>
        <v>0</v>
      </c>
      <c r="HZ269"/>
      <c r="IA269" s="4">
        <f>SUMIFS('Aceite Virgen Extra'!IA$6:IA$257,'Aceite Virgen Extra'!$A$6:$A$257,"&gt;="&amp;$A269,'Aceite Virgen Extra'!$B$6:$B$257,"&lt;="&amp;$B269)</f>
        <v>0.37</v>
      </c>
      <c r="IB269" s="4">
        <f>SUMIFS('Aceite Virgen Extra'!IB$6:IB$257,'Aceite Virgen Extra'!$A$6:$A$257,"&gt;="&amp;$A269,'Aceite Virgen Extra'!$B$6:$B$257,"&lt;="&amp;$B269)</f>
        <v>0.61</v>
      </c>
      <c r="IC269" s="4">
        <f>SUMIFS('Aceite Virgen Extra'!IC$6:IC$257,'Aceite Virgen Extra'!$A$6:$A$257,"&gt;="&amp;$A269,'Aceite Virgen Extra'!$B$6:$B$257,"&lt;="&amp;$B269)</f>
        <v>0.14000000000000001</v>
      </c>
      <c r="ID269" s="4">
        <f>SUMIFS('Aceite Virgen Extra'!ID$6:ID$257,'Aceite Virgen Extra'!$A$6:$A$257,"&gt;="&amp;$A269,'Aceite Virgen Extra'!$B$6:$B$257,"&lt;="&amp;$B269)</f>
        <v>0</v>
      </c>
      <c r="IH269" s="4">
        <f>SUMIFS('Aceite Virgen Extra'!IH$6:IH$257,'Aceite Virgen Extra'!$A$6:$A$257,"&gt;="&amp;$A269,'Aceite Virgen Extra'!$B$6:$B$257,"&lt;="&amp;$B269)</f>
        <v>1.0900000000000001</v>
      </c>
      <c r="II269" s="4">
        <f>SUMIFS('Aceite Virgen Extra'!II$6:II$257,'Aceite Virgen Extra'!$A$6:$A$257,"&gt;="&amp;$A269,'Aceite Virgen Extra'!$B$6:$B$257,"&lt;="&amp;$B269)</f>
        <v>1.9900000000000002</v>
      </c>
      <c r="IJ269" s="4">
        <f>SUMIFS('Aceite Virgen Extra'!IJ$6:IJ$257,'Aceite Virgen Extra'!$A$6:$A$257,"&gt;="&amp;$A269,'Aceite Virgen Extra'!$B$6:$B$257,"&lt;="&amp;$B269)</f>
        <v>0.70000000000000018</v>
      </c>
      <c r="IK269" s="4">
        <f>SUMIFS('Aceite Virgen Extra'!IK$6:IK$257,'Aceite Virgen Extra'!$A$6:$A$257,"&gt;="&amp;$A269,'Aceite Virgen Extra'!$B$6:$B$257,"&lt;="&amp;$B269)</f>
        <v>1.1100000000000001</v>
      </c>
      <c r="IO269" s="4">
        <f>SUMIFS('Aceite Virgen Extra'!IO$6:IO$257,'Aceite Virgen Extra'!$A$6:$A$257,"&gt;="&amp;$A269,'Aceite Virgen Extra'!$B$6:$B$257,"&lt;="&amp;$B269)</f>
        <v>0.62</v>
      </c>
      <c r="IP269" s="4">
        <f>SUMIFS('Aceite Virgen Extra'!IP$6:IP$257,'Aceite Virgen Extra'!$A$6:$A$257,"&gt;="&amp;$A269,'Aceite Virgen Extra'!$B$6:$B$257,"&lt;="&amp;$B269)</f>
        <v>1.81</v>
      </c>
      <c r="IQ269" s="4">
        <f>SUMIFS('Aceite Virgen Extra'!IQ$6:IQ$257,'Aceite Virgen Extra'!$A$6:$A$257,"&gt;="&amp;$A269,'Aceite Virgen Extra'!$B$6:$B$257,"&lt;="&amp;$B269)</f>
        <v>0.26</v>
      </c>
      <c r="IR269" s="4">
        <f>SUMIFS('Aceite Virgen Extra'!IR$6:IR$257,'Aceite Virgen Extra'!$A$6:$A$257,"&gt;="&amp;$A269,'Aceite Virgen Extra'!$B$6:$B$257,"&lt;="&amp;$B269)</f>
        <v>0</v>
      </c>
      <c r="IV269" s="4">
        <f>SUMIFS('Aceite Virgen Extra'!IV$6:IV$257,'Aceite Virgen Extra'!$A$6:$A$257,"&gt;="&amp;$A269,'Aceite Virgen Extra'!$B$6:$B$257,"&lt;="&amp;$B269)</f>
        <v>0.43</v>
      </c>
      <c r="IW269" s="4">
        <f>SUMIFS('Aceite Virgen Extra'!IW$6:IW$257,'Aceite Virgen Extra'!$A$6:$A$257,"&gt;="&amp;$A269,'Aceite Virgen Extra'!$B$6:$B$257,"&lt;="&amp;$B269)</f>
        <v>0.45</v>
      </c>
      <c r="IX269" s="4">
        <f>SUMIFS('Aceite Virgen Extra'!IX$6:IX$257,'Aceite Virgen Extra'!$A$6:$A$257,"&gt;="&amp;$A269,'Aceite Virgen Extra'!$B$6:$B$257,"&lt;="&amp;$B269)</f>
        <v>0.46</v>
      </c>
      <c r="IY269" s="4">
        <f>SUMIFS('Aceite Virgen Extra'!IY$6:IY$257,'Aceite Virgen Extra'!$A$6:$A$257,"&gt;="&amp;$A269,'Aceite Virgen Extra'!$B$6:$B$257,"&lt;="&amp;$B269)</f>
        <v>0</v>
      </c>
      <c r="JB269"/>
      <c r="JC269" s="4">
        <f>SUMIFS('Aceite Virgen Extra'!JC$6:JC$257,'Aceite Virgen Extra'!$A$6:$A$257,"&gt;="&amp;$A269,'Aceite Virgen Extra'!$B$6:$B$257,"&lt;="&amp;$B269)</f>
        <v>1.5299999999999998</v>
      </c>
      <c r="JD269" s="4">
        <f>SUMIFS('Aceite Virgen Extra'!JD$6:JD$257,'Aceite Virgen Extra'!$A$6:$A$257,"&gt;="&amp;$A269,'Aceite Virgen Extra'!$B$6:$B$257,"&lt;="&amp;$B269)</f>
        <v>3.5199999999999996</v>
      </c>
      <c r="JE269" s="4">
        <f>SUMIFS('Aceite Virgen Extra'!JE$6:JE$257,'Aceite Virgen Extra'!$A$6:$A$257,"&gt;="&amp;$A269,'Aceite Virgen Extra'!$B$6:$B$257,"&lt;="&amp;$B269)</f>
        <v>0.85</v>
      </c>
      <c r="JF269" s="4">
        <f>SUMIFS('Aceite Virgen Extra'!JF$6:JF$257,'Aceite Virgen Extra'!$A$6:$A$257,"&gt;="&amp;$A269,'Aceite Virgen Extra'!$B$6:$B$257,"&lt;="&amp;$B269)</f>
        <v>0</v>
      </c>
      <c r="JJ269" s="4">
        <f>SUMIFS('Aceite Virgen Extra'!JJ$6:JJ$257,'Aceite Virgen Extra'!$A$6:$A$257,"&gt;="&amp;$A269,'Aceite Virgen Extra'!$B$6:$B$257,"&lt;="&amp;$B269)</f>
        <v>0.77</v>
      </c>
      <c r="JK269" s="4">
        <f>SUMIFS('Aceite Virgen Extra'!JK$6:JK$257,'Aceite Virgen Extra'!$A$6:$A$257,"&gt;="&amp;$A269,'Aceite Virgen Extra'!$B$6:$B$257,"&lt;="&amp;$B269)</f>
        <v>1.31</v>
      </c>
      <c r="JL269" s="4">
        <f>SUMIFS('Aceite Virgen Extra'!JL$6:JL$257,'Aceite Virgen Extra'!$A$6:$A$257,"&gt;="&amp;$A269,'Aceite Virgen Extra'!$B$6:$B$257,"&lt;="&amp;$B269)</f>
        <v>0.77</v>
      </c>
      <c r="JM269" s="4">
        <f>SUMIFS('Aceite Virgen Extra'!JM$6:JM$257,'Aceite Virgen Extra'!$A$6:$A$257,"&gt;="&amp;$A269,'Aceite Virgen Extra'!$B$6:$B$257,"&lt;="&amp;$B269)</f>
        <v>0</v>
      </c>
      <c r="JQ269" s="4">
        <f>SUMIFS('Aceite Virgen Extra'!JQ$6:JQ$257,'Aceite Virgen Extra'!$A$6:$A$257,"&gt;="&amp;$A269,'Aceite Virgen Extra'!$B$6:$B$257,"&lt;="&amp;$B269)</f>
        <v>0.72</v>
      </c>
      <c r="JR269" s="4">
        <f>SUMIFS('Aceite Virgen Extra'!JR$6:JR$257,'Aceite Virgen Extra'!$A$6:$A$257,"&gt;="&amp;$A269,'Aceite Virgen Extra'!$B$6:$B$257,"&lt;="&amp;$B269)</f>
        <v>0.21000000000000002</v>
      </c>
      <c r="JS269" s="4">
        <f>SUMIFS('Aceite Virgen Extra'!JS$6:JS$257,'Aceite Virgen Extra'!$A$6:$A$257,"&gt;="&amp;$A269,'Aceite Virgen Extra'!$B$6:$B$257,"&lt;="&amp;$B269)</f>
        <v>1.3000000000000003</v>
      </c>
      <c r="JT269" s="4">
        <f>SUMIFS('Aceite Virgen Extra'!JT$6:JT$257,'Aceite Virgen Extra'!$A$6:$A$257,"&gt;="&amp;$A269,'Aceite Virgen Extra'!$B$6:$B$257,"&lt;="&amp;$B269)</f>
        <v>0</v>
      </c>
      <c r="JX269" s="4">
        <f>SUMIFS('Aceite Virgen Extra'!JX$6:JX$257,'Aceite Virgen Extra'!$A$6:$A$257,"&gt;="&amp;$A269,'Aceite Virgen Extra'!$B$6:$B$257,"&lt;="&amp;$B269)</f>
        <v>0.71</v>
      </c>
      <c r="JY269" s="4">
        <f>SUMIFS('Aceite Virgen Extra'!JY$6:JY$257,'Aceite Virgen Extra'!$A$6:$A$257,"&gt;="&amp;$A269,'Aceite Virgen Extra'!$B$6:$B$257,"&lt;="&amp;$B269)</f>
        <v>0.66999999999999993</v>
      </c>
      <c r="JZ269" s="4">
        <f>SUMIFS('Aceite Virgen Extra'!JZ$6:JZ$257,'Aceite Virgen Extra'!$A$6:$A$257,"&gt;="&amp;$A269,'Aceite Virgen Extra'!$B$6:$B$257,"&lt;="&amp;$B269)</f>
        <v>0.60000000000000009</v>
      </c>
      <c r="KA269" s="4">
        <f>SUMIFS('Aceite Virgen Extra'!KA$6:KA$257,'Aceite Virgen Extra'!$A$6:$A$257,"&gt;="&amp;$A269,'Aceite Virgen Extra'!$B$6:$B$257,"&lt;="&amp;$B269)</f>
        <v>0.5</v>
      </c>
      <c r="KE269" s="4">
        <f>SUMIFS('Aceite Virgen Extra'!KE$6:KE$257,'Aceite Virgen Extra'!$A$6:$A$257,"&gt;="&amp;$A269,'Aceite Virgen Extra'!$B$6:$B$257,"&lt;="&amp;$B269)</f>
        <v>0.39</v>
      </c>
      <c r="KF269" s="4">
        <f>SUMIFS('Aceite Virgen Extra'!KF$6:KF$257,'Aceite Virgen Extra'!$A$6:$A$257,"&gt;="&amp;$A269,'Aceite Virgen Extra'!$B$6:$B$257,"&lt;="&amp;$B269)</f>
        <v>0.13</v>
      </c>
      <c r="KG269" s="4">
        <f>SUMIFS('Aceite Virgen Extra'!KG$6:KG$257,'Aceite Virgen Extra'!$A$6:$A$257,"&gt;="&amp;$A269,'Aceite Virgen Extra'!$B$6:$B$257,"&lt;="&amp;$B269)</f>
        <v>0.5</v>
      </c>
      <c r="KH269" s="4">
        <f>SUMIFS('Aceite Virgen Extra'!KH$6:KH$257,'Aceite Virgen Extra'!$A$6:$A$257,"&gt;="&amp;$A269,'Aceite Virgen Extra'!$B$6:$B$257,"&lt;="&amp;$B269)</f>
        <v>0</v>
      </c>
      <c r="KL269" s="4">
        <f>SUMIFS('Aceite Virgen Extra'!KL$6:KL$257,'Aceite Virgen Extra'!$A$6:$A$257,"&gt;="&amp;$A269,'Aceite Virgen Extra'!$B$6:$B$257,"&lt;="&amp;$B269)</f>
        <v>1.02</v>
      </c>
      <c r="KM269" s="4">
        <f>SUMIFS('Aceite Virgen Extra'!KM$6:KM$257,'Aceite Virgen Extra'!$A$6:$A$257,"&gt;="&amp;$A269,'Aceite Virgen Extra'!$B$6:$B$257,"&lt;="&amp;$B269)</f>
        <v>0.16</v>
      </c>
      <c r="KN269" s="4">
        <f>SUMIFS('Aceite Virgen Extra'!KN$6:KN$257,'Aceite Virgen Extra'!$A$6:$A$257,"&gt;="&amp;$A269,'Aceite Virgen Extra'!$B$6:$B$257,"&lt;="&amp;$B269)</f>
        <v>1.5500000000000003</v>
      </c>
      <c r="KO269" s="4">
        <f>SUMIFS('Aceite Virgen Extra'!KO$6:KO$257,'Aceite Virgen Extra'!$A$6:$A$257,"&gt;="&amp;$A269,'Aceite Virgen Extra'!$B$6:$B$257,"&lt;="&amp;$B269)</f>
        <v>0.44</v>
      </c>
      <c r="KS269" s="4">
        <f>SUMIFS('Aceite Virgen Extra'!KS$6:KS$257,'Aceite Virgen Extra'!$A$6:$A$257,"&gt;="&amp;$A269,'Aceite Virgen Extra'!$B$6:$B$257,"&lt;="&amp;$B269)</f>
        <v>0.91</v>
      </c>
      <c r="KT269" s="4">
        <f>SUMIFS('Aceite Virgen Extra'!KT$6:KT$257,'Aceite Virgen Extra'!$A$6:$A$257,"&gt;="&amp;$A269,'Aceite Virgen Extra'!$B$6:$B$257,"&lt;="&amp;$B269)</f>
        <v>1.19</v>
      </c>
      <c r="KU269" s="4">
        <f>SUMIFS('Aceite Virgen Extra'!KU$6:KU$257,'Aceite Virgen Extra'!$A$6:$A$257,"&gt;="&amp;$A269,'Aceite Virgen Extra'!$B$6:$B$257,"&lt;="&amp;$B269)</f>
        <v>1.03</v>
      </c>
      <c r="KV269" s="4">
        <f>SUMIFS('Aceite Virgen Extra'!KV$6:KV$257,'Aceite Virgen Extra'!$A$6:$A$257,"&gt;="&amp;$A269,'Aceite Virgen Extra'!$B$6:$B$257,"&lt;="&amp;$B269)</f>
        <v>0</v>
      </c>
      <c r="KZ269" s="4">
        <f>SUMIFS('Aceite Virgen Extra'!KZ$6:KZ$257,'Aceite Virgen Extra'!$A$6:$A$257,"&gt;="&amp;$A269,'Aceite Virgen Extra'!$B$6:$B$257,"&lt;="&amp;$B269)</f>
        <v>0.70000000000000007</v>
      </c>
      <c r="LA269" s="4">
        <f>SUMIFS('Aceite Virgen Extra'!LA$6:LA$257,'Aceite Virgen Extra'!$A$6:$A$257,"&gt;="&amp;$A269,'Aceite Virgen Extra'!$B$6:$B$257,"&lt;="&amp;$B269)</f>
        <v>0.33999999999999997</v>
      </c>
      <c r="LB269" s="4">
        <f>SUMIFS('Aceite Virgen Extra'!LB$6:LB$257,'Aceite Virgen Extra'!$A$6:$A$257,"&gt;="&amp;$A269,'Aceite Virgen Extra'!$B$6:$B$257,"&lt;="&amp;$B269)</f>
        <v>1.2100000000000002</v>
      </c>
      <c r="LC269" s="4">
        <f>SUMIFS('Aceite Virgen Extra'!LC$6:LC$257,'Aceite Virgen Extra'!$A$6:$A$257,"&gt;="&amp;$A269,'Aceite Virgen Extra'!$B$6:$B$257,"&lt;="&amp;$B269)</f>
        <v>0</v>
      </c>
      <c r="LG269" s="4">
        <f>SUMIFS('Aceite Virgen Extra'!LG$6:LG$257,'Aceite Virgen Extra'!$A$6:$A$257,"&gt;="&amp;$A269,'Aceite Virgen Extra'!$B$6:$B$257,"&lt;="&amp;$B269)</f>
        <v>0.64000000000000012</v>
      </c>
      <c r="LH269" s="4">
        <f>SUMIFS('Aceite Virgen Extra'!LH$6:LH$257,'Aceite Virgen Extra'!$A$6:$A$257,"&gt;="&amp;$A269,'Aceite Virgen Extra'!$B$6:$B$257,"&lt;="&amp;$B269)</f>
        <v>0.32</v>
      </c>
      <c r="LI269" s="4">
        <f>SUMIFS('Aceite Virgen Extra'!LI$6:LI$257,'Aceite Virgen Extra'!$A$6:$A$257,"&gt;="&amp;$A269,'Aceite Virgen Extra'!$B$6:$B$257,"&lt;="&amp;$B269)</f>
        <v>0.94</v>
      </c>
      <c r="LJ269" s="4">
        <f>SUMIFS('Aceite Virgen Extra'!LJ$6:LJ$257,'Aceite Virgen Extra'!$A$6:$A$257,"&gt;="&amp;$A269,'Aceite Virgen Extra'!$B$6:$B$257,"&lt;="&amp;$B269)</f>
        <v>0</v>
      </c>
      <c r="LN269" s="4">
        <f>SUMIFS('Aceite Virgen Extra'!LN$6:LN$257,'Aceite Virgen Extra'!$A$6:$A$257,"&gt;="&amp;$A269,'Aceite Virgen Extra'!$B$6:$B$257,"&lt;="&amp;$B269)</f>
        <v>0.76</v>
      </c>
      <c r="LO269" s="4">
        <f>SUMIFS('Aceite Virgen Extra'!LO$6:LO$257,'Aceite Virgen Extra'!$A$6:$A$257,"&gt;="&amp;$A269,'Aceite Virgen Extra'!$B$6:$B$257,"&lt;="&amp;$B269)</f>
        <v>1.1499999999999999</v>
      </c>
      <c r="LP269" s="4">
        <f>SUMIFS('Aceite Virgen Extra'!LP$6:LP$257,'Aceite Virgen Extra'!$A$6:$A$257,"&gt;="&amp;$A269,'Aceite Virgen Extra'!$B$6:$B$257,"&lt;="&amp;$B269)</f>
        <v>0.42000000000000004</v>
      </c>
      <c r="LQ269" s="4">
        <f>SUMIFS('Aceite Virgen Extra'!LQ$6:LQ$257,'Aceite Virgen Extra'!$A$6:$A$257,"&gt;="&amp;$A269,'Aceite Virgen Extra'!$B$6:$B$257,"&lt;="&amp;$B269)</f>
        <v>0</v>
      </c>
      <c r="LU269" s="4">
        <f>SUMIFS('Aceite Virgen Extra'!LU$6:LU$257,'Aceite Virgen Extra'!$A$6:$A$257,"&gt;="&amp;$A269,'Aceite Virgen Extra'!$B$6:$B$257,"&lt;="&amp;$B269)</f>
        <v>5.8</v>
      </c>
      <c r="LV269" s="4">
        <f>SUMIFS('Aceite Virgen Extra'!LV$6:LV$257,'Aceite Virgen Extra'!$A$6:$A$257,"&gt;="&amp;$A269,'Aceite Virgen Extra'!$B$6:$B$257,"&lt;="&amp;$B269)</f>
        <v>18.7</v>
      </c>
      <c r="LW269" s="4">
        <f>SUMIFS('Aceite Virgen Extra'!LW$6:LW$257,'Aceite Virgen Extra'!$A$6:$A$257,"&gt;="&amp;$A269,'Aceite Virgen Extra'!$B$6:$B$257,"&lt;="&amp;$B269)</f>
        <v>1.02</v>
      </c>
      <c r="LX269" s="4">
        <f>SUMIFS('Aceite Virgen Extra'!LX$6:LX$257,'Aceite Virgen Extra'!$A$6:$A$257,"&gt;="&amp;$A269,'Aceite Virgen Extra'!$B$6:$B$257,"&lt;="&amp;$B269)</f>
        <v>0.64</v>
      </c>
      <c r="MB269" s="4">
        <f>SUMIFS('Aceite Virgen Extra'!MB$6:MB$257,'Aceite Virgen Extra'!$A$6:$A$257,"&gt;="&amp;$A269,'Aceite Virgen Extra'!$B$6:$B$257,"&lt;="&amp;$B269)</f>
        <v>2.83</v>
      </c>
      <c r="MC269" s="4">
        <f>SUMIFS('Aceite Virgen Extra'!MC$6:MC$257,'Aceite Virgen Extra'!$A$6:$A$257,"&gt;="&amp;$A269,'Aceite Virgen Extra'!$B$6:$B$257,"&lt;="&amp;$B269)</f>
        <v>8.25</v>
      </c>
      <c r="MD269" s="4">
        <f>SUMIFS('Aceite Virgen Extra'!MD$6:MD$257,'Aceite Virgen Extra'!$A$6:$A$257,"&gt;="&amp;$A269,'Aceite Virgen Extra'!$B$6:$B$257,"&lt;="&amp;$B269)</f>
        <v>0.91</v>
      </c>
      <c r="ME269" s="4">
        <f>SUMIFS('Aceite Virgen Extra'!ME$6:ME$257,'Aceite Virgen Extra'!$A$6:$A$257,"&gt;="&amp;$A269,'Aceite Virgen Extra'!$B$6:$B$257,"&lt;="&amp;$B269)</f>
        <v>0.74</v>
      </c>
      <c r="MI269" s="4">
        <f>SUMIFS('Aceite Virgen Extra'!MI$6:MI$257,'Aceite Virgen Extra'!$A$6:$A$257,"&gt;="&amp;$A269,'Aceite Virgen Extra'!$B$6:$B$257,"&lt;="&amp;$B269)</f>
        <v>1.2600000000000002</v>
      </c>
      <c r="MJ269" s="4">
        <f>SUMIFS('Aceite Virgen Extra'!MJ$6:MJ$257,'Aceite Virgen Extra'!$A$6:$A$257,"&gt;="&amp;$A269,'Aceite Virgen Extra'!$B$6:$B$257,"&lt;="&amp;$B269)</f>
        <v>2.2999999999999998</v>
      </c>
      <c r="MK269" s="4">
        <f>SUMIFS('Aceite Virgen Extra'!MK$6:MK$257,'Aceite Virgen Extra'!$A$6:$A$257,"&gt;="&amp;$A269,'Aceite Virgen Extra'!$B$6:$B$257,"&lt;="&amp;$B269)</f>
        <v>0.83</v>
      </c>
      <c r="ML269" s="4">
        <f>SUMIFS('Aceite Virgen Extra'!ML$6:ML$257,'Aceite Virgen Extra'!$A$6:$A$257,"&gt;="&amp;$A269,'Aceite Virgen Extra'!$B$6:$B$257,"&lt;="&amp;$B269)</f>
        <v>1.21</v>
      </c>
      <c r="MP269" s="4">
        <f>SUMIFS('Aceite Virgen Extra'!MP$6:MP$257,'Aceite Virgen Extra'!$A$6:$A$257,"&gt;="&amp;$A269,'Aceite Virgen Extra'!$B$6:$B$257,"&lt;="&amp;$B269)</f>
        <v>1.54</v>
      </c>
      <c r="MQ269" s="4">
        <f>SUMIFS('Aceite Virgen Extra'!MQ$6:MQ$257,'Aceite Virgen Extra'!$A$6:$A$257,"&gt;="&amp;$A269,'Aceite Virgen Extra'!$B$6:$B$257,"&lt;="&amp;$B269)</f>
        <v>2</v>
      </c>
      <c r="MR269" s="4">
        <f>SUMIFS('Aceite Virgen Extra'!MR$6:MR$257,'Aceite Virgen Extra'!$A$6:$A$257,"&gt;="&amp;$A269,'Aceite Virgen Extra'!$B$6:$B$257,"&lt;="&amp;$B269)</f>
        <v>1.5</v>
      </c>
      <c r="MS269" s="4">
        <f>SUMIFS('Aceite Virgen Extra'!MS$6:MS$257,'Aceite Virgen Extra'!$A$6:$A$257,"&gt;="&amp;$A269,'Aceite Virgen Extra'!$B$6:$B$257,"&lt;="&amp;$B269)</f>
        <v>0.99</v>
      </c>
      <c r="MW269" s="4">
        <f>SUMIFS('Aceite Virgen Extra'!MW$6:MW$257,'Aceite Virgen Extra'!$A$6:$A$257,"&gt;="&amp;$A269,'Aceite Virgen Extra'!$B$6:$B$257,"&lt;="&amp;$B269)</f>
        <v>1.2000000000000002</v>
      </c>
      <c r="MX269" s="4">
        <f>SUMIFS('Aceite Virgen Extra'!MX$6:MX$257,'Aceite Virgen Extra'!$A$6:$A$257,"&gt;="&amp;$A269,'Aceite Virgen Extra'!$B$6:$B$257,"&lt;="&amp;$B269)</f>
        <v>2.3000000000000003</v>
      </c>
      <c r="MY269" s="4">
        <f>SUMIFS('Aceite Virgen Extra'!MY$6:MY$257,'Aceite Virgen Extra'!$A$6:$A$257,"&gt;="&amp;$A269,'Aceite Virgen Extra'!$B$6:$B$257,"&lt;="&amp;$B269)</f>
        <v>0.71999999999999986</v>
      </c>
      <c r="MZ269" s="4">
        <f>SUMIFS('Aceite Virgen Extra'!MZ$6:MZ$257,'Aceite Virgen Extra'!$A$6:$A$257,"&gt;="&amp;$A269,'Aceite Virgen Extra'!$B$6:$B$257,"&lt;="&amp;$B269)</f>
        <v>0</v>
      </c>
      <c r="ND269" s="4">
        <f>SUMIFS('Aceite Virgen Extra'!ND$6:ND$257,'Aceite Virgen Extra'!$A$6:$A$257,"&gt;="&amp;$A269,'Aceite Virgen Extra'!$B$6:$B$257,"&lt;="&amp;$B269)</f>
        <v>1.94</v>
      </c>
      <c r="NE269" s="4">
        <f>SUMIFS('Aceite Virgen Extra'!NE$6:NE$257,'Aceite Virgen Extra'!$A$6:$A$257,"&gt;="&amp;$A269,'Aceite Virgen Extra'!$B$6:$B$257,"&lt;="&amp;$B269)</f>
        <v>2.4300000000000002</v>
      </c>
      <c r="NF269" s="4">
        <f>SUMIFS('Aceite Virgen Extra'!NF$6:NF$257,'Aceite Virgen Extra'!$A$6:$A$257,"&gt;="&amp;$A269,'Aceite Virgen Extra'!$B$6:$B$257,"&lt;="&amp;$B269)</f>
        <v>1.62</v>
      </c>
      <c r="NG269" s="4">
        <f>SUMIFS('Aceite Virgen Extra'!NG$6:NG$257,'Aceite Virgen Extra'!$A$6:$A$257,"&gt;="&amp;$A269,'Aceite Virgen Extra'!$B$6:$B$257,"&lt;="&amp;$B269)</f>
        <v>0</v>
      </c>
      <c r="NK269" s="4">
        <f>SUMIFS('Aceite Virgen Extra'!NK$6:NK$257,'Aceite Virgen Extra'!$A$6:$A$257,"&gt;="&amp;$A269,'Aceite Virgen Extra'!$B$6:$B$257,"&lt;="&amp;$B269)</f>
        <v>2.91</v>
      </c>
      <c r="NL269" s="4">
        <f>SUMIFS('Aceite Virgen Extra'!NL$6:NL$257,'Aceite Virgen Extra'!$A$6:$A$257,"&gt;="&amp;$A269,'Aceite Virgen Extra'!$B$6:$B$257,"&lt;="&amp;$B269)</f>
        <v>0.91</v>
      </c>
      <c r="NM269" s="4">
        <f>SUMIFS('Aceite Virgen Extra'!NM$6:NM$257,'Aceite Virgen Extra'!$A$6:$A$257,"&gt;="&amp;$A269,'Aceite Virgen Extra'!$B$6:$B$257,"&lt;="&amp;$B269)</f>
        <v>4.05</v>
      </c>
      <c r="NN269" s="4">
        <f>SUMIFS('Aceite Virgen Extra'!NN$6:NN$257,'Aceite Virgen Extra'!$A$6:$A$257,"&gt;="&amp;$A269,'Aceite Virgen Extra'!$B$6:$B$257,"&lt;="&amp;$B269)</f>
        <v>2.79</v>
      </c>
      <c r="NR269" s="4">
        <f>SUMIFS('Aceite Virgen Extra'!NR$6:NR$257,'Aceite Virgen Extra'!$A$6:$A$257,"&gt;="&amp;$A269,'Aceite Virgen Extra'!$B$6:$B$257,"&lt;="&amp;$B269)</f>
        <v>3.1400000000000006</v>
      </c>
      <c r="NS269" s="4">
        <f>SUMIFS('Aceite Virgen Extra'!NS$6:NS$257,'Aceite Virgen Extra'!$A$6:$A$257,"&gt;="&amp;$A269,'Aceite Virgen Extra'!$B$6:$B$257,"&lt;="&amp;$B269)</f>
        <v>1.8</v>
      </c>
      <c r="NT269" s="4">
        <f>SUMIFS('Aceite Virgen Extra'!NT$6:NT$257,'Aceite Virgen Extra'!$A$6:$A$257,"&gt;="&amp;$A269,'Aceite Virgen Extra'!$B$6:$B$257,"&lt;="&amp;$B269)</f>
        <v>3.98</v>
      </c>
      <c r="NU269" s="4">
        <f>SUMIFS('Aceite Virgen Extra'!NU$6:NU$257,'Aceite Virgen Extra'!$A$6:$A$257,"&gt;="&amp;$A269,'Aceite Virgen Extra'!$B$6:$B$257,"&lt;="&amp;$B269)</f>
        <v>3.82</v>
      </c>
      <c r="NY269" s="4">
        <f>SUMIFS('Aceite Virgen Extra'!NY$6:NY$257,'Aceite Virgen Extra'!$A$6:$A$257,"&gt;="&amp;$A269,'Aceite Virgen Extra'!$B$6:$B$257,"&lt;="&amp;$B269)</f>
        <v>2.42</v>
      </c>
      <c r="NZ269" s="4">
        <f>SUMIFS('Aceite Virgen Extra'!NZ$6:NZ$257,'Aceite Virgen Extra'!$A$6:$A$257,"&gt;="&amp;$A269,'Aceite Virgen Extra'!$B$6:$B$257,"&lt;="&amp;$B269)</f>
        <v>1.34</v>
      </c>
      <c r="OA269" s="4">
        <f>SUMIFS('Aceite Virgen Extra'!OA$6:OA$257,'Aceite Virgen Extra'!$A$6:$A$257,"&gt;="&amp;$A269,'Aceite Virgen Extra'!$B$6:$B$257,"&lt;="&amp;$B269)</f>
        <v>3.58</v>
      </c>
      <c r="OB269" s="4">
        <f>SUMIFS('Aceite Virgen Extra'!OB$6:OB$257,'Aceite Virgen Extra'!$A$6:$A$257,"&gt;="&amp;$A269,'Aceite Virgen Extra'!$B$6:$B$257,"&lt;="&amp;$B269)</f>
        <v>0</v>
      </c>
      <c r="OF269" s="4">
        <f>SUMIFS('Aceite Virgen Extra'!OF$6:OF$257,'Aceite Virgen Extra'!$A$6:$A$257,"&gt;="&amp;$A269,'Aceite Virgen Extra'!$B$6:$B$257,"&lt;="&amp;$B269)</f>
        <v>2.4</v>
      </c>
      <c r="OG269" s="4">
        <f>SUMIFS('Aceite Virgen Extra'!OG$6:OG$257,'Aceite Virgen Extra'!$A$6:$A$257,"&gt;="&amp;$A269,'Aceite Virgen Extra'!$B$6:$B$257,"&lt;="&amp;$B269)</f>
        <v>1.1000000000000001</v>
      </c>
      <c r="OH269" s="4">
        <f>SUMIFS('Aceite Virgen Extra'!OH$6:OH$257,'Aceite Virgen Extra'!$A$6:$A$257,"&gt;="&amp;$A269,'Aceite Virgen Extra'!$B$6:$B$257,"&lt;="&amp;$B269)</f>
        <v>3.46</v>
      </c>
      <c r="OI269" s="4">
        <f>SUMIFS('Aceite Virgen Extra'!OI$6:OI$257,'Aceite Virgen Extra'!$A$6:$A$257,"&gt;="&amp;$A269,'Aceite Virgen Extra'!$B$6:$B$257,"&lt;="&amp;$B269)</f>
        <v>2.62</v>
      </c>
      <c r="OM269" s="4">
        <f>SUMIFS('Aceite Virgen Extra'!OM$6:OM$257,'Aceite Virgen Extra'!$A$6:$A$257,"&gt;="&amp;$A269,'Aceite Virgen Extra'!$B$6:$B$257,"&lt;="&amp;$B269)</f>
        <v>3.57</v>
      </c>
      <c r="ON269" s="4">
        <f>SUMIFS('Aceite Virgen Extra'!ON$6:ON$257,'Aceite Virgen Extra'!$A$6:$A$257,"&gt;="&amp;$A269,'Aceite Virgen Extra'!$B$6:$B$257,"&lt;="&amp;$B269)</f>
        <v>3.37</v>
      </c>
      <c r="OO269" s="4">
        <f>SUMIFS('Aceite Virgen Extra'!OO$6:OO$257,'Aceite Virgen Extra'!$A$6:$A$257,"&gt;="&amp;$A269,'Aceite Virgen Extra'!$B$6:$B$257,"&lt;="&amp;$B269)</f>
        <v>4.0100000000000007</v>
      </c>
      <c r="OP269" s="4">
        <f>SUMIFS('Aceite Virgen Extra'!OP$6:OP$257,'Aceite Virgen Extra'!$A$6:$A$257,"&gt;="&amp;$A269,'Aceite Virgen Extra'!$B$6:$B$257,"&lt;="&amp;$B269)</f>
        <v>4.7</v>
      </c>
      <c r="OT269" s="4">
        <f>SUMIFS('Aceite Virgen Extra'!OT$6:OT$257,'Aceite Virgen Extra'!$A$6:$A$257,"&gt;="&amp;$A269,'Aceite Virgen Extra'!$B$6:$B$257,"&lt;="&amp;$B269)</f>
        <v>2.5299999999999998</v>
      </c>
      <c r="OU269" s="4">
        <f>SUMIFS('Aceite Virgen Extra'!OU$6:OU$257,'Aceite Virgen Extra'!$A$6:$A$257,"&gt;="&amp;$A269,'Aceite Virgen Extra'!$B$6:$B$257,"&lt;="&amp;$B269)</f>
        <v>4.87</v>
      </c>
      <c r="OV269" s="4">
        <f>SUMIFS('Aceite Virgen Extra'!OV$6:OV$257,'Aceite Virgen Extra'!$A$6:$A$257,"&gt;="&amp;$A269,'Aceite Virgen Extra'!$B$6:$B$257,"&lt;="&amp;$B269)</f>
        <v>1.4700000000000002</v>
      </c>
      <c r="OW269" s="4">
        <f>SUMIFS('Aceite Virgen Extra'!OW$6:OW$257,'Aceite Virgen Extra'!$A$6:$A$257,"&gt;="&amp;$A269,'Aceite Virgen Extra'!$B$6:$B$257,"&lt;="&amp;$B269)</f>
        <v>0.84</v>
      </c>
      <c r="PA269" s="4">
        <f>SUMIFS('Aceite Virgen Extra'!PA$6:PA$257,'Aceite Virgen Extra'!$A$6:$A$257,"&gt;="&amp;$A269,'Aceite Virgen Extra'!$B$6:$B$257,"&lt;="&amp;$B269)</f>
        <v>2.4</v>
      </c>
      <c r="PB269" s="4">
        <f>SUMIFS('Aceite Virgen Extra'!PB$6:PB$257,'Aceite Virgen Extra'!$A$6:$A$257,"&gt;="&amp;$A269,'Aceite Virgen Extra'!$B$6:$B$257,"&lt;="&amp;$B269)</f>
        <v>3.23</v>
      </c>
      <c r="PC269" s="4">
        <f>SUMIFS('Aceite Virgen Extra'!PC$6:PC$257,'Aceite Virgen Extra'!$A$6:$A$257,"&gt;="&amp;$A269,'Aceite Virgen Extra'!$B$6:$B$257,"&lt;="&amp;$B269)</f>
        <v>2.73</v>
      </c>
      <c r="PD269" s="4">
        <f>SUMIFS('Aceite Virgen Extra'!PD$6:PD$257,'Aceite Virgen Extra'!$A$6:$A$257,"&gt;="&amp;$A269,'Aceite Virgen Extra'!$B$6:$B$257,"&lt;="&amp;$B269)</f>
        <v>0</v>
      </c>
      <c r="PH269" s="4">
        <f>SUMIFS('Aceite Virgen Extra'!PH$6:PH$257,'Aceite Virgen Extra'!$A$6:$A$257,"&gt;="&amp;$A269,'Aceite Virgen Extra'!$B$6:$B$257,"&lt;="&amp;$B269)</f>
        <v>2.8899999999999997</v>
      </c>
      <c r="PI269" s="4">
        <f>SUMIFS('Aceite Virgen Extra'!PI$6:PI$257,'Aceite Virgen Extra'!$A$6:$A$257,"&gt;="&amp;$A269,'Aceite Virgen Extra'!$B$6:$B$257,"&lt;="&amp;$B269)</f>
        <v>2.02</v>
      </c>
      <c r="PJ269" s="4">
        <f>SUMIFS('Aceite Virgen Extra'!PJ$6:PJ$257,'Aceite Virgen Extra'!$A$6:$A$257,"&gt;="&amp;$A269,'Aceite Virgen Extra'!$B$6:$B$257,"&lt;="&amp;$B269)</f>
        <v>3.46</v>
      </c>
      <c r="PK269" s="4">
        <f>SUMIFS('Aceite Virgen Extra'!PK$6:PK$257,'Aceite Virgen Extra'!$A$6:$A$257,"&gt;="&amp;$A269,'Aceite Virgen Extra'!$B$6:$B$257,"&lt;="&amp;$B269)</f>
        <v>4.5199999999999996</v>
      </c>
      <c r="PO269" s="4">
        <f>SUMIFS('Aceite Virgen Extra'!PO$6:PO$257,'Aceite Virgen Extra'!$A$6:$A$257,"&gt;="&amp;$A269,'Aceite Virgen Extra'!$B$6:$B$257,"&lt;="&amp;$B269)</f>
        <v>2.89</v>
      </c>
      <c r="PP269" s="4">
        <f>SUMIFS('Aceite Virgen Extra'!PP$6:PP$257,'Aceite Virgen Extra'!$A$6:$A$257,"&gt;="&amp;$A269,'Aceite Virgen Extra'!$B$6:$B$257,"&lt;="&amp;$B269)</f>
        <v>4.49</v>
      </c>
      <c r="PQ269" s="4">
        <f>SUMIFS('Aceite Virgen Extra'!PQ$6:PQ$257,'Aceite Virgen Extra'!$A$6:$A$257,"&gt;="&amp;$A269,'Aceite Virgen Extra'!$B$6:$B$257,"&lt;="&amp;$B269)</f>
        <v>3.0000000000000004</v>
      </c>
      <c r="PR269" s="4">
        <f>SUMIFS('Aceite Virgen Extra'!PR$6:PR$257,'Aceite Virgen Extra'!$A$6:$A$257,"&gt;="&amp;$A269,'Aceite Virgen Extra'!$B$6:$B$257,"&lt;="&amp;$B269)</f>
        <v>0</v>
      </c>
      <c r="PV269" s="4">
        <f>SUMIFS('Aceite Virgen Extra'!PV$6:PV$257,'Aceite Virgen Extra'!$A$6:$A$257,"&gt;="&amp;$A269,'Aceite Virgen Extra'!$B$6:$B$257,"&lt;="&amp;$B269)</f>
        <v>3.27</v>
      </c>
      <c r="PW269" s="4">
        <f>SUMIFS('Aceite Virgen Extra'!PW$6:PW$257,'Aceite Virgen Extra'!$A$6:$A$257,"&gt;="&amp;$A269,'Aceite Virgen Extra'!$B$6:$B$257,"&lt;="&amp;$B269)</f>
        <v>3.61</v>
      </c>
      <c r="PX269" s="4">
        <f>SUMIFS('Aceite Virgen Extra'!PX$6:PX$257,'Aceite Virgen Extra'!$A$6:$A$257,"&gt;="&amp;$A269,'Aceite Virgen Extra'!$B$6:$B$257,"&lt;="&amp;$B269)</f>
        <v>2.46</v>
      </c>
      <c r="PY269" s="4">
        <f>SUMIFS('Aceite Virgen Extra'!PY$6:PY$257,'Aceite Virgen Extra'!$A$6:$A$257,"&gt;="&amp;$A269,'Aceite Virgen Extra'!$B$6:$B$257,"&lt;="&amp;$B269)</f>
        <v>5.45</v>
      </c>
      <c r="QC269" s="4">
        <f>SUMIFS('Aceite Virgen Extra'!QC$6:QC$257,'Aceite Virgen Extra'!$A$6:$A$257,"&gt;="&amp;$A269,'Aceite Virgen Extra'!$B$6:$B$257,"&lt;="&amp;$B269)</f>
        <v>3.1299999999999994</v>
      </c>
      <c r="QD269" s="4">
        <f>SUMIFS('Aceite Virgen Extra'!QD$6:QD$257,'Aceite Virgen Extra'!$A$6:$A$257,"&gt;="&amp;$A269,'Aceite Virgen Extra'!$B$6:$B$257,"&lt;="&amp;$B269)</f>
        <v>2.04</v>
      </c>
      <c r="QE269" s="4">
        <f>SUMIFS('Aceite Virgen Extra'!QE$6:QE$257,'Aceite Virgen Extra'!$A$6:$A$257,"&gt;="&amp;$A269,'Aceite Virgen Extra'!$B$6:$B$257,"&lt;="&amp;$B269)</f>
        <v>4.4300000000000006</v>
      </c>
      <c r="QF269" s="4">
        <f>SUMIFS('Aceite Virgen Extra'!QF$6:QF$257,'Aceite Virgen Extra'!$A$6:$A$257,"&gt;="&amp;$A269,'Aceite Virgen Extra'!$B$6:$B$257,"&lt;="&amp;$B269)</f>
        <v>1.41</v>
      </c>
      <c r="QJ269" s="4">
        <f>SUMIFS('Aceite Virgen Extra'!QJ$6:QJ$257,'Aceite Virgen Extra'!$A$6:$A$257,"&gt;="&amp;$A269,'Aceite Virgen Extra'!$B$6:$B$257,"&lt;="&amp;$B269)</f>
        <v>2</v>
      </c>
      <c r="QK269" s="4">
        <f>SUMIFS('Aceite Virgen Extra'!QK$6:QK$257,'Aceite Virgen Extra'!$A$6:$A$257,"&gt;="&amp;$A269,'Aceite Virgen Extra'!$B$6:$B$257,"&lt;="&amp;$B269)</f>
        <v>1.67</v>
      </c>
      <c r="QL269" s="4">
        <f>SUMIFS('Aceite Virgen Extra'!QL$6:QL$257,'Aceite Virgen Extra'!$A$6:$A$257,"&gt;="&amp;$A269,'Aceite Virgen Extra'!$B$6:$B$257,"&lt;="&amp;$B269)</f>
        <v>2.0599999999999996</v>
      </c>
      <c r="QM269" s="4">
        <f>SUMIFS('Aceite Virgen Extra'!QM$6:QM$257,'Aceite Virgen Extra'!$A$6:$A$257,"&gt;="&amp;$A269,'Aceite Virgen Extra'!$B$6:$B$257,"&lt;="&amp;$B269)</f>
        <v>1.61</v>
      </c>
      <c r="QQ269" s="4">
        <f>SUMIFS('Aceite Virgen Extra'!QQ$6:QQ$257,'Aceite Virgen Extra'!$A$6:$A$257,"&gt;="&amp;$A269,'Aceite Virgen Extra'!$B$6:$B$257,"&lt;="&amp;$B269)</f>
        <v>19.32</v>
      </c>
      <c r="QR269" s="4">
        <f>SUMIFS('Aceite Virgen Extra'!QR$6:QR$257,'Aceite Virgen Extra'!$A$6:$A$257,"&gt;="&amp;$A269,'Aceite Virgen Extra'!$B$6:$B$257,"&lt;="&amp;$B269)</f>
        <v>3.85</v>
      </c>
      <c r="QS269" s="4">
        <f>SUMIFS('Aceite Virgen Extra'!QS$6:QS$257,'Aceite Virgen Extra'!$A$6:$A$257,"&gt;="&amp;$A269,'Aceite Virgen Extra'!$B$6:$B$257,"&lt;="&amp;$B269)</f>
        <v>27.76</v>
      </c>
      <c r="QT269" s="4">
        <f>SUMIFS('Aceite Virgen Extra'!QT$6:QT$257,'Aceite Virgen Extra'!$A$6:$A$257,"&gt;="&amp;$A269,'Aceite Virgen Extra'!$B$6:$B$257,"&lt;="&amp;$B269)</f>
        <v>24.590000000000003</v>
      </c>
      <c r="QX269" s="4">
        <f>SUMIFS('Aceite Virgen Extra'!QX$6:QX$257,'Aceite Virgen Extra'!$A$6:$A$257,"&gt;="&amp;$A269,'Aceite Virgen Extra'!$B$6:$B$257,"&lt;="&amp;$B269)</f>
        <v>27.780000000000008</v>
      </c>
      <c r="QY269" s="4">
        <f>SUMIFS('Aceite Virgen Extra'!QY$6:QY$257,'Aceite Virgen Extra'!$A$6:$A$257,"&gt;="&amp;$A269,'Aceite Virgen Extra'!$B$6:$B$257,"&lt;="&amp;$B269)</f>
        <v>14.650000000000002</v>
      </c>
      <c r="QZ269" s="4">
        <f>SUMIFS('Aceite Virgen Extra'!QZ$6:QZ$257,'Aceite Virgen Extra'!$A$6:$A$257,"&gt;="&amp;$A269,'Aceite Virgen Extra'!$B$6:$B$257,"&lt;="&amp;$B269)</f>
        <v>35.849999999999994</v>
      </c>
      <c r="RA269" s="4">
        <f>SUMIFS('Aceite Virgen Extra'!RA$6:RA$257,'Aceite Virgen Extra'!$A$6:$A$257,"&gt;="&amp;$A269,'Aceite Virgen Extra'!$B$6:$B$257,"&lt;="&amp;$B269)</f>
        <v>40.22</v>
      </c>
      <c r="RE269" s="4">
        <f>SUMIFS('Aceite Virgen Extra'!RE$6:RE$257,'Aceite Virgen Extra'!$A$6:$A$257,"&gt;="&amp;$A269,'Aceite Virgen Extra'!$B$6:$B$257,"&lt;="&amp;$B269)</f>
        <v>21.44</v>
      </c>
      <c r="RF269" s="4">
        <f>SUMIFS('Aceite Virgen Extra'!RF$6:RF$257,'Aceite Virgen Extra'!$A$6:$A$257,"&gt;="&amp;$A269,'Aceite Virgen Extra'!$B$6:$B$257,"&lt;="&amp;$B269)</f>
        <v>7.0300000000000011</v>
      </c>
      <c r="RG269" s="4">
        <f>SUMIFS('Aceite Virgen Extra'!RG$6:RG$257,'Aceite Virgen Extra'!$A$6:$A$257,"&gt;="&amp;$A269,'Aceite Virgen Extra'!$B$6:$B$257,"&lt;="&amp;$B269)</f>
        <v>34.130000000000003</v>
      </c>
      <c r="RH269" s="4">
        <f>SUMIFS('Aceite Virgen Extra'!RH$6:RH$257,'Aceite Virgen Extra'!$A$6:$A$257,"&gt;="&amp;$A269,'Aceite Virgen Extra'!$B$6:$B$257,"&lt;="&amp;$B269)</f>
        <v>5.53</v>
      </c>
      <c r="RL269" s="4">
        <f>SUMIFS('Aceite Virgen Extra'!RL$6:RL$257,'Aceite Virgen Extra'!$A$6:$A$257,"&gt;="&amp;$A269,'Aceite Virgen Extra'!$B$6:$B$257,"&lt;="&amp;$B269)</f>
        <v>28.55</v>
      </c>
      <c r="RM269" s="4">
        <f>SUMIFS('Aceite Virgen Extra'!RM$6:RM$257,'Aceite Virgen Extra'!$A$6:$A$257,"&gt;="&amp;$A269,'Aceite Virgen Extra'!$B$6:$B$257,"&lt;="&amp;$B269)</f>
        <v>15.45</v>
      </c>
      <c r="RN269" s="4">
        <f>SUMIFS('Aceite Virgen Extra'!RN$6:RN$257,'Aceite Virgen Extra'!$A$6:$A$257,"&gt;="&amp;$A269,'Aceite Virgen Extra'!$B$6:$B$257,"&lt;="&amp;$B269)</f>
        <v>36.950000000000003</v>
      </c>
      <c r="RO269" s="4">
        <f>SUMIFS('Aceite Virgen Extra'!RO$6:RO$257,'Aceite Virgen Extra'!$A$6:$A$257,"&gt;="&amp;$A269,'Aceite Virgen Extra'!$B$6:$B$257,"&lt;="&amp;$B269)</f>
        <v>30.619999999999997</v>
      </c>
      <c r="RS269" s="69">
        <f>SUMIFS('Aceite Virgen Extra'!RS$6:RS$257,'Aceite Virgen Extra'!$A$6:$A$257,"&gt;="&amp;$A269,'Aceite Virgen Extra'!$B$6:$B$257,"&lt;="&amp;$B269)</f>
        <v>27.5</v>
      </c>
      <c r="RT269" s="4">
        <f>SUMIFS('Aceite Virgen Extra'!RT$6:RT$257,'Aceite Virgen Extra'!$A$6:$A$257,"&gt;="&amp;$A269,'Aceite Virgen Extra'!$B$6:$B$257,"&lt;="&amp;$B269)</f>
        <v>14.110000000000001</v>
      </c>
      <c r="RU269" s="4">
        <f>SUMIFS('Aceite Virgen Extra'!RU$6:RU$257,'Aceite Virgen Extra'!$A$6:$A$257,"&gt;="&amp;$A269,'Aceite Virgen Extra'!$B$6:$B$257,"&lt;="&amp;$B269)</f>
        <v>35.26</v>
      </c>
      <c r="RV269" s="4">
        <f>SUMIFS('Aceite Virgen Extra'!RV$6:RV$257,'Aceite Virgen Extra'!$A$6:$A$257,"&gt;="&amp;$A269,'Aceite Virgen Extra'!$B$6:$B$257,"&lt;="&amp;$B269)</f>
        <v>27.68</v>
      </c>
      <c r="RZ269" s="69">
        <f>SUMIFS('Aceite Virgen Extra'!RZ$6:RZ$257,'Aceite Virgen Extra'!$A$6:$A$257,"&gt;="&amp;$A269,'Aceite Virgen Extra'!$B$6:$B$257,"&lt;="&amp;$B269)</f>
        <v>8.9499999999999993</v>
      </c>
      <c r="SA269" s="4">
        <f>SUMIFS('Aceite Virgen Extra'!SA$6:SA$257,'Aceite Virgen Extra'!$A$6:$A$257,"&gt;="&amp;$A269,'Aceite Virgen Extra'!$B$6:$B$257,"&lt;="&amp;$B269)</f>
        <v>10.95</v>
      </c>
      <c r="SB269" s="4">
        <f>SUMIFS('Aceite Virgen Extra'!SB$6:SB$257,'Aceite Virgen Extra'!$A$6:$A$257,"&gt;="&amp;$A269,'Aceite Virgen Extra'!$B$6:$B$257,"&lt;="&amp;$B269)</f>
        <v>7.5</v>
      </c>
      <c r="SC269" s="4">
        <f>SUMIFS('Aceite Virgen Extra'!SC$6:SC$257,'Aceite Virgen Extra'!$A$6:$A$257,"&gt;="&amp;$A269,'Aceite Virgen Extra'!$B$6:$B$257,"&lt;="&amp;$B269)</f>
        <v>3.22</v>
      </c>
      <c r="SG269" s="69">
        <f>SUMIFS('Aceite Virgen Extra'!SG$6:SG$257,'Aceite Virgen Extra'!$A$6:$A$257,"&gt;="&amp;$A269,'Aceite Virgen Extra'!$B$6:$B$257,"&lt;="&amp;$B269)</f>
        <v>4.0600000000000005</v>
      </c>
      <c r="SH269" s="4">
        <f>SUMIFS('Aceite Virgen Extra'!SH$6:SH$257,'Aceite Virgen Extra'!$A$6:$A$257,"&gt;="&amp;$A269,'Aceite Virgen Extra'!$B$6:$B$257,"&lt;="&amp;$B269)</f>
        <v>4.62</v>
      </c>
      <c r="SI269" s="4">
        <f>SUMIFS('Aceite Virgen Extra'!SI$6:SI$257,'Aceite Virgen Extra'!$A$6:$A$257,"&gt;="&amp;$A269,'Aceite Virgen Extra'!$B$6:$B$257,"&lt;="&amp;$B269)</f>
        <v>3.54</v>
      </c>
      <c r="SJ269" s="4">
        <f>SUMIFS('Aceite Virgen Extra'!SJ$6:SJ$257,'Aceite Virgen Extra'!$A$6:$A$257,"&gt;="&amp;$A269,'Aceite Virgen Extra'!$B$6:$B$257,"&lt;="&amp;$B269)</f>
        <v>1.44</v>
      </c>
      <c r="SN269" s="69">
        <f>SUMIFS('Aceite Virgen Extra'!SN$6:SN$257,'Aceite Virgen Extra'!$A$6:$A$257,"&gt;="&amp;$A269,'Aceite Virgen Extra'!$B$6:$B$257,"&lt;="&amp;$B269)</f>
        <v>3.59</v>
      </c>
      <c r="SO269" s="4">
        <f>SUMIFS('Aceite Virgen Extra'!SO$6:SO$257,'Aceite Virgen Extra'!$A$6:$A$257,"&gt;="&amp;$A269,'Aceite Virgen Extra'!$B$6:$B$257,"&lt;="&amp;$B269)</f>
        <v>6.2</v>
      </c>
      <c r="SP269" s="4">
        <f>SUMIFS('Aceite Virgen Extra'!SP$6:SP$257,'Aceite Virgen Extra'!$A$6:$A$257,"&gt;="&amp;$A269,'Aceite Virgen Extra'!$B$6:$B$257,"&lt;="&amp;$B269)</f>
        <v>2.15</v>
      </c>
      <c r="SQ269" s="4">
        <f>SUMIFS('Aceite Virgen Extra'!SQ$6:SQ$257,'Aceite Virgen Extra'!$A$6:$A$257,"&gt;="&amp;$A269,'Aceite Virgen Extra'!$B$6:$B$257,"&lt;="&amp;$B269)</f>
        <v>1.34</v>
      </c>
      <c r="SU269" s="69">
        <f>SUMIFS('Aceite Virgen Extra'!SU$6:SU$257,'Aceite Virgen Extra'!$A$6:$A$257,"&gt;="&amp;$A269,'Aceite Virgen Extra'!$B$6:$B$257,"&lt;="&amp;$B269)</f>
        <v>2.7800000000000002</v>
      </c>
      <c r="SV269" s="4">
        <f>SUMIFS('Aceite Virgen Extra'!SV$6:SV$257,'Aceite Virgen Extra'!$A$6:$A$257,"&gt;="&amp;$A269,'Aceite Virgen Extra'!$B$6:$B$257,"&lt;="&amp;$B269)</f>
        <v>6.0500000000000007</v>
      </c>
      <c r="SW269" s="4">
        <f>SUMIFS('Aceite Virgen Extra'!SW$6:SW$257,'Aceite Virgen Extra'!$A$6:$A$257,"&gt;="&amp;$A269,'Aceite Virgen Extra'!$B$6:$B$257,"&lt;="&amp;$B269)</f>
        <v>1.79</v>
      </c>
      <c r="SX269" s="4">
        <f>SUMIFS('Aceite Virgen Extra'!SX$6:SX$257,'Aceite Virgen Extra'!$A$6:$A$257,"&gt;="&amp;$A269,'Aceite Virgen Extra'!$B$6:$B$257,"&lt;="&amp;$B269)</f>
        <v>2.19</v>
      </c>
      <c r="TB269" s="69">
        <f>SUMIFS('Aceite Virgen Extra'!TB$6:TB$257,'Aceite Virgen Extra'!$A$6:$A$257,"&gt;="&amp;$A269,'Aceite Virgen Extra'!$B$6:$B$257,"&lt;="&amp;$B269)</f>
        <v>1.9399999999999997</v>
      </c>
      <c r="TC269" s="4">
        <f>SUMIFS('Aceite Virgen Extra'!TC$6:TC$257,'Aceite Virgen Extra'!$A$6:$A$257,"&gt;="&amp;$A269,'Aceite Virgen Extra'!$B$6:$B$257,"&lt;="&amp;$B269)</f>
        <v>3.13</v>
      </c>
      <c r="TD269" s="4">
        <f>SUMIFS('Aceite Virgen Extra'!TD$6:TD$257,'Aceite Virgen Extra'!$A$6:$A$257,"&gt;="&amp;$A269,'Aceite Virgen Extra'!$B$6:$B$257,"&lt;="&amp;$B269)</f>
        <v>1.31</v>
      </c>
      <c r="TE269" s="4">
        <f>SUMIFS('Aceite Virgen Extra'!TE$6:TE$257,'Aceite Virgen Extra'!$A$6:$A$257,"&gt;="&amp;$A269,'Aceite Virgen Extra'!$B$6:$B$257,"&lt;="&amp;$B269)</f>
        <v>0</v>
      </c>
      <c r="TI269" s="69">
        <f>SUMIFS('Aceite Virgen Extra'!TI$6:TI$257,'Aceite Virgen Extra'!$A$6:$A$257,"&gt;="&amp;$A269,'Aceite Virgen Extra'!$B$6:$B$257,"&lt;="&amp;$B269)</f>
        <v>1.9100000000000001</v>
      </c>
      <c r="TJ269" s="4">
        <f>SUMIFS('Aceite Virgen Extra'!TJ$6:TJ$257,'Aceite Virgen Extra'!$A$6:$A$257,"&gt;="&amp;$A269,'Aceite Virgen Extra'!$B$6:$B$257,"&lt;="&amp;$B269)</f>
        <v>2.1800000000000002</v>
      </c>
      <c r="TK269" s="4">
        <f>SUMIFS('Aceite Virgen Extra'!TK$6:TK$257,'Aceite Virgen Extra'!$A$6:$A$257,"&gt;="&amp;$A269,'Aceite Virgen Extra'!$B$6:$B$257,"&lt;="&amp;$B269)</f>
        <v>1.2700000000000002</v>
      </c>
      <c r="TL269" s="4">
        <f>SUMIFS('Aceite Virgen Extra'!TL$6:TL$257,'Aceite Virgen Extra'!$A$6:$A$257,"&gt;="&amp;$A269,'Aceite Virgen Extra'!$B$6:$B$257,"&lt;="&amp;$B269)</f>
        <v>0</v>
      </c>
      <c r="TP269" s="69">
        <f>SUMIFS('Aceite Virgen Extra'!TP$6:TP$257,'Aceite Virgen Extra'!$A$6:$A$257,"&gt;="&amp;$A269,'Aceite Virgen Extra'!$B$6:$B$257,"&lt;="&amp;$B269)</f>
        <v>1.8199999999999998</v>
      </c>
      <c r="TQ269" s="4">
        <f>SUMIFS('Aceite Virgen Extra'!TQ$6:TQ$257,'Aceite Virgen Extra'!$A$6:$A$257,"&gt;="&amp;$A269,'Aceite Virgen Extra'!$B$6:$B$257,"&lt;="&amp;$B269)</f>
        <v>2.74</v>
      </c>
      <c r="TR269" s="4">
        <f>SUMIFS('Aceite Virgen Extra'!TR$6:TR$257,'Aceite Virgen Extra'!$A$6:$A$257,"&gt;="&amp;$A269,'Aceite Virgen Extra'!$B$6:$B$257,"&lt;="&amp;$B269)</f>
        <v>0.91</v>
      </c>
      <c r="TS269" s="4">
        <f>SUMIFS('Aceite Virgen Extra'!TS$6:TS$257,'Aceite Virgen Extra'!$A$6:$A$257,"&gt;="&amp;$A269,'Aceite Virgen Extra'!$B$6:$B$257,"&lt;="&amp;$B269)</f>
        <v>0</v>
      </c>
      <c r="TW269" s="69">
        <f>SUMIFS('Aceite Virgen Extra'!TW$6:TW$257,'Aceite Virgen Extra'!$A$6:$A$257,"&gt;="&amp;$A269,'Aceite Virgen Extra'!$B$6:$B$257,"&lt;="&amp;$B269)</f>
        <v>1.19</v>
      </c>
      <c r="TX269" s="4">
        <f>SUMIFS('Aceite Virgen Extra'!TX$6:TX$257,'Aceite Virgen Extra'!$A$6:$A$257,"&gt;="&amp;$A269,'Aceite Virgen Extra'!$B$6:$B$257,"&lt;="&amp;$B269)</f>
        <v>0.97</v>
      </c>
      <c r="TY269" s="4">
        <f>SUMIFS('Aceite Virgen Extra'!TY$6:TY$257,'Aceite Virgen Extra'!$A$6:$A$257,"&gt;="&amp;$A269,'Aceite Virgen Extra'!$B$6:$B$257,"&lt;="&amp;$B269)</f>
        <v>1.02</v>
      </c>
      <c r="TZ269" s="4">
        <f>SUMIFS('Aceite Virgen Extra'!TZ$6:TZ$257,'Aceite Virgen Extra'!$A$6:$A$257,"&gt;="&amp;$A269,'Aceite Virgen Extra'!$B$6:$B$257,"&lt;="&amp;$B269)</f>
        <v>0</v>
      </c>
      <c r="UD269" s="69">
        <f>SUMIFS('Aceite Virgen Extra'!UD$6:UD$257,'Aceite Virgen Extra'!$A$6:$A$257,"&gt;="&amp;$A269,'Aceite Virgen Extra'!$B$6:$B$257,"&lt;="&amp;$B269)</f>
        <v>1.1900000000000002</v>
      </c>
      <c r="UE269" s="4">
        <f>SUMIFS('Aceite Virgen Extra'!UE$6:UE$257,'Aceite Virgen Extra'!$A$6:$A$257,"&gt;="&amp;$A269,'Aceite Virgen Extra'!$B$6:$B$257,"&lt;="&amp;$B269)</f>
        <v>2.68</v>
      </c>
      <c r="UF269" s="4">
        <f>SUMIFS('Aceite Virgen Extra'!UF$6:UF$257,'Aceite Virgen Extra'!$A$6:$A$257,"&gt;="&amp;$A269,'Aceite Virgen Extra'!$B$6:$B$257,"&lt;="&amp;$B269)</f>
        <v>0.84</v>
      </c>
      <c r="UG269" s="4">
        <f>SUMIFS('Aceite Virgen Extra'!UG$6:UG$257,'Aceite Virgen Extra'!$A$6:$A$257,"&gt;="&amp;$A269,'Aceite Virgen Extra'!$B$6:$B$257,"&lt;="&amp;$B269)</f>
        <v>0</v>
      </c>
      <c r="UK269" s="69">
        <f>SUMIFS('Aceite Virgen Extra'!UK$6:UK$257,'Aceite Virgen Extra'!$A$6:$A$257,"&gt;="&amp;$A269,'Aceite Virgen Extra'!$B$6:$B$257,"&lt;="&amp;$B269)</f>
        <v>0.56000000000000005</v>
      </c>
      <c r="UL269" s="4">
        <f>SUMIFS('Aceite Virgen Extra'!UL$6:UL$257,'Aceite Virgen Extra'!$A$6:$A$257,"&gt;="&amp;$A269,'Aceite Virgen Extra'!$B$6:$B$257,"&lt;="&amp;$B269)</f>
        <v>1.1800000000000002</v>
      </c>
      <c r="UM269" s="4">
        <f>SUMIFS('Aceite Virgen Extra'!UM$6:UM$257,'Aceite Virgen Extra'!$A$6:$A$257,"&gt;="&amp;$A269,'Aceite Virgen Extra'!$B$6:$B$257,"&lt;="&amp;$B269)</f>
        <v>0.46</v>
      </c>
      <c r="UN269" s="4">
        <f>SUMIFS('Aceite Virgen Extra'!UN$6:UN$257,'Aceite Virgen Extra'!$A$6:$A$257,"&gt;="&amp;$A269,'Aceite Virgen Extra'!$B$6:$B$257,"&lt;="&amp;$B269)</f>
        <v>0</v>
      </c>
      <c r="UR269" s="69">
        <f>SUMIFS('Aceite Virgen Extra'!UR$6:UR$257,'Aceite Virgen Extra'!$A$6:$A$257,"&gt;="&amp;$A269,'Aceite Virgen Extra'!$B$6:$B$257,"&lt;="&amp;$B269)</f>
        <v>0.4</v>
      </c>
      <c r="US269" s="4">
        <f>SUMIFS('Aceite Virgen Extra'!US$6:US$257,'Aceite Virgen Extra'!$A$6:$A$257,"&gt;="&amp;$A269,'Aceite Virgen Extra'!$B$6:$B$257,"&lt;="&amp;$B269)</f>
        <v>0.22</v>
      </c>
      <c r="UT269" s="4">
        <f>SUMIFS('Aceite Virgen Extra'!UT$6:UT$257,'Aceite Virgen Extra'!$A$6:$A$257,"&gt;="&amp;$A269,'Aceite Virgen Extra'!$B$6:$B$257,"&lt;="&amp;$B269)</f>
        <v>0.36</v>
      </c>
      <c r="UU269" s="4">
        <f>SUMIFS('Aceite Virgen Extra'!UU$6:UU$257,'Aceite Virgen Extra'!$A$6:$A$257,"&gt;="&amp;$A269,'Aceite Virgen Extra'!$B$6:$B$257,"&lt;="&amp;$B269)</f>
        <v>0</v>
      </c>
      <c r="UY269" s="69">
        <f>SUMIFS('Aceite Virgen Extra'!UY$6:UY$257,'Aceite Virgen Extra'!$A$6:$A$257,"&gt;="&amp;$A269,'Aceite Virgen Extra'!$B$6:$B$257,"&lt;="&amp;$B269)</f>
        <v>0.92</v>
      </c>
      <c r="UZ269" s="4">
        <f>SUMIFS('Aceite Virgen Extra'!UZ$6:UZ$257,'Aceite Virgen Extra'!$A$6:$A$257,"&gt;="&amp;$A269,'Aceite Virgen Extra'!$B$6:$B$257,"&lt;="&amp;$B269)</f>
        <v>1.75</v>
      </c>
      <c r="VA269" s="4">
        <f>SUMIFS('Aceite Virgen Extra'!VA$6:VA$257,'Aceite Virgen Extra'!$A$6:$A$257,"&gt;="&amp;$A269,'Aceite Virgen Extra'!$B$6:$B$257,"&lt;="&amp;$B269)</f>
        <v>0.52</v>
      </c>
      <c r="VB269" s="4">
        <f>SUMIFS('Aceite Virgen Extra'!VB$6:VB$257,'Aceite Virgen Extra'!$A$6:$A$257,"&gt;="&amp;$A269,'Aceite Virgen Extra'!$B$6:$B$257,"&lt;="&amp;$B269)</f>
        <v>0</v>
      </c>
      <c r="VF269" s="69">
        <f>SUMIFS('Aceite Virgen Extra'!VF$6:VF$257,'Aceite Virgen Extra'!$A$6:$A$257,"&gt;="&amp;$A269,'Aceite Virgen Extra'!$B$6:$B$257,"&lt;="&amp;$B269)</f>
        <v>1.26</v>
      </c>
      <c r="VG269" s="4">
        <f>SUMIFS('Aceite Virgen Extra'!VG$6:VG$257,'Aceite Virgen Extra'!$A$6:$A$257,"&gt;="&amp;$A269,'Aceite Virgen Extra'!$B$6:$B$257,"&lt;="&amp;$B269)</f>
        <v>0.36</v>
      </c>
      <c r="VH269" s="4">
        <f>SUMIFS('Aceite Virgen Extra'!VH$6:VH$257,'Aceite Virgen Extra'!$A$6:$A$257,"&gt;="&amp;$A269,'Aceite Virgen Extra'!$B$6:$B$257,"&lt;="&amp;$B269)</f>
        <v>1.5899999999999999</v>
      </c>
      <c r="VI269" s="4">
        <f>SUMIFS('Aceite Virgen Extra'!VI$6:VI$257,'Aceite Virgen Extra'!$A$6:$A$257,"&gt;="&amp;$A269,'Aceite Virgen Extra'!$B$6:$B$257,"&lt;="&amp;$B269)</f>
        <v>0</v>
      </c>
      <c r="VM269" s="69">
        <f>SUMIFS('Aceite Virgen Extra'!VM$6:VM$257,'Aceite Virgen Extra'!$A$6:$A$257,"&gt;="&amp;$A269,'Aceite Virgen Extra'!$B$6:$B$257,"&lt;="&amp;$B269)</f>
        <v>0.9</v>
      </c>
      <c r="VN269" s="4">
        <f>SUMIFS('Aceite Virgen Extra'!VN$6:VN$257,'Aceite Virgen Extra'!$A$6:$A$257,"&gt;="&amp;$A269,'Aceite Virgen Extra'!$B$6:$B$257,"&lt;="&amp;$B269)</f>
        <v>1.7</v>
      </c>
      <c r="VO269" s="4">
        <f>SUMIFS('Aceite Virgen Extra'!VO$6:VO$257,'Aceite Virgen Extra'!$A$6:$A$257,"&gt;="&amp;$A269,'Aceite Virgen Extra'!$B$6:$B$257,"&lt;="&amp;$B269)</f>
        <v>0.73</v>
      </c>
      <c r="VP269" s="4">
        <f>SUMIFS('Aceite Virgen Extra'!VP$6:VP$257,'Aceite Virgen Extra'!$A$6:$A$257,"&gt;="&amp;$A269,'Aceite Virgen Extra'!$B$6:$B$257,"&lt;="&amp;$B269)</f>
        <v>0</v>
      </c>
      <c r="VT269" s="69">
        <f>SUMIFS('Aceite Virgen Extra'!VT$6:VT$257,'Aceite Virgen Extra'!$A$6:$A$257,"&gt;="&amp;$A269,'Aceite Virgen Extra'!$B$6:$B$257,"&lt;="&amp;$B269)</f>
        <v>0.46</v>
      </c>
      <c r="VU269" s="4">
        <f>SUMIFS('Aceite Virgen Extra'!VU$6:VU$257,'Aceite Virgen Extra'!$A$6:$A$257,"&gt;="&amp;$A269,'Aceite Virgen Extra'!$B$6:$B$257,"&lt;="&amp;$B269)</f>
        <v>0.34</v>
      </c>
      <c r="VV269" s="4">
        <f>SUMIFS('Aceite Virgen Extra'!VV$6:VV$257,'Aceite Virgen Extra'!$A$6:$A$257,"&gt;="&amp;$A269,'Aceite Virgen Extra'!$B$6:$B$257,"&lt;="&amp;$B269)</f>
        <v>0</v>
      </c>
      <c r="VW269" s="4">
        <f>SUMIFS('Aceite Virgen Extra'!VW$6:VW$257,'Aceite Virgen Extra'!$A$6:$A$257,"&gt;="&amp;$A269,'Aceite Virgen Extra'!$B$6:$B$257,"&lt;="&amp;$B269)</f>
        <v>0</v>
      </c>
      <c r="WA269" s="69">
        <f>SUMIFS('Aceite Virgen Extra'!WA$6:WA$257,'Aceite Virgen Extra'!$A$6:$A$257,"&gt;="&amp;$A269,'Aceite Virgen Extra'!$B$6:$B$257,"&lt;="&amp;$B269)</f>
        <v>1.1700000000000002</v>
      </c>
      <c r="WB269" s="4">
        <f>SUMIFS('Aceite Virgen Extra'!WB$6:WB$257,'Aceite Virgen Extra'!$A$6:$A$257,"&gt;="&amp;$A269,'Aceite Virgen Extra'!$B$6:$B$257,"&lt;="&amp;$B269)</f>
        <v>2.2999999999999998</v>
      </c>
      <c r="WC269" s="4">
        <f>SUMIFS('Aceite Virgen Extra'!WC$6:WC$257,'Aceite Virgen Extra'!$A$6:$A$257,"&gt;="&amp;$A269,'Aceite Virgen Extra'!$B$6:$B$257,"&lt;="&amp;$B269)</f>
        <v>0.51</v>
      </c>
      <c r="WD269" s="4">
        <f>SUMIFS('Aceite Virgen Extra'!WD$6:WD$257,'Aceite Virgen Extra'!$A$6:$A$257,"&gt;="&amp;$A269,'Aceite Virgen Extra'!$B$6:$B$257,"&lt;="&amp;$B269)</f>
        <v>0</v>
      </c>
      <c r="WH269" s="69">
        <f>SUMIFS('Aceite Virgen Extra'!WH$6:WH$257,'Aceite Virgen Extra'!$A$6:$A$257,"&gt;="&amp;$A269,'Aceite Virgen Extra'!$B$6:$B$257,"&lt;="&amp;$B269)</f>
        <v>0.28000000000000003</v>
      </c>
      <c r="WI269" s="4">
        <f>SUMIFS('Aceite Virgen Extra'!WI$6:WI$257,'Aceite Virgen Extra'!$A$6:$A$257,"&gt;="&amp;$A269,'Aceite Virgen Extra'!$B$6:$B$257,"&lt;="&amp;$B269)</f>
        <v>0.42</v>
      </c>
      <c r="WJ269" s="4">
        <f>SUMIFS('Aceite Virgen Extra'!WJ$6:WJ$257,'Aceite Virgen Extra'!$A$6:$A$257,"&gt;="&amp;$A269,'Aceite Virgen Extra'!$B$6:$B$257,"&lt;="&amp;$B269)</f>
        <v>0.2</v>
      </c>
      <c r="WK269" s="4">
        <f>SUMIFS('Aceite Virgen Extra'!WK$6:WK$257,'Aceite Virgen Extra'!$A$6:$A$257,"&gt;="&amp;$A269,'Aceite Virgen Extra'!$B$6:$B$257,"&lt;="&amp;$B269)</f>
        <v>0</v>
      </c>
      <c r="WO269" s="69">
        <f>SUMIFS('Aceite Virgen Extra'!WO$6:WO$257,'Aceite Virgen Extra'!$A$6:$A$257,"&gt;="&amp;$A269,'Aceite Virgen Extra'!$B$6:$B$257,"&lt;="&amp;$B269)</f>
        <v>0.62</v>
      </c>
      <c r="WP269" s="4">
        <f>SUMIFS('Aceite Virgen Extra'!WP$6:WP$257,'Aceite Virgen Extra'!$A$6:$A$257,"&gt;="&amp;$A269,'Aceite Virgen Extra'!$B$6:$B$257,"&lt;="&amp;$B269)</f>
        <v>0.16</v>
      </c>
      <c r="WQ269" s="4">
        <f>SUMIFS('Aceite Virgen Extra'!WQ$6:WQ$257,'Aceite Virgen Extra'!$A$6:$A$257,"&gt;="&amp;$A269,'Aceite Virgen Extra'!$B$6:$B$257,"&lt;="&amp;$B269)</f>
        <v>0.64</v>
      </c>
      <c r="WR269" s="4">
        <f>SUMIFS('Aceite Virgen Extra'!WR$6:WR$257,'Aceite Virgen Extra'!$A$6:$A$257,"&gt;="&amp;$A269,'Aceite Virgen Extra'!$B$6:$B$257,"&lt;="&amp;$B269)</f>
        <v>0</v>
      </c>
      <c r="WV269" s="69">
        <f>SUMIFS('Aceite Virgen Extra'!WV$6:WV$257,'Aceite Virgen Extra'!$A$6:$A$257,"&gt;="&amp;$A269,'Aceite Virgen Extra'!$B$6:$B$257,"&lt;="&amp;$B269)</f>
        <v>0.89000000000000012</v>
      </c>
      <c r="WW269" s="4">
        <f>SUMIFS('Aceite Virgen Extra'!WW$6:WW$257,'Aceite Virgen Extra'!$A$6:$A$257,"&gt;="&amp;$A269,'Aceite Virgen Extra'!$B$6:$B$257,"&lt;="&amp;$B269)</f>
        <v>0.64</v>
      </c>
      <c r="WX269" s="4">
        <f>SUMIFS('Aceite Virgen Extra'!WX$6:WX$257,'Aceite Virgen Extra'!$A$6:$A$257,"&gt;="&amp;$A269,'Aceite Virgen Extra'!$B$6:$B$257,"&lt;="&amp;$B269)</f>
        <v>1.08</v>
      </c>
      <c r="WY269" s="4">
        <f>SUMIFS('Aceite Virgen Extra'!WY$6:WY$257,'Aceite Virgen Extra'!$A$6:$A$257,"&gt;="&amp;$A269,'Aceite Virgen Extra'!$B$6:$B$257,"&lt;="&amp;$B269)</f>
        <v>0.6</v>
      </c>
      <c r="XC269" s="69">
        <f>SUMIFS('Aceite Virgen Extra'!XC$6:XC$257,'Aceite Virgen Extra'!$A$6:$A$257,"&gt;="&amp;$A269,'Aceite Virgen Extra'!$B$6:$B$257,"&lt;="&amp;$B269)</f>
        <v>1.4</v>
      </c>
      <c r="XD269" s="4">
        <f>SUMIFS('Aceite Virgen Extra'!XD$6:XD$257,'Aceite Virgen Extra'!$A$6:$A$257,"&gt;="&amp;$A269,'Aceite Virgen Extra'!$B$6:$B$257,"&lt;="&amp;$B269)</f>
        <v>0.28999999999999998</v>
      </c>
      <c r="XE269" s="4">
        <f>SUMIFS('Aceite Virgen Extra'!XE$6:XE$257,'Aceite Virgen Extra'!$A$6:$A$257,"&gt;="&amp;$A269,'Aceite Virgen Extra'!$B$6:$B$257,"&lt;="&amp;$B269)</f>
        <v>1.42</v>
      </c>
      <c r="XF269" s="4">
        <f>SUMIFS('Aceite Virgen Extra'!XF$6:XF$257,'Aceite Virgen Extra'!$A$6:$A$257,"&gt;="&amp;$A269,'Aceite Virgen Extra'!$B$6:$B$257,"&lt;="&amp;$B269)</f>
        <v>0</v>
      </c>
      <c r="XJ269" s="69">
        <f>SUMIFS('Aceite Virgen Extra'!XJ$6:XJ$257,'Aceite Virgen Extra'!$A$6:$A$257,"&gt;="&amp;$A269,'Aceite Virgen Extra'!$B$6:$B$257,"&lt;="&amp;$B269)</f>
        <v>1.1100000000000001</v>
      </c>
      <c r="XK269" s="4">
        <f>SUMIFS('Aceite Virgen Extra'!XK$6:XK$257,'Aceite Virgen Extra'!$A$6:$A$257,"&gt;="&amp;$A269,'Aceite Virgen Extra'!$B$6:$B$257,"&lt;="&amp;$B269)</f>
        <v>1.06</v>
      </c>
      <c r="XL269" s="4">
        <f>SUMIFS('Aceite Virgen Extra'!XL$6:XL$257,'Aceite Virgen Extra'!$A$6:$A$257,"&gt;="&amp;$A269,'Aceite Virgen Extra'!$B$6:$B$257,"&lt;="&amp;$B269)</f>
        <v>0.56000000000000005</v>
      </c>
      <c r="XM269" s="4">
        <f>SUMIFS('Aceite Virgen Extra'!XM$6:XM$257,'Aceite Virgen Extra'!$A$6:$A$257,"&gt;="&amp;$A269,'Aceite Virgen Extra'!$B$6:$B$257,"&lt;="&amp;$B269)</f>
        <v>0</v>
      </c>
      <c r="XQ269" s="69">
        <f>SUMIFS('Aceite Virgen Extra'!XQ$6:XQ$257,'Aceite Virgen Extra'!$A$6:$A$257,"&gt;="&amp;$A269,'Aceite Virgen Extra'!$B$6:$B$257,"&lt;="&amp;$B269)</f>
        <v>6.3599999999999994</v>
      </c>
      <c r="XR269" s="4">
        <f>SUMIFS('Aceite Virgen Extra'!XR$6:XR$257,'Aceite Virgen Extra'!$A$6:$A$257,"&gt;="&amp;$A269,'Aceite Virgen Extra'!$B$6:$B$257,"&lt;="&amp;$B269)</f>
        <v>11.690000000000001</v>
      </c>
      <c r="XS269" s="4">
        <f>SUMIFS('Aceite Virgen Extra'!XS$6:XS$257,'Aceite Virgen Extra'!$A$6:$A$257,"&gt;="&amp;$A269,'Aceite Virgen Extra'!$B$6:$B$257,"&lt;="&amp;$B269)</f>
        <v>4.5</v>
      </c>
      <c r="XT269" s="4">
        <f>SUMIFS('Aceite Virgen Extra'!XT$6:XT$257,'Aceite Virgen Extra'!$A$6:$A$257,"&gt;="&amp;$A269,'Aceite Virgen Extra'!$B$6:$B$257,"&lt;="&amp;$B269)</f>
        <v>3.89</v>
      </c>
      <c r="XX269" s="69">
        <f>SUMIFS('Aceite Virgen Extra'!XX$6:XX$257,'Aceite Virgen Extra'!$A$6:$A$257,"&gt;="&amp;$A269,'Aceite Virgen Extra'!$B$6:$B$257,"&lt;="&amp;$B269)</f>
        <v>1.9800000000000002</v>
      </c>
      <c r="XY269" s="4">
        <f>SUMIFS('Aceite Virgen Extra'!XY$6:XY$257,'Aceite Virgen Extra'!$A$6:$A$257,"&gt;="&amp;$A269,'Aceite Virgen Extra'!$B$6:$B$257,"&lt;="&amp;$B269)</f>
        <v>0.61</v>
      </c>
      <c r="XZ269" s="4">
        <f>SUMIFS('Aceite Virgen Extra'!XZ$6:XZ$257,'Aceite Virgen Extra'!$A$6:$A$257,"&gt;="&amp;$A269,'Aceite Virgen Extra'!$B$6:$B$257,"&lt;="&amp;$B269)</f>
        <v>2.36</v>
      </c>
      <c r="YA269" s="4">
        <f>SUMIFS('Aceite Virgen Extra'!YA$6:YA$257,'Aceite Virgen Extra'!$A$6:$A$257,"&gt;="&amp;$A269,'Aceite Virgen Extra'!$B$6:$B$257,"&lt;="&amp;$B269)</f>
        <v>4.12</v>
      </c>
      <c r="YE269" s="69">
        <f>SUMIFS('Aceite Virgen Extra'!YE$6:YE$257,'Aceite Virgen Extra'!$A$6:$A$257,"&gt;="&amp;$A269,'Aceite Virgen Extra'!$B$6:$B$257,"&lt;="&amp;$B269)</f>
        <v>10.040000000000001</v>
      </c>
      <c r="YF269" s="4">
        <f>SUMIFS('Aceite Virgen Extra'!YF$6:YF$257,'Aceite Virgen Extra'!$A$6:$A$257,"&gt;="&amp;$A269,'Aceite Virgen Extra'!$B$6:$B$257,"&lt;="&amp;$B269)</f>
        <v>7.1400000000000006</v>
      </c>
      <c r="YG269" s="4">
        <f>SUMIFS('Aceite Virgen Extra'!YG$6:YG$257,'Aceite Virgen Extra'!$A$6:$A$257,"&gt;="&amp;$A269,'Aceite Virgen Extra'!$B$6:$B$257,"&lt;="&amp;$B269)</f>
        <v>10.7</v>
      </c>
      <c r="YH269" s="4">
        <f>SUMIFS('Aceite Virgen Extra'!YH$6:YH$257,'Aceite Virgen Extra'!$A$6:$A$257,"&gt;="&amp;$A269,'Aceite Virgen Extra'!$B$6:$B$257,"&lt;="&amp;$B269)</f>
        <v>16.36</v>
      </c>
      <c r="YL269" s="69">
        <f>SUMIFS('Aceite Virgen Extra'!YL$6:YL$257,'Aceite Virgen Extra'!$A$6:$A$257,"&gt;="&amp;$A269,'Aceite Virgen Extra'!$B$6:$B$257,"&lt;="&amp;$B269)</f>
        <v>17.399999999999999</v>
      </c>
      <c r="YM269" s="4">
        <f>SUMIFS('Aceite Virgen Extra'!YM$6:YM$257,'Aceite Virgen Extra'!$A$6:$A$257,"&gt;="&amp;$A269,'Aceite Virgen Extra'!$B$6:$B$257,"&lt;="&amp;$B269)</f>
        <v>10.08</v>
      </c>
      <c r="YN269" s="4">
        <f>SUMIFS('Aceite Virgen Extra'!YN$6:YN$257,'Aceite Virgen Extra'!$A$6:$A$257,"&gt;="&amp;$A269,'Aceite Virgen Extra'!$B$6:$B$257,"&lt;="&amp;$B269)</f>
        <v>20.11</v>
      </c>
      <c r="YO269" s="4">
        <f>SUMIFS('Aceite Virgen Extra'!YO$6:YO$257,'Aceite Virgen Extra'!$A$6:$A$257,"&gt;="&amp;$A269,'Aceite Virgen Extra'!$B$6:$B$257,"&lt;="&amp;$B269)</f>
        <v>20.100000000000001</v>
      </c>
      <c r="YP269" s="4">
        <f>SUMIFS('Aceite Virgen Extra'!YP$6:YP$257,'Aceite Virgen Extra'!$A$6:$A$257,"&gt;="&amp;$A269,'Aceite Virgen Extra'!$B$6:$B$257,"&lt;="&amp;$B269)</f>
        <v>20.23</v>
      </c>
      <c r="YS269" s="69">
        <f>SUMIFS('Aceite Virgen Extra'!YS$6:YS$257,'Aceite Virgen Extra'!$A$6:$A$257,"&gt;="&amp;$A269,'Aceite Virgen Extra'!$B$6:$B$257,"&lt;="&amp;$B269)</f>
        <v>4.8</v>
      </c>
      <c r="YT269" s="4">
        <f>SUMIFS('Aceite Virgen Extra'!YT$6:YT$257,'Aceite Virgen Extra'!$A$6:$A$257,"&gt;="&amp;$A269,'Aceite Virgen Extra'!$B$6:$B$257,"&lt;="&amp;$B269)</f>
        <v>2.95</v>
      </c>
      <c r="YU269" s="4">
        <f>SUMIFS('Aceite Virgen Extra'!YU$6:YU$257,'Aceite Virgen Extra'!$A$6:$A$257,"&gt;="&amp;$A269,'Aceite Virgen Extra'!$B$6:$B$257,"&lt;="&amp;$B269)</f>
        <v>5.6800000000000006</v>
      </c>
      <c r="YV269" s="4">
        <f>SUMIFS('Aceite Virgen Extra'!YV$6:YV$257,'Aceite Virgen Extra'!$A$6:$A$257,"&gt;="&amp;$A269,'Aceite Virgen Extra'!$B$6:$B$257,"&lt;="&amp;$B269)</f>
        <v>4.67</v>
      </c>
      <c r="YW269" s="4">
        <f>SUMIFS('Aceite Virgen Extra'!YW$6:YW$257,'Aceite Virgen Extra'!$A$6:$A$257,"&gt;="&amp;$A269,'Aceite Virgen Extra'!$B$6:$B$257,"&lt;="&amp;$B269)</f>
        <v>9.2899999999999991</v>
      </c>
      <c r="YZ269" s="69">
        <f>SUMIFS('Aceite Virgen Extra'!YZ$6:YZ$257,'Aceite Virgen Extra'!$A$6:$A$257,"&gt;="&amp;$A269,'Aceite Virgen Extra'!$B$6:$B$257,"&lt;="&amp;$B269)</f>
        <v>1.71</v>
      </c>
      <c r="ZA269" s="4">
        <f>SUMIFS('Aceite Virgen Extra'!ZA$6:ZA$257,'Aceite Virgen Extra'!$A$6:$A$257,"&gt;="&amp;$A269,'Aceite Virgen Extra'!$B$6:$B$257,"&lt;="&amp;$B269)</f>
        <v>2.3200000000000003</v>
      </c>
      <c r="ZB269" s="4">
        <f>SUMIFS('Aceite Virgen Extra'!ZB$6:ZB$257,'Aceite Virgen Extra'!$A$6:$A$257,"&gt;="&amp;$A269,'Aceite Virgen Extra'!$B$6:$B$257,"&lt;="&amp;$B269)</f>
        <v>1.54</v>
      </c>
      <c r="ZC269" s="4">
        <f>SUMIFS('Aceite Virgen Extra'!ZC$6:ZC$257,'Aceite Virgen Extra'!$A$6:$A$257,"&gt;="&amp;$A269,'Aceite Virgen Extra'!$B$6:$B$257,"&lt;="&amp;$B269)</f>
        <v>1.8199999999999998</v>
      </c>
      <c r="ZD269" s="4">
        <f>SUMIFS('Aceite Virgen Extra'!ZD$6:ZD$257,'Aceite Virgen Extra'!$A$6:$A$257,"&gt;="&amp;$A269,'Aceite Virgen Extra'!$B$6:$B$257,"&lt;="&amp;$B269)</f>
        <v>0</v>
      </c>
      <c r="ZG269" s="69">
        <f>SUMIFS('Aceite Virgen Extra'!ZG$6:ZG$257,'Aceite Virgen Extra'!$A$6:$A$257,"&gt;="&amp;$A269,'Aceite Virgen Extra'!$B$6:$B$257,"&lt;="&amp;$B269)</f>
        <v>1.6700000000000004</v>
      </c>
      <c r="ZH269" s="4">
        <f>SUMIFS('Aceite Virgen Extra'!ZH$6:ZH$257,'Aceite Virgen Extra'!$A$6:$A$257,"&gt;="&amp;$A269,'Aceite Virgen Extra'!$B$6:$B$257,"&lt;="&amp;$B269)</f>
        <v>0.93000000000000016</v>
      </c>
      <c r="ZI269" s="4">
        <f>SUMIFS('Aceite Virgen Extra'!ZI$6:ZI$257,'Aceite Virgen Extra'!$A$6:$A$257,"&gt;="&amp;$A269,'Aceite Virgen Extra'!$B$6:$B$257,"&lt;="&amp;$B269)</f>
        <v>1.6500000000000001</v>
      </c>
      <c r="ZJ269" s="4">
        <f>SUMIFS('Aceite Virgen Extra'!ZJ$6:ZJ$257,'Aceite Virgen Extra'!$A$6:$A$257,"&gt;="&amp;$A269,'Aceite Virgen Extra'!$B$6:$B$257,"&lt;="&amp;$B269)</f>
        <v>1.4000000000000001</v>
      </c>
      <c r="ZK269" s="4">
        <f>SUMIFS('Aceite Virgen Extra'!ZK$6:ZK$257,'Aceite Virgen Extra'!$A$6:$A$257,"&gt;="&amp;$A269,'Aceite Virgen Extra'!$B$6:$B$257,"&lt;="&amp;$B269)</f>
        <v>2.72</v>
      </c>
    </row>
    <row r="270" spans="1:687" x14ac:dyDescent="0.25">
      <c r="A270" s="9">
        <f>'TAM Aceite Virgen Extra'!B18</f>
        <v>5.7</v>
      </c>
      <c r="B270" s="9">
        <f>'TAM Aceite Virgen Extra'!C18</f>
        <v>6</v>
      </c>
      <c r="C270" s="9"/>
      <c r="D270" s="4">
        <f>SUMIFS('Aceite Virgen Extra'!D$6:D$257,'Aceite Virgen Extra'!$A$6:$A$257,"&gt;="&amp;$A270,'Aceite Virgen Extra'!$B$6:$B$257,"&lt;="&amp;$B270)</f>
        <v>5.7</v>
      </c>
      <c r="E270" s="4">
        <f>SUMIFS('Aceite Virgen Extra'!E$6:E$257,'Aceite Virgen Extra'!$A$6:$A$257,"&gt;="&amp;$A270,'Aceite Virgen Extra'!$B$6:$B$257,"&lt;="&amp;$B270)</f>
        <v>10.82</v>
      </c>
      <c r="F270" s="4">
        <f>SUMIFS('Aceite Virgen Extra'!F$6:F$257,'Aceite Virgen Extra'!$A$6:$A$257,"&gt;="&amp;$A270,'Aceite Virgen Extra'!$B$6:$B$257,"&lt;="&amp;$B270)</f>
        <v>0.77</v>
      </c>
      <c r="G270" s="4">
        <f>SUMIFS('Aceite Virgen Extra'!G$6:G$257,'Aceite Virgen Extra'!$A$6:$A$257,"&gt;="&amp;$A270,'Aceite Virgen Extra'!$B$6:$B$257,"&lt;="&amp;$B270)</f>
        <v>10.18</v>
      </c>
      <c r="H270" s="9"/>
      <c r="I270" s="9"/>
      <c r="J270" s="9"/>
      <c r="K270" s="4">
        <f>SUMIFS('Aceite Virgen Extra'!K$6:K$257,'Aceite Virgen Extra'!$A$6:$A$257,"&gt;="&amp;$A270,'Aceite Virgen Extra'!$B$6:$B$257,"&lt;="&amp;$B270)</f>
        <v>3.7700000000000005</v>
      </c>
      <c r="L270" s="4">
        <f>SUMIFS('Aceite Virgen Extra'!L$6:L$257,'Aceite Virgen Extra'!$A$6:$A$257,"&gt;="&amp;$A270,'Aceite Virgen Extra'!$B$6:$B$257,"&lt;="&amp;$B270)</f>
        <v>5.98</v>
      </c>
      <c r="M270" s="4">
        <f>SUMIFS('Aceite Virgen Extra'!M$6:M$257,'Aceite Virgen Extra'!$A$6:$A$257,"&gt;="&amp;$A270,'Aceite Virgen Extra'!$B$6:$B$257,"&lt;="&amp;$B270)</f>
        <v>1.8900000000000001</v>
      </c>
      <c r="N270" s="4">
        <f>SUMIFS('Aceite Virgen Extra'!N$6:N$257,'Aceite Virgen Extra'!$A$6:$A$257,"&gt;="&amp;$A270,'Aceite Virgen Extra'!$B$6:$B$257,"&lt;="&amp;$B270)</f>
        <v>5.89</v>
      </c>
      <c r="O270" s="9"/>
      <c r="P270" s="9"/>
      <c r="Q270" s="9"/>
      <c r="R270" s="4">
        <f>SUMIFS('Aceite Virgen Extra'!R$6:R$257,'Aceite Virgen Extra'!$A$6:$A$257,"&gt;="&amp;$A270,'Aceite Virgen Extra'!$B$6:$B$257,"&lt;="&amp;$B270)</f>
        <v>6.1500000000000012</v>
      </c>
      <c r="S270" s="4">
        <f>SUMIFS('Aceite Virgen Extra'!S$6:S$257,'Aceite Virgen Extra'!$A$6:$A$257,"&gt;="&amp;$A270,'Aceite Virgen Extra'!$B$6:$B$257,"&lt;="&amp;$B270)</f>
        <v>14.790000000000001</v>
      </c>
      <c r="T270" s="4">
        <f>SUMIFS('Aceite Virgen Extra'!T$6:T$257,'Aceite Virgen Extra'!$A$6:$A$257,"&gt;="&amp;$A270,'Aceite Virgen Extra'!$B$6:$B$257,"&lt;="&amp;$B270)</f>
        <v>4.1100000000000003</v>
      </c>
      <c r="U270" s="4">
        <f>SUMIFS('Aceite Virgen Extra'!U$6:U$257,'Aceite Virgen Extra'!$A$6:$A$257,"&gt;="&amp;$A270,'Aceite Virgen Extra'!$B$6:$B$257,"&lt;="&amp;$B270)</f>
        <v>1.86</v>
      </c>
      <c r="V270" s="9"/>
      <c r="W270" s="9"/>
      <c r="X270" s="9"/>
      <c r="Y270" s="4">
        <f>SUMIFS('Aceite Virgen Extra'!Y$6:Y$257,'Aceite Virgen Extra'!$A$6:$A$257,"&gt;="&amp;$A270,'Aceite Virgen Extra'!$B$6:$B$257,"&lt;="&amp;$B270)</f>
        <v>8.0299999999999994</v>
      </c>
      <c r="Z270" s="4">
        <f>SUMIFS('Aceite Virgen Extra'!Z$6:Z$257,'Aceite Virgen Extra'!$A$6:$A$257,"&gt;="&amp;$A270,'Aceite Virgen Extra'!$B$6:$B$257,"&lt;="&amp;$B270)</f>
        <v>14.510000000000002</v>
      </c>
      <c r="AA270" s="4">
        <f>SUMIFS('Aceite Virgen Extra'!AA$6:AA$257,'Aceite Virgen Extra'!$A$6:$A$257,"&gt;="&amp;$A270,'Aceite Virgen Extra'!$B$6:$B$257,"&lt;="&amp;$B270)</f>
        <v>5.82</v>
      </c>
      <c r="AB270" s="4">
        <f>SUMIFS('Aceite Virgen Extra'!AB$6:AB$257,'Aceite Virgen Extra'!$A$6:$A$257,"&gt;="&amp;$A270,'Aceite Virgen Extra'!$B$6:$B$257,"&lt;="&amp;$B270)</f>
        <v>8.65</v>
      </c>
      <c r="AC270" s="9"/>
      <c r="AD270" s="9"/>
      <c r="AE270" s="9"/>
      <c r="AF270" s="4">
        <f>SUMIFS('Aceite Virgen Extra'!AF$6:AF$257,'Aceite Virgen Extra'!$A$6:$A$257,"&gt;="&amp;$A270,'Aceite Virgen Extra'!$B$6:$B$257,"&lt;="&amp;$B270)</f>
        <v>8.32</v>
      </c>
      <c r="AG270" s="4">
        <f>SUMIFS('Aceite Virgen Extra'!AG$6:AG$257,'Aceite Virgen Extra'!$A$6:$A$257,"&gt;="&amp;$A270,'Aceite Virgen Extra'!$B$6:$B$257,"&lt;="&amp;$B270)</f>
        <v>24.720000000000002</v>
      </c>
      <c r="AH270" s="4">
        <f>SUMIFS('Aceite Virgen Extra'!AH$6:AH$257,'Aceite Virgen Extra'!$A$6:$A$257,"&gt;="&amp;$A270,'Aceite Virgen Extra'!$B$6:$B$257,"&lt;="&amp;$B270)</f>
        <v>2.5700000000000003</v>
      </c>
      <c r="AI270" s="4">
        <f>SUMIFS('Aceite Virgen Extra'!AI$6:AI$257,'Aceite Virgen Extra'!$A$6:$A$257,"&gt;="&amp;$A270,'Aceite Virgen Extra'!$B$6:$B$257,"&lt;="&amp;$B270)</f>
        <v>4.9000000000000004</v>
      </c>
      <c r="AJ270" s="9"/>
      <c r="AK270" s="9"/>
      <c r="AL270" s="9"/>
      <c r="AM270" s="4">
        <f>SUMIFS('Aceite Virgen Extra'!AM$6:AM$257,'Aceite Virgen Extra'!$A$6:$A$257,"&gt;="&amp;$A270,'Aceite Virgen Extra'!$B$6:$B$257,"&lt;="&amp;$B270)</f>
        <v>7.0600000000000005</v>
      </c>
      <c r="AN270" s="4">
        <f>SUMIFS('Aceite Virgen Extra'!AN$6:AN$257,'Aceite Virgen Extra'!$A$6:$A$257,"&gt;="&amp;$A270,'Aceite Virgen Extra'!$B$6:$B$257,"&lt;="&amp;$B270)</f>
        <v>11.590000000000002</v>
      </c>
      <c r="AO270" s="4">
        <f>SUMIFS('Aceite Virgen Extra'!AO$6:AO$257,'Aceite Virgen Extra'!$A$6:$A$257,"&gt;="&amp;$A270,'Aceite Virgen Extra'!$B$6:$B$257,"&lt;="&amp;$B270)</f>
        <v>2.3600000000000003</v>
      </c>
      <c r="AP270" s="4">
        <f>SUMIFS('Aceite Virgen Extra'!AP$6:AP$257,'Aceite Virgen Extra'!$A$6:$A$257,"&gt;="&amp;$A270,'Aceite Virgen Extra'!$B$6:$B$257,"&lt;="&amp;$B270)</f>
        <v>14</v>
      </c>
      <c r="AQ270" s="9"/>
      <c r="AR270" s="9"/>
      <c r="AT270" s="4">
        <f>SUMIFS('Aceite Virgen Extra'!AT$6:AT$257,'Aceite Virgen Extra'!$A$6:$A$257,"&gt;="&amp;$A270,'Aceite Virgen Extra'!$B$6:$B$257,"&lt;="&amp;$B270)</f>
        <v>8.11</v>
      </c>
      <c r="AU270" s="4">
        <f>SUMIFS('Aceite Virgen Extra'!AU$6:AU$257,'Aceite Virgen Extra'!$A$6:$A$257,"&gt;="&amp;$A270,'Aceite Virgen Extra'!$B$6:$B$257,"&lt;="&amp;$B270)</f>
        <v>11.03</v>
      </c>
      <c r="AV270" s="4">
        <f>SUMIFS('Aceite Virgen Extra'!AV$6:AV$257,'Aceite Virgen Extra'!$A$6:$A$257,"&gt;="&amp;$A270,'Aceite Virgen Extra'!$B$6:$B$257,"&lt;="&amp;$B270)</f>
        <v>6.77</v>
      </c>
      <c r="AW270" s="4">
        <f>SUMIFS('Aceite Virgen Extra'!AW$6:AW$257,'Aceite Virgen Extra'!$A$6:$A$257,"&gt;="&amp;$A270,'Aceite Virgen Extra'!$B$6:$B$257,"&lt;="&amp;$B270)</f>
        <v>9.4</v>
      </c>
      <c r="BA270" s="4">
        <f>SUMIFS('Aceite Virgen Extra'!BA$6:BA$257,'Aceite Virgen Extra'!$A$6:$A$257,"&gt;="&amp;A270,'Aceite Virgen Extra'!$B$6:$B$257,"&lt;="&amp;B270)</f>
        <v>8.26</v>
      </c>
      <c r="BB270" s="4">
        <f>SUMIFS('Aceite Virgen Extra'!BB$6:BB$257,'Aceite Virgen Extra'!$A$6:$A$257,"&gt;="&amp;$A270,'Aceite Virgen Extra'!$B$6:$B$257,"&lt;="&amp;$B270)</f>
        <v>14.420000000000002</v>
      </c>
      <c r="BC270" s="4">
        <f>SUMIFS('Aceite Virgen Extra'!BC$6:BC$257,'Aceite Virgen Extra'!$A$6:$A$257,"&gt;="&amp;$A270,'Aceite Virgen Extra'!$B$6:$B$257,"&lt;="&amp;$B270)</f>
        <v>5.74</v>
      </c>
      <c r="BD270" s="4">
        <f>SUMIFS('Aceite Virgen Extra'!BD$6:BD$257,'Aceite Virgen Extra'!$A$6:$A$257,"&gt;="&amp;$A270,'Aceite Virgen Extra'!$B$6:$B$257,"&lt;="&amp;$B270)</f>
        <v>5.99</v>
      </c>
      <c r="BH270" s="4">
        <f>SUMIFS('Aceite Virgen Extra'!BH$6:BH$257,'Aceite Virgen Extra'!$A$6:$A$257,"&gt;="&amp;$A270,'Aceite Virgen Extra'!$B$6:$B$257,"&lt;="&amp;$B270)</f>
        <v>4.3100000000000005</v>
      </c>
      <c r="BI270" s="4">
        <f>SUMIFS('Aceite Virgen Extra'!BI$6:BI$257,'Aceite Virgen Extra'!$A$6:$A$257,"&gt;="&amp;$A270,'Aceite Virgen Extra'!$B$6:$B$257,"&lt;="&amp;$B270)</f>
        <v>2.4500000000000002</v>
      </c>
      <c r="BJ270" s="4">
        <f>SUMIFS('Aceite Virgen Extra'!BJ$6:BJ$257,'Aceite Virgen Extra'!$A$6:$A$257,"&gt;="&amp;$A270,'Aceite Virgen Extra'!$B$6:$B$257,"&lt;="&amp;$B270)</f>
        <v>3.9399999999999995</v>
      </c>
      <c r="BK270" s="4">
        <f>SUMIFS('Aceite Virgen Extra'!BK$6:BK$257,'Aceite Virgen Extra'!$A$6:$A$257,"&gt;="&amp;$A270,'Aceite Virgen Extra'!$B$6:$B$257,"&lt;="&amp;$B270)</f>
        <v>8.9400000000000013</v>
      </c>
      <c r="BO270" s="4">
        <f>SUMIFS('Aceite Virgen Extra'!BO$6:BO$257,'Aceite Virgen Extra'!$A$6:$A$257,"&gt;="&amp;$A270,'Aceite Virgen Extra'!$B$6:$B$257,"&lt;="&amp;$B270)</f>
        <v>8.73</v>
      </c>
      <c r="BP270" s="4">
        <f>SUMIFS('Aceite Virgen Extra'!BP$6:BP$257,'Aceite Virgen Extra'!$A$6:$A$257,"&gt;="&amp;$A270,'Aceite Virgen Extra'!$B$6:$B$257,"&lt;="&amp;$B270)</f>
        <v>15.68</v>
      </c>
      <c r="BQ270" s="4">
        <f>SUMIFS('Aceite Virgen Extra'!BQ$6:BQ$257,'Aceite Virgen Extra'!$A$6:$A$257,"&gt;="&amp;$A270,'Aceite Virgen Extra'!$B$6:$B$257,"&lt;="&amp;$B270)</f>
        <v>3.9400000000000004</v>
      </c>
      <c r="BR270" s="4">
        <f>SUMIFS('Aceite Virgen Extra'!BR$6:BR$257,'Aceite Virgen Extra'!$A$6:$A$257,"&gt;="&amp;$A270,'Aceite Virgen Extra'!$B$6:$B$257,"&lt;="&amp;$B270)</f>
        <v>12.149999999999999</v>
      </c>
      <c r="BV270" s="4">
        <f>SUMIFS('Aceite Virgen Extra'!BV$6:BV$257,'Aceite Virgen Extra'!$A$6:$A$257,"&gt;="&amp;$A270,'Aceite Virgen Extra'!$B$6:$B$257,"&lt;="&amp;$B270)</f>
        <v>9.1199999999999992</v>
      </c>
      <c r="BW270" s="4">
        <f>SUMIFS('Aceite Virgen Extra'!BW$6:BW$257,'Aceite Virgen Extra'!$A$6:$A$257,"&gt;="&amp;$A270,'Aceite Virgen Extra'!$B$6:$B$257,"&lt;="&amp;$B270)</f>
        <v>17.93</v>
      </c>
      <c r="BX270" s="4">
        <f>SUMIFS('Aceite Virgen Extra'!BX$6:BX$257,'Aceite Virgen Extra'!$A$6:$A$257,"&gt;="&amp;$A270,'Aceite Virgen Extra'!$B$6:$B$257,"&lt;="&amp;$B270)</f>
        <v>5.9499999999999993</v>
      </c>
      <c r="BY270" s="4">
        <f>SUMIFS('Aceite Virgen Extra'!BY$6:BY$257,'Aceite Virgen Extra'!$A$6:$A$257,"&gt;="&amp;$A270,'Aceite Virgen Extra'!$B$6:$B$257,"&lt;="&amp;$B270)</f>
        <v>7.12</v>
      </c>
      <c r="CC270" s="4">
        <f>SUMIFS('Aceite Virgen Extra'!CC$6:CC$257,'Aceite Virgen Extra'!$A$6:$A$257,"&gt;="&amp;$A270,'Aceite Virgen Extra'!$B$6:$B$257,"&lt;="&amp;$B270)</f>
        <v>11.56</v>
      </c>
      <c r="CD270" s="4">
        <f>SUMIFS('Aceite Virgen Extra'!CD$6:CD$257,'Aceite Virgen Extra'!$A$6:$A$257,"&gt;="&amp;$A270,'Aceite Virgen Extra'!$B$6:$B$257,"&lt;="&amp;$B270)</f>
        <v>21.270000000000003</v>
      </c>
      <c r="CE270" s="4">
        <f>SUMIFS('Aceite Virgen Extra'!CE$6:CE$257,'Aceite Virgen Extra'!$A$6:$A$257,"&gt;="&amp;$A270,'Aceite Virgen Extra'!$B$6:$B$257,"&lt;="&amp;$B270)</f>
        <v>7.75</v>
      </c>
      <c r="CF270" s="4">
        <f>SUMIFS('Aceite Virgen Extra'!CF$6:CF$257,'Aceite Virgen Extra'!$A$6:$A$257,"&gt;="&amp;$A270,'Aceite Virgen Extra'!$B$6:$B$257,"&lt;="&amp;$B270)</f>
        <v>7.74</v>
      </c>
      <c r="CJ270" s="4">
        <f>SUMIFS('Aceite Virgen Extra'!CJ$6:CJ$257,'Aceite Virgen Extra'!$A$6:$A$257,"&gt;="&amp;$A270,'Aceite Virgen Extra'!$B$6:$B$257,"&lt;="&amp;$B270)</f>
        <v>14.239999999999998</v>
      </c>
      <c r="CK270" s="4">
        <f>SUMIFS('Aceite Virgen Extra'!CK$6:CK$257,'Aceite Virgen Extra'!$A$6:$A$257,"&gt;="&amp;$A270,'Aceite Virgen Extra'!$B$6:$B$257,"&lt;="&amp;$B270)</f>
        <v>27.68</v>
      </c>
      <c r="CL270" s="4">
        <f>SUMIFS('Aceite Virgen Extra'!CL$6:CL$257,'Aceite Virgen Extra'!$A$6:$A$257,"&gt;="&amp;$A270,'Aceite Virgen Extra'!$B$6:$B$257,"&lt;="&amp;$B270)</f>
        <v>8.0500000000000007</v>
      </c>
      <c r="CM270" s="4">
        <f>SUMIFS('Aceite Virgen Extra'!CM$6:CM$257,'Aceite Virgen Extra'!$A$6:$A$257,"&gt;="&amp;$A270,'Aceite Virgen Extra'!$B$6:$B$257,"&lt;="&amp;$B270)</f>
        <v>11.77</v>
      </c>
      <c r="CQ270" s="4">
        <f>SUMIFS('Aceite Virgen Extra'!CQ$6:CQ$257,'Aceite Virgen Extra'!$A$6:$A$257,"&gt;="&amp;$A270,'Aceite Virgen Extra'!$B$6:$B$257,"&lt;="&amp;$B270)</f>
        <v>11.64</v>
      </c>
      <c r="CR270" s="4">
        <f>SUMIFS('Aceite Virgen Extra'!CR$6:CR$257,'Aceite Virgen Extra'!$A$6:$A$257,"&gt;="&amp;$A270,'Aceite Virgen Extra'!$B$6:$B$257,"&lt;="&amp;$B270)</f>
        <v>23.28</v>
      </c>
      <c r="CS270" s="4">
        <f>SUMIFS('Aceite Virgen Extra'!CS$6:CS$257,'Aceite Virgen Extra'!$A$6:$A$257,"&gt;="&amp;$A270,'Aceite Virgen Extra'!$B$6:$B$257,"&lt;="&amp;$B270)</f>
        <v>5.63</v>
      </c>
      <c r="CT270" s="4">
        <f>SUMIFS('Aceite Virgen Extra'!CT$6:CT$257,'Aceite Virgen Extra'!$A$6:$A$257,"&gt;="&amp;$A270,'Aceite Virgen Extra'!$B$6:$B$257,"&lt;="&amp;$B270)</f>
        <v>10.879999999999999</v>
      </c>
      <c r="CX270" s="4">
        <f>SUMIFS('Aceite Virgen Extra'!CX$6:CX$257,'Aceite Virgen Extra'!$A$6:$A$257,"&gt;="&amp;$A270,'Aceite Virgen Extra'!$B$6:$B$257,"&lt;="&amp;$B270)</f>
        <v>7.4499999999999993</v>
      </c>
      <c r="CY270" s="4">
        <f>SUMIFS('Aceite Virgen Extra'!CY$6:CY$257,'Aceite Virgen Extra'!$A$6:$A$257,"&gt;="&amp;$A270,'Aceite Virgen Extra'!$B$6:$B$257,"&lt;="&amp;$B270)</f>
        <v>19.060000000000002</v>
      </c>
      <c r="CZ270" s="4">
        <f>SUMIFS('Aceite Virgen Extra'!CZ$6:CZ$257,'Aceite Virgen Extra'!$A$6:$A$257,"&gt;="&amp;$A270,'Aceite Virgen Extra'!$B$6:$B$257,"&lt;="&amp;$B270)</f>
        <v>2.59</v>
      </c>
      <c r="DA270" s="4">
        <f>SUMIFS('Aceite Virgen Extra'!DA$6:DA$257,'Aceite Virgen Extra'!$A$6:$A$257,"&gt;="&amp;$A270,'Aceite Virgen Extra'!$B$6:$B$257,"&lt;="&amp;$B270)</f>
        <v>8.2100000000000009</v>
      </c>
      <c r="DE270" s="4">
        <f>SUMIFS('Aceite Virgen Extra'!DE$6:DE$257,'Aceite Virgen Extra'!$A$6:$A$257,"&gt;="&amp;$A270,'Aceite Virgen Extra'!$B$6:$B$257,"&lt;="&amp;$B270)</f>
        <v>7.15</v>
      </c>
      <c r="DF270" s="4">
        <f>SUMIFS('Aceite Virgen Extra'!DF$6:DF$257,'Aceite Virgen Extra'!$A$6:$A$257,"&gt;="&amp;$A270,'Aceite Virgen Extra'!$B$6:$B$257,"&lt;="&amp;$B270)</f>
        <v>14</v>
      </c>
      <c r="DG270" s="4">
        <f>SUMIFS('Aceite Virgen Extra'!DG$6:DG$257,'Aceite Virgen Extra'!$A$6:$A$257,"&gt;="&amp;$A270,'Aceite Virgen Extra'!$B$6:$B$257,"&lt;="&amp;$B270)</f>
        <v>3.11</v>
      </c>
      <c r="DH270" s="4">
        <f>SUMIFS('Aceite Virgen Extra'!DH$6:DH$257,'Aceite Virgen Extra'!$A$6:$A$257,"&gt;="&amp;$A270,'Aceite Virgen Extra'!$B$6:$B$257,"&lt;="&amp;$B270)</f>
        <v>10.199999999999999</v>
      </c>
      <c r="DL270" s="4">
        <f>SUMIFS('Aceite Virgen Extra'!DL$6:DL$257,'Aceite Virgen Extra'!$A$6:$A$257,"&gt;="&amp;$A270,'Aceite Virgen Extra'!$B$6:$B$257,"&lt;="&amp;$B270)</f>
        <v>8.31</v>
      </c>
      <c r="DM270" s="4">
        <f>SUMIFS('Aceite Virgen Extra'!DM$6:DM$257,'Aceite Virgen Extra'!$A$6:$A$257,"&gt;="&amp;$A270,'Aceite Virgen Extra'!$B$6:$B$257,"&lt;="&amp;$B270)</f>
        <v>11.450000000000001</v>
      </c>
      <c r="DN270" s="4">
        <f>SUMIFS('Aceite Virgen Extra'!DN$6:DN$257,'Aceite Virgen Extra'!$A$6:$A$257,"&gt;="&amp;$A270,'Aceite Virgen Extra'!$B$6:$B$257,"&lt;="&amp;$B270)</f>
        <v>6.15</v>
      </c>
      <c r="DO270" s="4">
        <f>SUMIFS('Aceite Virgen Extra'!DO$6:DO$257,'Aceite Virgen Extra'!$A$6:$A$257,"&gt;="&amp;$A270,'Aceite Virgen Extra'!$B$6:$B$257,"&lt;="&amp;$B270)</f>
        <v>11.85</v>
      </c>
      <c r="DS270" s="4">
        <f>SUMIFS('Aceite Virgen Extra'!DS$6:DS$257,'Aceite Virgen Extra'!$A$6:$A$257,"&gt;="&amp;$A270,'Aceite Virgen Extra'!$B$6:$B$257,"&lt;="&amp;$B270)</f>
        <v>8.02</v>
      </c>
      <c r="DT270" s="4">
        <f>SUMIFS('Aceite Virgen Extra'!DT$6:DT$257,'Aceite Virgen Extra'!$A$6:$A$257,"&gt;="&amp;$A270,'Aceite Virgen Extra'!$B$6:$B$257,"&lt;="&amp;$B270)</f>
        <v>9.2200000000000006</v>
      </c>
      <c r="DU270" s="4">
        <f>SUMIFS('Aceite Virgen Extra'!DU$6:DU$257,'Aceite Virgen Extra'!$A$6:$A$257,"&gt;="&amp;$A270,'Aceite Virgen Extra'!$B$6:$B$257,"&lt;="&amp;$B270)</f>
        <v>4.38</v>
      </c>
      <c r="DV270" s="4">
        <f>SUMIFS('Aceite Virgen Extra'!DV$6:DV$257,'Aceite Virgen Extra'!$A$6:$A$257,"&gt;="&amp;$A270,'Aceite Virgen Extra'!$B$6:$B$257,"&lt;="&amp;$B270)</f>
        <v>17.829999999999998</v>
      </c>
      <c r="DZ270" s="4">
        <f>SUMIFS('Aceite Virgen Extra'!DZ$6:DZ$257,'Aceite Virgen Extra'!$A$6:$A$257,"&gt;="&amp;$A270,'Aceite Virgen Extra'!$B$6:$B$257,"&lt;="&amp;$B270)</f>
        <v>3.87</v>
      </c>
      <c r="EA270" s="4">
        <f>SUMIFS('Aceite Virgen Extra'!EA$6:EA$257,'Aceite Virgen Extra'!$A$6:$A$257,"&gt;="&amp;$A270,'Aceite Virgen Extra'!$B$6:$B$257,"&lt;="&amp;$B270)</f>
        <v>3.89</v>
      </c>
      <c r="EB270" s="4">
        <f>SUMIFS('Aceite Virgen Extra'!EB$6:EB$257,'Aceite Virgen Extra'!$A$6:$A$257,"&gt;="&amp;$A270,'Aceite Virgen Extra'!$B$6:$B$257,"&lt;="&amp;$B270)</f>
        <v>2.94</v>
      </c>
      <c r="EC270" s="4">
        <f>SUMIFS('Aceite Virgen Extra'!EC$6:EC$257,'Aceite Virgen Extra'!$A$6:$A$257,"&gt;="&amp;$A270,'Aceite Virgen Extra'!$B$6:$B$257,"&lt;="&amp;$B270)</f>
        <v>8.18</v>
      </c>
      <c r="EG270" s="4">
        <f>SUMIFS('Aceite Virgen Extra'!EG$6:EG$257,'Aceite Virgen Extra'!$A$6:$A$257,"&gt;="&amp;$A270,'Aceite Virgen Extra'!$B$6:$B$257,"&lt;="&amp;$B270)</f>
        <v>2.52</v>
      </c>
      <c r="EH270" s="4">
        <f>SUMIFS('Aceite Virgen Extra'!EH$6:EH$257,'Aceite Virgen Extra'!$A$6:$A$257,"&gt;="&amp;$A270,'Aceite Virgen Extra'!$B$6:$B$257,"&lt;="&amp;$B270)</f>
        <v>0.86</v>
      </c>
      <c r="EI270" s="4">
        <f>SUMIFS('Aceite Virgen Extra'!EI$6:EI$257,'Aceite Virgen Extra'!$A$6:$A$257,"&gt;="&amp;$A270,'Aceite Virgen Extra'!$B$6:$B$257,"&lt;="&amp;$B270)</f>
        <v>3.79</v>
      </c>
      <c r="EJ270" s="4">
        <f>SUMIFS('Aceite Virgen Extra'!EJ$6:EJ$257,'Aceite Virgen Extra'!$A$6:$A$257,"&gt;="&amp;$A270,'Aceite Virgen Extra'!$B$6:$B$257,"&lt;="&amp;$B270)</f>
        <v>3.37</v>
      </c>
      <c r="EN270" s="4">
        <f>SUMIFS('Aceite Virgen Extra'!EN$6:EN$257,'Aceite Virgen Extra'!$A$6:$A$257,"&gt;="&amp;$A270,'Aceite Virgen Extra'!$B$6:$B$257,"&lt;="&amp;$B270)</f>
        <v>3.4800000000000004</v>
      </c>
      <c r="EO270" s="4">
        <f>SUMIFS('Aceite Virgen Extra'!EO$6:EO$257,'Aceite Virgen Extra'!$A$6:$A$257,"&gt;="&amp;$A270,'Aceite Virgen Extra'!$B$6:$B$257,"&lt;="&amp;$B270)</f>
        <v>0.17</v>
      </c>
      <c r="EP270" s="4">
        <f>SUMIFS('Aceite Virgen Extra'!EP$6:EP$257,'Aceite Virgen Extra'!$A$6:$A$257,"&gt;="&amp;$A270,'Aceite Virgen Extra'!$B$6:$B$257,"&lt;="&amp;$B270)</f>
        <v>4.4800000000000004</v>
      </c>
      <c r="EQ270" s="4">
        <f>SUMIFS('Aceite Virgen Extra'!EQ$6:EQ$257,'Aceite Virgen Extra'!$A$6:$A$257,"&gt;="&amp;$A270,'Aceite Virgen Extra'!$B$6:$B$257,"&lt;="&amp;$B270)</f>
        <v>7.36</v>
      </c>
      <c r="EU270" s="4">
        <f>SUMIFS('Aceite Virgen Extra'!EU$6:EU$257,'Aceite Virgen Extra'!$A$6:$A$257,"&gt;="&amp;$A270,'Aceite Virgen Extra'!$B$6:$B$257,"&lt;="&amp;$B270)</f>
        <v>1.8900000000000001</v>
      </c>
      <c r="EV270" s="4">
        <f>SUMIFS('Aceite Virgen Extra'!EV$6:EV$257,'Aceite Virgen Extra'!$A$6:$A$257,"&gt;="&amp;$A270,'Aceite Virgen Extra'!$B$6:$B$257,"&lt;="&amp;$B270)</f>
        <v>3.07</v>
      </c>
      <c r="EW270" s="4">
        <f>SUMIFS('Aceite Virgen Extra'!EW$6:EW$257,'Aceite Virgen Extra'!$A$6:$A$257,"&gt;="&amp;$A270,'Aceite Virgen Extra'!$B$6:$B$257,"&lt;="&amp;$B270)</f>
        <v>0.21000000000000002</v>
      </c>
      <c r="EX270" s="4">
        <f>SUMIFS('Aceite Virgen Extra'!EX$6:EX$257,'Aceite Virgen Extra'!$A$6:$A$257,"&gt;="&amp;$A270,'Aceite Virgen Extra'!$B$6:$B$257,"&lt;="&amp;$B270)</f>
        <v>6.26</v>
      </c>
      <c r="FB270" s="4">
        <f>SUMIFS('Aceite Virgen Extra'!FB$6:FB$257,'Aceite Virgen Extra'!$A$6:$A$257,"&gt;="&amp;$A270,'Aceite Virgen Extra'!$B$6:$B$257,"&lt;="&amp;$B270)</f>
        <v>2.62</v>
      </c>
      <c r="FC270" s="4">
        <f>SUMIFS('Aceite Virgen Extra'!FC$6:FC$257,'Aceite Virgen Extra'!$A$6:$A$257,"&gt;="&amp;$A270,'Aceite Virgen Extra'!$B$6:$B$257,"&lt;="&amp;$B270)</f>
        <v>2.35</v>
      </c>
      <c r="FD270" s="4">
        <f>SUMIFS('Aceite Virgen Extra'!FD$6:FD$257,'Aceite Virgen Extra'!$A$6:$A$257,"&gt;="&amp;$A270,'Aceite Virgen Extra'!$B$6:$B$257,"&lt;="&amp;$B270)</f>
        <v>1.33</v>
      </c>
      <c r="FE270" s="4">
        <f>SUMIFS('Aceite Virgen Extra'!FE$6:FE$257,'Aceite Virgen Extra'!$A$6:$A$257,"&gt;="&amp;$A270,'Aceite Virgen Extra'!$B$6:$B$257,"&lt;="&amp;$B270)</f>
        <v>7.01</v>
      </c>
      <c r="FI270" s="4">
        <f>SUMIFS('Aceite Virgen Extra'!FI$6:FI$257,'Aceite Virgen Extra'!$A$6:$A$257,"&gt;="&amp;$A270,'Aceite Virgen Extra'!$B$6:$B$257,"&lt;="&amp;$B270)</f>
        <v>2.7</v>
      </c>
      <c r="FJ270" s="4">
        <f>SUMIFS('Aceite Virgen Extra'!FJ$6:FJ$257,'Aceite Virgen Extra'!$A$6:$A$257,"&gt;="&amp;$A270,'Aceite Virgen Extra'!$B$6:$B$257,"&lt;="&amp;$B270)</f>
        <v>0.85</v>
      </c>
      <c r="FK270" s="4">
        <f>SUMIFS('Aceite Virgen Extra'!FK$6:FK$257,'Aceite Virgen Extra'!$A$6:$A$257,"&gt;="&amp;$A270,'Aceite Virgen Extra'!$B$6:$B$257,"&lt;="&amp;$B270)</f>
        <v>2.38</v>
      </c>
      <c r="FL270" s="4">
        <f>SUMIFS('Aceite Virgen Extra'!FL$6:FL$257,'Aceite Virgen Extra'!$A$6:$A$257,"&gt;="&amp;$A270,'Aceite Virgen Extra'!$B$6:$B$257,"&lt;="&amp;$B270)</f>
        <v>9.02</v>
      </c>
      <c r="FP270" s="4">
        <f>SUMIFS('Aceite Virgen Extra'!FP$6:FP$257,'Aceite Virgen Extra'!$A$6:$A$257,"&gt;="&amp;$A270,'Aceite Virgen Extra'!$B$6:$B$257,"&lt;="&amp;$B270)</f>
        <v>1.71</v>
      </c>
      <c r="FQ270" s="4">
        <f>SUMIFS('Aceite Virgen Extra'!FQ$6:FQ$257,'Aceite Virgen Extra'!$A$6:$A$257,"&gt;="&amp;$A270,'Aceite Virgen Extra'!$B$6:$B$257,"&lt;="&amp;$B270)</f>
        <v>0.23</v>
      </c>
      <c r="FR270" s="4">
        <f>SUMIFS('Aceite Virgen Extra'!FR$6:FR$257,'Aceite Virgen Extra'!$A$6:$A$257,"&gt;="&amp;$A270,'Aceite Virgen Extra'!$B$6:$B$257,"&lt;="&amp;$B270)</f>
        <v>0.68</v>
      </c>
      <c r="FS270" s="4">
        <f>SUMIFS('Aceite Virgen Extra'!FS$6:FS$257,'Aceite Virgen Extra'!$A$6:$A$257,"&gt;="&amp;$A270,'Aceite Virgen Extra'!$B$6:$B$257,"&lt;="&amp;$B270)</f>
        <v>5.24</v>
      </c>
      <c r="FW270" s="4">
        <f>SUMIFS('Aceite Virgen Extra'!FW$6:FW$257,'Aceite Virgen Extra'!$A$6:$A$257,"&gt;="&amp;$A270,'Aceite Virgen Extra'!$B$6:$B$257,"&lt;="&amp;$B270)</f>
        <v>0.91</v>
      </c>
      <c r="FX270" s="4">
        <f>SUMIFS('Aceite Virgen Extra'!FX$6:FX$257,'Aceite Virgen Extra'!$A$6:$A$257,"&gt;="&amp;$A270,'Aceite Virgen Extra'!$B$6:$B$257,"&lt;="&amp;$B270)</f>
        <v>1</v>
      </c>
      <c r="FY270" s="4">
        <f>SUMIFS('Aceite Virgen Extra'!FY$6:FY$257,'Aceite Virgen Extra'!$A$6:$A$257,"&gt;="&amp;$A270,'Aceite Virgen Extra'!$B$6:$B$257,"&lt;="&amp;$B270)</f>
        <v>0.59</v>
      </c>
      <c r="FZ270" s="4">
        <f>SUMIFS('Aceite Virgen Extra'!FZ$6:FZ$257,'Aceite Virgen Extra'!$A$6:$A$257,"&gt;="&amp;$A270,'Aceite Virgen Extra'!$B$6:$B$257,"&lt;="&amp;$B270)</f>
        <v>2.9</v>
      </c>
      <c r="GD270" s="4">
        <f>SUMIFS('Aceite Virgen Extra'!GD$6:GD$257,'Aceite Virgen Extra'!$A$6:$A$257,"&gt;="&amp;$A270,'Aceite Virgen Extra'!$B$6:$B$257,"&lt;="&amp;$B270)</f>
        <v>1.1000000000000001</v>
      </c>
      <c r="GE270" s="4">
        <f>SUMIFS('Aceite Virgen Extra'!GE$6:GE$257,'Aceite Virgen Extra'!$A$6:$A$257,"&gt;="&amp;$A270,'Aceite Virgen Extra'!$B$6:$B$257,"&lt;="&amp;$B270)</f>
        <v>1.23</v>
      </c>
      <c r="GF270" s="4">
        <f>SUMIFS('Aceite Virgen Extra'!GF$6:GF$257,'Aceite Virgen Extra'!$A$6:$A$257,"&gt;="&amp;$A270,'Aceite Virgen Extra'!$B$6:$B$257,"&lt;="&amp;$B270)</f>
        <v>0.61</v>
      </c>
      <c r="GG270" s="4">
        <f>SUMIFS('Aceite Virgen Extra'!GG$6:GG$257,'Aceite Virgen Extra'!$A$6:$A$257,"&gt;="&amp;$A270,'Aceite Virgen Extra'!$B$6:$B$257,"&lt;="&amp;$B270)</f>
        <v>2.5</v>
      </c>
      <c r="GK270" s="4">
        <f>SUMIFS('Aceite Virgen Extra'!GK$6:GK$257,'Aceite Virgen Extra'!$A$6:$A$257,"&gt;="&amp;$A270,'Aceite Virgen Extra'!$B$6:$B$257,"&lt;="&amp;$B270)</f>
        <v>1.07</v>
      </c>
      <c r="GL270" s="4">
        <f>SUMIFS('Aceite Virgen Extra'!GL$6:GL$257,'Aceite Virgen Extra'!$A$6:$A$257,"&gt;="&amp;$A270,'Aceite Virgen Extra'!$B$6:$B$257,"&lt;="&amp;$B270)</f>
        <v>0.56000000000000005</v>
      </c>
      <c r="GM270" s="4">
        <f>SUMIFS('Aceite Virgen Extra'!GM$6:GM$257,'Aceite Virgen Extra'!$A$6:$A$257,"&gt;="&amp;$A270,'Aceite Virgen Extra'!$B$6:$B$257,"&lt;="&amp;$B270)</f>
        <v>0.86</v>
      </c>
      <c r="GN270" s="4">
        <f>SUMIFS('Aceite Virgen Extra'!GN$6:GN$257,'Aceite Virgen Extra'!$A$6:$A$257,"&gt;="&amp;$A270,'Aceite Virgen Extra'!$B$6:$B$257,"&lt;="&amp;$B270)</f>
        <v>1.8</v>
      </c>
      <c r="GR270" s="4">
        <f>SUMIFS('Aceite Virgen Extra'!GR$6:GR$257,'Aceite Virgen Extra'!$A$6:$A$257,"&gt;="&amp;$A270,'Aceite Virgen Extra'!$B$6:$B$257,"&lt;="&amp;$B270)</f>
        <v>1.28</v>
      </c>
      <c r="GS270" s="4">
        <f>SUMIFS('Aceite Virgen Extra'!GS$6:GS$257,'Aceite Virgen Extra'!$A$6:$A$257,"&gt;="&amp;$A270,'Aceite Virgen Extra'!$B$6:$B$257,"&lt;="&amp;$B270)</f>
        <v>0.95</v>
      </c>
      <c r="GT270" s="4">
        <f>SUMIFS('Aceite Virgen Extra'!GT$6:GT$257,'Aceite Virgen Extra'!$A$6:$A$257,"&gt;="&amp;$A270,'Aceite Virgen Extra'!$B$6:$B$257,"&lt;="&amp;$B270)</f>
        <v>0.31</v>
      </c>
      <c r="GU270" s="4">
        <f>SUMIFS('Aceite Virgen Extra'!GU$6:GU$257,'Aceite Virgen Extra'!$A$6:$A$257,"&gt;="&amp;$A270,'Aceite Virgen Extra'!$B$6:$B$257,"&lt;="&amp;$B270)</f>
        <v>5.34</v>
      </c>
      <c r="GY270" s="4">
        <f>SUMIFS('Aceite Virgen Extra'!GY$6:GY$257,'Aceite Virgen Extra'!$A$6:$A$257,"&gt;="&amp;$A270,'Aceite Virgen Extra'!$B$6:$B$257,"&lt;="&amp;$B270)</f>
        <v>0.75</v>
      </c>
      <c r="GZ270" s="4">
        <f>SUMIFS('Aceite Virgen Extra'!GZ$6:GZ$257,'Aceite Virgen Extra'!$A$6:$A$257,"&gt;="&amp;$A270,'Aceite Virgen Extra'!$B$6:$B$257,"&lt;="&amp;$B270)</f>
        <v>0.29000000000000004</v>
      </c>
      <c r="HA270" s="4">
        <f>SUMIFS('Aceite Virgen Extra'!HA$6:HA$257,'Aceite Virgen Extra'!$A$6:$A$257,"&gt;="&amp;$A270,'Aceite Virgen Extra'!$B$6:$B$257,"&lt;="&amp;$B270)</f>
        <v>0.64999999999999991</v>
      </c>
      <c r="HB270" s="4">
        <f>SUMIFS('Aceite Virgen Extra'!HB$6:HB$257,'Aceite Virgen Extra'!$A$6:$A$257,"&gt;="&amp;$A270,'Aceite Virgen Extra'!$B$6:$B$257,"&lt;="&amp;$B270)</f>
        <v>1.08</v>
      </c>
      <c r="HF270" s="4">
        <f>SUMIFS('Aceite Virgen Extra'!HF$6:HF$257,'Aceite Virgen Extra'!$A$6:$A$257,"&gt;="&amp;$A270,'Aceite Virgen Extra'!$B$6:$B$257,"&lt;="&amp;$B270)</f>
        <v>1.37</v>
      </c>
      <c r="HG270" s="4">
        <f>SUMIFS('Aceite Virgen Extra'!HG$6:HG$257,'Aceite Virgen Extra'!$A$6:$A$257,"&gt;="&amp;$A270,'Aceite Virgen Extra'!$B$6:$B$257,"&lt;="&amp;$B270)</f>
        <v>2.31</v>
      </c>
      <c r="HH270" s="4">
        <f>SUMIFS('Aceite Virgen Extra'!HH$6:HH$257,'Aceite Virgen Extra'!$A$6:$A$257,"&gt;="&amp;$A270,'Aceite Virgen Extra'!$B$6:$B$257,"&lt;="&amp;$B270)</f>
        <v>1.2000000000000002</v>
      </c>
      <c r="HI270" s="4">
        <f>SUMIFS('Aceite Virgen Extra'!HI$6:HI$257,'Aceite Virgen Extra'!$A$6:$A$257,"&gt;="&amp;$A270,'Aceite Virgen Extra'!$B$6:$B$257,"&lt;="&amp;$B270)</f>
        <v>1.74</v>
      </c>
      <c r="HM270" s="4">
        <f>SUMIFS('Aceite Virgen Extra'!HM$6:HM$257,'Aceite Virgen Extra'!$A$6:$A$257,"&gt;="&amp;$A270,'Aceite Virgen Extra'!$B$6:$B$257,"&lt;="&amp;$B270)</f>
        <v>1.54</v>
      </c>
      <c r="HN270" s="4">
        <f>SUMIFS('Aceite Virgen Extra'!HN$6:HN$257,'Aceite Virgen Extra'!$A$6:$A$257,"&gt;="&amp;$A270,'Aceite Virgen Extra'!$B$6:$B$257,"&lt;="&amp;$B270)</f>
        <v>1.1299999999999999</v>
      </c>
      <c r="HO270" s="4">
        <f>SUMIFS('Aceite Virgen Extra'!HO$6:HO$257,'Aceite Virgen Extra'!$A$6:$A$257,"&gt;="&amp;$A270,'Aceite Virgen Extra'!$B$6:$B$257,"&lt;="&amp;$B270)</f>
        <v>0.88000000000000012</v>
      </c>
      <c r="HP270" s="4">
        <f>SUMIFS('Aceite Virgen Extra'!HP$6:HP$257,'Aceite Virgen Extra'!$A$6:$A$257,"&gt;="&amp;$A270,'Aceite Virgen Extra'!$B$6:$B$257,"&lt;="&amp;$B270)</f>
        <v>5.0500000000000007</v>
      </c>
      <c r="HT270" s="4">
        <f>SUMIFS('Aceite Virgen Extra'!HT$6:HT$257,'Aceite Virgen Extra'!$A$6:$A$257,"&gt;="&amp;$A270,'Aceite Virgen Extra'!$B$6:$B$257,"&lt;="&amp;$B270)</f>
        <v>2.42</v>
      </c>
      <c r="HU270" s="4">
        <f>SUMIFS('Aceite Virgen Extra'!HU$6:HU$257,'Aceite Virgen Extra'!$A$6:$A$257,"&gt;="&amp;$A270,'Aceite Virgen Extra'!$B$6:$B$257,"&lt;="&amp;$B270)</f>
        <v>2.1</v>
      </c>
      <c r="HV270" s="4">
        <f>SUMIFS('Aceite Virgen Extra'!HV$6:HV$257,'Aceite Virgen Extra'!$A$6:$A$257,"&gt;="&amp;$A270,'Aceite Virgen Extra'!$B$6:$B$257,"&lt;="&amp;$B270)</f>
        <v>1.23</v>
      </c>
      <c r="HW270" s="4">
        <f>SUMIFS('Aceite Virgen Extra'!HW$6:HW$257,'Aceite Virgen Extra'!$A$6:$A$257,"&gt;="&amp;$A270,'Aceite Virgen Extra'!$B$6:$B$257,"&lt;="&amp;$B270)</f>
        <v>8.39</v>
      </c>
      <c r="HZ270"/>
      <c r="IA270" s="4">
        <f>SUMIFS('Aceite Virgen Extra'!IA$6:IA$257,'Aceite Virgen Extra'!$A$6:$A$257,"&gt;="&amp;$A270,'Aceite Virgen Extra'!$B$6:$B$257,"&lt;="&amp;$B270)</f>
        <v>1.5299999999999998</v>
      </c>
      <c r="IB270" s="4">
        <f>SUMIFS('Aceite Virgen Extra'!IB$6:IB$257,'Aceite Virgen Extra'!$A$6:$A$257,"&gt;="&amp;$A270,'Aceite Virgen Extra'!$B$6:$B$257,"&lt;="&amp;$B270)</f>
        <v>1.65</v>
      </c>
      <c r="IC270" s="4">
        <f>SUMIFS('Aceite Virgen Extra'!IC$6:IC$257,'Aceite Virgen Extra'!$A$6:$A$257,"&gt;="&amp;$A270,'Aceite Virgen Extra'!$B$6:$B$257,"&lt;="&amp;$B270)</f>
        <v>1.25</v>
      </c>
      <c r="ID270" s="4">
        <f>SUMIFS('Aceite Virgen Extra'!ID$6:ID$257,'Aceite Virgen Extra'!$A$6:$A$257,"&gt;="&amp;$A270,'Aceite Virgen Extra'!$B$6:$B$257,"&lt;="&amp;$B270)</f>
        <v>1.69</v>
      </c>
      <c r="IH270" s="4">
        <f>SUMIFS('Aceite Virgen Extra'!IH$6:IH$257,'Aceite Virgen Extra'!$A$6:$A$257,"&gt;="&amp;$A270,'Aceite Virgen Extra'!$B$6:$B$257,"&lt;="&amp;$B270)</f>
        <v>1.52</v>
      </c>
      <c r="II270" s="4">
        <f>SUMIFS('Aceite Virgen Extra'!II$6:II$257,'Aceite Virgen Extra'!$A$6:$A$257,"&gt;="&amp;$A270,'Aceite Virgen Extra'!$B$6:$B$257,"&lt;="&amp;$B270)</f>
        <v>0.8899999999999999</v>
      </c>
      <c r="IJ270" s="4">
        <f>SUMIFS('Aceite Virgen Extra'!IJ$6:IJ$257,'Aceite Virgen Extra'!$A$6:$A$257,"&gt;="&amp;$A270,'Aceite Virgen Extra'!$B$6:$B$257,"&lt;="&amp;$B270)</f>
        <v>1.08</v>
      </c>
      <c r="IK270" s="4">
        <f>SUMIFS('Aceite Virgen Extra'!IK$6:IK$257,'Aceite Virgen Extra'!$A$6:$A$257,"&gt;="&amp;$A270,'Aceite Virgen Extra'!$B$6:$B$257,"&lt;="&amp;$B270)</f>
        <v>3.6</v>
      </c>
      <c r="IO270" s="4">
        <f>SUMIFS('Aceite Virgen Extra'!IO$6:IO$257,'Aceite Virgen Extra'!$A$6:$A$257,"&gt;="&amp;$A270,'Aceite Virgen Extra'!$B$6:$B$257,"&lt;="&amp;$B270)</f>
        <v>0.78</v>
      </c>
      <c r="IP270" s="4">
        <f>SUMIFS('Aceite Virgen Extra'!IP$6:IP$257,'Aceite Virgen Extra'!$A$6:$A$257,"&gt;="&amp;$A270,'Aceite Virgen Extra'!$B$6:$B$257,"&lt;="&amp;$B270)</f>
        <v>1.1599999999999999</v>
      </c>
      <c r="IQ270" s="4">
        <f>SUMIFS('Aceite Virgen Extra'!IQ$6:IQ$257,'Aceite Virgen Extra'!$A$6:$A$257,"&gt;="&amp;$A270,'Aceite Virgen Extra'!$B$6:$B$257,"&lt;="&amp;$B270)</f>
        <v>0.26</v>
      </c>
      <c r="IR270" s="4">
        <f>SUMIFS('Aceite Virgen Extra'!IR$6:IR$257,'Aceite Virgen Extra'!$A$6:$A$257,"&gt;="&amp;$A270,'Aceite Virgen Extra'!$B$6:$B$257,"&lt;="&amp;$B270)</f>
        <v>2.0299999999999998</v>
      </c>
      <c r="IV270" s="4">
        <f>SUMIFS('Aceite Virgen Extra'!IV$6:IV$257,'Aceite Virgen Extra'!$A$6:$A$257,"&gt;="&amp;$A270,'Aceite Virgen Extra'!$B$6:$B$257,"&lt;="&amp;$B270)</f>
        <v>0.95</v>
      </c>
      <c r="IW270" s="4">
        <f>SUMIFS('Aceite Virgen Extra'!IW$6:IW$257,'Aceite Virgen Extra'!$A$6:$A$257,"&gt;="&amp;$A270,'Aceite Virgen Extra'!$B$6:$B$257,"&lt;="&amp;$B270)</f>
        <v>0.68</v>
      </c>
      <c r="IX270" s="4">
        <f>SUMIFS('Aceite Virgen Extra'!IX$6:IX$257,'Aceite Virgen Extra'!$A$6:$A$257,"&gt;="&amp;$A270,'Aceite Virgen Extra'!$B$6:$B$257,"&lt;="&amp;$B270)</f>
        <v>0.95</v>
      </c>
      <c r="IY270" s="4">
        <f>SUMIFS('Aceite Virgen Extra'!IY$6:IY$257,'Aceite Virgen Extra'!$A$6:$A$257,"&gt;="&amp;$A270,'Aceite Virgen Extra'!$B$6:$B$257,"&lt;="&amp;$B270)</f>
        <v>0.45</v>
      </c>
      <c r="JB270"/>
      <c r="JC270" s="4">
        <f>SUMIFS('Aceite Virgen Extra'!JC$6:JC$257,'Aceite Virgen Extra'!$A$6:$A$257,"&gt;="&amp;$A270,'Aceite Virgen Extra'!$B$6:$B$257,"&lt;="&amp;$B270)</f>
        <v>1.0499999999999998</v>
      </c>
      <c r="JD270" s="4">
        <f>SUMIFS('Aceite Virgen Extra'!JD$6:JD$257,'Aceite Virgen Extra'!$A$6:$A$257,"&gt;="&amp;$A270,'Aceite Virgen Extra'!$B$6:$B$257,"&lt;="&amp;$B270)</f>
        <v>1.59</v>
      </c>
      <c r="JE270" s="4">
        <f>SUMIFS('Aceite Virgen Extra'!JE$6:JE$257,'Aceite Virgen Extra'!$A$6:$A$257,"&gt;="&amp;$A270,'Aceite Virgen Extra'!$B$6:$B$257,"&lt;="&amp;$B270)</f>
        <v>0.57999999999999996</v>
      </c>
      <c r="JF270" s="4">
        <f>SUMIFS('Aceite Virgen Extra'!JF$6:JF$257,'Aceite Virgen Extra'!$A$6:$A$257,"&gt;="&amp;$A270,'Aceite Virgen Extra'!$B$6:$B$257,"&lt;="&amp;$B270)</f>
        <v>1.66</v>
      </c>
      <c r="JJ270" s="4">
        <f>SUMIFS('Aceite Virgen Extra'!JJ$6:JJ$257,'Aceite Virgen Extra'!$A$6:$A$257,"&gt;="&amp;$A270,'Aceite Virgen Extra'!$B$6:$B$257,"&lt;="&amp;$B270)</f>
        <v>1.34</v>
      </c>
      <c r="JK270" s="4">
        <f>SUMIFS('Aceite Virgen Extra'!JK$6:JK$257,'Aceite Virgen Extra'!$A$6:$A$257,"&gt;="&amp;$A270,'Aceite Virgen Extra'!$B$6:$B$257,"&lt;="&amp;$B270)</f>
        <v>1.3</v>
      </c>
      <c r="JL270" s="4">
        <f>SUMIFS('Aceite Virgen Extra'!JL$6:JL$257,'Aceite Virgen Extra'!$A$6:$A$257,"&gt;="&amp;$A270,'Aceite Virgen Extra'!$B$6:$B$257,"&lt;="&amp;$B270)</f>
        <v>0.64</v>
      </c>
      <c r="JM270" s="4">
        <f>SUMIFS('Aceite Virgen Extra'!JM$6:JM$257,'Aceite Virgen Extra'!$A$6:$A$257,"&gt;="&amp;$A270,'Aceite Virgen Extra'!$B$6:$B$257,"&lt;="&amp;$B270)</f>
        <v>5.9</v>
      </c>
      <c r="JQ270" s="4">
        <f>SUMIFS('Aceite Virgen Extra'!JQ$6:JQ$257,'Aceite Virgen Extra'!$A$6:$A$257,"&gt;="&amp;$A270,'Aceite Virgen Extra'!$B$6:$B$257,"&lt;="&amp;$B270)</f>
        <v>1.93</v>
      </c>
      <c r="JR270" s="4">
        <f>SUMIFS('Aceite Virgen Extra'!JR$6:JR$257,'Aceite Virgen Extra'!$A$6:$A$257,"&gt;="&amp;$A270,'Aceite Virgen Extra'!$B$6:$B$257,"&lt;="&amp;$B270)</f>
        <v>1.52</v>
      </c>
      <c r="JS270" s="4">
        <f>SUMIFS('Aceite Virgen Extra'!JS$6:JS$257,'Aceite Virgen Extra'!$A$6:$A$257,"&gt;="&amp;$A270,'Aceite Virgen Extra'!$B$6:$B$257,"&lt;="&amp;$B270)</f>
        <v>0.97</v>
      </c>
      <c r="JT270" s="4">
        <f>SUMIFS('Aceite Virgen Extra'!JT$6:JT$257,'Aceite Virgen Extra'!$A$6:$A$257,"&gt;="&amp;$A270,'Aceite Virgen Extra'!$B$6:$B$257,"&lt;="&amp;$B270)</f>
        <v>6.78</v>
      </c>
      <c r="JX270" s="4">
        <f>SUMIFS('Aceite Virgen Extra'!JX$6:JX$257,'Aceite Virgen Extra'!$A$6:$A$257,"&gt;="&amp;$A270,'Aceite Virgen Extra'!$B$6:$B$257,"&lt;="&amp;$B270)</f>
        <v>1.8199999999999998</v>
      </c>
      <c r="JY270" s="4">
        <f>SUMIFS('Aceite Virgen Extra'!JY$6:JY$257,'Aceite Virgen Extra'!$A$6:$A$257,"&gt;="&amp;$A270,'Aceite Virgen Extra'!$B$6:$B$257,"&lt;="&amp;$B270)</f>
        <v>1.32</v>
      </c>
      <c r="JZ270" s="4">
        <f>SUMIFS('Aceite Virgen Extra'!JZ$6:JZ$257,'Aceite Virgen Extra'!$A$6:$A$257,"&gt;="&amp;$A270,'Aceite Virgen Extra'!$B$6:$B$257,"&lt;="&amp;$B270)</f>
        <v>1.45</v>
      </c>
      <c r="KA270" s="4">
        <f>SUMIFS('Aceite Virgen Extra'!KA$6:KA$257,'Aceite Virgen Extra'!$A$6:$A$257,"&gt;="&amp;$A270,'Aceite Virgen Extra'!$B$6:$B$257,"&lt;="&amp;$B270)</f>
        <v>4.55</v>
      </c>
      <c r="KE270" s="4">
        <f>SUMIFS('Aceite Virgen Extra'!KE$6:KE$257,'Aceite Virgen Extra'!$A$6:$A$257,"&gt;="&amp;$A270,'Aceite Virgen Extra'!$B$6:$B$257,"&lt;="&amp;$B270)</f>
        <v>1.76</v>
      </c>
      <c r="KF270" s="4">
        <f>SUMIFS('Aceite Virgen Extra'!KF$6:KF$257,'Aceite Virgen Extra'!$A$6:$A$257,"&gt;="&amp;$A270,'Aceite Virgen Extra'!$B$6:$B$257,"&lt;="&amp;$B270)</f>
        <v>1.1000000000000001</v>
      </c>
      <c r="KG270" s="4">
        <f>SUMIFS('Aceite Virgen Extra'!KG$6:KG$257,'Aceite Virgen Extra'!$A$6:$A$257,"&gt;="&amp;$A270,'Aceite Virgen Extra'!$B$6:$B$257,"&lt;="&amp;$B270)</f>
        <v>1.1299999999999999</v>
      </c>
      <c r="KH270" s="4">
        <f>SUMIFS('Aceite Virgen Extra'!KH$6:KH$257,'Aceite Virgen Extra'!$A$6:$A$257,"&gt;="&amp;$A270,'Aceite Virgen Extra'!$B$6:$B$257,"&lt;="&amp;$B270)</f>
        <v>6.34</v>
      </c>
      <c r="KL270" s="4">
        <f>SUMIFS('Aceite Virgen Extra'!KL$6:KL$257,'Aceite Virgen Extra'!$A$6:$A$257,"&gt;="&amp;$A270,'Aceite Virgen Extra'!$B$6:$B$257,"&lt;="&amp;$B270)</f>
        <v>2.09</v>
      </c>
      <c r="KM270" s="4">
        <f>SUMIFS('Aceite Virgen Extra'!KM$6:KM$257,'Aceite Virgen Extra'!$A$6:$A$257,"&gt;="&amp;$A270,'Aceite Virgen Extra'!$B$6:$B$257,"&lt;="&amp;$B270)</f>
        <v>1.4500000000000002</v>
      </c>
      <c r="KN270" s="4">
        <f>SUMIFS('Aceite Virgen Extra'!KN$6:KN$257,'Aceite Virgen Extra'!$A$6:$A$257,"&gt;="&amp;$A270,'Aceite Virgen Extra'!$B$6:$B$257,"&lt;="&amp;$B270)</f>
        <v>0.65999999999999992</v>
      </c>
      <c r="KO270" s="4">
        <f>SUMIFS('Aceite Virgen Extra'!KO$6:KO$257,'Aceite Virgen Extra'!$A$6:$A$257,"&gt;="&amp;$A270,'Aceite Virgen Extra'!$B$6:$B$257,"&lt;="&amp;$B270)</f>
        <v>9.129999999999999</v>
      </c>
      <c r="KS270" s="4">
        <f>SUMIFS('Aceite Virgen Extra'!KS$6:KS$257,'Aceite Virgen Extra'!$A$6:$A$257,"&gt;="&amp;$A270,'Aceite Virgen Extra'!$B$6:$B$257,"&lt;="&amp;$B270)</f>
        <v>1.67</v>
      </c>
      <c r="KT270" s="4">
        <f>SUMIFS('Aceite Virgen Extra'!KT$6:KT$257,'Aceite Virgen Extra'!$A$6:$A$257,"&gt;="&amp;$A270,'Aceite Virgen Extra'!$B$6:$B$257,"&lt;="&amp;$B270)</f>
        <v>1.4100000000000001</v>
      </c>
      <c r="KU270" s="4">
        <f>SUMIFS('Aceite Virgen Extra'!KU$6:KU$257,'Aceite Virgen Extra'!$A$6:$A$257,"&gt;="&amp;$A270,'Aceite Virgen Extra'!$B$6:$B$257,"&lt;="&amp;$B270)</f>
        <v>0.99</v>
      </c>
      <c r="KV270" s="4">
        <f>SUMIFS('Aceite Virgen Extra'!KV$6:KV$257,'Aceite Virgen Extra'!$A$6:$A$257,"&gt;="&amp;$A270,'Aceite Virgen Extra'!$B$6:$B$257,"&lt;="&amp;$B270)</f>
        <v>4.68</v>
      </c>
      <c r="KZ270" s="4">
        <f>SUMIFS('Aceite Virgen Extra'!KZ$6:KZ$257,'Aceite Virgen Extra'!$A$6:$A$257,"&gt;="&amp;$A270,'Aceite Virgen Extra'!$B$6:$B$257,"&lt;="&amp;$B270)</f>
        <v>1.6500000000000001</v>
      </c>
      <c r="LA270" s="4">
        <f>SUMIFS('Aceite Virgen Extra'!LA$6:LA$257,'Aceite Virgen Extra'!$A$6:$A$257,"&gt;="&amp;$A270,'Aceite Virgen Extra'!$B$6:$B$257,"&lt;="&amp;$B270)</f>
        <v>0.62</v>
      </c>
      <c r="LB270" s="4">
        <f>SUMIFS('Aceite Virgen Extra'!LB$6:LB$257,'Aceite Virgen Extra'!$A$6:$A$257,"&gt;="&amp;$A270,'Aceite Virgen Extra'!$B$6:$B$257,"&lt;="&amp;$B270)</f>
        <v>0.86</v>
      </c>
      <c r="LC270" s="4">
        <f>SUMIFS('Aceite Virgen Extra'!LC$6:LC$257,'Aceite Virgen Extra'!$A$6:$A$257,"&gt;="&amp;$A270,'Aceite Virgen Extra'!$B$6:$B$257,"&lt;="&amp;$B270)</f>
        <v>6.55</v>
      </c>
      <c r="LG270" s="4">
        <f>SUMIFS('Aceite Virgen Extra'!LG$6:LG$257,'Aceite Virgen Extra'!$A$6:$A$257,"&gt;="&amp;$A270,'Aceite Virgen Extra'!$B$6:$B$257,"&lt;="&amp;$B270)</f>
        <v>2.11</v>
      </c>
      <c r="LH270" s="4">
        <f>SUMIFS('Aceite Virgen Extra'!LH$6:LH$257,'Aceite Virgen Extra'!$A$6:$A$257,"&gt;="&amp;$A270,'Aceite Virgen Extra'!$B$6:$B$257,"&lt;="&amp;$B270)</f>
        <v>1.49</v>
      </c>
      <c r="LI270" s="4">
        <f>SUMIFS('Aceite Virgen Extra'!LI$6:LI$257,'Aceite Virgen Extra'!$A$6:$A$257,"&gt;="&amp;$A270,'Aceite Virgen Extra'!$B$6:$B$257,"&lt;="&amp;$B270)</f>
        <v>0.87</v>
      </c>
      <c r="LJ270" s="4">
        <f>SUMIFS('Aceite Virgen Extra'!LJ$6:LJ$257,'Aceite Virgen Extra'!$A$6:$A$257,"&gt;="&amp;$A270,'Aceite Virgen Extra'!$B$6:$B$257,"&lt;="&amp;$B270)</f>
        <v>8.4499999999999993</v>
      </c>
      <c r="LN270" s="4">
        <f>SUMIFS('Aceite Virgen Extra'!LN$6:LN$257,'Aceite Virgen Extra'!$A$6:$A$257,"&gt;="&amp;$A270,'Aceite Virgen Extra'!$B$6:$B$257,"&lt;="&amp;$B270)</f>
        <v>2.62</v>
      </c>
      <c r="LO270" s="4">
        <f>SUMIFS('Aceite Virgen Extra'!LO$6:LO$257,'Aceite Virgen Extra'!$A$6:$A$257,"&gt;="&amp;$A270,'Aceite Virgen Extra'!$B$6:$B$257,"&lt;="&amp;$B270)</f>
        <v>2.4299999999999997</v>
      </c>
      <c r="LP270" s="4">
        <f>SUMIFS('Aceite Virgen Extra'!LP$6:LP$257,'Aceite Virgen Extra'!$A$6:$A$257,"&gt;="&amp;$A270,'Aceite Virgen Extra'!$B$6:$B$257,"&lt;="&amp;$B270)</f>
        <v>0.86</v>
      </c>
      <c r="LQ270" s="4">
        <f>SUMIFS('Aceite Virgen Extra'!LQ$6:LQ$257,'Aceite Virgen Extra'!$A$6:$A$257,"&gt;="&amp;$A270,'Aceite Virgen Extra'!$B$6:$B$257,"&lt;="&amp;$B270)</f>
        <v>13.58</v>
      </c>
      <c r="LU270" s="4">
        <f>SUMIFS('Aceite Virgen Extra'!LU$6:LU$257,'Aceite Virgen Extra'!$A$6:$A$257,"&gt;="&amp;$A270,'Aceite Virgen Extra'!$B$6:$B$257,"&lt;="&amp;$B270)</f>
        <v>2.27</v>
      </c>
      <c r="LV270" s="4">
        <f>SUMIFS('Aceite Virgen Extra'!LV$6:LV$257,'Aceite Virgen Extra'!$A$6:$A$257,"&gt;="&amp;$A270,'Aceite Virgen Extra'!$B$6:$B$257,"&lt;="&amp;$B270)</f>
        <v>2.36</v>
      </c>
      <c r="LW270" s="4">
        <f>SUMIFS('Aceite Virgen Extra'!LW$6:LW$257,'Aceite Virgen Extra'!$A$6:$A$257,"&gt;="&amp;$A270,'Aceite Virgen Extra'!$B$6:$B$257,"&lt;="&amp;$B270)</f>
        <v>1.4600000000000002</v>
      </c>
      <c r="LX270" s="4">
        <f>SUMIFS('Aceite Virgen Extra'!LX$6:LX$257,'Aceite Virgen Extra'!$A$6:$A$257,"&gt;="&amp;$A270,'Aceite Virgen Extra'!$B$6:$B$257,"&lt;="&amp;$B270)</f>
        <v>5.36</v>
      </c>
      <c r="MB270" s="4">
        <f>SUMIFS('Aceite Virgen Extra'!MB$6:MB$257,'Aceite Virgen Extra'!$A$6:$A$257,"&gt;="&amp;$A270,'Aceite Virgen Extra'!$B$6:$B$257,"&lt;="&amp;$B270)</f>
        <v>5.6899999999999995</v>
      </c>
      <c r="MC270" s="4">
        <f>SUMIFS('Aceite Virgen Extra'!MC$6:MC$257,'Aceite Virgen Extra'!$A$6:$A$257,"&gt;="&amp;$A270,'Aceite Virgen Extra'!$B$6:$B$257,"&lt;="&amp;$B270)</f>
        <v>14.48</v>
      </c>
      <c r="MD270" s="4">
        <f>SUMIFS('Aceite Virgen Extra'!MD$6:MD$257,'Aceite Virgen Extra'!$A$6:$A$257,"&gt;="&amp;$A270,'Aceite Virgen Extra'!$B$6:$B$257,"&lt;="&amp;$B270)</f>
        <v>1.26</v>
      </c>
      <c r="ME270" s="4">
        <f>SUMIFS('Aceite Virgen Extra'!ME$6:ME$257,'Aceite Virgen Extra'!$A$6:$A$257,"&gt;="&amp;$A270,'Aceite Virgen Extra'!$B$6:$B$257,"&lt;="&amp;$B270)</f>
        <v>7.58</v>
      </c>
      <c r="MI270" s="4">
        <f>SUMIFS('Aceite Virgen Extra'!MI$6:MI$257,'Aceite Virgen Extra'!$A$6:$A$257,"&gt;="&amp;$A270,'Aceite Virgen Extra'!$B$6:$B$257,"&lt;="&amp;$B270)</f>
        <v>8.14</v>
      </c>
      <c r="MJ270" s="4">
        <f>SUMIFS('Aceite Virgen Extra'!MJ$6:MJ$257,'Aceite Virgen Extra'!$A$6:$A$257,"&gt;="&amp;$A270,'Aceite Virgen Extra'!$B$6:$B$257,"&lt;="&amp;$B270)</f>
        <v>18</v>
      </c>
      <c r="MK270" s="4">
        <f>SUMIFS('Aceite Virgen Extra'!MK$6:MK$257,'Aceite Virgen Extra'!$A$6:$A$257,"&gt;="&amp;$A270,'Aceite Virgen Extra'!$B$6:$B$257,"&lt;="&amp;$B270)</f>
        <v>2.71</v>
      </c>
      <c r="ML270" s="4">
        <f>SUMIFS('Aceite Virgen Extra'!ML$6:ML$257,'Aceite Virgen Extra'!$A$6:$A$257,"&gt;="&amp;$A270,'Aceite Virgen Extra'!$B$6:$B$257,"&lt;="&amp;$B270)</f>
        <v>11.54</v>
      </c>
      <c r="MP270" s="4">
        <f>SUMIFS('Aceite Virgen Extra'!MP$6:MP$257,'Aceite Virgen Extra'!$A$6:$A$257,"&gt;="&amp;$A270,'Aceite Virgen Extra'!$B$6:$B$257,"&lt;="&amp;$B270)</f>
        <v>9.24</v>
      </c>
      <c r="MQ270" s="4">
        <f>SUMIFS('Aceite Virgen Extra'!MQ$6:MQ$257,'Aceite Virgen Extra'!$A$6:$A$257,"&gt;="&amp;$A270,'Aceite Virgen Extra'!$B$6:$B$257,"&lt;="&amp;$B270)</f>
        <v>21.03</v>
      </c>
      <c r="MR270" s="4">
        <f>SUMIFS('Aceite Virgen Extra'!MR$6:MR$257,'Aceite Virgen Extra'!$A$6:$A$257,"&gt;="&amp;$A270,'Aceite Virgen Extra'!$B$6:$B$257,"&lt;="&amp;$B270)</f>
        <v>2.6399999999999997</v>
      </c>
      <c r="MS270" s="4">
        <f>SUMIFS('Aceite Virgen Extra'!MS$6:MS$257,'Aceite Virgen Extra'!$A$6:$A$257,"&gt;="&amp;$A270,'Aceite Virgen Extra'!$B$6:$B$257,"&lt;="&amp;$B270)</f>
        <v>13.88</v>
      </c>
      <c r="MW270" s="4">
        <f>SUMIFS('Aceite Virgen Extra'!MW$6:MW$257,'Aceite Virgen Extra'!$A$6:$A$257,"&gt;="&amp;$A270,'Aceite Virgen Extra'!$B$6:$B$257,"&lt;="&amp;$B270)</f>
        <v>10.899999999999999</v>
      </c>
      <c r="MX270" s="4">
        <f>SUMIFS('Aceite Virgen Extra'!MX$6:MX$257,'Aceite Virgen Extra'!$A$6:$A$257,"&gt;="&amp;$A270,'Aceite Virgen Extra'!$B$6:$B$257,"&lt;="&amp;$B270)</f>
        <v>24.64</v>
      </c>
      <c r="MY270" s="4">
        <f>SUMIFS('Aceite Virgen Extra'!MY$6:MY$257,'Aceite Virgen Extra'!$A$6:$A$257,"&gt;="&amp;$A270,'Aceite Virgen Extra'!$B$6:$B$257,"&lt;="&amp;$B270)</f>
        <v>2.2000000000000002</v>
      </c>
      <c r="MZ270" s="4">
        <f>SUMIFS('Aceite Virgen Extra'!MZ$6:MZ$257,'Aceite Virgen Extra'!$A$6:$A$257,"&gt;="&amp;$A270,'Aceite Virgen Extra'!$B$6:$B$257,"&lt;="&amp;$B270)</f>
        <v>16.46</v>
      </c>
      <c r="ND270" s="4">
        <f>SUMIFS('Aceite Virgen Extra'!ND$6:ND$257,'Aceite Virgen Extra'!$A$6:$A$257,"&gt;="&amp;$A270,'Aceite Virgen Extra'!$B$6:$B$257,"&lt;="&amp;$B270)</f>
        <v>10.53</v>
      </c>
      <c r="NE270" s="4">
        <f>SUMIFS('Aceite Virgen Extra'!NE$6:NE$257,'Aceite Virgen Extra'!$A$6:$A$257,"&gt;="&amp;$A270,'Aceite Virgen Extra'!$B$6:$B$257,"&lt;="&amp;$B270)</f>
        <v>23.41</v>
      </c>
      <c r="NF270" s="4">
        <f>SUMIFS('Aceite Virgen Extra'!NF$6:NF$257,'Aceite Virgen Extra'!$A$6:$A$257,"&gt;="&amp;$A270,'Aceite Virgen Extra'!$B$6:$B$257,"&lt;="&amp;$B270)</f>
        <v>4.91</v>
      </c>
      <c r="NG270" s="4">
        <f>SUMIFS('Aceite Virgen Extra'!NG$6:NG$257,'Aceite Virgen Extra'!$A$6:$A$257,"&gt;="&amp;$A270,'Aceite Virgen Extra'!$B$6:$B$257,"&lt;="&amp;$B270)</f>
        <v>8.7100000000000009</v>
      </c>
      <c r="NK270" s="4">
        <f>SUMIFS('Aceite Virgen Extra'!NK$6:NK$257,'Aceite Virgen Extra'!$A$6:$A$257,"&gt;="&amp;$A270,'Aceite Virgen Extra'!$B$6:$B$257,"&lt;="&amp;$B270)</f>
        <v>10.27</v>
      </c>
      <c r="NL270" s="4">
        <f>SUMIFS('Aceite Virgen Extra'!NL$6:NL$257,'Aceite Virgen Extra'!$A$6:$A$257,"&gt;="&amp;$A270,'Aceite Virgen Extra'!$B$6:$B$257,"&lt;="&amp;$B270)</f>
        <v>24.46</v>
      </c>
      <c r="NM270" s="4">
        <f>SUMIFS('Aceite Virgen Extra'!NM$6:NM$257,'Aceite Virgen Extra'!$A$6:$A$257,"&gt;="&amp;$A270,'Aceite Virgen Extra'!$B$6:$B$257,"&lt;="&amp;$B270)</f>
        <v>4.87</v>
      </c>
      <c r="NN270" s="4">
        <f>SUMIFS('Aceite Virgen Extra'!NN$6:NN$257,'Aceite Virgen Extra'!$A$6:$A$257,"&gt;="&amp;$A270,'Aceite Virgen Extra'!$B$6:$B$257,"&lt;="&amp;$B270)</f>
        <v>4.49</v>
      </c>
      <c r="NR270" s="4">
        <f>SUMIFS('Aceite Virgen Extra'!NR$6:NR$257,'Aceite Virgen Extra'!$A$6:$A$257,"&gt;="&amp;$A270,'Aceite Virgen Extra'!$B$6:$B$257,"&lt;="&amp;$B270)</f>
        <v>7.97</v>
      </c>
      <c r="NS270" s="4">
        <f>SUMIFS('Aceite Virgen Extra'!NS$6:NS$257,'Aceite Virgen Extra'!$A$6:$A$257,"&gt;="&amp;$A270,'Aceite Virgen Extra'!$B$6:$B$257,"&lt;="&amp;$B270)</f>
        <v>18.68</v>
      </c>
      <c r="NT270" s="4">
        <f>SUMIFS('Aceite Virgen Extra'!NT$6:NT$257,'Aceite Virgen Extra'!$A$6:$A$257,"&gt;="&amp;$A270,'Aceite Virgen Extra'!$B$6:$B$257,"&lt;="&amp;$B270)</f>
        <v>3.4099999999999997</v>
      </c>
      <c r="NU270" s="4">
        <f>SUMIFS('Aceite Virgen Extra'!NU$6:NU$257,'Aceite Virgen Extra'!$A$6:$A$257,"&gt;="&amp;$A270,'Aceite Virgen Extra'!$B$6:$B$257,"&lt;="&amp;$B270)</f>
        <v>7.06</v>
      </c>
      <c r="NY270" s="4">
        <f>SUMIFS('Aceite Virgen Extra'!NY$6:NY$257,'Aceite Virgen Extra'!$A$6:$A$257,"&gt;="&amp;$A270,'Aceite Virgen Extra'!$B$6:$B$257,"&lt;="&amp;$B270)</f>
        <v>12.91</v>
      </c>
      <c r="NZ270" s="4">
        <f>SUMIFS('Aceite Virgen Extra'!NZ$6:NZ$257,'Aceite Virgen Extra'!$A$6:$A$257,"&gt;="&amp;$A270,'Aceite Virgen Extra'!$B$6:$B$257,"&lt;="&amp;$B270)</f>
        <v>27.560000000000002</v>
      </c>
      <c r="OA270" s="4">
        <f>SUMIFS('Aceite Virgen Extra'!OA$6:OA$257,'Aceite Virgen Extra'!$A$6:$A$257,"&gt;="&amp;$A270,'Aceite Virgen Extra'!$B$6:$B$257,"&lt;="&amp;$B270)</f>
        <v>5.83</v>
      </c>
      <c r="OB270" s="4">
        <f>SUMIFS('Aceite Virgen Extra'!OB$6:OB$257,'Aceite Virgen Extra'!$A$6:$A$257,"&gt;="&amp;$A270,'Aceite Virgen Extra'!$B$6:$B$257,"&lt;="&amp;$B270)</f>
        <v>11.6</v>
      </c>
      <c r="OF270" s="4">
        <f>SUMIFS('Aceite Virgen Extra'!OF$6:OF$257,'Aceite Virgen Extra'!$A$6:$A$257,"&gt;="&amp;$A270,'Aceite Virgen Extra'!$B$6:$B$257,"&lt;="&amp;$B270)</f>
        <v>14.7</v>
      </c>
      <c r="OG270" s="4">
        <f>SUMIFS('Aceite Virgen Extra'!OG$6:OG$257,'Aceite Virgen Extra'!$A$6:$A$257,"&gt;="&amp;$A270,'Aceite Virgen Extra'!$B$6:$B$257,"&lt;="&amp;$B270)</f>
        <v>29.310000000000002</v>
      </c>
      <c r="OH270" s="4">
        <f>SUMIFS('Aceite Virgen Extra'!OH$6:OH$257,'Aceite Virgen Extra'!$A$6:$A$257,"&gt;="&amp;$A270,'Aceite Virgen Extra'!$B$6:$B$257,"&lt;="&amp;$B270)</f>
        <v>6.8900000000000006</v>
      </c>
      <c r="OI270" s="4">
        <f>SUMIFS('Aceite Virgen Extra'!OI$6:OI$257,'Aceite Virgen Extra'!$A$6:$A$257,"&gt;="&amp;$A270,'Aceite Virgen Extra'!$B$6:$B$257,"&lt;="&amp;$B270)</f>
        <v>13.97</v>
      </c>
      <c r="OM270" s="4">
        <f>SUMIFS('Aceite Virgen Extra'!OM$6:OM$257,'Aceite Virgen Extra'!$A$6:$A$257,"&gt;="&amp;$A270,'Aceite Virgen Extra'!$B$6:$B$257,"&lt;="&amp;$B270)</f>
        <v>10.879999999999999</v>
      </c>
      <c r="ON270" s="4">
        <f>SUMIFS('Aceite Virgen Extra'!ON$6:ON$257,'Aceite Virgen Extra'!$A$6:$A$257,"&gt;="&amp;$A270,'Aceite Virgen Extra'!$B$6:$B$257,"&lt;="&amp;$B270)</f>
        <v>29.55</v>
      </c>
      <c r="OO270" s="4">
        <f>SUMIFS('Aceite Virgen Extra'!OO$6:OO$257,'Aceite Virgen Extra'!$A$6:$A$257,"&gt;="&amp;$A270,'Aceite Virgen Extra'!$B$6:$B$257,"&lt;="&amp;$B270)</f>
        <v>3.71</v>
      </c>
      <c r="OP270" s="4">
        <f>SUMIFS('Aceite Virgen Extra'!OP$6:OP$257,'Aceite Virgen Extra'!$A$6:$A$257,"&gt;="&amp;$A270,'Aceite Virgen Extra'!$B$6:$B$257,"&lt;="&amp;$B270)</f>
        <v>8.34</v>
      </c>
      <c r="OT270" s="4">
        <f>SUMIFS('Aceite Virgen Extra'!OT$6:OT$257,'Aceite Virgen Extra'!$A$6:$A$257,"&gt;="&amp;$A270,'Aceite Virgen Extra'!$B$6:$B$257,"&lt;="&amp;$B270)</f>
        <v>7.79</v>
      </c>
      <c r="OU270" s="4">
        <f>SUMIFS('Aceite Virgen Extra'!OU$6:OU$257,'Aceite Virgen Extra'!$A$6:$A$257,"&gt;="&amp;$A270,'Aceite Virgen Extra'!$B$6:$B$257,"&lt;="&amp;$B270)</f>
        <v>14.41</v>
      </c>
      <c r="OV270" s="4">
        <f>SUMIFS('Aceite Virgen Extra'!OV$6:OV$257,'Aceite Virgen Extra'!$A$6:$A$257,"&gt;="&amp;$A270,'Aceite Virgen Extra'!$B$6:$B$257,"&lt;="&amp;$B270)</f>
        <v>3.42</v>
      </c>
      <c r="OW270" s="4">
        <f>SUMIFS('Aceite Virgen Extra'!OW$6:OW$257,'Aceite Virgen Extra'!$A$6:$A$257,"&gt;="&amp;$A270,'Aceite Virgen Extra'!$B$6:$B$257,"&lt;="&amp;$B270)</f>
        <v>16.060000000000002</v>
      </c>
      <c r="PA270" s="4">
        <f>SUMIFS('Aceite Virgen Extra'!PA$6:PA$257,'Aceite Virgen Extra'!$A$6:$A$257,"&gt;="&amp;$A270,'Aceite Virgen Extra'!$B$6:$B$257,"&lt;="&amp;$B270)</f>
        <v>3.22</v>
      </c>
      <c r="PB270" s="4">
        <f>SUMIFS('Aceite Virgen Extra'!PB$6:PB$257,'Aceite Virgen Extra'!$A$6:$A$257,"&gt;="&amp;$A270,'Aceite Virgen Extra'!$B$6:$B$257,"&lt;="&amp;$B270)</f>
        <v>2.8400000000000003</v>
      </c>
      <c r="PC270" s="4">
        <f>SUMIFS('Aceite Virgen Extra'!PC$6:PC$257,'Aceite Virgen Extra'!$A$6:$A$257,"&gt;="&amp;$A270,'Aceite Virgen Extra'!$B$6:$B$257,"&lt;="&amp;$B270)</f>
        <v>3.05</v>
      </c>
      <c r="PD270" s="4">
        <f>SUMIFS('Aceite Virgen Extra'!PD$6:PD$257,'Aceite Virgen Extra'!$A$6:$A$257,"&gt;="&amp;$A270,'Aceite Virgen Extra'!$B$6:$B$257,"&lt;="&amp;$B270)</f>
        <v>5.59</v>
      </c>
      <c r="PH270" s="4">
        <f>SUMIFS('Aceite Virgen Extra'!PH$6:PH$257,'Aceite Virgen Extra'!$A$6:$A$257,"&gt;="&amp;$A270,'Aceite Virgen Extra'!$B$6:$B$257,"&lt;="&amp;$B270)</f>
        <v>3.1899999999999995</v>
      </c>
      <c r="PI270" s="4">
        <f>SUMIFS('Aceite Virgen Extra'!PI$6:PI$257,'Aceite Virgen Extra'!$A$6:$A$257,"&gt;="&amp;$A270,'Aceite Virgen Extra'!$B$6:$B$257,"&lt;="&amp;$B270)</f>
        <v>5.8000000000000007</v>
      </c>
      <c r="PJ270" s="4">
        <f>SUMIFS('Aceite Virgen Extra'!PJ$6:PJ$257,'Aceite Virgen Extra'!$A$6:$A$257,"&gt;="&amp;$A270,'Aceite Virgen Extra'!$B$6:$B$257,"&lt;="&amp;$B270)</f>
        <v>1.42</v>
      </c>
      <c r="PK270" s="4">
        <f>SUMIFS('Aceite Virgen Extra'!PK$6:PK$257,'Aceite Virgen Extra'!$A$6:$A$257,"&gt;="&amp;$A270,'Aceite Virgen Extra'!$B$6:$B$257,"&lt;="&amp;$B270)</f>
        <v>5.86</v>
      </c>
      <c r="PO270" s="4">
        <f>SUMIFS('Aceite Virgen Extra'!PO$6:PO$257,'Aceite Virgen Extra'!$A$6:$A$257,"&gt;="&amp;$A270,'Aceite Virgen Extra'!$B$6:$B$257,"&lt;="&amp;$B270)</f>
        <v>3.54</v>
      </c>
      <c r="PP270" s="4">
        <f>SUMIFS('Aceite Virgen Extra'!PP$6:PP$257,'Aceite Virgen Extra'!$A$6:$A$257,"&gt;="&amp;$A270,'Aceite Virgen Extra'!$B$6:$B$257,"&lt;="&amp;$B270)</f>
        <v>4.29</v>
      </c>
      <c r="PQ270" s="4">
        <f>SUMIFS('Aceite Virgen Extra'!PQ$6:PQ$257,'Aceite Virgen Extra'!$A$6:$A$257,"&gt;="&amp;$A270,'Aceite Virgen Extra'!$B$6:$B$257,"&lt;="&amp;$B270)</f>
        <v>3.2</v>
      </c>
      <c r="PR270" s="4">
        <f>SUMIFS('Aceite Virgen Extra'!PR$6:PR$257,'Aceite Virgen Extra'!$A$6:$A$257,"&gt;="&amp;$A270,'Aceite Virgen Extra'!$B$6:$B$257,"&lt;="&amp;$B270)</f>
        <v>5.92</v>
      </c>
      <c r="PV270" s="4">
        <f>SUMIFS('Aceite Virgen Extra'!PV$6:PV$257,'Aceite Virgen Extra'!$A$6:$A$257,"&gt;="&amp;$A270,'Aceite Virgen Extra'!$B$6:$B$257,"&lt;="&amp;$B270)</f>
        <v>3.2800000000000002</v>
      </c>
      <c r="PW270" s="4">
        <f>SUMIFS('Aceite Virgen Extra'!PW$6:PW$257,'Aceite Virgen Extra'!$A$6:$A$257,"&gt;="&amp;$A270,'Aceite Virgen Extra'!$B$6:$B$257,"&lt;="&amp;$B270)</f>
        <v>2.48</v>
      </c>
      <c r="PX270" s="4">
        <f>SUMIFS('Aceite Virgen Extra'!PX$6:PX$257,'Aceite Virgen Extra'!$A$6:$A$257,"&gt;="&amp;$A270,'Aceite Virgen Extra'!$B$6:$B$257,"&lt;="&amp;$B270)</f>
        <v>2.73</v>
      </c>
      <c r="PY270" s="4">
        <f>SUMIFS('Aceite Virgen Extra'!PY$6:PY$257,'Aceite Virgen Extra'!$A$6:$A$257,"&gt;="&amp;$A270,'Aceite Virgen Extra'!$B$6:$B$257,"&lt;="&amp;$B270)</f>
        <v>8.99</v>
      </c>
      <c r="QC270" s="4">
        <f>SUMIFS('Aceite Virgen Extra'!QC$6:QC$257,'Aceite Virgen Extra'!$A$6:$A$257,"&gt;="&amp;$A270,'Aceite Virgen Extra'!$B$6:$B$257,"&lt;="&amp;$B270)</f>
        <v>2.56</v>
      </c>
      <c r="QD270" s="4">
        <f>SUMIFS('Aceite Virgen Extra'!QD$6:QD$257,'Aceite Virgen Extra'!$A$6:$A$257,"&gt;="&amp;$A270,'Aceite Virgen Extra'!$B$6:$B$257,"&lt;="&amp;$B270)</f>
        <v>3.4</v>
      </c>
      <c r="QE270" s="4">
        <f>SUMIFS('Aceite Virgen Extra'!QE$6:QE$257,'Aceite Virgen Extra'!$A$6:$A$257,"&gt;="&amp;$A270,'Aceite Virgen Extra'!$B$6:$B$257,"&lt;="&amp;$B270)</f>
        <v>1.94</v>
      </c>
      <c r="QF270" s="4">
        <f>SUMIFS('Aceite Virgen Extra'!QF$6:QF$257,'Aceite Virgen Extra'!$A$6:$A$257,"&gt;="&amp;$A270,'Aceite Virgen Extra'!$B$6:$B$257,"&lt;="&amp;$B270)</f>
        <v>3.75</v>
      </c>
      <c r="QJ270" s="4">
        <f>SUMIFS('Aceite Virgen Extra'!QJ$6:QJ$257,'Aceite Virgen Extra'!$A$6:$A$257,"&gt;="&amp;$A270,'Aceite Virgen Extra'!$B$6:$B$257,"&lt;="&amp;$B270)</f>
        <v>2.2000000000000002</v>
      </c>
      <c r="QK270" s="4">
        <f>SUMIFS('Aceite Virgen Extra'!QK$6:QK$257,'Aceite Virgen Extra'!$A$6:$A$257,"&gt;="&amp;$A270,'Aceite Virgen Extra'!$B$6:$B$257,"&lt;="&amp;$B270)</f>
        <v>1.85</v>
      </c>
      <c r="QL270" s="4">
        <f>SUMIFS('Aceite Virgen Extra'!QL$6:QL$257,'Aceite Virgen Extra'!$A$6:$A$257,"&gt;="&amp;$A270,'Aceite Virgen Extra'!$B$6:$B$257,"&lt;="&amp;$B270)</f>
        <v>1.47</v>
      </c>
      <c r="QM270" s="4">
        <f>SUMIFS('Aceite Virgen Extra'!QM$6:QM$257,'Aceite Virgen Extra'!$A$6:$A$257,"&gt;="&amp;$A270,'Aceite Virgen Extra'!$B$6:$B$257,"&lt;="&amp;$B270)</f>
        <v>7.9</v>
      </c>
      <c r="QQ270" s="4">
        <f>SUMIFS('Aceite Virgen Extra'!QQ$6:QQ$257,'Aceite Virgen Extra'!$A$6:$A$257,"&gt;="&amp;$A270,'Aceite Virgen Extra'!$B$6:$B$257,"&lt;="&amp;$B270)</f>
        <v>2.59</v>
      </c>
      <c r="QR270" s="4">
        <f>SUMIFS('Aceite Virgen Extra'!QR$6:QR$257,'Aceite Virgen Extra'!$A$6:$A$257,"&gt;="&amp;$A270,'Aceite Virgen Extra'!$B$6:$B$257,"&lt;="&amp;$B270)</f>
        <v>4.12</v>
      </c>
      <c r="QS270" s="4">
        <f>SUMIFS('Aceite Virgen Extra'!QS$6:QS$257,'Aceite Virgen Extra'!$A$6:$A$257,"&gt;="&amp;$A270,'Aceite Virgen Extra'!$B$6:$B$257,"&lt;="&amp;$B270)</f>
        <v>1.1000000000000001</v>
      </c>
      <c r="QT270" s="4">
        <f>SUMIFS('Aceite Virgen Extra'!QT$6:QT$257,'Aceite Virgen Extra'!$A$6:$A$257,"&gt;="&amp;$A270,'Aceite Virgen Extra'!$B$6:$B$257,"&lt;="&amp;$B270)</f>
        <v>4.7300000000000004</v>
      </c>
      <c r="QX270" s="4">
        <f>SUMIFS('Aceite Virgen Extra'!QX$6:QX$257,'Aceite Virgen Extra'!$A$6:$A$257,"&gt;="&amp;$A270,'Aceite Virgen Extra'!$B$6:$B$257,"&lt;="&amp;$B270)</f>
        <v>6.26</v>
      </c>
      <c r="QY270" s="4">
        <f>SUMIFS('Aceite Virgen Extra'!QY$6:QY$257,'Aceite Virgen Extra'!$A$6:$A$257,"&gt;="&amp;$A270,'Aceite Virgen Extra'!$B$6:$B$257,"&lt;="&amp;$B270)</f>
        <v>5.46</v>
      </c>
      <c r="QZ270" s="4">
        <f>SUMIFS('Aceite Virgen Extra'!QZ$6:QZ$257,'Aceite Virgen Extra'!$A$6:$A$257,"&gt;="&amp;$A270,'Aceite Virgen Extra'!$B$6:$B$257,"&lt;="&amp;$B270)</f>
        <v>7.8500000000000005</v>
      </c>
      <c r="RA270" s="4">
        <f>SUMIFS('Aceite Virgen Extra'!RA$6:RA$257,'Aceite Virgen Extra'!$A$6:$A$257,"&gt;="&amp;$A270,'Aceite Virgen Extra'!$B$6:$B$257,"&lt;="&amp;$B270)</f>
        <v>4.04</v>
      </c>
      <c r="RE270" s="4">
        <f>SUMIFS('Aceite Virgen Extra'!RE$6:RE$257,'Aceite Virgen Extra'!$A$6:$A$257,"&gt;="&amp;$A270,'Aceite Virgen Extra'!$B$6:$B$257,"&lt;="&amp;$B270)</f>
        <v>5.370000000000001</v>
      </c>
      <c r="RF270" s="4">
        <f>SUMIFS('Aceite Virgen Extra'!RF$6:RF$257,'Aceite Virgen Extra'!$A$6:$A$257,"&gt;="&amp;$A270,'Aceite Virgen Extra'!$B$6:$B$257,"&lt;="&amp;$B270)</f>
        <v>5.5500000000000007</v>
      </c>
      <c r="RG270" s="4">
        <f>SUMIFS('Aceite Virgen Extra'!RG$6:RG$257,'Aceite Virgen Extra'!$A$6:$A$257,"&gt;="&amp;$A270,'Aceite Virgen Extra'!$B$6:$B$257,"&lt;="&amp;$B270)</f>
        <v>5.33</v>
      </c>
      <c r="RH270" s="4">
        <f>SUMIFS('Aceite Virgen Extra'!RH$6:RH$257,'Aceite Virgen Extra'!$A$6:$A$257,"&gt;="&amp;$A270,'Aceite Virgen Extra'!$B$6:$B$257,"&lt;="&amp;$B270)</f>
        <v>4.9499999999999993</v>
      </c>
      <c r="RL270" s="4">
        <f>SUMIFS('Aceite Virgen Extra'!RL$6:RL$257,'Aceite Virgen Extra'!$A$6:$A$257,"&gt;="&amp;$A270,'Aceite Virgen Extra'!$B$6:$B$257,"&lt;="&amp;$B270)</f>
        <v>4.57</v>
      </c>
      <c r="RM270" s="4">
        <f>SUMIFS('Aceite Virgen Extra'!RM$6:RM$257,'Aceite Virgen Extra'!$A$6:$A$257,"&gt;="&amp;$A270,'Aceite Virgen Extra'!$B$6:$B$257,"&lt;="&amp;$B270)</f>
        <v>5.28</v>
      </c>
      <c r="RN270" s="4">
        <f>SUMIFS('Aceite Virgen Extra'!RN$6:RN$257,'Aceite Virgen Extra'!$A$6:$A$257,"&gt;="&amp;$A270,'Aceite Virgen Extra'!$B$6:$B$257,"&lt;="&amp;$B270)</f>
        <v>4.72</v>
      </c>
      <c r="RO270" s="4">
        <f>SUMIFS('Aceite Virgen Extra'!RO$6:RO$257,'Aceite Virgen Extra'!$A$6:$A$257,"&gt;="&amp;$A270,'Aceite Virgen Extra'!$B$6:$B$257,"&lt;="&amp;$B270)</f>
        <v>3.08</v>
      </c>
      <c r="RS270" s="69">
        <f>SUMIFS('Aceite Virgen Extra'!RS$6:RS$257,'Aceite Virgen Extra'!$A$6:$A$257,"&gt;="&amp;$A270,'Aceite Virgen Extra'!$B$6:$B$257,"&lt;="&amp;$B270)</f>
        <v>10.14</v>
      </c>
      <c r="RT270" s="4">
        <f>SUMIFS('Aceite Virgen Extra'!RT$6:RT$257,'Aceite Virgen Extra'!$A$6:$A$257,"&gt;="&amp;$A270,'Aceite Virgen Extra'!$B$6:$B$257,"&lt;="&amp;$B270)</f>
        <v>12.24</v>
      </c>
      <c r="RU270" s="4">
        <f>SUMIFS('Aceite Virgen Extra'!RU$6:RU$257,'Aceite Virgen Extra'!$A$6:$A$257,"&gt;="&amp;$A270,'Aceite Virgen Extra'!$B$6:$B$257,"&lt;="&amp;$B270)</f>
        <v>8.24</v>
      </c>
      <c r="RV270" s="4">
        <f>SUMIFS('Aceite Virgen Extra'!RV$6:RV$257,'Aceite Virgen Extra'!$A$6:$A$257,"&gt;="&amp;$A270,'Aceite Virgen Extra'!$B$6:$B$257,"&lt;="&amp;$B270)</f>
        <v>10.130000000000001</v>
      </c>
      <c r="RZ270" s="69">
        <f>SUMIFS('Aceite Virgen Extra'!RZ$6:RZ$257,'Aceite Virgen Extra'!$A$6:$A$257,"&gt;="&amp;$A270,'Aceite Virgen Extra'!$B$6:$B$257,"&lt;="&amp;$B270)</f>
        <v>16.060000000000002</v>
      </c>
      <c r="SA270" s="4">
        <f>SUMIFS('Aceite Virgen Extra'!SA$6:SA$257,'Aceite Virgen Extra'!$A$6:$A$257,"&gt;="&amp;$A270,'Aceite Virgen Extra'!$B$6:$B$257,"&lt;="&amp;$B270)</f>
        <v>14.92</v>
      </c>
      <c r="SB270" s="4">
        <f>SUMIFS('Aceite Virgen Extra'!SB$6:SB$257,'Aceite Virgen Extra'!$A$6:$A$257,"&gt;="&amp;$A270,'Aceite Virgen Extra'!$B$6:$B$257,"&lt;="&amp;$B270)</f>
        <v>12.06</v>
      </c>
      <c r="SC270" s="4">
        <f>SUMIFS('Aceite Virgen Extra'!SC$6:SC$257,'Aceite Virgen Extra'!$A$6:$A$257,"&gt;="&amp;$A270,'Aceite Virgen Extra'!$B$6:$B$257,"&lt;="&amp;$B270)</f>
        <v>43.69</v>
      </c>
      <c r="SG270" s="69">
        <f>SUMIFS('Aceite Virgen Extra'!SG$6:SG$257,'Aceite Virgen Extra'!$A$6:$A$257,"&gt;="&amp;$A270,'Aceite Virgen Extra'!$B$6:$B$257,"&lt;="&amp;$B270)</f>
        <v>18.190000000000001</v>
      </c>
      <c r="SH270" s="4">
        <f>SUMIFS('Aceite Virgen Extra'!SH$6:SH$257,'Aceite Virgen Extra'!$A$6:$A$257,"&gt;="&amp;$A270,'Aceite Virgen Extra'!$B$6:$B$257,"&lt;="&amp;$B270)</f>
        <v>17.91</v>
      </c>
      <c r="SI270" s="4">
        <f>SUMIFS('Aceite Virgen Extra'!SI$6:SI$257,'Aceite Virgen Extra'!$A$6:$A$257,"&gt;="&amp;$A270,'Aceite Virgen Extra'!$B$6:$B$257,"&lt;="&amp;$B270)</f>
        <v>14.71</v>
      </c>
      <c r="SJ270" s="4">
        <f>SUMIFS('Aceite Virgen Extra'!SJ$6:SJ$257,'Aceite Virgen Extra'!$A$6:$A$257,"&gt;="&amp;$A270,'Aceite Virgen Extra'!$B$6:$B$257,"&lt;="&amp;$B270)</f>
        <v>40.93</v>
      </c>
      <c r="SN270" s="69">
        <f>SUMIFS('Aceite Virgen Extra'!SN$6:SN$257,'Aceite Virgen Extra'!$A$6:$A$257,"&gt;="&amp;$A270,'Aceite Virgen Extra'!$B$6:$B$257,"&lt;="&amp;$B270)</f>
        <v>10.61</v>
      </c>
      <c r="SO270" s="4">
        <f>SUMIFS('Aceite Virgen Extra'!SO$6:SO$257,'Aceite Virgen Extra'!$A$6:$A$257,"&gt;="&amp;$A270,'Aceite Virgen Extra'!$B$6:$B$257,"&lt;="&amp;$B270)</f>
        <v>13.02</v>
      </c>
      <c r="SP270" s="4">
        <f>SUMIFS('Aceite Virgen Extra'!SP$6:SP$257,'Aceite Virgen Extra'!$A$6:$A$257,"&gt;="&amp;$A270,'Aceite Virgen Extra'!$B$6:$B$257,"&lt;="&amp;$B270)</f>
        <v>8.83</v>
      </c>
      <c r="SQ270" s="4">
        <f>SUMIFS('Aceite Virgen Extra'!SQ$6:SQ$257,'Aceite Virgen Extra'!$A$6:$A$257,"&gt;="&amp;$A270,'Aceite Virgen Extra'!$B$6:$B$257,"&lt;="&amp;$B270)</f>
        <v>10.879999999999999</v>
      </c>
      <c r="SU270" s="69">
        <f>SUMIFS('Aceite Virgen Extra'!SU$6:SU$257,'Aceite Virgen Extra'!$A$6:$A$257,"&gt;="&amp;$A270,'Aceite Virgen Extra'!$B$6:$B$257,"&lt;="&amp;$B270)</f>
        <v>9.18</v>
      </c>
      <c r="SV270" s="4">
        <f>SUMIFS('Aceite Virgen Extra'!SV$6:SV$257,'Aceite Virgen Extra'!$A$6:$A$257,"&gt;="&amp;$A270,'Aceite Virgen Extra'!$B$6:$B$257,"&lt;="&amp;$B270)</f>
        <v>16.36</v>
      </c>
      <c r="SW270" s="4">
        <f>SUMIFS('Aceite Virgen Extra'!SW$6:SW$257,'Aceite Virgen Extra'!$A$6:$A$257,"&gt;="&amp;$A270,'Aceite Virgen Extra'!$B$6:$B$257,"&lt;="&amp;$B270)</f>
        <v>7.13</v>
      </c>
      <c r="SX270" s="4">
        <f>SUMIFS('Aceite Virgen Extra'!SX$6:SX$257,'Aceite Virgen Extra'!$A$6:$A$257,"&gt;="&amp;$A270,'Aceite Virgen Extra'!$B$6:$B$257,"&lt;="&amp;$B270)</f>
        <v>5.09</v>
      </c>
      <c r="TB270" s="69">
        <f>SUMIFS('Aceite Virgen Extra'!TB$6:TB$257,'Aceite Virgen Extra'!$A$6:$A$257,"&gt;="&amp;$A270,'Aceite Virgen Extra'!$B$6:$B$257,"&lt;="&amp;$B270)</f>
        <v>5.15</v>
      </c>
      <c r="TC270" s="4">
        <f>SUMIFS('Aceite Virgen Extra'!TC$6:TC$257,'Aceite Virgen Extra'!$A$6:$A$257,"&gt;="&amp;$A270,'Aceite Virgen Extra'!$B$6:$B$257,"&lt;="&amp;$B270)</f>
        <v>11.11</v>
      </c>
      <c r="TD270" s="4">
        <f>SUMIFS('Aceite Virgen Extra'!TD$6:TD$257,'Aceite Virgen Extra'!$A$6:$A$257,"&gt;="&amp;$A270,'Aceite Virgen Extra'!$B$6:$B$257,"&lt;="&amp;$B270)</f>
        <v>3.4000000000000004</v>
      </c>
      <c r="TE270" s="4">
        <f>SUMIFS('Aceite Virgen Extra'!TE$6:TE$257,'Aceite Virgen Extra'!$A$6:$A$257,"&gt;="&amp;$A270,'Aceite Virgen Extra'!$B$6:$B$257,"&lt;="&amp;$B270)</f>
        <v>0</v>
      </c>
      <c r="TI270" s="69">
        <f>SUMIFS('Aceite Virgen Extra'!TI$6:TI$257,'Aceite Virgen Extra'!$A$6:$A$257,"&gt;="&amp;$A270,'Aceite Virgen Extra'!$B$6:$B$257,"&lt;="&amp;$B270)</f>
        <v>1.62</v>
      </c>
      <c r="TJ270" s="4">
        <f>SUMIFS('Aceite Virgen Extra'!TJ$6:TJ$257,'Aceite Virgen Extra'!$A$6:$A$257,"&gt;="&amp;$A270,'Aceite Virgen Extra'!$B$6:$B$257,"&lt;="&amp;$B270)</f>
        <v>3.48</v>
      </c>
      <c r="TK270" s="4">
        <f>SUMIFS('Aceite Virgen Extra'!TK$6:TK$257,'Aceite Virgen Extra'!$A$6:$A$257,"&gt;="&amp;$A270,'Aceite Virgen Extra'!$B$6:$B$257,"&lt;="&amp;$B270)</f>
        <v>0.96</v>
      </c>
      <c r="TL270" s="4">
        <f>SUMIFS('Aceite Virgen Extra'!TL$6:TL$257,'Aceite Virgen Extra'!$A$6:$A$257,"&gt;="&amp;$A270,'Aceite Virgen Extra'!$B$6:$B$257,"&lt;="&amp;$B270)</f>
        <v>0</v>
      </c>
      <c r="TP270" s="69">
        <f>SUMIFS('Aceite Virgen Extra'!TP$6:TP$257,'Aceite Virgen Extra'!$A$6:$A$257,"&gt;="&amp;$A270,'Aceite Virgen Extra'!$B$6:$B$257,"&lt;="&amp;$B270)</f>
        <v>2.2199999999999998</v>
      </c>
      <c r="TQ270" s="4">
        <f>SUMIFS('Aceite Virgen Extra'!TQ$6:TQ$257,'Aceite Virgen Extra'!$A$6:$A$257,"&gt;="&amp;$A270,'Aceite Virgen Extra'!$B$6:$B$257,"&lt;="&amp;$B270)</f>
        <v>6.33</v>
      </c>
      <c r="TR270" s="4">
        <f>SUMIFS('Aceite Virgen Extra'!TR$6:TR$257,'Aceite Virgen Extra'!$A$6:$A$257,"&gt;="&amp;$A270,'Aceite Virgen Extra'!$B$6:$B$257,"&lt;="&amp;$B270)</f>
        <v>0.76</v>
      </c>
      <c r="TS270" s="4">
        <f>SUMIFS('Aceite Virgen Extra'!TS$6:TS$257,'Aceite Virgen Extra'!$A$6:$A$257,"&gt;="&amp;$A270,'Aceite Virgen Extra'!$B$6:$B$257,"&lt;="&amp;$B270)</f>
        <v>0</v>
      </c>
      <c r="TW270" s="69">
        <f>SUMIFS('Aceite Virgen Extra'!TW$6:TW$257,'Aceite Virgen Extra'!$A$6:$A$257,"&gt;="&amp;$A270,'Aceite Virgen Extra'!$B$6:$B$257,"&lt;="&amp;$B270)</f>
        <v>0.84</v>
      </c>
      <c r="TX270" s="4">
        <f>SUMIFS('Aceite Virgen Extra'!TX$6:TX$257,'Aceite Virgen Extra'!$A$6:$A$257,"&gt;="&amp;$A270,'Aceite Virgen Extra'!$B$6:$B$257,"&lt;="&amp;$B270)</f>
        <v>3.18</v>
      </c>
      <c r="TY270" s="4">
        <f>SUMIFS('Aceite Virgen Extra'!TY$6:TY$257,'Aceite Virgen Extra'!$A$6:$A$257,"&gt;="&amp;$A270,'Aceite Virgen Extra'!$B$6:$B$257,"&lt;="&amp;$B270)</f>
        <v>0.13</v>
      </c>
      <c r="TZ270" s="4">
        <f>SUMIFS('Aceite Virgen Extra'!TZ$6:TZ$257,'Aceite Virgen Extra'!$A$6:$A$257,"&gt;="&amp;$A270,'Aceite Virgen Extra'!$B$6:$B$257,"&lt;="&amp;$B270)</f>
        <v>0</v>
      </c>
      <c r="UD270" s="69">
        <f>SUMIFS('Aceite Virgen Extra'!UD$6:UD$257,'Aceite Virgen Extra'!$A$6:$A$257,"&gt;="&amp;$A270,'Aceite Virgen Extra'!$B$6:$B$257,"&lt;="&amp;$B270)</f>
        <v>0.72</v>
      </c>
      <c r="UE270" s="4">
        <f>SUMIFS('Aceite Virgen Extra'!UE$6:UE$257,'Aceite Virgen Extra'!$A$6:$A$257,"&gt;="&amp;$A270,'Aceite Virgen Extra'!$B$6:$B$257,"&lt;="&amp;$B270)</f>
        <v>1.6400000000000001</v>
      </c>
      <c r="UF270" s="4">
        <f>SUMIFS('Aceite Virgen Extra'!UF$6:UF$257,'Aceite Virgen Extra'!$A$6:$A$257,"&gt;="&amp;$A270,'Aceite Virgen Extra'!$B$6:$B$257,"&lt;="&amp;$B270)</f>
        <v>0.33999999999999997</v>
      </c>
      <c r="UG270" s="4">
        <f>SUMIFS('Aceite Virgen Extra'!UG$6:UG$257,'Aceite Virgen Extra'!$A$6:$A$257,"&gt;="&amp;$A270,'Aceite Virgen Extra'!$B$6:$B$257,"&lt;="&amp;$B270)</f>
        <v>1.47</v>
      </c>
      <c r="UK270" s="69">
        <f>SUMIFS('Aceite Virgen Extra'!UK$6:UK$257,'Aceite Virgen Extra'!$A$6:$A$257,"&gt;="&amp;$A270,'Aceite Virgen Extra'!$B$6:$B$257,"&lt;="&amp;$B270)</f>
        <v>1.85</v>
      </c>
      <c r="UL270" s="4">
        <f>SUMIFS('Aceite Virgen Extra'!UL$6:UL$257,'Aceite Virgen Extra'!$A$6:$A$257,"&gt;="&amp;$A270,'Aceite Virgen Extra'!$B$6:$B$257,"&lt;="&amp;$B270)</f>
        <v>2.87</v>
      </c>
      <c r="UM270" s="4">
        <f>SUMIFS('Aceite Virgen Extra'!UM$6:UM$257,'Aceite Virgen Extra'!$A$6:$A$257,"&gt;="&amp;$A270,'Aceite Virgen Extra'!$B$6:$B$257,"&lt;="&amp;$B270)</f>
        <v>1.25</v>
      </c>
      <c r="UN270" s="4">
        <f>SUMIFS('Aceite Virgen Extra'!UN$6:UN$257,'Aceite Virgen Extra'!$A$6:$A$257,"&gt;="&amp;$A270,'Aceite Virgen Extra'!$B$6:$B$257,"&lt;="&amp;$B270)</f>
        <v>1.2</v>
      </c>
      <c r="UR270" s="69">
        <f>SUMIFS('Aceite Virgen Extra'!UR$6:UR$257,'Aceite Virgen Extra'!$A$6:$A$257,"&gt;="&amp;$A270,'Aceite Virgen Extra'!$B$6:$B$257,"&lt;="&amp;$B270)</f>
        <v>1.18</v>
      </c>
      <c r="US270" s="4">
        <f>SUMIFS('Aceite Virgen Extra'!US$6:US$257,'Aceite Virgen Extra'!$A$6:$A$257,"&gt;="&amp;$A270,'Aceite Virgen Extra'!$B$6:$B$257,"&lt;="&amp;$B270)</f>
        <v>3.7199999999999998</v>
      </c>
      <c r="UT270" s="4">
        <f>SUMIFS('Aceite Virgen Extra'!UT$6:UT$257,'Aceite Virgen Extra'!$A$6:$A$257,"&gt;="&amp;$A270,'Aceite Virgen Extra'!$B$6:$B$257,"&lt;="&amp;$B270)</f>
        <v>0.27</v>
      </c>
      <c r="UU270" s="4">
        <f>SUMIFS('Aceite Virgen Extra'!UU$6:UU$257,'Aceite Virgen Extra'!$A$6:$A$257,"&gt;="&amp;$A270,'Aceite Virgen Extra'!$B$6:$B$257,"&lt;="&amp;$B270)</f>
        <v>0</v>
      </c>
      <c r="UY270" s="69">
        <f>SUMIFS('Aceite Virgen Extra'!UY$6:UY$257,'Aceite Virgen Extra'!$A$6:$A$257,"&gt;="&amp;$A270,'Aceite Virgen Extra'!$B$6:$B$257,"&lt;="&amp;$B270)</f>
        <v>1</v>
      </c>
      <c r="UZ270" s="4">
        <f>SUMIFS('Aceite Virgen Extra'!UZ$6:UZ$257,'Aceite Virgen Extra'!$A$6:$A$257,"&gt;="&amp;$A270,'Aceite Virgen Extra'!$B$6:$B$257,"&lt;="&amp;$B270)</f>
        <v>2.7</v>
      </c>
      <c r="VA270" s="4">
        <f>SUMIFS('Aceite Virgen Extra'!VA$6:VA$257,'Aceite Virgen Extra'!$A$6:$A$257,"&gt;="&amp;$A270,'Aceite Virgen Extra'!$B$6:$B$257,"&lt;="&amp;$B270)</f>
        <v>0.63</v>
      </c>
      <c r="VB270" s="4">
        <f>SUMIFS('Aceite Virgen Extra'!VB$6:VB$257,'Aceite Virgen Extra'!$A$6:$A$257,"&gt;="&amp;$A270,'Aceite Virgen Extra'!$B$6:$B$257,"&lt;="&amp;$B270)</f>
        <v>0</v>
      </c>
      <c r="VF270" s="69">
        <f>SUMIFS('Aceite Virgen Extra'!VF$6:VF$257,'Aceite Virgen Extra'!$A$6:$A$257,"&gt;="&amp;$A270,'Aceite Virgen Extra'!$B$6:$B$257,"&lt;="&amp;$B270)</f>
        <v>0.88</v>
      </c>
      <c r="VG270" s="4">
        <f>SUMIFS('Aceite Virgen Extra'!VG$6:VG$257,'Aceite Virgen Extra'!$A$6:$A$257,"&gt;="&amp;$A270,'Aceite Virgen Extra'!$B$6:$B$257,"&lt;="&amp;$B270)</f>
        <v>0.8600000000000001</v>
      </c>
      <c r="VH270" s="4">
        <f>SUMIFS('Aceite Virgen Extra'!VH$6:VH$257,'Aceite Virgen Extra'!$A$6:$A$257,"&gt;="&amp;$A270,'Aceite Virgen Extra'!$B$6:$B$257,"&lt;="&amp;$B270)</f>
        <v>1.1100000000000001</v>
      </c>
      <c r="VI270" s="4">
        <f>SUMIFS('Aceite Virgen Extra'!VI$6:VI$257,'Aceite Virgen Extra'!$A$6:$A$257,"&gt;="&amp;$A270,'Aceite Virgen Extra'!$B$6:$B$257,"&lt;="&amp;$B270)</f>
        <v>0</v>
      </c>
      <c r="VM270" s="69">
        <f>SUMIFS('Aceite Virgen Extra'!VM$6:VM$257,'Aceite Virgen Extra'!$A$6:$A$257,"&gt;="&amp;$A270,'Aceite Virgen Extra'!$B$6:$B$257,"&lt;="&amp;$B270)</f>
        <v>0.77000000000000013</v>
      </c>
      <c r="VN270" s="4">
        <f>SUMIFS('Aceite Virgen Extra'!VN$6:VN$257,'Aceite Virgen Extra'!$A$6:$A$257,"&gt;="&amp;$A270,'Aceite Virgen Extra'!$B$6:$B$257,"&lt;="&amp;$B270)</f>
        <v>0.67</v>
      </c>
      <c r="VO270" s="4">
        <f>SUMIFS('Aceite Virgen Extra'!VO$6:VO$257,'Aceite Virgen Extra'!$A$6:$A$257,"&gt;="&amp;$A270,'Aceite Virgen Extra'!$B$6:$B$257,"&lt;="&amp;$B270)</f>
        <v>0.81</v>
      </c>
      <c r="VP270" s="4">
        <f>SUMIFS('Aceite Virgen Extra'!VP$6:VP$257,'Aceite Virgen Extra'!$A$6:$A$257,"&gt;="&amp;$A270,'Aceite Virgen Extra'!$B$6:$B$257,"&lt;="&amp;$B270)</f>
        <v>0</v>
      </c>
      <c r="VT270" s="69">
        <f>SUMIFS('Aceite Virgen Extra'!VT$6:VT$257,'Aceite Virgen Extra'!$A$6:$A$257,"&gt;="&amp;$A270,'Aceite Virgen Extra'!$B$6:$B$257,"&lt;="&amp;$B270)</f>
        <v>0.43000000000000005</v>
      </c>
      <c r="VU270" s="4">
        <f>SUMIFS('Aceite Virgen Extra'!VU$6:VU$257,'Aceite Virgen Extra'!$A$6:$A$257,"&gt;="&amp;$A270,'Aceite Virgen Extra'!$B$6:$B$257,"&lt;="&amp;$B270)</f>
        <v>0.25</v>
      </c>
      <c r="VV270" s="4">
        <f>SUMIFS('Aceite Virgen Extra'!VV$6:VV$257,'Aceite Virgen Extra'!$A$6:$A$257,"&gt;="&amp;$A270,'Aceite Virgen Extra'!$B$6:$B$257,"&lt;="&amp;$B270)</f>
        <v>0.47</v>
      </c>
      <c r="VW270" s="4">
        <f>SUMIFS('Aceite Virgen Extra'!VW$6:VW$257,'Aceite Virgen Extra'!$A$6:$A$257,"&gt;="&amp;$A270,'Aceite Virgen Extra'!$B$6:$B$257,"&lt;="&amp;$B270)</f>
        <v>0</v>
      </c>
      <c r="WA270" s="69">
        <f>SUMIFS('Aceite Virgen Extra'!WA$6:WA$257,'Aceite Virgen Extra'!$A$6:$A$257,"&gt;="&amp;$A270,'Aceite Virgen Extra'!$B$6:$B$257,"&lt;="&amp;$B270)</f>
        <v>0.88000000000000012</v>
      </c>
      <c r="WB270" s="4">
        <f>SUMIFS('Aceite Virgen Extra'!WB$6:WB$257,'Aceite Virgen Extra'!$A$6:$A$257,"&gt;="&amp;$A270,'Aceite Virgen Extra'!$B$6:$B$257,"&lt;="&amp;$B270)</f>
        <v>0.2</v>
      </c>
      <c r="WC270" s="4">
        <f>SUMIFS('Aceite Virgen Extra'!WC$6:WC$257,'Aceite Virgen Extra'!$A$6:$A$257,"&gt;="&amp;$A270,'Aceite Virgen Extra'!$B$6:$B$257,"&lt;="&amp;$B270)</f>
        <v>0.76</v>
      </c>
      <c r="WD270" s="4">
        <f>SUMIFS('Aceite Virgen Extra'!WD$6:WD$257,'Aceite Virgen Extra'!$A$6:$A$257,"&gt;="&amp;$A270,'Aceite Virgen Extra'!$B$6:$B$257,"&lt;="&amp;$B270)</f>
        <v>0</v>
      </c>
      <c r="WH270" s="69">
        <f>SUMIFS('Aceite Virgen Extra'!WH$6:WH$257,'Aceite Virgen Extra'!$A$6:$A$257,"&gt;="&amp;$A270,'Aceite Virgen Extra'!$B$6:$B$257,"&lt;="&amp;$B270)</f>
        <v>0.12000000000000001</v>
      </c>
      <c r="WI270" s="4">
        <f>SUMIFS('Aceite Virgen Extra'!WI$6:WI$257,'Aceite Virgen Extra'!$A$6:$A$257,"&gt;="&amp;$A270,'Aceite Virgen Extra'!$B$6:$B$257,"&lt;="&amp;$B270)</f>
        <v>0</v>
      </c>
      <c r="WJ270" s="4">
        <f>SUMIFS('Aceite Virgen Extra'!WJ$6:WJ$257,'Aceite Virgen Extra'!$A$6:$A$257,"&gt;="&amp;$A270,'Aceite Virgen Extra'!$B$6:$B$257,"&lt;="&amp;$B270)</f>
        <v>0.09</v>
      </c>
      <c r="WK270" s="4">
        <f>SUMIFS('Aceite Virgen Extra'!WK$6:WK$257,'Aceite Virgen Extra'!$A$6:$A$257,"&gt;="&amp;$A270,'Aceite Virgen Extra'!$B$6:$B$257,"&lt;="&amp;$B270)</f>
        <v>0</v>
      </c>
      <c r="WO270" s="69">
        <f>SUMIFS('Aceite Virgen Extra'!WO$6:WO$257,'Aceite Virgen Extra'!$A$6:$A$257,"&gt;="&amp;$A270,'Aceite Virgen Extra'!$B$6:$B$257,"&lt;="&amp;$B270)</f>
        <v>0.76</v>
      </c>
      <c r="WP270" s="4">
        <f>SUMIFS('Aceite Virgen Extra'!WP$6:WP$257,'Aceite Virgen Extra'!$A$6:$A$257,"&gt;="&amp;$A270,'Aceite Virgen Extra'!$B$6:$B$257,"&lt;="&amp;$B270)</f>
        <v>0.39</v>
      </c>
      <c r="WQ270" s="4">
        <f>SUMIFS('Aceite Virgen Extra'!WQ$6:WQ$257,'Aceite Virgen Extra'!$A$6:$A$257,"&gt;="&amp;$A270,'Aceite Virgen Extra'!$B$6:$B$257,"&lt;="&amp;$B270)</f>
        <v>0.91</v>
      </c>
      <c r="WR270" s="4">
        <f>SUMIFS('Aceite Virgen Extra'!WR$6:WR$257,'Aceite Virgen Extra'!$A$6:$A$257,"&gt;="&amp;$A270,'Aceite Virgen Extra'!$B$6:$B$257,"&lt;="&amp;$B270)</f>
        <v>0</v>
      </c>
      <c r="WV270" s="69">
        <f>SUMIFS('Aceite Virgen Extra'!WV$6:WV$257,'Aceite Virgen Extra'!$A$6:$A$257,"&gt;="&amp;$A270,'Aceite Virgen Extra'!$B$6:$B$257,"&lt;="&amp;$B270)</f>
        <v>0.65</v>
      </c>
      <c r="WW270" s="4">
        <f>SUMIFS('Aceite Virgen Extra'!WW$6:WW$257,'Aceite Virgen Extra'!$A$6:$A$257,"&gt;="&amp;$A270,'Aceite Virgen Extra'!$B$6:$B$257,"&lt;="&amp;$B270)</f>
        <v>1.24</v>
      </c>
      <c r="WX270" s="4">
        <f>SUMIFS('Aceite Virgen Extra'!WX$6:WX$257,'Aceite Virgen Extra'!$A$6:$A$257,"&gt;="&amp;$A270,'Aceite Virgen Extra'!$B$6:$B$257,"&lt;="&amp;$B270)</f>
        <v>0.25</v>
      </c>
      <c r="WY270" s="4">
        <f>SUMIFS('Aceite Virgen Extra'!WY$6:WY$257,'Aceite Virgen Extra'!$A$6:$A$257,"&gt;="&amp;$A270,'Aceite Virgen Extra'!$B$6:$B$257,"&lt;="&amp;$B270)</f>
        <v>0</v>
      </c>
      <c r="XC270" s="69">
        <f>SUMIFS('Aceite Virgen Extra'!XC$6:XC$257,'Aceite Virgen Extra'!$A$6:$A$257,"&gt;="&amp;$A270,'Aceite Virgen Extra'!$B$6:$B$257,"&lt;="&amp;$B270)</f>
        <v>0.9</v>
      </c>
      <c r="XD270" s="4">
        <f>SUMIFS('Aceite Virgen Extra'!XD$6:XD$257,'Aceite Virgen Extra'!$A$6:$A$257,"&gt;="&amp;$A270,'Aceite Virgen Extra'!$B$6:$B$257,"&lt;="&amp;$B270)</f>
        <v>1.5599999999999998</v>
      </c>
      <c r="XE270" s="4">
        <f>SUMIFS('Aceite Virgen Extra'!XE$6:XE$257,'Aceite Virgen Extra'!$A$6:$A$257,"&gt;="&amp;$A270,'Aceite Virgen Extra'!$B$6:$B$257,"&lt;="&amp;$B270)</f>
        <v>0.74</v>
      </c>
      <c r="XF270" s="4">
        <f>SUMIFS('Aceite Virgen Extra'!XF$6:XF$257,'Aceite Virgen Extra'!$A$6:$A$257,"&gt;="&amp;$A270,'Aceite Virgen Extra'!$B$6:$B$257,"&lt;="&amp;$B270)</f>
        <v>0.64</v>
      </c>
      <c r="XJ270" s="69">
        <f>SUMIFS('Aceite Virgen Extra'!XJ$6:XJ$257,'Aceite Virgen Extra'!$A$6:$A$257,"&gt;="&amp;$A270,'Aceite Virgen Extra'!$B$6:$B$257,"&lt;="&amp;$B270)</f>
        <v>1.7400000000000002</v>
      </c>
      <c r="XK270" s="4">
        <f>SUMIFS('Aceite Virgen Extra'!XK$6:XK$257,'Aceite Virgen Extra'!$A$6:$A$257,"&gt;="&amp;$A270,'Aceite Virgen Extra'!$B$6:$B$257,"&lt;="&amp;$B270)</f>
        <v>1.6199999999999999</v>
      </c>
      <c r="XL270" s="4">
        <f>SUMIFS('Aceite Virgen Extra'!XL$6:XL$257,'Aceite Virgen Extra'!$A$6:$A$257,"&gt;="&amp;$A270,'Aceite Virgen Extra'!$B$6:$B$257,"&lt;="&amp;$B270)</f>
        <v>2.12</v>
      </c>
      <c r="XM270" s="4">
        <f>SUMIFS('Aceite Virgen Extra'!XM$6:XM$257,'Aceite Virgen Extra'!$A$6:$A$257,"&gt;="&amp;$A270,'Aceite Virgen Extra'!$B$6:$B$257,"&lt;="&amp;$B270)</f>
        <v>0.25</v>
      </c>
      <c r="XQ270" s="69">
        <f>SUMIFS('Aceite Virgen Extra'!XQ$6:XQ$257,'Aceite Virgen Extra'!$A$6:$A$257,"&gt;="&amp;$A270,'Aceite Virgen Extra'!$B$6:$B$257,"&lt;="&amp;$B270)</f>
        <v>10.25</v>
      </c>
      <c r="XR270" s="4">
        <f>SUMIFS('Aceite Virgen Extra'!XR$6:XR$257,'Aceite Virgen Extra'!$A$6:$A$257,"&gt;="&amp;$A270,'Aceite Virgen Extra'!$B$6:$B$257,"&lt;="&amp;$B270)</f>
        <v>9.43</v>
      </c>
      <c r="XS270" s="4">
        <f>SUMIFS('Aceite Virgen Extra'!XS$6:XS$257,'Aceite Virgen Extra'!$A$6:$A$257,"&gt;="&amp;$A270,'Aceite Virgen Extra'!$B$6:$B$257,"&lt;="&amp;$B270)</f>
        <v>11.030000000000001</v>
      </c>
      <c r="XT270" s="4">
        <f>SUMIFS('Aceite Virgen Extra'!XT$6:XT$257,'Aceite Virgen Extra'!$A$6:$A$257,"&gt;="&amp;$A270,'Aceite Virgen Extra'!$B$6:$B$257,"&lt;="&amp;$B270)</f>
        <v>5.75</v>
      </c>
      <c r="XX270" s="69">
        <f>SUMIFS('Aceite Virgen Extra'!XX$6:XX$257,'Aceite Virgen Extra'!$A$6:$A$257,"&gt;="&amp;$A270,'Aceite Virgen Extra'!$B$6:$B$257,"&lt;="&amp;$B270)</f>
        <v>11.83</v>
      </c>
      <c r="XY270" s="4">
        <f>SUMIFS('Aceite Virgen Extra'!XY$6:XY$257,'Aceite Virgen Extra'!$A$6:$A$257,"&gt;="&amp;$A270,'Aceite Virgen Extra'!$B$6:$B$257,"&lt;="&amp;$B270)</f>
        <v>5.39</v>
      </c>
      <c r="XZ270" s="4">
        <f>SUMIFS('Aceite Virgen Extra'!XZ$6:XZ$257,'Aceite Virgen Extra'!$A$6:$A$257,"&gt;="&amp;$A270,'Aceite Virgen Extra'!$B$6:$B$257,"&lt;="&amp;$B270)</f>
        <v>14.57</v>
      </c>
      <c r="YA270" s="4">
        <f>SUMIFS('Aceite Virgen Extra'!YA$6:YA$257,'Aceite Virgen Extra'!$A$6:$A$257,"&gt;="&amp;$A270,'Aceite Virgen Extra'!$B$6:$B$257,"&lt;="&amp;$B270)</f>
        <v>17.260000000000002</v>
      </c>
      <c r="YE270" s="69">
        <f>SUMIFS('Aceite Virgen Extra'!YE$6:YE$257,'Aceite Virgen Extra'!$A$6:$A$257,"&gt;="&amp;$A270,'Aceite Virgen Extra'!$B$6:$B$257,"&lt;="&amp;$B270)</f>
        <v>25.49</v>
      </c>
      <c r="YF270" s="4">
        <f>SUMIFS('Aceite Virgen Extra'!YF$6:YF$257,'Aceite Virgen Extra'!$A$6:$A$257,"&gt;="&amp;$A270,'Aceite Virgen Extra'!$B$6:$B$257,"&lt;="&amp;$B270)</f>
        <v>7.89</v>
      </c>
      <c r="YG270" s="4">
        <f>SUMIFS('Aceite Virgen Extra'!YG$6:YG$257,'Aceite Virgen Extra'!$A$6:$A$257,"&gt;="&amp;$A270,'Aceite Virgen Extra'!$B$6:$B$257,"&lt;="&amp;$B270)</f>
        <v>33.92</v>
      </c>
      <c r="YH270" s="4">
        <f>SUMIFS('Aceite Virgen Extra'!YH$6:YH$257,'Aceite Virgen Extra'!$A$6:$A$257,"&gt;="&amp;$A270,'Aceite Virgen Extra'!$B$6:$B$257,"&lt;="&amp;$B270)</f>
        <v>43.69</v>
      </c>
      <c r="YL270" s="69">
        <f>SUMIFS('Aceite Virgen Extra'!YL$6:YL$257,'Aceite Virgen Extra'!$A$6:$A$257,"&gt;="&amp;$A270,'Aceite Virgen Extra'!$B$6:$B$257,"&lt;="&amp;$B270)</f>
        <v>5.76</v>
      </c>
      <c r="YM270" s="4">
        <f>SUMIFS('Aceite Virgen Extra'!YM$6:YM$257,'Aceite Virgen Extra'!$A$6:$A$257,"&gt;="&amp;$A270,'Aceite Virgen Extra'!$B$6:$B$257,"&lt;="&amp;$B270)</f>
        <v>7.41</v>
      </c>
      <c r="YN270" s="4">
        <f>SUMIFS('Aceite Virgen Extra'!YN$6:YN$257,'Aceite Virgen Extra'!$A$6:$A$257,"&gt;="&amp;$A270,'Aceite Virgen Extra'!$B$6:$B$257,"&lt;="&amp;$B270)</f>
        <v>5.1400000000000006</v>
      </c>
      <c r="YO270" s="4">
        <f>SUMIFS('Aceite Virgen Extra'!YO$6:YO$257,'Aceite Virgen Extra'!$A$6:$A$257,"&gt;="&amp;$A270,'Aceite Virgen Extra'!$B$6:$B$257,"&lt;="&amp;$B270)</f>
        <v>4.16</v>
      </c>
      <c r="YP270" s="4">
        <f>SUMIFS('Aceite Virgen Extra'!YP$6:YP$257,'Aceite Virgen Extra'!$A$6:$A$257,"&gt;="&amp;$A270,'Aceite Virgen Extra'!$B$6:$B$257,"&lt;="&amp;$B270)</f>
        <v>9.1</v>
      </c>
      <c r="YS270" s="69">
        <f>SUMIFS('Aceite Virgen Extra'!YS$6:YS$257,'Aceite Virgen Extra'!$A$6:$A$257,"&gt;="&amp;$A270,'Aceite Virgen Extra'!$B$6:$B$257,"&lt;="&amp;$B270)</f>
        <v>3.38</v>
      </c>
      <c r="YT270" s="4">
        <f>SUMIFS('Aceite Virgen Extra'!YT$6:YT$257,'Aceite Virgen Extra'!$A$6:$A$257,"&gt;="&amp;$A270,'Aceite Virgen Extra'!$B$6:$B$257,"&lt;="&amp;$B270)</f>
        <v>5.7200000000000006</v>
      </c>
      <c r="YU270" s="4">
        <f>SUMIFS('Aceite Virgen Extra'!YU$6:YU$257,'Aceite Virgen Extra'!$A$6:$A$257,"&gt;="&amp;$A270,'Aceite Virgen Extra'!$B$6:$B$257,"&lt;="&amp;$B270)</f>
        <v>2.39</v>
      </c>
      <c r="YV270" s="4">
        <f>SUMIFS('Aceite Virgen Extra'!YV$6:YV$257,'Aceite Virgen Extra'!$A$6:$A$257,"&gt;="&amp;$A270,'Aceite Virgen Extra'!$B$6:$B$257,"&lt;="&amp;$B270)</f>
        <v>2.4700000000000002</v>
      </c>
      <c r="YW270" s="4">
        <f>SUMIFS('Aceite Virgen Extra'!YW$6:YW$257,'Aceite Virgen Extra'!$A$6:$A$257,"&gt;="&amp;$A270,'Aceite Virgen Extra'!$B$6:$B$257,"&lt;="&amp;$B270)</f>
        <v>2.09</v>
      </c>
      <c r="YZ270" s="69">
        <f>SUMIFS('Aceite Virgen Extra'!YZ$6:YZ$257,'Aceite Virgen Extra'!$A$6:$A$257,"&gt;="&amp;$A270,'Aceite Virgen Extra'!$B$6:$B$257,"&lt;="&amp;$B270)</f>
        <v>1.9900000000000002</v>
      </c>
      <c r="ZA270" s="4">
        <f>SUMIFS('Aceite Virgen Extra'!ZA$6:ZA$257,'Aceite Virgen Extra'!$A$6:$A$257,"&gt;="&amp;$A270,'Aceite Virgen Extra'!$B$6:$B$257,"&lt;="&amp;$B270)</f>
        <v>2.7</v>
      </c>
      <c r="ZB270" s="4">
        <f>SUMIFS('Aceite Virgen Extra'!ZB$6:ZB$257,'Aceite Virgen Extra'!$A$6:$A$257,"&gt;="&amp;$A270,'Aceite Virgen Extra'!$B$6:$B$257,"&lt;="&amp;$B270)</f>
        <v>1.81</v>
      </c>
      <c r="ZC270" s="4">
        <f>SUMIFS('Aceite Virgen Extra'!ZC$6:ZC$257,'Aceite Virgen Extra'!$A$6:$A$257,"&gt;="&amp;$A270,'Aceite Virgen Extra'!$B$6:$B$257,"&lt;="&amp;$B270)</f>
        <v>2.14</v>
      </c>
      <c r="ZD270" s="4">
        <f>SUMIFS('Aceite Virgen Extra'!ZD$6:ZD$257,'Aceite Virgen Extra'!$A$6:$A$257,"&gt;="&amp;$A270,'Aceite Virgen Extra'!$B$6:$B$257,"&lt;="&amp;$B270)</f>
        <v>0</v>
      </c>
      <c r="ZG270" s="69">
        <f>SUMIFS('Aceite Virgen Extra'!ZG$6:ZG$257,'Aceite Virgen Extra'!$A$6:$A$257,"&gt;="&amp;$A270,'Aceite Virgen Extra'!$B$6:$B$257,"&lt;="&amp;$B270)</f>
        <v>2.11</v>
      </c>
      <c r="ZH270" s="4">
        <f>SUMIFS('Aceite Virgen Extra'!ZH$6:ZH$257,'Aceite Virgen Extra'!$A$6:$A$257,"&gt;="&amp;$A270,'Aceite Virgen Extra'!$B$6:$B$257,"&lt;="&amp;$B270)</f>
        <v>3.32</v>
      </c>
      <c r="ZI270" s="4">
        <f>SUMIFS('Aceite Virgen Extra'!ZI$6:ZI$257,'Aceite Virgen Extra'!$A$6:$A$257,"&gt;="&amp;$A270,'Aceite Virgen Extra'!$B$6:$B$257,"&lt;="&amp;$B270)</f>
        <v>1.81</v>
      </c>
      <c r="ZJ270" s="4">
        <f>SUMIFS('Aceite Virgen Extra'!ZJ$6:ZJ$257,'Aceite Virgen Extra'!$A$6:$A$257,"&gt;="&amp;$A270,'Aceite Virgen Extra'!$B$6:$B$257,"&lt;="&amp;$B270)</f>
        <v>2.04</v>
      </c>
      <c r="ZK270" s="4">
        <f>SUMIFS('Aceite Virgen Extra'!ZK$6:ZK$257,'Aceite Virgen Extra'!$A$6:$A$257,"&gt;="&amp;$A270,'Aceite Virgen Extra'!$B$6:$B$257,"&lt;="&amp;$B270)</f>
        <v>0.78</v>
      </c>
    </row>
    <row r="271" spans="1:687" x14ac:dyDescent="0.25">
      <c r="A271" s="9">
        <f>'TAM Aceite Virgen Extra'!B19</f>
        <v>6</v>
      </c>
      <c r="B271" s="9">
        <f>'TAM Aceite Virgen Extra'!C19</f>
        <v>6.3</v>
      </c>
      <c r="C271" s="9"/>
      <c r="D271" s="4">
        <f>SUMIFS('Aceite Virgen Extra'!D$6:D$257,'Aceite Virgen Extra'!$A$6:$A$257,"&gt;="&amp;$A271,'Aceite Virgen Extra'!$B$6:$B$257,"&lt;="&amp;$B271)</f>
        <v>2.57</v>
      </c>
      <c r="E271" s="4">
        <f>SUMIFS('Aceite Virgen Extra'!E$6:E$257,'Aceite Virgen Extra'!$A$6:$A$257,"&gt;="&amp;$A271,'Aceite Virgen Extra'!$B$6:$B$257,"&lt;="&amp;$B271)</f>
        <v>8.75</v>
      </c>
      <c r="F271" s="4">
        <f>SUMIFS('Aceite Virgen Extra'!F$6:F$257,'Aceite Virgen Extra'!$A$6:$A$257,"&gt;="&amp;$A271,'Aceite Virgen Extra'!$B$6:$B$257,"&lt;="&amp;$B271)</f>
        <v>0.47</v>
      </c>
      <c r="G271" s="4">
        <f>SUMIFS('Aceite Virgen Extra'!G$6:G$257,'Aceite Virgen Extra'!$A$6:$A$257,"&gt;="&amp;$A271,'Aceite Virgen Extra'!$B$6:$B$257,"&lt;="&amp;$B271)</f>
        <v>0.14000000000000001</v>
      </c>
      <c r="H271" s="9"/>
      <c r="I271" s="9"/>
      <c r="J271" s="9"/>
      <c r="K271" s="4">
        <f>SUMIFS('Aceite Virgen Extra'!K$6:K$257,'Aceite Virgen Extra'!$A$6:$A$257,"&gt;="&amp;$A271,'Aceite Virgen Extra'!$B$6:$B$257,"&lt;="&amp;$B271)</f>
        <v>5.1300000000000008</v>
      </c>
      <c r="L271" s="4">
        <f>SUMIFS('Aceite Virgen Extra'!L$6:L$257,'Aceite Virgen Extra'!$A$6:$A$257,"&gt;="&amp;$A271,'Aceite Virgen Extra'!$B$6:$B$257,"&lt;="&amp;$B271)</f>
        <v>12.69</v>
      </c>
      <c r="M271" s="4">
        <f>SUMIFS('Aceite Virgen Extra'!M$6:M$257,'Aceite Virgen Extra'!$A$6:$A$257,"&gt;="&amp;$A271,'Aceite Virgen Extra'!$B$6:$B$257,"&lt;="&amp;$B271)</f>
        <v>3.1799999999999997</v>
      </c>
      <c r="N271" s="4">
        <f>SUMIFS('Aceite Virgen Extra'!N$6:N$257,'Aceite Virgen Extra'!$A$6:$A$257,"&gt;="&amp;$A271,'Aceite Virgen Extra'!$B$6:$B$257,"&lt;="&amp;$B271)</f>
        <v>0.97</v>
      </c>
      <c r="O271" s="9"/>
      <c r="P271" s="9"/>
      <c r="Q271" s="9"/>
      <c r="R271" s="4">
        <f>SUMIFS('Aceite Virgen Extra'!R$6:R$257,'Aceite Virgen Extra'!$A$6:$A$257,"&gt;="&amp;$A271,'Aceite Virgen Extra'!$B$6:$B$257,"&lt;="&amp;$B271)</f>
        <v>5.5299999999999994</v>
      </c>
      <c r="S271" s="4">
        <f>SUMIFS('Aceite Virgen Extra'!S$6:S$257,'Aceite Virgen Extra'!$A$6:$A$257,"&gt;="&amp;$A271,'Aceite Virgen Extra'!$B$6:$B$257,"&lt;="&amp;$B271)</f>
        <v>11.43</v>
      </c>
      <c r="T271" s="4">
        <f>SUMIFS('Aceite Virgen Extra'!T$6:T$257,'Aceite Virgen Extra'!$A$6:$A$257,"&gt;="&amp;$A271,'Aceite Virgen Extra'!$B$6:$B$257,"&lt;="&amp;$B271)</f>
        <v>4.5600000000000005</v>
      </c>
      <c r="U271" s="4">
        <f>SUMIFS('Aceite Virgen Extra'!U$6:U$257,'Aceite Virgen Extra'!$A$6:$A$257,"&gt;="&amp;$A271,'Aceite Virgen Extra'!$B$6:$B$257,"&lt;="&amp;$B271)</f>
        <v>0.85</v>
      </c>
      <c r="V271" s="9"/>
      <c r="W271" s="9"/>
      <c r="X271" s="9"/>
      <c r="Y271" s="4">
        <f>SUMIFS('Aceite Virgen Extra'!Y$6:Y$257,'Aceite Virgen Extra'!$A$6:$A$257,"&gt;="&amp;$A271,'Aceite Virgen Extra'!$B$6:$B$257,"&lt;="&amp;$B271)</f>
        <v>6.9499999999999993</v>
      </c>
      <c r="Z271" s="4">
        <f>SUMIFS('Aceite Virgen Extra'!Z$6:Z$257,'Aceite Virgen Extra'!$A$6:$A$257,"&gt;="&amp;$A271,'Aceite Virgen Extra'!$B$6:$B$257,"&lt;="&amp;$B271)</f>
        <v>19.45</v>
      </c>
      <c r="AA271" s="4">
        <f>SUMIFS('Aceite Virgen Extra'!AA$6:AA$257,'Aceite Virgen Extra'!$A$6:$A$257,"&gt;="&amp;$A271,'Aceite Virgen Extra'!$B$6:$B$257,"&lt;="&amp;$B271)</f>
        <v>3.17</v>
      </c>
      <c r="AB271" s="4">
        <f>SUMIFS('Aceite Virgen Extra'!AB$6:AB$257,'Aceite Virgen Extra'!$A$6:$A$257,"&gt;="&amp;$A271,'Aceite Virgen Extra'!$B$6:$B$257,"&lt;="&amp;$B271)</f>
        <v>2.88</v>
      </c>
      <c r="AC271" s="9"/>
      <c r="AD271" s="9"/>
      <c r="AE271" s="9"/>
      <c r="AF271" s="4">
        <f>SUMIFS('Aceite Virgen Extra'!AF$6:AF$257,'Aceite Virgen Extra'!$A$6:$A$257,"&gt;="&amp;$A271,'Aceite Virgen Extra'!$B$6:$B$257,"&lt;="&amp;$B271)</f>
        <v>4.7299999999999995</v>
      </c>
      <c r="AG271" s="4">
        <f>SUMIFS('Aceite Virgen Extra'!AG$6:AG$257,'Aceite Virgen Extra'!$A$6:$A$257,"&gt;="&amp;$A271,'Aceite Virgen Extra'!$B$6:$B$257,"&lt;="&amp;$B271)</f>
        <v>10.1</v>
      </c>
      <c r="AH271" s="4">
        <f>SUMIFS('Aceite Virgen Extra'!AH$6:AH$257,'Aceite Virgen Extra'!$A$6:$A$257,"&gt;="&amp;$A271,'Aceite Virgen Extra'!$B$6:$B$257,"&lt;="&amp;$B271)</f>
        <v>3.36</v>
      </c>
      <c r="AI271" s="4">
        <f>SUMIFS('Aceite Virgen Extra'!AI$6:AI$257,'Aceite Virgen Extra'!$A$6:$A$257,"&gt;="&amp;$A271,'Aceite Virgen Extra'!$B$6:$B$257,"&lt;="&amp;$B271)</f>
        <v>1.96</v>
      </c>
      <c r="AJ271" s="9"/>
      <c r="AK271" s="9"/>
      <c r="AL271" s="9"/>
      <c r="AM271" s="4">
        <f>SUMIFS('Aceite Virgen Extra'!AM$6:AM$257,'Aceite Virgen Extra'!$A$6:$A$257,"&gt;="&amp;$A271,'Aceite Virgen Extra'!$B$6:$B$257,"&lt;="&amp;$B271)</f>
        <v>7.4</v>
      </c>
      <c r="AN271" s="4">
        <f>SUMIFS('Aceite Virgen Extra'!AN$6:AN$257,'Aceite Virgen Extra'!$A$6:$A$257,"&gt;="&amp;$A271,'Aceite Virgen Extra'!$B$6:$B$257,"&lt;="&amp;$B271)</f>
        <v>20.399999999999999</v>
      </c>
      <c r="AO271" s="4">
        <f>SUMIFS('Aceite Virgen Extra'!AO$6:AO$257,'Aceite Virgen Extra'!$A$6:$A$257,"&gt;="&amp;$A271,'Aceite Virgen Extra'!$B$6:$B$257,"&lt;="&amp;$B271)</f>
        <v>4.04</v>
      </c>
      <c r="AP271" s="4">
        <f>SUMIFS('Aceite Virgen Extra'!AP$6:AP$257,'Aceite Virgen Extra'!$A$6:$A$257,"&gt;="&amp;$A271,'Aceite Virgen Extra'!$B$6:$B$257,"&lt;="&amp;$B271)</f>
        <v>1.1399999999999999</v>
      </c>
      <c r="AQ271" s="9"/>
      <c r="AR271" s="9"/>
      <c r="AT271" s="4">
        <f>SUMIFS('Aceite Virgen Extra'!AT$6:AT$257,'Aceite Virgen Extra'!$A$6:$A$257,"&gt;="&amp;$A271,'Aceite Virgen Extra'!$B$6:$B$257,"&lt;="&amp;$B271)</f>
        <v>8.36</v>
      </c>
      <c r="AU271" s="4">
        <f>SUMIFS('Aceite Virgen Extra'!AU$6:AU$257,'Aceite Virgen Extra'!$A$6:$A$257,"&gt;="&amp;$A271,'Aceite Virgen Extra'!$B$6:$B$257,"&lt;="&amp;$B271)</f>
        <v>19.980000000000004</v>
      </c>
      <c r="AV271" s="4">
        <f>SUMIFS('Aceite Virgen Extra'!AV$6:AV$257,'Aceite Virgen Extra'!$A$6:$A$257,"&gt;="&amp;$A271,'Aceite Virgen Extra'!$B$6:$B$257,"&lt;="&amp;$B271)</f>
        <v>4.49</v>
      </c>
      <c r="AW271" s="4">
        <f>SUMIFS('Aceite Virgen Extra'!AW$6:AW$257,'Aceite Virgen Extra'!$A$6:$A$257,"&gt;="&amp;$A271,'Aceite Virgen Extra'!$B$6:$B$257,"&lt;="&amp;$B271)</f>
        <v>0.8</v>
      </c>
      <c r="BA271" s="4">
        <f>SUMIFS('Aceite Virgen Extra'!BA$6:BA$257,'Aceite Virgen Extra'!$A$6:$A$257,"&gt;="&amp;A271,'Aceite Virgen Extra'!$B$6:$B$257,"&lt;="&amp;B271)</f>
        <v>8.9499999999999993</v>
      </c>
      <c r="BB271" s="4">
        <f>SUMIFS('Aceite Virgen Extra'!BB$6:BB$257,'Aceite Virgen Extra'!$A$6:$A$257,"&gt;="&amp;$A271,'Aceite Virgen Extra'!$B$6:$B$257,"&lt;="&amp;$B271)</f>
        <v>19.2</v>
      </c>
      <c r="BC271" s="4">
        <f>SUMIFS('Aceite Virgen Extra'!BC$6:BC$257,'Aceite Virgen Extra'!$A$6:$A$257,"&gt;="&amp;$A271,'Aceite Virgen Extra'!$B$6:$B$257,"&lt;="&amp;$B271)</f>
        <v>4.2300000000000004</v>
      </c>
      <c r="BD271" s="4">
        <f>SUMIFS('Aceite Virgen Extra'!BD$6:BD$257,'Aceite Virgen Extra'!$A$6:$A$257,"&gt;="&amp;$A271,'Aceite Virgen Extra'!$B$6:$B$257,"&lt;="&amp;$B271)</f>
        <v>2.48</v>
      </c>
      <c r="BH271" s="4">
        <f>SUMIFS('Aceite Virgen Extra'!BH$6:BH$257,'Aceite Virgen Extra'!$A$6:$A$257,"&gt;="&amp;$A271,'Aceite Virgen Extra'!$B$6:$B$257,"&lt;="&amp;$B271)</f>
        <v>5.08</v>
      </c>
      <c r="BI271" s="4">
        <f>SUMIFS('Aceite Virgen Extra'!BI$6:BI$257,'Aceite Virgen Extra'!$A$6:$A$257,"&gt;="&amp;$A271,'Aceite Virgen Extra'!$B$6:$B$257,"&lt;="&amp;$B271)</f>
        <v>14.29</v>
      </c>
      <c r="BJ271" s="4">
        <f>SUMIFS('Aceite Virgen Extra'!BJ$6:BJ$257,'Aceite Virgen Extra'!$A$6:$A$257,"&gt;="&amp;$A271,'Aceite Virgen Extra'!$B$6:$B$257,"&lt;="&amp;$B271)</f>
        <v>2.6500000000000004</v>
      </c>
      <c r="BK271" s="4">
        <f>SUMIFS('Aceite Virgen Extra'!BK$6:BK$257,'Aceite Virgen Extra'!$A$6:$A$257,"&gt;="&amp;$A271,'Aceite Virgen Extra'!$B$6:$B$257,"&lt;="&amp;$B271)</f>
        <v>0.27</v>
      </c>
      <c r="BO271" s="4">
        <f>SUMIFS('Aceite Virgen Extra'!BO$6:BO$257,'Aceite Virgen Extra'!$A$6:$A$257,"&gt;="&amp;$A271,'Aceite Virgen Extra'!$B$6:$B$257,"&lt;="&amp;$B271)</f>
        <v>4.4800000000000004</v>
      </c>
      <c r="BP271" s="4">
        <f>SUMIFS('Aceite Virgen Extra'!BP$6:BP$257,'Aceite Virgen Extra'!$A$6:$A$257,"&gt;="&amp;$A271,'Aceite Virgen Extra'!$B$6:$B$257,"&lt;="&amp;$B271)</f>
        <v>9.91</v>
      </c>
      <c r="BQ271" s="4">
        <f>SUMIFS('Aceite Virgen Extra'!BQ$6:BQ$257,'Aceite Virgen Extra'!$A$6:$A$257,"&gt;="&amp;$A271,'Aceite Virgen Extra'!$B$6:$B$257,"&lt;="&amp;$B271)</f>
        <v>2.16</v>
      </c>
      <c r="BR271" s="4">
        <f>SUMIFS('Aceite Virgen Extra'!BR$6:BR$257,'Aceite Virgen Extra'!$A$6:$A$257,"&gt;="&amp;$A271,'Aceite Virgen Extra'!$B$6:$B$257,"&lt;="&amp;$B271)</f>
        <v>0.97</v>
      </c>
      <c r="BV271" s="4">
        <f>SUMIFS('Aceite Virgen Extra'!BV$6:BV$257,'Aceite Virgen Extra'!$A$6:$A$257,"&gt;="&amp;$A271,'Aceite Virgen Extra'!$B$6:$B$257,"&lt;="&amp;$B271)</f>
        <v>4.28</v>
      </c>
      <c r="BW271" s="4">
        <f>SUMIFS('Aceite Virgen Extra'!BW$6:BW$257,'Aceite Virgen Extra'!$A$6:$A$257,"&gt;="&amp;$A271,'Aceite Virgen Extra'!$B$6:$B$257,"&lt;="&amp;$B271)</f>
        <v>9.17</v>
      </c>
      <c r="BX271" s="4">
        <f>SUMIFS('Aceite Virgen Extra'!BX$6:BX$257,'Aceite Virgen Extra'!$A$6:$A$257,"&gt;="&amp;$A271,'Aceite Virgen Extra'!$B$6:$B$257,"&lt;="&amp;$B271)</f>
        <v>2.95</v>
      </c>
      <c r="BY271" s="4">
        <f>SUMIFS('Aceite Virgen Extra'!BY$6:BY$257,'Aceite Virgen Extra'!$A$6:$A$257,"&gt;="&amp;$A271,'Aceite Virgen Extra'!$B$6:$B$257,"&lt;="&amp;$B271)</f>
        <v>0.43</v>
      </c>
      <c r="CC271" s="4">
        <f>SUMIFS('Aceite Virgen Extra'!CC$6:CC$257,'Aceite Virgen Extra'!$A$6:$A$257,"&gt;="&amp;$A271,'Aceite Virgen Extra'!$B$6:$B$257,"&lt;="&amp;$B271)</f>
        <v>0.76000000000000012</v>
      </c>
      <c r="CD271" s="4">
        <f>SUMIFS('Aceite Virgen Extra'!CD$6:CD$257,'Aceite Virgen Extra'!$A$6:$A$257,"&gt;="&amp;$A271,'Aceite Virgen Extra'!$B$6:$B$257,"&lt;="&amp;$B271)</f>
        <v>0.97</v>
      </c>
      <c r="CE271" s="4">
        <f>SUMIFS('Aceite Virgen Extra'!CE$6:CE$257,'Aceite Virgen Extra'!$A$6:$A$257,"&gt;="&amp;$A271,'Aceite Virgen Extra'!$B$6:$B$257,"&lt;="&amp;$B271)</f>
        <v>0.57999999999999996</v>
      </c>
      <c r="CF271" s="4">
        <f>SUMIFS('Aceite Virgen Extra'!CF$6:CF$257,'Aceite Virgen Extra'!$A$6:$A$257,"&gt;="&amp;$A271,'Aceite Virgen Extra'!$B$6:$B$257,"&lt;="&amp;$B271)</f>
        <v>0.69</v>
      </c>
      <c r="CJ271" s="4">
        <f>SUMIFS('Aceite Virgen Extra'!CJ$6:CJ$257,'Aceite Virgen Extra'!$A$6:$A$257,"&gt;="&amp;$A271,'Aceite Virgen Extra'!$B$6:$B$257,"&lt;="&amp;$B271)</f>
        <v>1.04</v>
      </c>
      <c r="CK271" s="4">
        <f>SUMIFS('Aceite Virgen Extra'!CK$6:CK$257,'Aceite Virgen Extra'!$A$6:$A$257,"&gt;="&amp;$A271,'Aceite Virgen Extra'!$B$6:$B$257,"&lt;="&amp;$B271)</f>
        <v>1.02</v>
      </c>
      <c r="CL271" s="4">
        <f>SUMIFS('Aceite Virgen Extra'!CL$6:CL$257,'Aceite Virgen Extra'!$A$6:$A$257,"&gt;="&amp;$A271,'Aceite Virgen Extra'!$B$6:$B$257,"&lt;="&amp;$B271)</f>
        <v>0.89000000000000012</v>
      </c>
      <c r="CM271" s="4">
        <f>SUMIFS('Aceite Virgen Extra'!CM$6:CM$257,'Aceite Virgen Extra'!$A$6:$A$257,"&gt;="&amp;$A271,'Aceite Virgen Extra'!$B$6:$B$257,"&lt;="&amp;$B271)</f>
        <v>0.34</v>
      </c>
      <c r="CQ271" s="4">
        <f>SUMIFS('Aceite Virgen Extra'!CQ$6:CQ$257,'Aceite Virgen Extra'!$A$6:$A$257,"&gt;="&amp;$A271,'Aceite Virgen Extra'!$B$6:$B$257,"&lt;="&amp;$B271)</f>
        <v>0.53999999999999992</v>
      </c>
      <c r="CR271" s="4">
        <f>SUMIFS('Aceite Virgen Extra'!CR$6:CR$257,'Aceite Virgen Extra'!$A$6:$A$257,"&gt;="&amp;$A271,'Aceite Virgen Extra'!$B$6:$B$257,"&lt;="&amp;$B271)</f>
        <v>1.04</v>
      </c>
      <c r="CS271" s="4">
        <f>SUMIFS('Aceite Virgen Extra'!CS$6:CS$257,'Aceite Virgen Extra'!$A$6:$A$257,"&gt;="&amp;$A271,'Aceite Virgen Extra'!$B$6:$B$257,"&lt;="&amp;$B271)</f>
        <v>0.08</v>
      </c>
      <c r="CT271" s="4">
        <f>SUMIFS('Aceite Virgen Extra'!CT$6:CT$257,'Aceite Virgen Extra'!$A$6:$A$257,"&gt;="&amp;$A271,'Aceite Virgen Extra'!$B$6:$B$257,"&lt;="&amp;$B271)</f>
        <v>0</v>
      </c>
      <c r="CX271" s="4">
        <f>SUMIFS('Aceite Virgen Extra'!CX$6:CX$257,'Aceite Virgen Extra'!$A$6:$A$257,"&gt;="&amp;$A271,'Aceite Virgen Extra'!$B$6:$B$257,"&lt;="&amp;$B271)</f>
        <v>0.74</v>
      </c>
      <c r="CY271" s="4">
        <f>SUMIFS('Aceite Virgen Extra'!CY$6:CY$257,'Aceite Virgen Extra'!$A$6:$A$257,"&gt;="&amp;$A271,'Aceite Virgen Extra'!$B$6:$B$257,"&lt;="&amp;$B271)</f>
        <v>0.32</v>
      </c>
      <c r="CZ271" s="4">
        <f>SUMIFS('Aceite Virgen Extra'!CZ$6:CZ$257,'Aceite Virgen Extra'!$A$6:$A$257,"&gt;="&amp;$A271,'Aceite Virgen Extra'!$B$6:$B$257,"&lt;="&amp;$B271)</f>
        <v>0.65</v>
      </c>
      <c r="DA271" s="4">
        <f>SUMIFS('Aceite Virgen Extra'!DA$6:DA$257,'Aceite Virgen Extra'!$A$6:$A$257,"&gt;="&amp;$A271,'Aceite Virgen Extra'!$B$6:$B$257,"&lt;="&amp;$B271)</f>
        <v>0</v>
      </c>
      <c r="DE271" s="4">
        <f>SUMIFS('Aceite Virgen Extra'!DE$6:DE$257,'Aceite Virgen Extra'!$A$6:$A$257,"&gt;="&amp;$A271,'Aceite Virgen Extra'!$B$6:$B$257,"&lt;="&amp;$B271)</f>
        <v>0.31</v>
      </c>
      <c r="DF271" s="4">
        <f>SUMIFS('Aceite Virgen Extra'!DF$6:DF$257,'Aceite Virgen Extra'!$A$6:$A$257,"&gt;="&amp;$A271,'Aceite Virgen Extra'!$B$6:$B$257,"&lt;="&amp;$B271)</f>
        <v>0.45999999999999996</v>
      </c>
      <c r="DG271" s="4">
        <f>SUMIFS('Aceite Virgen Extra'!DG$6:DG$257,'Aceite Virgen Extra'!$A$6:$A$257,"&gt;="&amp;$A271,'Aceite Virgen Extra'!$B$6:$B$257,"&lt;="&amp;$B271)</f>
        <v>0.36</v>
      </c>
      <c r="DH271" s="4">
        <f>SUMIFS('Aceite Virgen Extra'!DH$6:DH$257,'Aceite Virgen Extra'!$A$6:$A$257,"&gt;="&amp;$A271,'Aceite Virgen Extra'!$B$6:$B$257,"&lt;="&amp;$B271)</f>
        <v>0</v>
      </c>
      <c r="DL271" s="4">
        <f>SUMIFS('Aceite Virgen Extra'!DL$6:DL$257,'Aceite Virgen Extra'!$A$6:$A$257,"&gt;="&amp;$A271,'Aceite Virgen Extra'!$B$6:$B$257,"&lt;="&amp;$B271)</f>
        <v>0.33</v>
      </c>
      <c r="DM271" s="4">
        <f>SUMIFS('Aceite Virgen Extra'!DM$6:DM$257,'Aceite Virgen Extra'!$A$6:$A$257,"&gt;="&amp;$A271,'Aceite Virgen Extra'!$B$6:$B$257,"&lt;="&amp;$B271)</f>
        <v>7.0000000000000007E-2</v>
      </c>
      <c r="DN271" s="4">
        <f>SUMIFS('Aceite Virgen Extra'!DN$6:DN$257,'Aceite Virgen Extra'!$A$6:$A$257,"&gt;="&amp;$A271,'Aceite Virgen Extra'!$B$6:$B$257,"&lt;="&amp;$B271)</f>
        <v>0.15000000000000002</v>
      </c>
      <c r="DO271" s="4">
        <f>SUMIFS('Aceite Virgen Extra'!DO$6:DO$257,'Aceite Virgen Extra'!$A$6:$A$257,"&gt;="&amp;$A271,'Aceite Virgen Extra'!$B$6:$B$257,"&lt;="&amp;$B271)</f>
        <v>0.77</v>
      </c>
      <c r="DS271" s="4">
        <f>SUMIFS('Aceite Virgen Extra'!DS$6:DS$257,'Aceite Virgen Extra'!$A$6:$A$257,"&gt;="&amp;$A271,'Aceite Virgen Extra'!$B$6:$B$257,"&lt;="&amp;$B271)</f>
        <v>0.93</v>
      </c>
      <c r="DT271" s="4">
        <f>SUMIFS('Aceite Virgen Extra'!DT$6:DT$257,'Aceite Virgen Extra'!$A$6:$A$257,"&gt;="&amp;$A271,'Aceite Virgen Extra'!$B$6:$B$257,"&lt;="&amp;$B271)</f>
        <v>1.79</v>
      </c>
      <c r="DU271" s="4">
        <f>SUMIFS('Aceite Virgen Extra'!DU$6:DU$257,'Aceite Virgen Extra'!$A$6:$A$257,"&gt;="&amp;$A271,'Aceite Virgen Extra'!$B$6:$B$257,"&lt;="&amp;$B271)</f>
        <v>0.22</v>
      </c>
      <c r="DV271" s="4">
        <f>SUMIFS('Aceite Virgen Extra'!DV$6:DV$257,'Aceite Virgen Extra'!$A$6:$A$257,"&gt;="&amp;$A271,'Aceite Virgen Extra'!$B$6:$B$257,"&lt;="&amp;$B271)</f>
        <v>1.05</v>
      </c>
      <c r="DZ271" s="4">
        <f>SUMIFS('Aceite Virgen Extra'!DZ$6:DZ$257,'Aceite Virgen Extra'!$A$6:$A$257,"&gt;="&amp;$A271,'Aceite Virgen Extra'!$B$6:$B$257,"&lt;="&amp;$B271)</f>
        <v>1.35</v>
      </c>
      <c r="EA271" s="4">
        <f>SUMIFS('Aceite Virgen Extra'!EA$6:EA$257,'Aceite Virgen Extra'!$A$6:$A$257,"&gt;="&amp;$A271,'Aceite Virgen Extra'!$B$6:$B$257,"&lt;="&amp;$B271)</f>
        <v>0.42000000000000004</v>
      </c>
      <c r="EB271" s="4">
        <f>SUMIFS('Aceite Virgen Extra'!EB$6:EB$257,'Aceite Virgen Extra'!$A$6:$A$257,"&gt;="&amp;$A271,'Aceite Virgen Extra'!$B$6:$B$257,"&lt;="&amp;$B271)</f>
        <v>1.1099999999999999</v>
      </c>
      <c r="EC271" s="4">
        <f>SUMIFS('Aceite Virgen Extra'!EC$6:EC$257,'Aceite Virgen Extra'!$A$6:$A$257,"&gt;="&amp;$A271,'Aceite Virgen Extra'!$B$6:$B$257,"&lt;="&amp;$B271)</f>
        <v>0</v>
      </c>
      <c r="EG271" s="4">
        <f>SUMIFS('Aceite Virgen Extra'!EG$6:EG$257,'Aceite Virgen Extra'!$A$6:$A$257,"&gt;="&amp;$A271,'Aceite Virgen Extra'!$B$6:$B$257,"&lt;="&amp;$B271)</f>
        <v>0.77</v>
      </c>
      <c r="EH271" s="4">
        <f>SUMIFS('Aceite Virgen Extra'!EH$6:EH$257,'Aceite Virgen Extra'!$A$6:$A$257,"&gt;="&amp;$A271,'Aceite Virgen Extra'!$B$6:$B$257,"&lt;="&amp;$B271)</f>
        <v>0.51</v>
      </c>
      <c r="EI271" s="4">
        <f>SUMIFS('Aceite Virgen Extra'!EI$6:EI$257,'Aceite Virgen Extra'!$A$6:$A$257,"&gt;="&amp;$A271,'Aceite Virgen Extra'!$B$6:$B$257,"&lt;="&amp;$B271)</f>
        <v>0.78</v>
      </c>
      <c r="EJ271" s="4">
        <f>SUMIFS('Aceite Virgen Extra'!EJ$6:EJ$257,'Aceite Virgen Extra'!$A$6:$A$257,"&gt;="&amp;$A271,'Aceite Virgen Extra'!$B$6:$B$257,"&lt;="&amp;$B271)</f>
        <v>0</v>
      </c>
      <c r="EN271" s="4">
        <f>SUMIFS('Aceite Virgen Extra'!EN$6:EN$257,'Aceite Virgen Extra'!$A$6:$A$257,"&gt;="&amp;$A271,'Aceite Virgen Extra'!$B$6:$B$257,"&lt;="&amp;$B271)</f>
        <v>0.41000000000000003</v>
      </c>
      <c r="EO271" s="4">
        <f>SUMIFS('Aceite Virgen Extra'!EO$6:EO$257,'Aceite Virgen Extra'!$A$6:$A$257,"&gt;="&amp;$A271,'Aceite Virgen Extra'!$B$6:$B$257,"&lt;="&amp;$B271)</f>
        <v>0</v>
      </c>
      <c r="EP271" s="4">
        <f>SUMIFS('Aceite Virgen Extra'!EP$6:EP$257,'Aceite Virgen Extra'!$A$6:$A$257,"&gt;="&amp;$A271,'Aceite Virgen Extra'!$B$6:$B$257,"&lt;="&amp;$B271)</f>
        <v>0.36</v>
      </c>
      <c r="EQ271" s="4">
        <f>SUMIFS('Aceite Virgen Extra'!EQ$6:EQ$257,'Aceite Virgen Extra'!$A$6:$A$257,"&gt;="&amp;$A271,'Aceite Virgen Extra'!$B$6:$B$257,"&lt;="&amp;$B271)</f>
        <v>0</v>
      </c>
      <c r="EU271" s="4">
        <f>SUMIFS('Aceite Virgen Extra'!EU$6:EU$257,'Aceite Virgen Extra'!$A$6:$A$257,"&gt;="&amp;$A271,'Aceite Virgen Extra'!$B$6:$B$257,"&lt;="&amp;$B271)</f>
        <v>0.76</v>
      </c>
      <c r="EV271" s="4">
        <f>SUMIFS('Aceite Virgen Extra'!EV$6:EV$257,'Aceite Virgen Extra'!$A$6:$A$257,"&gt;="&amp;$A271,'Aceite Virgen Extra'!$B$6:$B$257,"&lt;="&amp;$B271)</f>
        <v>1.52</v>
      </c>
      <c r="EW271" s="4">
        <f>SUMIFS('Aceite Virgen Extra'!EW$6:EW$257,'Aceite Virgen Extra'!$A$6:$A$257,"&gt;="&amp;$A271,'Aceite Virgen Extra'!$B$6:$B$257,"&lt;="&amp;$B271)</f>
        <v>0.64</v>
      </c>
      <c r="EX271" s="4">
        <f>SUMIFS('Aceite Virgen Extra'!EX$6:EX$257,'Aceite Virgen Extra'!$A$6:$A$257,"&gt;="&amp;$A271,'Aceite Virgen Extra'!$B$6:$B$257,"&lt;="&amp;$B271)</f>
        <v>0</v>
      </c>
      <c r="FB271" s="4">
        <f>SUMIFS('Aceite Virgen Extra'!FB$6:FB$257,'Aceite Virgen Extra'!$A$6:$A$257,"&gt;="&amp;$A271,'Aceite Virgen Extra'!$B$6:$B$257,"&lt;="&amp;$B271)</f>
        <v>1</v>
      </c>
      <c r="FC271" s="4">
        <f>SUMIFS('Aceite Virgen Extra'!FC$6:FC$257,'Aceite Virgen Extra'!$A$6:$A$257,"&gt;="&amp;$A271,'Aceite Virgen Extra'!$B$6:$B$257,"&lt;="&amp;$B271)</f>
        <v>1.21</v>
      </c>
      <c r="FD271" s="4">
        <f>SUMIFS('Aceite Virgen Extra'!FD$6:FD$257,'Aceite Virgen Extra'!$A$6:$A$257,"&gt;="&amp;$A271,'Aceite Virgen Extra'!$B$6:$B$257,"&lt;="&amp;$B271)</f>
        <v>0.44999999999999996</v>
      </c>
      <c r="FE271" s="4">
        <f>SUMIFS('Aceite Virgen Extra'!FE$6:FE$257,'Aceite Virgen Extra'!$A$6:$A$257,"&gt;="&amp;$A271,'Aceite Virgen Extra'!$B$6:$B$257,"&lt;="&amp;$B271)</f>
        <v>2.5099999999999998</v>
      </c>
      <c r="FI271" s="4">
        <f>SUMIFS('Aceite Virgen Extra'!FI$6:FI$257,'Aceite Virgen Extra'!$A$6:$A$257,"&gt;="&amp;$A271,'Aceite Virgen Extra'!$B$6:$B$257,"&lt;="&amp;$B271)</f>
        <v>0.94</v>
      </c>
      <c r="FJ271" s="4">
        <f>SUMIFS('Aceite Virgen Extra'!FJ$6:FJ$257,'Aceite Virgen Extra'!$A$6:$A$257,"&gt;="&amp;$A271,'Aceite Virgen Extra'!$B$6:$B$257,"&lt;="&amp;$B271)</f>
        <v>2.27</v>
      </c>
      <c r="FK271" s="4">
        <f>SUMIFS('Aceite Virgen Extra'!FK$6:FK$257,'Aceite Virgen Extra'!$A$6:$A$257,"&gt;="&amp;$A271,'Aceite Virgen Extra'!$B$6:$B$257,"&lt;="&amp;$B271)</f>
        <v>0.28000000000000003</v>
      </c>
      <c r="FL271" s="4">
        <f>SUMIFS('Aceite Virgen Extra'!FL$6:FL$257,'Aceite Virgen Extra'!$A$6:$A$257,"&gt;="&amp;$A271,'Aceite Virgen Extra'!$B$6:$B$257,"&lt;="&amp;$B271)</f>
        <v>0</v>
      </c>
      <c r="FP271" s="4">
        <f>SUMIFS('Aceite Virgen Extra'!FP$6:FP$257,'Aceite Virgen Extra'!$A$6:$A$257,"&gt;="&amp;$A271,'Aceite Virgen Extra'!$B$6:$B$257,"&lt;="&amp;$B271)</f>
        <v>0.66999999999999993</v>
      </c>
      <c r="FQ271" s="4">
        <f>SUMIFS('Aceite Virgen Extra'!FQ$6:FQ$257,'Aceite Virgen Extra'!$A$6:$A$257,"&gt;="&amp;$A271,'Aceite Virgen Extra'!$B$6:$B$257,"&lt;="&amp;$B271)</f>
        <v>0.92</v>
      </c>
      <c r="FR271" s="4">
        <f>SUMIFS('Aceite Virgen Extra'!FR$6:FR$257,'Aceite Virgen Extra'!$A$6:$A$257,"&gt;="&amp;$A271,'Aceite Virgen Extra'!$B$6:$B$257,"&lt;="&amp;$B271)</f>
        <v>0.16</v>
      </c>
      <c r="FS271" s="4">
        <f>SUMIFS('Aceite Virgen Extra'!FS$6:FS$257,'Aceite Virgen Extra'!$A$6:$A$257,"&gt;="&amp;$A271,'Aceite Virgen Extra'!$B$6:$B$257,"&lt;="&amp;$B271)</f>
        <v>2.1</v>
      </c>
      <c r="FW271" s="4">
        <f>SUMIFS('Aceite Virgen Extra'!FW$6:FW$257,'Aceite Virgen Extra'!$A$6:$A$257,"&gt;="&amp;$A271,'Aceite Virgen Extra'!$B$6:$B$257,"&lt;="&amp;$B271)</f>
        <v>0.31</v>
      </c>
      <c r="FX271" s="4">
        <f>SUMIFS('Aceite Virgen Extra'!FX$6:FX$257,'Aceite Virgen Extra'!$A$6:$A$257,"&gt;="&amp;$A271,'Aceite Virgen Extra'!$B$6:$B$257,"&lt;="&amp;$B271)</f>
        <v>0.27</v>
      </c>
      <c r="FY271" s="4">
        <f>SUMIFS('Aceite Virgen Extra'!FY$6:FY$257,'Aceite Virgen Extra'!$A$6:$A$257,"&gt;="&amp;$A271,'Aceite Virgen Extra'!$B$6:$B$257,"&lt;="&amp;$B271)</f>
        <v>0.08</v>
      </c>
      <c r="FZ271" s="4">
        <f>SUMIFS('Aceite Virgen Extra'!FZ$6:FZ$257,'Aceite Virgen Extra'!$A$6:$A$257,"&gt;="&amp;$A271,'Aceite Virgen Extra'!$B$6:$B$257,"&lt;="&amp;$B271)</f>
        <v>0</v>
      </c>
      <c r="GD271" s="4">
        <f>SUMIFS('Aceite Virgen Extra'!GD$6:GD$257,'Aceite Virgen Extra'!$A$6:$A$257,"&gt;="&amp;$A271,'Aceite Virgen Extra'!$B$6:$B$257,"&lt;="&amp;$B271)</f>
        <v>0.38</v>
      </c>
      <c r="GE271" s="4">
        <f>SUMIFS('Aceite Virgen Extra'!GE$6:GE$257,'Aceite Virgen Extra'!$A$6:$A$257,"&gt;="&amp;$A271,'Aceite Virgen Extra'!$B$6:$B$257,"&lt;="&amp;$B271)</f>
        <v>0.53</v>
      </c>
      <c r="GF271" s="4">
        <f>SUMIFS('Aceite Virgen Extra'!GF$6:GF$257,'Aceite Virgen Extra'!$A$6:$A$257,"&gt;="&amp;$A271,'Aceite Virgen Extra'!$B$6:$B$257,"&lt;="&amp;$B271)</f>
        <v>0.15</v>
      </c>
      <c r="GG271" s="4">
        <f>SUMIFS('Aceite Virgen Extra'!GG$6:GG$257,'Aceite Virgen Extra'!$A$6:$A$257,"&gt;="&amp;$A271,'Aceite Virgen Extra'!$B$6:$B$257,"&lt;="&amp;$B271)</f>
        <v>0</v>
      </c>
      <c r="GK271" s="4">
        <f>SUMIFS('Aceite Virgen Extra'!GK$6:GK$257,'Aceite Virgen Extra'!$A$6:$A$257,"&gt;="&amp;$A271,'Aceite Virgen Extra'!$B$6:$B$257,"&lt;="&amp;$B271)</f>
        <v>0.28999999999999998</v>
      </c>
      <c r="GL271" s="4">
        <f>SUMIFS('Aceite Virgen Extra'!GL$6:GL$257,'Aceite Virgen Extra'!$A$6:$A$257,"&gt;="&amp;$A271,'Aceite Virgen Extra'!$B$6:$B$257,"&lt;="&amp;$B271)</f>
        <v>0.26</v>
      </c>
      <c r="GM271" s="4">
        <f>SUMIFS('Aceite Virgen Extra'!GM$6:GM$257,'Aceite Virgen Extra'!$A$6:$A$257,"&gt;="&amp;$A271,'Aceite Virgen Extra'!$B$6:$B$257,"&lt;="&amp;$B271)</f>
        <v>0.3</v>
      </c>
      <c r="GN271" s="4">
        <f>SUMIFS('Aceite Virgen Extra'!GN$6:GN$257,'Aceite Virgen Extra'!$A$6:$A$257,"&gt;="&amp;$A271,'Aceite Virgen Extra'!$B$6:$B$257,"&lt;="&amp;$B271)</f>
        <v>0</v>
      </c>
      <c r="GR271" s="4">
        <f>SUMIFS('Aceite Virgen Extra'!GR$6:GR$257,'Aceite Virgen Extra'!$A$6:$A$257,"&gt;="&amp;$A271,'Aceite Virgen Extra'!$B$6:$B$257,"&lt;="&amp;$B271)</f>
        <v>0.67999999999999994</v>
      </c>
      <c r="GS271" s="4">
        <f>SUMIFS('Aceite Virgen Extra'!GS$6:GS$257,'Aceite Virgen Extra'!$A$6:$A$257,"&gt;="&amp;$A271,'Aceite Virgen Extra'!$B$6:$B$257,"&lt;="&amp;$B271)</f>
        <v>0.4</v>
      </c>
      <c r="GT271" s="4">
        <f>SUMIFS('Aceite Virgen Extra'!GT$6:GT$257,'Aceite Virgen Extra'!$A$6:$A$257,"&gt;="&amp;$A271,'Aceite Virgen Extra'!$B$6:$B$257,"&lt;="&amp;$B271)</f>
        <v>0.90999999999999992</v>
      </c>
      <c r="GU271" s="4">
        <f>SUMIFS('Aceite Virgen Extra'!GU$6:GU$257,'Aceite Virgen Extra'!$A$6:$A$257,"&gt;="&amp;$A271,'Aceite Virgen Extra'!$B$6:$B$257,"&lt;="&amp;$B271)</f>
        <v>0</v>
      </c>
      <c r="GY271" s="4">
        <f>SUMIFS('Aceite Virgen Extra'!GY$6:GY$257,'Aceite Virgen Extra'!$A$6:$A$257,"&gt;="&amp;$A271,'Aceite Virgen Extra'!$B$6:$B$257,"&lt;="&amp;$B271)</f>
        <v>1.96</v>
      </c>
      <c r="GZ271" s="4">
        <f>SUMIFS('Aceite Virgen Extra'!GZ$6:GZ$257,'Aceite Virgen Extra'!$A$6:$A$257,"&gt;="&amp;$A271,'Aceite Virgen Extra'!$B$6:$B$257,"&lt;="&amp;$B271)</f>
        <v>4.07</v>
      </c>
      <c r="HA271" s="4">
        <f>SUMIFS('Aceite Virgen Extra'!HA$6:HA$257,'Aceite Virgen Extra'!$A$6:$A$257,"&gt;="&amp;$A271,'Aceite Virgen Extra'!$B$6:$B$257,"&lt;="&amp;$B271)</f>
        <v>1.1000000000000001</v>
      </c>
      <c r="HB271" s="4">
        <f>SUMIFS('Aceite Virgen Extra'!HB$6:HB$257,'Aceite Virgen Extra'!$A$6:$A$257,"&gt;="&amp;$A271,'Aceite Virgen Extra'!$B$6:$B$257,"&lt;="&amp;$B271)</f>
        <v>0</v>
      </c>
      <c r="HF271" s="4">
        <f>SUMIFS('Aceite Virgen Extra'!HF$6:HF$257,'Aceite Virgen Extra'!$A$6:$A$257,"&gt;="&amp;$A271,'Aceite Virgen Extra'!$B$6:$B$257,"&lt;="&amp;$B271)</f>
        <v>1.3</v>
      </c>
      <c r="HG271" s="4">
        <f>SUMIFS('Aceite Virgen Extra'!HG$6:HG$257,'Aceite Virgen Extra'!$A$6:$A$257,"&gt;="&amp;$A271,'Aceite Virgen Extra'!$B$6:$B$257,"&lt;="&amp;$B271)</f>
        <v>1.72</v>
      </c>
      <c r="HH271" s="4">
        <f>SUMIFS('Aceite Virgen Extra'!HH$6:HH$257,'Aceite Virgen Extra'!$A$6:$A$257,"&gt;="&amp;$A271,'Aceite Virgen Extra'!$B$6:$B$257,"&lt;="&amp;$B271)</f>
        <v>0.29000000000000004</v>
      </c>
      <c r="HI271" s="4">
        <f>SUMIFS('Aceite Virgen Extra'!HI$6:HI$257,'Aceite Virgen Extra'!$A$6:$A$257,"&gt;="&amp;$A271,'Aceite Virgen Extra'!$B$6:$B$257,"&lt;="&amp;$B271)</f>
        <v>0</v>
      </c>
      <c r="HM271" s="4">
        <f>SUMIFS('Aceite Virgen Extra'!HM$6:HM$257,'Aceite Virgen Extra'!$A$6:$A$257,"&gt;="&amp;$A271,'Aceite Virgen Extra'!$B$6:$B$257,"&lt;="&amp;$B271)</f>
        <v>0.92999999999999994</v>
      </c>
      <c r="HN271" s="4">
        <f>SUMIFS('Aceite Virgen Extra'!HN$6:HN$257,'Aceite Virgen Extra'!$A$6:$A$257,"&gt;="&amp;$A271,'Aceite Virgen Extra'!$B$6:$B$257,"&lt;="&amp;$B271)</f>
        <v>0.90999999999999992</v>
      </c>
      <c r="HO271" s="4">
        <f>SUMIFS('Aceite Virgen Extra'!HO$6:HO$257,'Aceite Virgen Extra'!$A$6:$A$257,"&gt;="&amp;$A271,'Aceite Virgen Extra'!$B$6:$B$257,"&lt;="&amp;$B271)</f>
        <v>0.85999999999999988</v>
      </c>
      <c r="HP271" s="4">
        <f>SUMIFS('Aceite Virgen Extra'!HP$6:HP$257,'Aceite Virgen Extra'!$A$6:$A$257,"&gt;="&amp;$A271,'Aceite Virgen Extra'!$B$6:$B$257,"&lt;="&amp;$B271)</f>
        <v>1.56</v>
      </c>
      <c r="HT271" s="4">
        <f>SUMIFS('Aceite Virgen Extra'!HT$6:HT$257,'Aceite Virgen Extra'!$A$6:$A$257,"&gt;="&amp;$A271,'Aceite Virgen Extra'!$B$6:$B$257,"&lt;="&amp;$B271)</f>
        <v>0.94000000000000006</v>
      </c>
      <c r="HU271" s="4">
        <f>SUMIFS('Aceite Virgen Extra'!HU$6:HU$257,'Aceite Virgen Extra'!$A$6:$A$257,"&gt;="&amp;$A271,'Aceite Virgen Extra'!$B$6:$B$257,"&lt;="&amp;$B271)</f>
        <v>2.1</v>
      </c>
      <c r="HV271" s="4">
        <f>SUMIFS('Aceite Virgen Extra'!HV$6:HV$257,'Aceite Virgen Extra'!$A$6:$A$257,"&gt;="&amp;$A271,'Aceite Virgen Extra'!$B$6:$B$257,"&lt;="&amp;$B271)</f>
        <v>0.28000000000000003</v>
      </c>
      <c r="HW271" s="4">
        <f>SUMIFS('Aceite Virgen Extra'!HW$6:HW$257,'Aceite Virgen Extra'!$A$6:$A$257,"&gt;="&amp;$A271,'Aceite Virgen Extra'!$B$6:$B$257,"&lt;="&amp;$B271)</f>
        <v>0.27</v>
      </c>
      <c r="HZ271"/>
      <c r="IA271" s="4">
        <f>SUMIFS('Aceite Virgen Extra'!IA$6:IA$257,'Aceite Virgen Extra'!$A$6:$A$257,"&gt;="&amp;$A271,'Aceite Virgen Extra'!$B$6:$B$257,"&lt;="&amp;$B271)</f>
        <v>0.48</v>
      </c>
      <c r="IB271" s="4">
        <f>SUMIFS('Aceite Virgen Extra'!IB$6:IB$257,'Aceite Virgen Extra'!$A$6:$A$257,"&gt;="&amp;$A271,'Aceite Virgen Extra'!$B$6:$B$257,"&lt;="&amp;$B271)</f>
        <v>0.42</v>
      </c>
      <c r="IC271" s="4">
        <f>SUMIFS('Aceite Virgen Extra'!IC$6:IC$257,'Aceite Virgen Extra'!$A$6:$A$257,"&gt;="&amp;$A271,'Aceite Virgen Extra'!$B$6:$B$257,"&lt;="&amp;$B271)</f>
        <v>0.54</v>
      </c>
      <c r="ID271" s="4">
        <f>SUMIFS('Aceite Virgen Extra'!ID$6:ID$257,'Aceite Virgen Extra'!$A$6:$A$257,"&gt;="&amp;$A271,'Aceite Virgen Extra'!$B$6:$B$257,"&lt;="&amp;$B271)</f>
        <v>0</v>
      </c>
      <c r="IH271" s="4">
        <f>SUMIFS('Aceite Virgen Extra'!IH$6:IH$257,'Aceite Virgen Extra'!$A$6:$A$257,"&gt;="&amp;$A271,'Aceite Virgen Extra'!$B$6:$B$257,"&lt;="&amp;$B271)</f>
        <v>0.37</v>
      </c>
      <c r="II271" s="4">
        <f>SUMIFS('Aceite Virgen Extra'!II$6:II$257,'Aceite Virgen Extra'!$A$6:$A$257,"&gt;="&amp;$A271,'Aceite Virgen Extra'!$B$6:$B$257,"&lt;="&amp;$B271)</f>
        <v>0.73</v>
      </c>
      <c r="IJ271" s="4">
        <f>SUMIFS('Aceite Virgen Extra'!IJ$6:IJ$257,'Aceite Virgen Extra'!$A$6:$A$257,"&gt;="&amp;$A271,'Aceite Virgen Extra'!$B$6:$B$257,"&lt;="&amp;$B271)</f>
        <v>0.12</v>
      </c>
      <c r="IK271" s="4">
        <f>SUMIFS('Aceite Virgen Extra'!IK$6:IK$257,'Aceite Virgen Extra'!$A$6:$A$257,"&gt;="&amp;$A271,'Aceite Virgen Extra'!$B$6:$B$257,"&lt;="&amp;$B271)</f>
        <v>0</v>
      </c>
      <c r="IO271" s="4">
        <f>SUMIFS('Aceite Virgen Extra'!IO$6:IO$257,'Aceite Virgen Extra'!$A$6:$A$257,"&gt;="&amp;$A271,'Aceite Virgen Extra'!$B$6:$B$257,"&lt;="&amp;$B271)</f>
        <v>0.63</v>
      </c>
      <c r="IP271" s="4">
        <f>SUMIFS('Aceite Virgen Extra'!IP$6:IP$257,'Aceite Virgen Extra'!$A$6:$A$257,"&gt;="&amp;$A271,'Aceite Virgen Extra'!$B$6:$B$257,"&lt;="&amp;$B271)</f>
        <v>0.92</v>
      </c>
      <c r="IQ271" s="4">
        <f>SUMIFS('Aceite Virgen Extra'!IQ$6:IQ$257,'Aceite Virgen Extra'!$A$6:$A$257,"&gt;="&amp;$A271,'Aceite Virgen Extra'!$B$6:$B$257,"&lt;="&amp;$B271)</f>
        <v>0.44</v>
      </c>
      <c r="IR271" s="4">
        <f>SUMIFS('Aceite Virgen Extra'!IR$6:IR$257,'Aceite Virgen Extra'!$A$6:$A$257,"&gt;="&amp;$A271,'Aceite Virgen Extra'!$B$6:$B$257,"&lt;="&amp;$B271)</f>
        <v>0</v>
      </c>
      <c r="IV271" s="4">
        <f>SUMIFS('Aceite Virgen Extra'!IV$6:IV$257,'Aceite Virgen Extra'!$A$6:$A$257,"&gt;="&amp;$A271,'Aceite Virgen Extra'!$B$6:$B$257,"&lt;="&amp;$B271)</f>
        <v>0.41000000000000003</v>
      </c>
      <c r="IW271" s="4">
        <f>SUMIFS('Aceite Virgen Extra'!IW$6:IW$257,'Aceite Virgen Extra'!$A$6:$A$257,"&gt;="&amp;$A271,'Aceite Virgen Extra'!$B$6:$B$257,"&lt;="&amp;$B271)</f>
        <v>0.76</v>
      </c>
      <c r="IX271" s="4">
        <f>SUMIFS('Aceite Virgen Extra'!IX$6:IX$257,'Aceite Virgen Extra'!$A$6:$A$257,"&gt;="&amp;$A271,'Aceite Virgen Extra'!$B$6:$B$257,"&lt;="&amp;$B271)</f>
        <v>0.31</v>
      </c>
      <c r="IY271" s="4">
        <f>SUMIFS('Aceite Virgen Extra'!IY$6:IY$257,'Aceite Virgen Extra'!$A$6:$A$257,"&gt;="&amp;$A271,'Aceite Virgen Extra'!$B$6:$B$257,"&lt;="&amp;$B271)</f>
        <v>0</v>
      </c>
      <c r="JB271"/>
      <c r="JC271" s="4">
        <f>SUMIFS('Aceite Virgen Extra'!JC$6:JC$257,'Aceite Virgen Extra'!$A$6:$A$257,"&gt;="&amp;$A271,'Aceite Virgen Extra'!$B$6:$B$257,"&lt;="&amp;$B271)</f>
        <v>0.75</v>
      </c>
      <c r="JD271" s="4">
        <f>SUMIFS('Aceite Virgen Extra'!JD$6:JD$257,'Aceite Virgen Extra'!$A$6:$A$257,"&gt;="&amp;$A271,'Aceite Virgen Extra'!$B$6:$B$257,"&lt;="&amp;$B271)</f>
        <v>0.48</v>
      </c>
      <c r="JE271" s="4">
        <f>SUMIFS('Aceite Virgen Extra'!JE$6:JE$257,'Aceite Virgen Extra'!$A$6:$A$257,"&gt;="&amp;$A271,'Aceite Virgen Extra'!$B$6:$B$257,"&lt;="&amp;$B271)</f>
        <v>0.99</v>
      </c>
      <c r="JF271" s="4">
        <f>SUMIFS('Aceite Virgen Extra'!JF$6:JF$257,'Aceite Virgen Extra'!$A$6:$A$257,"&gt;="&amp;$A271,'Aceite Virgen Extra'!$B$6:$B$257,"&lt;="&amp;$B271)</f>
        <v>0</v>
      </c>
      <c r="JJ271" s="4">
        <f>SUMIFS('Aceite Virgen Extra'!JJ$6:JJ$257,'Aceite Virgen Extra'!$A$6:$A$257,"&gt;="&amp;$A271,'Aceite Virgen Extra'!$B$6:$B$257,"&lt;="&amp;$B271)</f>
        <v>0.71000000000000008</v>
      </c>
      <c r="JK271" s="4">
        <f>SUMIFS('Aceite Virgen Extra'!JK$6:JK$257,'Aceite Virgen Extra'!$A$6:$A$257,"&gt;="&amp;$A271,'Aceite Virgen Extra'!$B$6:$B$257,"&lt;="&amp;$B271)</f>
        <v>0.19</v>
      </c>
      <c r="JL271" s="4">
        <f>SUMIFS('Aceite Virgen Extra'!JL$6:JL$257,'Aceite Virgen Extra'!$A$6:$A$257,"&gt;="&amp;$A271,'Aceite Virgen Extra'!$B$6:$B$257,"&lt;="&amp;$B271)</f>
        <v>0.63</v>
      </c>
      <c r="JM271" s="4">
        <f>SUMIFS('Aceite Virgen Extra'!JM$6:JM$257,'Aceite Virgen Extra'!$A$6:$A$257,"&gt;="&amp;$A271,'Aceite Virgen Extra'!$B$6:$B$257,"&lt;="&amp;$B271)</f>
        <v>0</v>
      </c>
      <c r="JQ271" s="4">
        <f>SUMIFS('Aceite Virgen Extra'!JQ$6:JQ$257,'Aceite Virgen Extra'!$A$6:$A$257,"&gt;="&amp;$A271,'Aceite Virgen Extra'!$B$6:$B$257,"&lt;="&amp;$B271)</f>
        <v>0.51</v>
      </c>
      <c r="JR271" s="4">
        <f>SUMIFS('Aceite Virgen Extra'!JR$6:JR$257,'Aceite Virgen Extra'!$A$6:$A$257,"&gt;="&amp;$A271,'Aceite Virgen Extra'!$B$6:$B$257,"&lt;="&amp;$B271)</f>
        <v>0.7</v>
      </c>
      <c r="JS271" s="4">
        <f>SUMIFS('Aceite Virgen Extra'!JS$6:JS$257,'Aceite Virgen Extra'!$A$6:$A$257,"&gt;="&amp;$A271,'Aceite Virgen Extra'!$B$6:$B$257,"&lt;="&amp;$B271)</f>
        <v>0.45</v>
      </c>
      <c r="JT271" s="4">
        <f>SUMIFS('Aceite Virgen Extra'!JT$6:JT$257,'Aceite Virgen Extra'!$A$6:$A$257,"&gt;="&amp;$A271,'Aceite Virgen Extra'!$B$6:$B$257,"&lt;="&amp;$B271)</f>
        <v>0</v>
      </c>
      <c r="JX271" s="4">
        <f>SUMIFS('Aceite Virgen Extra'!JX$6:JX$257,'Aceite Virgen Extra'!$A$6:$A$257,"&gt;="&amp;$A271,'Aceite Virgen Extra'!$B$6:$B$257,"&lt;="&amp;$B271)</f>
        <v>0.68</v>
      </c>
      <c r="JY271" s="4">
        <f>SUMIFS('Aceite Virgen Extra'!JY$6:JY$257,'Aceite Virgen Extra'!$A$6:$A$257,"&gt;="&amp;$A271,'Aceite Virgen Extra'!$B$6:$B$257,"&lt;="&amp;$B271)</f>
        <v>0.91999999999999993</v>
      </c>
      <c r="JZ271" s="4">
        <f>SUMIFS('Aceite Virgen Extra'!JZ$6:JZ$257,'Aceite Virgen Extra'!$A$6:$A$257,"&gt;="&amp;$A271,'Aceite Virgen Extra'!$B$6:$B$257,"&lt;="&amp;$B271)</f>
        <v>0.65</v>
      </c>
      <c r="KA271" s="4">
        <f>SUMIFS('Aceite Virgen Extra'!KA$6:KA$257,'Aceite Virgen Extra'!$A$6:$A$257,"&gt;="&amp;$A271,'Aceite Virgen Extra'!$B$6:$B$257,"&lt;="&amp;$B271)</f>
        <v>0</v>
      </c>
      <c r="KE271" s="4">
        <f>SUMIFS('Aceite Virgen Extra'!KE$6:KE$257,'Aceite Virgen Extra'!$A$6:$A$257,"&gt;="&amp;$A271,'Aceite Virgen Extra'!$B$6:$B$257,"&lt;="&amp;$B271)</f>
        <v>0.36</v>
      </c>
      <c r="KF271" s="4">
        <f>SUMIFS('Aceite Virgen Extra'!KF$6:KF$257,'Aceite Virgen Extra'!$A$6:$A$257,"&gt;="&amp;$A271,'Aceite Virgen Extra'!$B$6:$B$257,"&lt;="&amp;$B271)</f>
        <v>0.15</v>
      </c>
      <c r="KG271" s="4">
        <f>SUMIFS('Aceite Virgen Extra'!KG$6:KG$257,'Aceite Virgen Extra'!$A$6:$A$257,"&gt;="&amp;$A271,'Aceite Virgen Extra'!$B$6:$B$257,"&lt;="&amp;$B271)</f>
        <v>0.28000000000000003</v>
      </c>
      <c r="KH271" s="4">
        <f>SUMIFS('Aceite Virgen Extra'!KH$6:KH$257,'Aceite Virgen Extra'!$A$6:$A$257,"&gt;="&amp;$A271,'Aceite Virgen Extra'!$B$6:$B$257,"&lt;="&amp;$B271)</f>
        <v>0</v>
      </c>
      <c r="KL271" s="4">
        <f>SUMIFS('Aceite Virgen Extra'!KL$6:KL$257,'Aceite Virgen Extra'!$A$6:$A$257,"&gt;="&amp;$A271,'Aceite Virgen Extra'!$B$6:$B$257,"&lt;="&amp;$B271)</f>
        <v>0.95000000000000018</v>
      </c>
      <c r="KM271" s="4">
        <f>SUMIFS('Aceite Virgen Extra'!KM$6:KM$257,'Aceite Virgen Extra'!$A$6:$A$257,"&gt;="&amp;$A271,'Aceite Virgen Extra'!$B$6:$B$257,"&lt;="&amp;$B271)</f>
        <v>1.26</v>
      </c>
      <c r="KN271" s="4">
        <f>SUMIFS('Aceite Virgen Extra'!KN$6:KN$257,'Aceite Virgen Extra'!$A$6:$A$257,"&gt;="&amp;$A271,'Aceite Virgen Extra'!$B$6:$B$257,"&lt;="&amp;$B271)</f>
        <v>0.62000000000000011</v>
      </c>
      <c r="KO271" s="4">
        <f>SUMIFS('Aceite Virgen Extra'!KO$6:KO$257,'Aceite Virgen Extra'!$A$6:$A$257,"&gt;="&amp;$A271,'Aceite Virgen Extra'!$B$6:$B$257,"&lt;="&amp;$B271)</f>
        <v>0.26</v>
      </c>
      <c r="KS271" s="4">
        <f>SUMIFS('Aceite Virgen Extra'!KS$6:KS$257,'Aceite Virgen Extra'!$A$6:$A$257,"&gt;="&amp;$A271,'Aceite Virgen Extra'!$B$6:$B$257,"&lt;="&amp;$B271)</f>
        <v>1.1300000000000001</v>
      </c>
      <c r="KT271" s="4">
        <f>SUMIFS('Aceite Virgen Extra'!KT$6:KT$257,'Aceite Virgen Extra'!$A$6:$A$257,"&gt;="&amp;$A271,'Aceite Virgen Extra'!$B$6:$B$257,"&lt;="&amp;$B271)</f>
        <v>0.6</v>
      </c>
      <c r="KU271" s="4">
        <f>SUMIFS('Aceite Virgen Extra'!KU$6:KU$257,'Aceite Virgen Extra'!$A$6:$A$257,"&gt;="&amp;$A271,'Aceite Virgen Extra'!$B$6:$B$257,"&lt;="&amp;$B271)</f>
        <v>0.52</v>
      </c>
      <c r="KV271" s="4">
        <f>SUMIFS('Aceite Virgen Extra'!KV$6:KV$257,'Aceite Virgen Extra'!$A$6:$A$257,"&gt;="&amp;$A271,'Aceite Virgen Extra'!$B$6:$B$257,"&lt;="&amp;$B271)</f>
        <v>3.01</v>
      </c>
      <c r="KZ271" s="4">
        <f>SUMIFS('Aceite Virgen Extra'!KZ$6:KZ$257,'Aceite Virgen Extra'!$A$6:$A$257,"&gt;="&amp;$A271,'Aceite Virgen Extra'!$B$6:$B$257,"&lt;="&amp;$B271)</f>
        <v>0.52</v>
      </c>
      <c r="LA271" s="4">
        <f>SUMIFS('Aceite Virgen Extra'!LA$6:LA$257,'Aceite Virgen Extra'!$A$6:$A$257,"&gt;="&amp;$A271,'Aceite Virgen Extra'!$B$6:$B$257,"&lt;="&amp;$B271)</f>
        <v>0.28000000000000003</v>
      </c>
      <c r="LB271" s="4">
        <f>SUMIFS('Aceite Virgen Extra'!LB$6:LB$257,'Aceite Virgen Extra'!$A$6:$A$257,"&gt;="&amp;$A271,'Aceite Virgen Extra'!$B$6:$B$257,"&lt;="&amp;$B271)</f>
        <v>0.44</v>
      </c>
      <c r="LC271" s="4">
        <f>SUMIFS('Aceite Virgen Extra'!LC$6:LC$257,'Aceite Virgen Extra'!$A$6:$A$257,"&gt;="&amp;$A271,'Aceite Virgen Extra'!$B$6:$B$257,"&lt;="&amp;$B271)</f>
        <v>1.5599999999999998</v>
      </c>
      <c r="LG271" s="4">
        <f>SUMIFS('Aceite Virgen Extra'!LG$6:LG$257,'Aceite Virgen Extra'!$A$6:$A$257,"&gt;="&amp;$A271,'Aceite Virgen Extra'!$B$6:$B$257,"&lt;="&amp;$B271)</f>
        <v>0.44</v>
      </c>
      <c r="LH271" s="4">
        <f>SUMIFS('Aceite Virgen Extra'!LH$6:LH$257,'Aceite Virgen Extra'!$A$6:$A$257,"&gt;="&amp;$A271,'Aceite Virgen Extra'!$B$6:$B$257,"&lt;="&amp;$B271)</f>
        <v>0.5</v>
      </c>
      <c r="LI271" s="4">
        <f>SUMIFS('Aceite Virgen Extra'!LI$6:LI$257,'Aceite Virgen Extra'!$A$6:$A$257,"&gt;="&amp;$A271,'Aceite Virgen Extra'!$B$6:$B$257,"&lt;="&amp;$B271)</f>
        <v>0.42</v>
      </c>
      <c r="LJ271" s="4">
        <f>SUMIFS('Aceite Virgen Extra'!LJ$6:LJ$257,'Aceite Virgen Extra'!$A$6:$A$257,"&gt;="&amp;$A271,'Aceite Virgen Extra'!$B$6:$B$257,"&lt;="&amp;$B271)</f>
        <v>0</v>
      </c>
      <c r="LN271" s="4">
        <f>SUMIFS('Aceite Virgen Extra'!LN$6:LN$257,'Aceite Virgen Extra'!$A$6:$A$257,"&gt;="&amp;$A271,'Aceite Virgen Extra'!$B$6:$B$257,"&lt;="&amp;$B271)</f>
        <v>0.46</v>
      </c>
      <c r="LO271" s="4">
        <f>SUMIFS('Aceite Virgen Extra'!LO$6:LO$257,'Aceite Virgen Extra'!$A$6:$A$257,"&gt;="&amp;$A271,'Aceite Virgen Extra'!$B$6:$B$257,"&lt;="&amp;$B271)</f>
        <v>0.1</v>
      </c>
      <c r="LP271" s="4">
        <f>SUMIFS('Aceite Virgen Extra'!LP$6:LP$257,'Aceite Virgen Extra'!$A$6:$A$257,"&gt;="&amp;$A271,'Aceite Virgen Extra'!$B$6:$B$257,"&lt;="&amp;$B271)</f>
        <v>0.66</v>
      </c>
      <c r="LQ271" s="4">
        <f>SUMIFS('Aceite Virgen Extra'!LQ$6:LQ$257,'Aceite Virgen Extra'!$A$6:$A$257,"&gt;="&amp;$A271,'Aceite Virgen Extra'!$B$6:$B$257,"&lt;="&amp;$B271)</f>
        <v>0</v>
      </c>
      <c r="LU271" s="4">
        <f>SUMIFS('Aceite Virgen Extra'!LU$6:LU$257,'Aceite Virgen Extra'!$A$6:$A$257,"&gt;="&amp;$A271,'Aceite Virgen Extra'!$B$6:$B$257,"&lt;="&amp;$B271)</f>
        <v>0.54</v>
      </c>
      <c r="LV271" s="4">
        <f>SUMIFS('Aceite Virgen Extra'!LV$6:LV$257,'Aceite Virgen Extra'!$A$6:$A$257,"&gt;="&amp;$A271,'Aceite Virgen Extra'!$B$6:$B$257,"&lt;="&amp;$B271)</f>
        <v>1.02</v>
      </c>
      <c r="LW271" s="4">
        <f>SUMIFS('Aceite Virgen Extra'!LW$6:LW$257,'Aceite Virgen Extra'!$A$6:$A$257,"&gt;="&amp;$A271,'Aceite Virgen Extra'!$B$6:$B$257,"&lt;="&amp;$B271)</f>
        <v>0.53</v>
      </c>
      <c r="LX271" s="4">
        <f>SUMIFS('Aceite Virgen Extra'!LX$6:LX$257,'Aceite Virgen Extra'!$A$6:$A$257,"&gt;="&amp;$A271,'Aceite Virgen Extra'!$B$6:$B$257,"&lt;="&amp;$B271)</f>
        <v>0</v>
      </c>
      <c r="MB271" s="4">
        <f>SUMIFS('Aceite Virgen Extra'!MB$6:MB$257,'Aceite Virgen Extra'!$A$6:$A$257,"&gt;="&amp;$A271,'Aceite Virgen Extra'!$B$6:$B$257,"&lt;="&amp;$B271)</f>
        <v>0.6</v>
      </c>
      <c r="MC271" s="4">
        <f>SUMIFS('Aceite Virgen Extra'!MC$6:MC$257,'Aceite Virgen Extra'!$A$6:$A$257,"&gt;="&amp;$A271,'Aceite Virgen Extra'!$B$6:$B$257,"&lt;="&amp;$B271)</f>
        <v>0.27</v>
      </c>
      <c r="MD271" s="4">
        <f>SUMIFS('Aceite Virgen Extra'!MD$6:MD$257,'Aceite Virgen Extra'!$A$6:$A$257,"&gt;="&amp;$A271,'Aceite Virgen Extra'!$B$6:$B$257,"&lt;="&amp;$B271)</f>
        <v>0.74</v>
      </c>
      <c r="ME271" s="4">
        <f>SUMIFS('Aceite Virgen Extra'!ME$6:ME$257,'Aceite Virgen Extra'!$A$6:$A$257,"&gt;="&amp;$A271,'Aceite Virgen Extra'!$B$6:$B$257,"&lt;="&amp;$B271)</f>
        <v>0</v>
      </c>
      <c r="MI271" s="4">
        <f>SUMIFS('Aceite Virgen Extra'!MI$6:MI$257,'Aceite Virgen Extra'!$A$6:$A$257,"&gt;="&amp;$A271,'Aceite Virgen Extra'!$B$6:$B$257,"&lt;="&amp;$B271)</f>
        <v>1.02</v>
      </c>
      <c r="MJ271" s="4">
        <f>SUMIFS('Aceite Virgen Extra'!MJ$6:MJ$257,'Aceite Virgen Extra'!$A$6:$A$257,"&gt;="&amp;$A271,'Aceite Virgen Extra'!$B$6:$B$257,"&lt;="&amp;$B271)</f>
        <v>0.98</v>
      </c>
      <c r="MK271" s="4">
        <f>SUMIFS('Aceite Virgen Extra'!MK$6:MK$257,'Aceite Virgen Extra'!$A$6:$A$257,"&gt;="&amp;$A271,'Aceite Virgen Extra'!$B$6:$B$257,"&lt;="&amp;$B271)</f>
        <v>0.85</v>
      </c>
      <c r="ML271" s="4">
        <f>SUMIFS('Aceite Virgen Extra'!ML$6:ML$257,'Aceite Virgen Extra'!$A$6:$A$257,"&gt;="&amp;$A271,'Aceite Virgen Extra'!$B$6:$B$257,"&lt;="&amp;$B271)</f>
        <v>1.01</v>
      </c>
      <c r="MP271" s="4">
        <f>SUMIFS('Aceite Virgen Extra'!MP$6:MP$257,'Aceite Virgen Extra'!$A$6:$A$257,"&gt;="&amp;$A271,'Aceite Virgen Extra'!$B$6:$B$257,"&lt;="&amp;$B271)</f>
        <v>0.58000000000000007</v>
      </c>
      <c r="MQ271" s="4">
        <f>SUMIFS('Aceite Virgen Extra'!MQ$6:MQ$257,'Aceite Virgen Extra'!$A$6:$A$257,"&gt;="&amp;$A271,'Aceite Virgen Extra'!$B$6:$B$257,"&lt;="&amp;$B271)</f>
        <v>0.6</v>
      </c>
      <c r="MR271" s="4">
        <f>SUMIFS('Aceite Virgen Extra'!MR$6:MR$257,'Aceite Virgen Extra'!$A$6:$A$257,"&gt;="&amp;$A271,'Aceite Virgen Extra'!$B$6:$B$257,"&lt;="&amp;$B271)</f>
        <v>0.67</v>
      </c>
      <c r="MS271" s="4">
        <f>SUMIFS('Aceite Virgen Extra'!MS$6:MS$257,'Aceite Virgen Extra'!$A$6:$A$257,"&gt;="&amp;$A271,'Aceite Virgen Extra'!$B$6:$B$257,"&lt;="&amp;$B271)</f>
        <v>0</v>
      </c>
      <c r="MW271" s="4">
        <f>SUMIFS('Aceite Virgen Extra'!MW$6:MW$257,'Aceite Virgen Extra'!$A$6:$A$257,"&gt;="&amp;$A271,'Aceite Virgen Extra'!$B$6:$B$257,"&lt;="&amp;$B271)</f>
        <v>0.72000000000000008</v>
      </c>
      <c r="MX271" s="4">
        <f>SUMIFS('Aceite Virgen Extra'!MX$6:MX$257,'Aceite Virgen Extra'!$A$6:$A$257,"&gt;="&amp;$A271,'Aceite Virgen Extra'!$B$6:$B$257,"&lt;="&amp;$B271)</f>
        <v>1.04</v>
      </c>
      <c r="MY271" s="4">
        <f>SUMIFS('Aceite Virgen Extra'!MY$6:MY$257,'Aceite Virgen Extra'!$A$6:$A$257,"&gt;="&amp;$A271,'Aceite Virgen Extra'!$B$6:$B$257,"&lt;="&amp;$B271)</f>
        <v>0.66</v>
      </c>
      <c r="MZ271" s="4">
        <f>SUMIFS('Aceite Virgen Extra'!MZ$6:MZ$257,'Aceite Virgen Extra'!$A$6:$A$257,"&gt;="&amp;$A271,'Aceite Virgen Extra'!$B$6:$B$257,"&lt;="&amp;$B271)</f>
        <v>0</v>
      </c>
      <c r="ND271" s="4">
        <f>SUMIFS('Aceite Virgen Extra'!ND$6:ND$257,'Aceite Virgen Extra'!$A$6:$A$257,"&gt;="&amp;$A271,'Aceite Virgen Extra'!$B$6:$B$257,"&lt;="&amp;$B271)</f>
        <v>0.94</v>
      </c>
      <c r="NE271" s="4">
        <f>SUMIFS('Aceite Virgen Extra'!NE$6:NE$257,'Aceite Virgen Extra'!$A$6:$A$257,"&gt;="&amp;$A271,'Aceite Virgen Extra'!$B$6:$B$257,"&lt;="&amp;$B271)</f>
        <v>0</v>
      </c>
      <c r="NF271" s="4">
        <f>SUMIFS('Aceite Virgen Extra'!NF$6:NF$257,'Aceite Virgen Extra'!$A$6:$A$257,"&gt;="&amp;$A271,'Aceite Virgen Extra'!$B$6:$B$257,"&lt;="&amp;$B271)</f>
        <v>0.77</v>
      </c>
      <c r="NG271" s="4">
        <f>SUMIFS('Aceite Virgen Extra'!NG$6:NG$257,'Aceite Virgen Extra'!$A$6:$A$257,"&gt;="&amp;$A271,'Aceite Virgen Extra'!$B$6:$B$257,"&lt;="&amp;$B271)</f>
        <v>4.8600000000000003</v>
      </c>
      <c r="NK271" s="4">
        <f>SUMIFS('Aceite Virgen Extra'!NK$6:NK$257,'Aceite Virgen Extra'!$A$6:$A$257,"&gt;="&amp;$A271,'Aceite Virgen Extra'!$B$6:$B$257,"&lt;="&amp;$B271)</f>
        <v>0.94</v>
      </c>
      <c r="NL271" s="4">
        <f>SUMIFS('Aceite Virgen Extra'!NL$6:NL$257,'Aceite Virgen Extra'!$A$6:$A$257,"&gt;="&amp;$A271,'Aceite Virgen Extra'!$B$6:$B$257,"&lt;="&amp;$B271)</f>
        <v>0.84000000000000008</v>
      </c>
      <c r="NM271" s="4">
        <f>SUMIFS('Aceite Virgen Extra'!NM$6:NM$257,'Aceite Virgen Extra'!$A$6:$A$257,"&gt;="&amp;$A271,'Aceite Virgen Extra'!$B$6:$B$257,"&lt;="&amp;$B271)</f>
        <v>0.36</v>
      </c>
      <c r="NN271" s="4">
        <f>SUMIFS('Aceite Virgen Extra'!NN$6:NN$257,'Aceite Virgen Extra'!$A$6:$A$257,"&gt;="&amp;$A271,'Aceite Virgen Extra'!$B$6:$B$257,"&lt;="&amp;$B271)</f>
        <v>4.62</v>
      </c>
      <c r="NR271" s="4">
        <f>SUMIFS('Aceite Virgen Extra'!NR$6:NR$257,'Aceite Virgen Extra'!$A$6:$A$257,"&gt;="&amp;$A271,'Aceite Virgen Extra'!$B$6:$B$257,"&lt;="&amp;$B271)</f>
        <v>1.2900000000000003</v>
      </c>
      <c r="NS271" s="4">
        <f>SUMIFS('Aceite Virgen Extra'!NS$6:NS$257,'Aceite Virgen Extra'!$A$6:$A$257,"&gt;="&amp;$A271,'Aceite Virgen Extra'!$B$6:$B$257,"&lt;="&amp;$B271)</f>
        <v>0.52</v>
      </c>
      <c r="NT271" s="4">
        <f>SUMIFS('Aceite Virgen Extra'!NT$6:NT$257,'Aceite Virgen Extra'!$A$6:$A$257,"&gt;="&amp;$A271,'Aceite Virgen Extra'!$B$6:$B$257,"&lt;="&amp;$B271)</f>
        <v>0.84</v>
      </c>
      <c r="NU271" s="4">
        <f>SUMIFS('Aceite Virgen Extra'!NU$6:NU$257,'Aceite Virgen Extra'!$A$6:$A$257,"&gt;="&amp;$A271,'Aceite Virgen Extra'!$B$6:$B$257,"&lt;="&amp;$B271)</f>
        <v>2.09</v>
      </c>
      <c r="NY271" s="4">
        <f>SUMIFS('Aceite Virgen Extra'!NY$6:NY$257,'Aceite Virgen Extra'!$A$6:$A$257,"&gt;="&amp;$A271,'Aceite Virgen Extra'!$B$6:$B$257,"&lt;="&amp;$B271)</f>
        <v>0.81</v>
      </c>
      <c r="NZ271" s="4">
        <f>SUMIFS('Aceite Virgen Extra'!NZ$6:NZ$257,'Aceite Virgen Extra'!$A$6:$A$257,"&gt;="&amp;$A271,'Aceite Virgen Extra'!$B$6:$B$257,"&lt;="&amp;$B271)</f>
        <v>0.14000000000000001</v>
      </c>
      <c r="OA271" s="4">
        <f>SUMIFS('Aceite Virgen Extra'!OA$6:OA$257,'Aceite Virgen Extra'!$A$6:$A$257,"&gt;="&amp;$A271,'Aceite Virgen Extra'!$B$6:$B$257,"&lt;="&amp;$B271)</f>
        <v>0.73</v>
      </c>
      <c r="OB271" s="4">
        <f>SUMIFS('Aceite Virgen Extra'!OB$6:OB$257,'Aceite Virgen Extra'!$A$6:$A$257,"&gt;="&amp;$A271,'Aceite Virgen Extra'!$B$6:$B$257,"&lt;="&amp;$B271)</f>
        <v>1.75</v>
      </c>
      <c r="OF271" s="4">
        <f>SUMIFS('Aceite Virgen Extra'!OF$6:OF$257,'Aceite Virgen Extra'!$A$6:$A$257,"&gt;="&amp;$A271,'Aceite Virgen Extra'!$B$6:$B$257,"&lt;="&amp;$B271)</f>
        <v>0.49</v>
      </c>
      <c r="OG271" s="4">
        <f>SUMIFS('Aceite Virgen Extra'!OG$6:OG$257,'Aceite Virgen Extra'!$A$6:$A$257,"&gt;="&amp;$A271,'Aceite Virgen Extra'!$B$6:$B$257,"&lt;="&amp;$B271)</f>
        <v>0</v>
      </c>
      <c r="OH271" s="4">
        <f>SUMIFS('Aceite Virgen Extra'!OH$6:OH$257,'Aceite Virgen Extra'!$A$6:$A$257,"&gt;="&amp;$A271,'Aceite Virgen Extra'!$B$6:$B$257,"&lt;="&amp;$B271)</f>
        <v>0.73</v>
      </c>
      <c r="OI271" s="4">
        <f>SUMIFS('Aceite Virgen Extra'!OI$6:OI$257,'Aceite Virgen Extra'!$A$6:$A$257,"&gt;="&amp;$A271,'Aceite Virgen Extra'!$B$6:$B$257,"&lt;="&amp;$B271)</f>
        <v>0.48</v>
      </c>
      <c r="OM271" s="4">
        <f>SUMIFS('Aceite Virgen Extra'!OM$6:OM$257,'Aceite Virgen Extra'!$A$6:$A$257,"&gt;="&amp;$A271,'Aceite Virgen Extra'!$B$6:$B$257,"&lt;="&amp;$B271)</f>
        <v>2.19</v>
      </c>
      <c r="ON271" s="4">
        <f>SUMIFS('Aceite Virgen Extra'!ON$6:ON$257,'Aceite Virgen Extra'!$A$6:$A$257,"&gt;="&amp;$A271,'Aceite Virgen Extra'!$B$6:$B$257,"&lt;="&amp;$B271)</f>
        <v>1.1000000000000001</v>
      </c>
      <c r="OO271" s="4">
        <f>SUMIFS('Aceite Virgen Extra'!OO$6:OO$257,'Aceite Virgen Extra'!$A$6:$A$257,"&gt;="&amp;$A271,'Aceite Virgen Extra'!$B$6:$B$257,"&lt;="&amp;$B271)</f>
        <v>2.79</v>
      </c>
      <c r="OP271" s="4">
        <f>SUMIFS('Aceite Virgen Extra'!OP$6:OP$257,'Aceite Virgen Extra'!$A$6:$A$257,"&gt;="&amp;$A271,'Aceite Virgen Extra'!$B$6:$B$257,"&lt;="&amp;$B271)</f>
        <v>2.0699999999999998</v>
      </c>
      <c r="OT271" s="4">
        <f>SUMIFS('Aceite Virgen Extra'!OT$6:OT$257,'Aceite Virgen Extra'!$A$6:$A$257,"&gt;="&amp;$A271,'Aceite Virgen Extra'!$B$6:$B$257,"&lt;="&amp;$B271)</f>
        <v>5.61</v>
      </c>
      <c r="OU271" s="4">
        <f>SUMIFS('Aceite Virgen Extra'!OU$6:OU$257,'Aceite Virgen Extra'!$A$6:$A$257,"&gt;="&amp;$A271,'Aceite Virgen Extra'!$B$6:$B$257,"&lt;="&amp;$B271)</f>
        <v>7.28</v>
      </c>
      <c r="OV271" s="4">
        <f>SUMIFS('Aceite Virgen Extra'!OV$6:OV$257,'Aceite Virgen Extra'!$A$6:$A$257,"&gt;="&amp;$A271,'Aceite Virgen Extra'!$B$6:$B$257,"&lt;="&amp;$B271)</f>
        <v>5.51</v>
      </c>
      <c r="OW271" s="4">
        <f>SUMIFS('Aceite Virgen Extra'!OW$6:OW$257,'Aceite Virgen Extra'!$A$6:$A$257,"&gt;="&amp;$A271,'Aceite Virgen Extra'!$B$6:$B$257,"&lt;="&amp;$B271)</f>
        <v>5.4</v>
      </c>
      <c r="PA271" s="4">
        <f>SUMIFS('Aceite Virgen Extra'!PA$6:PA$257,'Aceite Virgen Extra'!$A$6:$A$257,"&gt;="&amp;$A271,'Aceite Virgen Extra'!$B$6:$B$257,"&lt;="&amp;$B271)</f>
        <v>4.09</v>
      </c>
      <c r="PB271" s="4">
        <f>SUMIFS('Aceite Virgen Extra'!PB$6:PB$257,'Aceite Virgen Extra'!$A$6:$A$257,"&gt;="&amp;$A271,'Aceite Virgen Extra'!$B$6:$B$257,"&lt;="&amp;$B271)</f>
        <v>4.7699999999999996</v>
      </c>
      <c r="PC271" s="4">
        <f>SUMIFS('Aceite Virgen Extra'!PC$6:PC$257,'Aceite Virgen Extra'!$A$6:$A$257,"&gt;="&amp;$A271,'Aceite Virgen Extra'!$B$6:$B$257,"&lt;="&amp;$B271)</f>
        <v>4.33</v>
      </c>
      <c r="PD271" s="4">
        <f>SUMIFS('Aceite Virgen Extra'!PD$6:PD$257,'Aceite Virgen Extra'!$A$6:$A$257,"&gt;="&amp;$A271,'Aceite Virgen Extra'!$B$6:$B$257,"&lt;="&amp;$B271)</f>
        <v>1.8199999999999998</v>
      </c>
      <c r="PH271" s="4">
        <f>SUMIFS('Aceite Virgen Extra'!PH$6:PH$257,'Aceite Virgen Extra'!$A$6:$A$257,"&gt;="&amp;$A271,'Aceite Virgen Extra'!$B$6:$B$257,"&lt;="&amp;$B271)</f>
        <v>2.8599999999999994</v>
      </c>
      <c r="PI271" s="4">
        <f>SUMIFS('Aceite Virgen Extra'!PI$6:PI$257,'Aceite Virgen Extra'!$A$6:$A$257,"&gt;="&amp;$A271,'Aceite Virgen Extra'!$B$6:$B$257,"&lt;="&amp;$B271)</f>
        <v>2.8</v>
      </c>
      <c r="PJ271" s="4">
        <f>SUMIFS('Aceite Virgen Extra'!PJ$6:PJ$257,'Aceite Virgen Extra'!$A$6:$A$257,"&gt;="&amp;$A271,'Aceite Virgen Extra'!$B$6:$B$257,"&lt;="&amp;$B271)</f>
        <v>3.71</v>
      </c>
      <c r="PK271" s="4">
        <f>SUMIFS('Aceite Virgen Extra'!PK$6:PK$257,'Aceite Virgen Extra'!$A$6:$A$257,"&gt;="&amp;$A271,'Aceite Virgen Extra'!$B$6:$B$257,"&lt;="&amp;$B271)</f>
        <v>0.97</v>
      </c>
      <c r="PO271" s="4">
        <f>SUMIFS('Aceite Virgen Extra'!PO$6:PO$257,'Aceite Virgen Extra'!$A$6:$A$257,"&gt;="&amp;$A271,'Aceite Virgen Extra'!$B$6:$B$257,"&lt;="&amp;$B271)</f>
        <v>2.4699999999999998</v>
      </c>
      <c r="PP271" s="4">
        <f>SUMIFS('Aceite Virgen Extra'!PP$6:PP$257,'Aceite Virgen Extra'!$A$6:$A$257,"&gt;="&amp;$A271,'Aceite Virgen Extra'!$B$6:$B$257,"&lt;="&amp;$B271)</f>
        <v>1.48</v>
      </c>
      <c r="PQ271" s="4">
        <f>SUMIFS('Aceite Virgen Extra'!PQ$6:PQ$257,'Aceite Virgen Extra'!$A$6:$A$257,"&gt;="&amp;$A271,'Aceite Virgen Extra'!$B$6:$B$257,"&lt;="&amp;$B271)</f>
        <v>2.5300000000000002</v>
      </c>
      <c r="PR271" s="4">
        <f>SUMIFS('Aceite Virgen Extra'!PR$6:PR$257,'Aceite Virgen Extra'!$A$6:$A$257,"&gt;="&amp;$A271,'Aceite Virgen Extra'!$B$6:$B$257,"&lt;="&amp;$B271)</f>
        <v>4.87</v>
      </c>
      <c r="PV271" s="4">
        <f>SUMIFS('Aceite Virgen Extra'!PV$6:PV$257,'Aceite Virgen Extra'!$A$6:$A$257,"&gt;="&amp;$A271,'Aceite Virgen Extra'!$B$6:$B$257,"&lt;="&amp;$B271)</f>
        <v>3.3400000000000003</v>
      </c>
      <c r="PW271" s="4">
        <f>SUMIFS('Aceite Virgen Extra'!PW$6:PW$257,'Aceite Virgen Extra'!$A$6:$A$257,"&gt;="&amp;$A271,'Aceite Virgen Extra'!$B$6:$B$257,"&lt;="&amp;$B271)</f>
        <v>3.76</v>
      </c>
      <c r="PX271" s="4">
        <f>SUMIFS('Aceite Virgen Extra'!PX$6:PX$257,'Aceite Virgen Extra'!$A$6:$A$257,"&gt;="&amp;$A271,'Aceite Virgen Extra'!$B$6:$B$257,"&lt;="&amp;$B271)</f>
        <v>3.7600000000000002</v>
      </c>
      <c r="PY271" s="4">
        <f>SUMIFS('Aceite Virgen Extra'!PY$6:PY$257,'Aceite Virgen Extra'!$A$6:$A$257,"&gt;="&amp;$A271,'Aceite Virgen Extra'!$B$6:$B$257,"&lt;="&amp;$B271)</f>
        <v>1.02</v>
      </c>
      <c r="QC271" s="4">
        <f>SUMIFS('Aceite Virgen Extra'!QC$6:QC$257,'Aceite Virgen Extra'!$A$6:$A$257,"&gt;="&amp;$A271,'Aceite Virgen Extra'!$B$6:$B$257,"&lt;="&amp;$B271)</f>
        <v>3.58</v>
      </c>
      <c r="QD271" s="4">
        <f>SUMIFS('Aceite Virgen Extra'!QD$6:QD$257,'Aceite Virgen Extra'!$A$6:$A$257,"&gt;="&amp;$A271,'Aceite Virgen Extra'!$B$6:$B$257,"&lt;="&amp;$B271)</f>
        <v>4.17</v>
      </c>
      <c r="QE271" s="4">
        <f>SUMIFS('Aceite Virgen Extra'!QE$6:QE$257,'Aceite Virgen Extra'!$A$6:$A$257,"&gt;="&amp;$A271,'Aceite Virgen Extra'!$B$6:$B$257,"&lt;="&amp;$B271)</f>
        <v>3.9799999999999995</v>
      </c>
      <c r="QF271" s="4">
        <f>SUMIFS('Aceite Virgen Extra'!QF$6:QF$257,'Aceite Virgen Extra'!$A$6:$A$257,"&gt;="&amp;$A271,'Aceite Virgen Extra'!$B$6:$B$257,"&lt;="&amp;$B271)</f>
        <v>1.75</v>
      </c>
      <c r="QJ271" s="4">
        <f>SUMIFS('Aceite Virgen Extra'!QJ$6:QJ$257,'Aceite Virgen Extra'!$A$6:$A$257,"&gt;="&amp;$A271,'Aceite Virgen Extra'!$B$6:$B$257,"&lt;="&amp;$B271)</f>
        <v>3.91</v>
      </c>
      <c r="QK271" s="4">
        <f>SUMIFS('Aceite Virgen Extra'!QK$6:QK$257,'Aceite Virgen Extra'!$A$6:$A$257,"&gt;="&amp;$A271,'Aceite Virgen Extra'!$B$6:$B$257,"&lt;="&amp;$B271)</f>
        <v>3.5100000000000002</v>
      </c>
      <c r="QL271" s="4">
        <f>SUMIFS('Aceite Virgen Extra'!QL$6:QL$257,'Aceite Virgen Extra'!$A$6:$A$257,"&gt;="&amp;$A271,'Aceite Virgen Extra'!$B$6:$B$257,"&lt;="&amp;$B271)</f>
        <v>4.22</v>
      </c>
      <c r="QM271" s="4">
        <f>SUMIFS('Aceite Virgen Extra'!QM$6:QM$257,'Aceite Virgen Extra'!$A$6:$A$257,"&gt;="&amp;$A271,'Aceite Virgen Extra'!$B$6:$B$257,"&lt;="&amp;$B271)</f>
        <v>5.0199999999999996</v>
      </c>
      <c r="QQ271" s="4">
        <f>SUMIFS('Aceite Virgen Extra'!QQ$6:QQ$257,'Aceite Virgen Extra'!$A$6:$A$257,"&gt;="&amp;$A271,'Aceite Virgen Extra'!$B$6:$B$257,"&lt;="&amp;$B271)</f>
        <v>3.79</v>
      </c>
      <c r="QR271" s="4">
        <f>SUMIFS('Aceite Virgen Extra'!QR$6:QR$257,'Aceite Virgen Extra'!$A$6:$A$257,"&gt;="&amp;$A271,'Aceite Virgen Extra'!$B$6:$B$257,"&lt;="&amp;$B271)</f>
        <v>2.41</v>
      </c>
      <c r="QS271" s="4">
        <f>SUMIFS('Aceite Virgen Extra'!QS$6:QS$257,'Aceite Virgen Extra'!$A$6:$A$257,"&gt;="&amp;$A271,'Aceite Virgen Extra'!$B$6:$B$257,"&lt;="&amp;$B271)</f>
        <v>5.56</v>
      </c>
      <c r="QT271" s="4">
        <f>SUMIFS('Aceite Virgen Extra'!QT$6:QT$257,'Aceite Virgen Extra'!$A$6:$A$257,"&gt;="&amp;$A271,'Aceite Virgen Extra'!$B$6:$B$257,"&lt;="&amp;$B271)</f>
        <v>0</v>
      </c>
      <c r="QX271" s="4">
        <f>SUMIFS('Aceite Virgen Extra'!QX$6:QX$257,'Aceite Virgen Extra'!$A$6:$A$257,"&gt;="&amp;$A271,'Aceite Virgen Extra'!$B$6:$B$257,"&lt;="&amp;$B271)</f>
        <v>2.46</v>
      </c>
      <c r="QY271" s="4">
        <f>SUMIFS('Aceite Virgen Extra'!QY$6:QY$257,'Aceite Virgen Extra'!$A$6:$A$257,"&gt;="&amp;$A271,'Aceite Virgen Extra'!$B$6:$B$257,"&lt;="&amp;$B271)</f>
        <v>2.46</v>
      </c>
      <c r="QZ271" s="4">
        <f>SUMIFS('Aceite Virgen Extra'!QZ$6:QZ$257,'Aceite Virgen Extra'!$A$6:$A$257,"&gt;="&amp;$A271,'Aceite Virgen Extra'!$B$6:$B$257,"&lt;="&amp;$B271)</f>
        <v>1.99</v>
      </c>
      <c r="RA271" s="4">
        <f>SUMIFS('Aceite Virgen Extra'!RA$6:RA$257,'Aceite Virgen Extra'!$A$6:$A$257,"&gt;="&amp;$A271,'Aceite Virgen Extra'!$B$6:$B$257,"&lt;="&amp;$B271)</f>
        <v>0</v>
      </c>
      <c r="RE271" s="4">
        <f>SUMIFS('Aceite Virgen Extra'!RE$6:RE$257,'Aceite Virgen Extra'!$A$6:$A$257,"&gt;="&amp;$A271,'Aceite Virgen Extra'!$B$6:$B$257,"&lt;="&amp;$B271)</f>
        <v>2.3600000000000003</v>
      </c>
      <c r="RF271" s="4">
        <f>SUMIFS('Aceite Virgen Extra'!RF$6:RF$257,'Aceite Virgen Extra'!$A$6:$A$257,"&gt;="&amp;$A271,'Aceite Virgen Extra'!$B$6:$B$257,"&lt;="&amp;$B271)</f>
        <v>4.32</v>
      </c>
      <c r="RG271" s="4">
        <f>SUMIFS('Aceite Virgen Extra'!RG$6:RG$257,'Aceite Virgen Extra'!$A$6:$A$257,"&gt;="&amp;$A271,'Aceite Virgen Extra'!$B$6:$B$257,"&lt;="&amp;$B271)</f>
        <v>1.77</v>
      </c>
      <c r="RH271" s="4">
        <f>SUMIFS('Aceite Virgen Extra'!RH$6:RH$257,'Aceite Virgen Extra'!$A$6:$A$257,"&gt;="&amp;$A271,'Aceite Virgen Extra'!$B$6:$B$257,"&lt;="&amp;$B271)</f>
        <v>0.89</v>
      </c>
      <c r="RL271" s="4">
        <f>SUMIFS('Aceite Virgen Extra'!RL$6:RL$257,'Aceite Virgen Extra'!$A$6:$A$257,"&gt;="&amp;$A271,'Aceite Virgen Extra'!$B$6:$B$257,"&lt;="&amp;$B271)</f>
        <v>4.54</v>
      </c>
      <c r="RM271" s="4">
        <f>SUMIFS('Aceite Virgen Extra'!RM$6:RM$257,'Aceite Virgen Extra'!$A$6:$A$257,"&gt;="&amp;$A271,'Aceite Virgen Extra'!$B$6:$B$257,"&lt;="&amp;$B271)</f>
        <v>6.85</v>
      </c>
      <c r="RN271" s="4">
        <f>SUMIFS('Aceite Virgen Extra'!RN$6:RN$257,'Aceite Virgen Extra'!$A$6:$A$257,"&gt;="&amp;$A271,'Aceite Virgen Extra'!$B$6:$B$257,"&lt;="&amp;$B271)</f>
        <v>3.9600000000000004</v>
      </c>
      <c r="RO271" s="4">
        <f>SUMIFS('Aceite Virgen Extra'!RO$6:RO$257,'Aceite Virgen Extra'!$A$6:$A$257,"&gt;="&amp;$A271,'Aceite Virgen Extra'!$B$6:$B$257,"&lt;="&amp;$B271)</f>
        <v>0</v>
      </c>
      <c r="RS271" s="69">
        <f>SUMIFS('Aceite Virgen Extra'!RS$6:RS$257,'Aceite Virgen Extra'!$A$6:$A$257,"&gt;="&amp;$A271,'Aceite Virgen Extra'!$B$6:$B$257,"&lt;="&amp;$B271)</f>
        <v>4.74</v>
      </c>
      <c r="RT271" s="4">
        <f>SUMIFS('Aceite Virgen Extra'!RT$6:RT$257,'Aceite Virgen Extra'!$A$6:$A$257,"&gt;="&amp;$A271,'Aceite Virgen Extra'!$B$6:$B$257,"&lt;="&amp;$B271)</f>
        <v>4.66</v>
      </c>
      <c r="RU271" s="4">
        <f>SUMIFS('Aceite Virgen Extra'!RU$6:RU$257,'Aceite Virgen Extra'!$A$6:$A$257,"&gt;="&amp;$A271,'Aceite Virgen Extra'!$B$6:$B$257,"&lt;="&amp;$B271)</f>
        <v>5.01</v>
      </c>
      <c r="RV271" s="4">
        <f>SUMIFS('Aceite Virgen Extra'!RV$6:RV$257,'Aceite Virgen Extra'!$A$6:$A$257,"&gt;="&amp;$A271,'Aceite Virgen Extra'!$B$6:$B$257,"&lt;="&amp;$B271)</f>
        <v>4.8499999999999996</v>
      </c>
      <c r="RZ271" s="69">
        <f>SUMIFS('Aceite Virgen Extra'!RZ$6:RZ$257,'Aceite Virgen Extra'!$A$6:$A$257,"&gt;="&amp;$A271,'Aceite Virgen Extra'!$B$6:$B$257,"&lt;="&amp;$B271)</f>
        <v>17.160000000000004</v>
      </c>
      <c r="SA271" s="4">
        <f>SUMIFS('Aceite Virgen Extra'!SA$6:SA$257,'Aceite Virgen Extra'!$A$6:$A$257,"&gt;="&amp;$A271,'Aceite Virgen Extra'!$B$6:$B$257,"&lt;="&amp;$B271)</f>
        <v>3.59</v>
      </c>
      <c r="SB271" s="4">
        <f>SUMIFS('Aceite Virgen Extra'!SB$6:SB$257,'Aceite Virgen Extra'!$A$6:$A$257,"&gt;="&amp;$A271,'Aceite Virgen Extra'!$B$6:$B$257,"&lt;="&amp;$B271)</f>
        <v>27.1</v>
      </c>
      <c r="SC271" s="4">
        <f>SUMIFS('Aceite Virgen Extra'!SC$6:SC$257,'Aceite Virgen Extra'!$A$6:$A$257,"&gt;="&amp;$A271,'Aceite Virgen Extra'!$B$6:$B$257,"&lt;="&amp;$B271)</f>
        <v>14.59</v>
      </c>
      <c r="SG271" s="69">
        <f>SUMIFS('Aceite Virgen Extra'!SG$6:SG$257,'Aceite Virgen Extra'!$A$6:$A$257,"&gt;="&amp;$A271,'Aceite Virgen Extra'!$B$6:$B$257,"&lt;="&amp;$B271)</f>
        <v>14.229999999999999</v>
      </c>
      <c r="SH271" s="4">
        <f>SUMIFS('Aceite Virgen Extra'!SH$6:SH$257,'Aceite Virgen Extra'!$A$6:$A$257,"&gt;="&amp;$A271,'Aceite Virgen Extra'!$B$6:$B$257,"&lt;="&amp;$B271)</f>
        <v>7.2399999999999984</v>
      </c>
      <c r="SI271" s="4">
        <f>SUMIFS('Aceite Virgen Extra'!SI$6:SI$257,'Aceite Virgen Extra'!$A$6:$A$257,"&gt;="&amp;$A271,'Aceite Virgen Extra'!$B$6:$B$257,"&lt;="&amp;$B271)</f>
        <v>18.5</v>
      </c>
      <c r="SJ271" s="4">
        <f>SUMIFS('Aceite Virgen Extra'!SJ$6:SJ$257,'Aceite Virgen Extra'!$A$6:$A$257,"&gt;="&amp;$A271,'Aceite Virgen Extra'!$B$6:$B$257,"&lt;="&amp;$B271)</f>
        <v>15.879999999999999</v>
      </c>
      <c r="SN271" s="69">
        <f>SUMIFS('Aceite Virgen Extra'!SN$6:SN$257,'Aceite Virgen Extra'!$A$6:$A$257,"&gt;="&amp;$A271,'Aceite Virgen Extra'!$B$6:$B$257,"&lt;="&amp;$B271)</f>
        <v>4.2900000000000009</v>
      </c>
      <c r="SO271" s="4">
        <f>SUMIFS('Aceite Virgen Extra'!SO$6:SO$257,'Aceite Virgen Extra'!$A$6:$A$257,"&gt;="&amp;$A271,'Aceite Virgen Extra'!$B$6:$B$257,"&lt;="&amp;$B271)</f>
        <v>3.18</v>
      </c>
      <c r="SP271" s="4">
        <f>SUMIFS('Aceite Virgen Extra'!SP$6:SP$257,'Aceite Virgen Extra'!$A$6:$A$257,"&gt;="&amp;$A271,'Aceite Virgen Extra'!$B$6:$B$257,"&lt;="&amp;$B271)</f>
        <v>4.9000000000000004</v>
      </c>
      <c r="SQ271" s="4">
        <f>SUMIFS('Aceite Virgen Extra'!SQ$6:SQ$257,'Aceite Virgen Extra'!$A$6:$A$257,"&gt;="&amp;$A271,'Aceite Virgen Extra'!$B$6:$B$257,"&lt;="&amp;$B271)</f>
        <v>2.0499999999999998</v>
      </c>
      <c r="SU271" s="69">
        <f>SUMIFS('Aceite Virgen Extra'!SU$6:SU$257,'Aceite Virgen Extra'!$A$6:$A$257,"&gt;="&amp;$A271,'Aceite Virgen Extra'!$B$6:$B$257,"&lt;="&amp;$B271)</f>
        <v>3.1900000000000004</v>
      </c>
      <c r="SV271" s="4">
        <f>SUMIFS('Aceite Virgen Extra'!SV$6:SV$257,'Aceite Virgen Extra'!$A$6:$A$257,"&gt;="&amp;$A271,'Aceite Virgen Extra'!$B$6:$B$257,"&lt;="&amp;$B271)</f>
        <v>3.7399999999999998</v>
      </c>
      <c r="SW271" s="4">
        <f>SUMIFS('Aceite Virgen Extra'!SW$6:SW$257,'Aceite Virgen Extra'!$A$6:$A$257,"&gt;="&amp;$A271,'Aceite Virgen Extra'!$B$6:$B$257,"&lt;="&amp;$B271)</f>
        <v>2.66</v>
      </c>
      <c r="SX271" s="4">
        <f>SUMIFS('Aceite Virgen Extra'!SX$6:SX$257,'Aceite Virgen Extra'!$A$6:$A$257,"&gt;="&amp;$A271,'Aceite Virgen Extra'!$B$6:$B$257,"&lt;="&amp;$B271)</f>
        <v>2.25</v>
      </c>
      <c r="TB271" s="69">
        <f>SUMIFS('Aceite Virgen Extra'!TB$6:TB$257,'Aceite Virgen Extra'!$A$6:$A$257,"&gt;="&amp;$A271,'Aceite Virgen Extra'!$B$6:$B$257,"&lt;="&amp;$B271)</f>
        <v>3.2500000000000004</v>
      </c>
      <c r="TC271" s="4">
        <f>SUMIFS('Aceite Virgen Extra'!TC$6:TC$257,'Aceite Virgen Extra'!$A$6:$A$257,"&gt;="&amp;$A271,'Aceite Virgen Extra'!$B$6:$B$257,"&lt;="&amp;$B271)</f>
        <v>5.41</v>
      </c>
      <c r="TD271" s="4">
        <f>SUMIFS('Aceite Virgen Extra'!TD$6:TD$257,'Aceite Virgen Extra'!$A$6:$A$257,"&gt;="&amp;$A271,'Aceite Virgen Extra'!$B$6:$B$257,"&lt;="&amp;$B271)</f>
        <v>2.5100000000000002</v>
      </c>
      <c r="TE271" s="4">
        <f>SUMIFS('Aceite Virgen Extra'!TE$6:TE$257,'Aceite Virgen Extra'!$A$6:$A$257,"&gt;="&amp;$A271,'Aceite Virgen Extra'!$B$6:$B$257,"&lt;="&amp;$B271)</f>
        <v>0.69</v>
      </c>
      <c r="TI271" s="69">
        <f>SUMIFS('Aceite Virgen Extra'!TI$6:TI$257,'Aceite Virgen Extra'!$A$6:$A$257,"&gt;="&amp;$A271,'Aceite Virgen Extra'!$B$6:$B$257,"&lt;="&amp;$B271)</f>
        <v>1.75</v>
      </c>
      <c r="TJ271" s="4">
        <f>SUMIFS('Aceite Virgen Extra'!TJ$6:TJ$257,'Aceite Virgen Extra'!$A$6:$A$257,"&gt;="&amp;$A271,'Aceite Virgen Extra'!$B$6:$B$257,"&lt;="&amp;$B271)</f>
        <v>1.19</v>
      </c>
      <c r="TK271" s="4">
        <f>SUMIFS('Aceite Virgen Extra'!TK$6:TK$257,'Aceite Virgen Extra'!$A$6:$A$257,"&gt;="&amp;$A271,'Aceite Virgen Extra'!$B$6:$B$257,"&lt;="&amp;$B271)</f>
        <v>0.7</v>
      </c>
      <c r="TL271" s="4">
        <f>SUMIFS('Aceite Virgen Extra'!TL$6:TL$257,'Aceite Virgen Extra'!$A$6:$A$257,"&gt;="&amp;$A271,'Aceite Virgen Extra'!$B$6:$B$257,"&lt;="&amp;$B271)</f>
        <v>1.34</v>
      </c>
      <c r="TP271" s="69">
        <f>SUMIFS('Aceite Virgen Extra'!TP$6:TP$257,'Aceite Virgen Extra'!$A$6:$A$257,"&gt;="&amp;$A271,'Aceite Virgen Extra'!$B$6:$B$257,"&lt;="&amp;$B271)</f>
        <v>1.0699999999999998</v>
      </c>
      <c r="TQ271" s="4">
        <f>SUMIFS('Aceite Virgen Extra'!TQ$6:TQ$257,'Aceite Virgen Extra'!$A$6:$A$257,"&gt;="&amp;$A271,'Aceite Virgen Extra'!$B$6:$B$257,"&lt;="&amp;$B271)</f>
        <v>1.67</v>
      </c>
      <c r="TR271" s="4">
        <f>SUMIFS('Aceite Virgen Extra'!TR$6:TR$257,'Aceite Virgen Extra'!$A$6:$A$257,"&gt;="&amp;$A271,'Aceite Virgen Extra'!$B$6:$B$257,"&lt;="&amp;$B271)</f>
        <v>0.4</v>
      </c>
      <c r="TS271" s="4">
        <f>SUMIFS('Aceite Virgen Extra'!TS$6:TS$257,'Aceite Virgen Extra'!$A$6:$A$257,"&gt;="&amp;$A271,'Aceite Virgen Extra'!$B$6:$B$257,"&lt;="&amp;$B271)</f>
        <v>0</v>
      </c>
      <c r="TW271" s="69">
        <f>SUMIFS('Aceite Virgen Extra'!TW$6:TW$257,'Aceite Virgen Extra'!$A$6:$A$257,"&gt;="&amp;$A271,'Aceite Virgen Extra'!$B$6:$B$257,"&lt;="&amp;$B271)</f>
        <v>1.8199999999999998</v>
      </c>
      <c r="TX271" s="4">
        <f>SUMIFS('Aceite Virgen Extra'!TX$6:TX$257,'Aceite Virgen Extra'!$A$6:$A$257,"&gt;="&amp;$A271,'Aceite Virgen Extra'!$B$6:$B$257,"&lt;="&amp;$B271)</f>
        <v>3.03</v>
      </c>
      <c r="TY271" s="4">
        <f>SUMIFS('Aceite Virgen Extra'!TY$6:TY$257,'Aceite Virgen Extra'!$A$6:$A$257,"&gt;="&amp;$A271,'Aceite Virgen Extra'!$B$6:$B$257,"&lt;="&amp;$B271)</f>
        <v>0.82000000000000006</v>
      </c>
      <c r="TZ271" s="4">
        <f>SUMIFS('Aceite Virgen Extra'!TZ$6:TZ$257,'Aceite Virgen Extra'!$A$6:$A$257,"&gt;="&amp;$A271,'Aceite Virgen Extra'!$B$6:$B$257,"&lt;="&amp;$B271)</f>
        <v>1.63</v>
      </c>
      <c r="UD271" s="69">
        <f>SUMIFS('Aceite Virgen Extra'!UD$6:UD$257,'Aceite Virgen Extra'!$A$6:$A$257,"&gt;="&amp;$A271,'Aceite Virgen Extra'!$B$6:$B$257,"&lt;="&amp;$B271)</f>
        <v>2.4500000000000002</v>
      </c>
      <c r="UE271" s="4">
        <f>SUMIFS('Aceite Virgen Extra'!UE$6:UE$257,'Aceite Virgen Extra'!$A$6:$A$257,"&gt;="&amp;$A271,'Aceite Virgen Extra'!$B$6:$B$257,"&lt;="&amp;$B271)</f>
        <v>4.6900000000000004</v>
      </c>
      <c r="UF271" s="4">
        <f>SUMIFS('Aceite Virgen Extra'!UF$6:UF$257,'Aceite Virgen Extra'!$A$6:$A$257,"&gt;="&amp;$A271,'Aceite Virgen Extra'!$B$6:$B$257,"&lt;="&amp;$B271)</f>
        <v>0.74</v>
      </c>
      <c r="UG271" s="4">
        <f>SUMIFS('Aceite Virgen Extra'!UG$6:UG$257,'Aceite Virgen Extra'!$A$6:$A$257,"&gt;="&amp;$A271,'Aceite Virgen Extra'!$B$6:$B$257,"&lt;="&amp;$B271)</f>
        <v>1.2</v>
      </c>
      <c r="UK271" s="69">
        <f>SUMIFS('Aceite Virgen Extra'!UK$6:UK$257,'Aceite Virgen Extra'!$A$6:$A$257,"&gt;="&amp;$A271,'Aceite Virgen Extra'!$B$6:$B$257,"&lt;="&amp;$B271)</f>
        <v>1.7200000000000002</v>
      </c>
      <c r="UL271" s="4">
        <f>SUMIFS('Aceite Virgen Extra'!UL$6:UL$257,'Aceite Virgen Extra'!$A$6:$A$257,"&gt;="&amp;$A271,'Aceite Virgen Extra'!$B$6:$B$257,"&lt;="&amp;$B271)</f>
        <v>2.15</v>
      </c>
      <c r="UM271" s="4">
        <f>SUMIFS('Aceite Virgen Extra'!UM$6:UM$257,'Aceite Virgen Extra'!$A$6:$A$257,"&gt;="&amp;$A271,'Aceite Virgen Extra'!$B$6:$B$257,"&lt;="&amp;$B271)</f>
        <v>0.82000000000000006</v>
      </c>
      <c r="UN271" s="4">
        <f>SUMIFS('Aceite Virgen Extra'!UN$6:UN$257,'Aceite Virgen Extra'!$A$6:$A$257,"&gt;="&amp;$A271,'Aceite Virgen Extra'!$B$6:$B$257,"&lt;="&amp;$B271)</f>
        <v>4.12</v>
      </c>
      <c r="UR271" s="69">
        <f>SUMIFS('Aceite Virgen Extra'!UR$6:UR$257,'Aceite Virgen Extra'!$A$6:$A$257,"&gt;="&amp;$A271,'Aceite Virgen Extra'!$B$6:$B$257,"&lt;="&amp;$B271)</f>
        <v>1.55</v>
      </c>
      <c r="US271" s="4">
        <f>SUMIFS('Aceite Virgen Extra'!US$6:US$257,'Aceite Virgen Extra'!$A$6:$A$257,"&gt;="&amp;$A271,'Aceite Virgen Extra'!$B$6:$B$257,"&lt;="&amp;$B271)</f>
        <v>1.4300000000000002</v>
      </c>
      <c r="UT271" s="4">
        <f>SUMIFS('Aceite Virgen Extra'!UT$6:UT$257,'Aceite Virgen Extra'!$A$6:$A$257,"&gt;="&amp;$A271,'Aceite Virgen Extra'!$B$6:$B$257,"&lt;="&amp;$B271)</f>
        <v>0.99</v>
      </c>
      <c r="UU271" s="4">
        <f>SUMIFS('Aceite Virgen Extra'!UU$6:UU$257,'Aceite Virgen Extra'!$A$6:$A$257,"&gt;="&amp;$A271,'Aceite Virgen Extra'!$B$6:$B$257,"&lt;="&amp;$B271)</f>
        <v>0</v>
      </c>
      <c r="UY271" s="69">
        <f>SUMIFS('Aceite Virgen Extra'!UY$6:UY$257,'Aceite Virgen Extra'!$A$6:$A$257,"&gt;="&amp;$A271,'Aceite Virgen Extra'!$B$6:$B$257,"&lt;="&amp;$B271)</f>
        <v>1.3900000000000001</v>
      </c>
      <c r="UZ271" s="4">
        <f>SUMIFS('Aceite Virgen Extra'!UZ$6:UZ$257,'Aceite Virgen Extra'!$A$6:$A$257,"&gt;="&amp;$A271,'Aceite Virgen Extra'!$B$6:$B$257,"&lt;="&amp;$B271)</f>
        <v>0.77</v>
      </c>
      <c r="VA271" s="4">
        <f>SUMIFS('Aceite Virgen Extra'!VA$6:VA$257,'Aceite Virgen Extra'!$A$6:$A$257,"&gt;="&amp;$A271,'Aceite Virgen Extra'!$B$6:$B$257,"&lt;="&amp;$B271)</f>
        <v>1.44</v>
      </c>
      <c r="VB271" s="4">
        <f>SUMIFS('Aceite Virgen Extra'!VB$6:VB$257,'Aceite Virgen Extra'!$A$6:$A$257,"&gt;="&amp;$A271,'Aceite Virgen Extra'!$B$6:$B$257,"&lt;="&amp;$B271)</f>
        <v>2.06</v>
      </c>
      <c r="VF271" s="69">
        <f>SUMIFS('Aceite Virgen Extra'!VF$6:VF$257,'Aceite Virgen Extra'!$A$6:$A$257,"&gt;="&amp;$A271,'Aceite Virgen Extra'!$B$6:$B$257,"&lt;="&amp;$B271)</f>
        <v>3.4</v>
      </c>
      <c r="VG271" s="4">
        <f>SUMIFS('Aceite Virgen Extra'!VG$6:VG$257,'Aceite Virgen Extra'!$A$6:$A$257,"&gt;="&amp;$A271,'Aceite Virgen Extra'!$B$6:$B$257,"&lt;="&amp;$B271)</f>
        <v>5.97</v>
      </c>
      <c r="VH271" s="4">
        <f>SUMIFS('Aceite Virgen Extra'!VH$6:VH$257,'Aceite Virgen Extra'!$A$6:$A$257,"&gt;="&amp;$A271,'Aceite Virgen Extra'!$B$6:$B$257,"&lt;="&amp;$B271)</f>
        <v>2.19</v>
      </c>
      <c r="VI271" s="4">
        <f>SUMIFS('Aceite Virgen Extra'!VI$6:VI$257,'Aceite Virgen Extra'!$A$6:$A$257,"&gt;="&amp;$A271,'Aceite Virgen Extra'!$B$6:$B$257,"&lt;="&amp;$B271)</f>
        <v>0.68</v>
      </c>
      <c r="VM271" s="69">
        <f>SUMIFS('Aceite Virgen Extra'!VM$6:VM$257,'Aceite Virgen Extra'!$A$6:$A$257,"&gt;="&amp;$A271,'Aceite Virgen Extra'!$B$6:$B$257,"&lt;="&amp;$B271)</f>
        <v>1.7599999999999998</v>
      </c>
      <c r="VN271" s="4">
        <f>SUMIFS('Aceite Virgen Extra'!VN$6:VN$257,'Aceite Virgen Extra'!$A$6:$A$257,"&gt;="&amp;$A271,'Aceite Virgen Extra'!$B$6:$B$257,"&lt;="&amp;$B271)</f>
        <v>1.21</v>
      </c>
      <c r="VO271" s="4">
        <f>SUMIFS('Aceite Virgen Extra'!VO$6:VO$257,'Aceite Virgen Extra'!$A$6:$A$257,"&gt;="&amp;$A271,'Aceite Virgen Extra'!$B$6:$B$257,"&lt;="&amp;$B271)</f>
        <v>2.12</v>
      </c>
      <c r="VP271" s="4">
        <f>SUMIFS('Aceite Virgen Extra'!VP$6:VP$257,'Aceite Virgen Extra'!$A$6:$A$257,"&gt;="&amp;$A271,'Aceite Virgen Extra'!$B$6:$B$257,"&lt;="&amp;$B271)</f>
        <v>0</v>
      </c>
      <c r="VT271" s="69">
        <f>SUMIFS('Aceite Virgen Extra'!VT$6:VT$257,'Aceite Virgen Extra'!$A$6:$A$257,"&gt;="&amp;$A271,'Aceite Virgen Extra'!$B$6:$B$257,"&lt;="&amp;$B271)</f>
        <v>0.64</v>
      </c>
      <c r="VU271" s="4">
        <f>SUMIFS('Aceite Virgen Extra'!VU$6:VU$257,'Aceite Virgen Extra'!$A$6:$A$257,"&gt;="&amp;$A271,'Aceite Virgen Extra'!$B$6:$B$257,"&lt;="&amp;$B271)</f>
        <v>0.95</v>
      </c>
      <c r="VV271" s="4">
        <f>SUMIFS('Aceite Virgen Extra'!VV$6:VV$257,'Aceite Virgen Extra'!$A$6:$A$257,"&gt;="&amp;$A271,'Aceite Virgen Extra'!$B$6:$B$257,"&lt;="&amp;$B271)</f>
        <v>0.5</v>
      </c>
      <c r="VW271" s="4">
        <f>SUMIFS('Aceite Virgen Extra'!VW$6:VW$257,'Aceite Virgen Extra'!$A$6:$A$257,"&gt;="&amp;$A271,'Aceite Virgen Extra'!$B$6:$B$257,"&lt;="&amp;$B271)</f>
        <v>0</v>
      </c>
      <c r="WA271" s="69">
        <f>SUMIFS('Aceite Virgen Extra'!WA$6:WA$257,'Aceite Virgen Extra'!$A$6:$A$257,"&gt;="&amp;$A271,'Aceite Virgen Extra'!$B$6:$B$257,"&lt;="&amp;$B271)</f>
        <v>2.0599999999999996</v>
      </c>
      <c r="WB271" s="4">
        <f>SUMIFS('Aceite Virgen Extra'!WB$6:WB$257,'Aceite Virgen Extra'!$A$6:$A$257,"&gt;="&amp;$A271,'Aceite Virgen Extra'!$B$6:$B$257,"&lt;="&amp;$B271)</f>
        <v>3.97</v>
      </c>
      <c r="WC271" s="4">
        <f>SUMIFS('Aceite Virgen Extra'!WC$6:WC$257,'Aceite Virgen Extra'!$A$6:$A$257,"&gt;="&amp;$A271,'Aceite Virgen Extra'!$B$6:$B$257,"&lt;="&amp;$B271)</f>
        <v>1.4300000000000002</v>
      </c>
      <c r="WD271" s="4">
        <f>SUMIFS('Aceite Virgen Extra'!WD$6:WD$257,'Aceite Virgen Extra'!$A$6:$A$257,"&gt;="&amp;$A271,'Aceite Virgen Extra'!$B$6:$B$257,"&lt;="&amp;$B271)</f>
        <v>0</v>
      </c>
      <c r="WH271" s="69">
        <f>SUMIFS('Aceite Virgen Extra'!WH$6:WH$257,'Aceite Virgen Extra'!$A$6:$A$257,"&gt;="&amp;$A271,'Aceite Virgen Extra'!$B$6:$B$257,"&lt;="&amp;$B271)</f>
        <v>0.87</v>
      </c>
      <c r="WI271" s="4">
        <f>SUMIFS('Aceite Virgen Extra'!WI$6:WI$257,'Aceite Virgen Extra'!$A$6:$A$257,"&gt;="&amp;$A271,'Aceite Virgen Extra'!$B$6:$B$257,"&lt;="&amp;$B271)</f>
        <v>0.16</v>
      </c>
      <c r="WJ271" s="4">
        <f>SUMIFS('Aceite Virgen Extra'!WJ$6:WJ$257,'Aceite Virgen Extra'!$A$6:$A$257,"&gt;="&amp;$A271,'Aceite Virgen Extra'!$B$6:$B$257,"&lt;="&amp;$B271)</f>
        <v>1.2</v>
      </c>
      <c r="WK271" s="4">
        <f>SUMIFS('Aceite Virgen Extra'!WK$6:WK$257,'Aceite Virgen Extra'!$A$6:$A$257,"&gt;="&amp;$A271,'Aceite Virgen Extra'!$B$6:$B$257,"&lt;="&amp;$B271)</f>
        <v>0</v>
      </c>
      <c r="WO271" s="69">
        <f>SUMIFS('Aceite Virgen Extra'!WO$6:WO$257,'Aceite Virgen Extra'!$A$6:$A$257,"&gt;="&amp;$A271,'Aceite Virgen Extra'!$B$6:$B$257,"&lt;="&amp;$B271)</f>
        <v>1.6</v>
      </c>
      <c r="WP271" s="4">
        <f>SUMIFS('Aceite Virgen Extra'!WP$6:WP$257,'Aceite Virgen Extra'!$A$6:$A$257,"&gt;="&amp;$A271,'Aceite Virgen Extra'!$B$6:$B$257,"&lt;="&amp;$B271)</f>
        <v>1.9100000000000001</v>
      </c>
      <c r="WQ271" s="4">
        <f>SUMIFS('Aceite Virgen Extra'!WQ$6:WQ$257,'Aceite Virgen Extra'!$A$6:$A$257,"&gt;="&amp;$A271,'Aceite Virgen Extra'!$B$6:$B$257,"&lt;="&amp;$B271)</f>
        <v>1.47</v>
      </c>
      <c r="WR271" s="4">
        <f>SUMIFS('Aceite Virgen Extra'!WR$6:WR$257,'Aceite Virgen Extra'!$A$6:$A$257,"&gt;="&amp;$A271,'Aceite Virgen Extra'!$B$6:$B$257,"&lt;="&amp;$B271)</f>
        <v>0</v>
      </c>
      <c r="WV271" s="69">
        <f>SUMIFS('Aceite Virgen Extra'!WV$6:WV$257,'Aceite Virgen Extra'!$A$6:$A$257,"&gt;="&amp;$A271,'Aceite Virgen Extra'!$B$6:$B$257,"&lt;="&amp;$B271)</f>
        <v>1.1499999999999999</v>
      </c>
      <c r="WW271" s="4">
        <f>SUMIFS('Aceite Virgen Extra'!WW$6:WW$257,'Aceite Virgen Extra'!$A$6:$A$257,"&gt;="&amp;$A271,'Aceite Virgen Extra'!$B$6:$B$257,"&lt;="&amp;$B271)</f>
        <v>0.74</v>
      </c>
      <c r="WX271" s="4">
        <f>SUMIFS('Aceite Virgen Extra'!WX$6:WX$257,'Aceite Virgen Extra'!$A$6:$A$257,"&gt;="&amp;$A271,'Aceite Virgen Extra'!$B$6:$B$257,"&lt;="&amp;$B271)</f>
        <v>1.33</v>
      </c>
      <c r="WY271" s="4">
        <f>SUMIFS('Aceite Virgen Extra'!WY$6:WY$257,'Aceite Virgen Extra'!$A$6:$A$257,"&gt;="&amp;$A271,'Aceite Virgen Extra'!$B$6:$B$257,"&lt;="&amp;$B271)</f>
        <v>0</v>
      </c>
      <c r="XC271" s="69">
        <f>SUMIFS('Aceite Virgen Extra'!XC$6:XC$257,'Aceite Virgen Extra'!$A$6:$A$257,"&gt;="&amp;$A271,'Aceite Virgen Extra'!$B$6:$B$257,"&lt;="&amp;$B271)</f>
        <v>0.7</v>
      </c>
      <c r="XD271" s="4">
        <f>SUMIFS('Aceite Virgen Extra'!XD$6:XD$257,'Aceite Virgen Extra'!$A$6:$A$257,"&gt;="&amp;$A271,'Aceite Virgen Extra'!$B$6:$B$257,"&lt;="&amp;$B271)</f>
        <v>0.34</v>
      </c>
      <c r="XE271" s="4">
        <f>SUMIFS('Aceite Virgen Extra'!XE$6:XE$257,'Aceite Virgen Extra'!$A$6:$A$257,"&gt;="&amp;$A271,'Aceite Virgen Extra'!$B$6:$B$257,"&lt;="&amp;$B271)</f>
        <v>0.67</v>
      </c>
      <c r="XF271" s="4">
        <f>SUMIFS('Aceite Virgen Extra'!XF$6:XF$257,'Aceite Virgen Extra'!$A$6:$A$257,"&gt;="&amp;$A271,'Aceite Virgen Extra'!$B$6:$B$257,"&lt;="&amp;$B271)</f>
        <v>0</v>
      </c>
      <c r="XJ271" s="69">
        <f>SUMIFS('Aceite Virgen Extra'!XJ$6:XJ$257,'Aceite Virgen Extra'!$A$6:$A$257,"&gt;="&amp;$A271,'Aceite Virgen Extra'!$B$6:$B$257,"&lt;="&amp;$B271)</f>
        <v>2.5100000000000002</v>
      </c>
      <c r="XK271" s="4">
        <f>SUMIFS('Aceite Virgen Extra'!XK$6:XK$257,'Aceite Virgen Extra'!$A$6:$A$257,"&gt;="&amp;$A271,'Aceite Virgen Extra'!$B$6:$B$257,"&lt;="&amp;$B271)</f>
        <v>4.4400000000000004</v>
      </c>
      <c r="XL271" s="4">
        <f>SUMIFS('Aceite Virgen Extra'!XL$6:XL$257,'Aceite Virgen Extra'!$A$6:$A$257,"&gt;="&amp;$A271,'Aceite Virgen Extra'!$B$6:$B$257,"&lt;="&amp;$B271)</f>
        <v>1.29</v>
      </c>
      <c r="XM271" s="4">
        <f>SUMIFS('Aceite Virgen Extra'!XM$6:XM$257,'Aceite Virgen Extra'!$A$6:$A$257,"&gt;="&amp;$A271,'Aceite Virgen Extra'!$B$6:$B$257,"&lt;="&amp;$B271)</f>
        <v>0</v>
      </c>
      <c r="XQ271" s="69">
        <f>SUMIFS('Aceite Virgen Extra'!XQ$6:XQ$257,'Aceite Virgen Extra'!$A$6:$A$257,"&gt;="&amp;$A271,'Aceite Virgen Extra'!$B$6:$B$257,"&lt;="&amp;$B271)</f>
        <v>4.67</v>
      </c>
      <c r="XR271" s="4">
        <f>SUMIFS('Aceite Virgen Extra'!XR$6:XR$257,'Aceite Virgen Extra'!$A$6:$A$257,"&gt;="&amp;$A271,'Aceite Virgen Extra'!$B$6:$B$257,"&lt;="&amp;$B271)</f>
        <v>0.59000000000000008</v>
      </c>
      <c r="XS271" s="4">
        <f>SUMIFS('Aceite Virgen Extra'!XS$6:XS$257,'Aceite Virgen Extra'!$A$6:$A$257,"&gt;="&amp;$A271,'Aceite Virgen Extra'!$B$6:$B$257,"&lt;="&amp;$B271)</f>
        <v>5.72</v>
      </c>
      <c r="XT271" s="4">
        <f>SUMIFS('Aceite Virgen Extra'!XT$6:XT$257,'Aceite Virgen Extra'!$A$6:$A$257,"&gt;="&amp;$A271,'Aceite Virgen Extra'!$B$6:$B$257,"&lt;="&amp;$B271)</f>
        <v>5.46</v>
      </c>
      <c r="XX271" s="69">
        <f>SUMIFS('Aceite Virgen Extra'!XX$6:XX$257,'Aceite Virgen Extra'!$A$6:$A$257,"&gt;="&amp;$A271,'Aceite Virgen Extra'!$B$6:$B$257,"&lt;="&amp;$B271)</f>
        <v>15.19</v>
      </c>
      <c r="XY271" s="4">
        <f>SUMIFS('Aceite Virgen Extra'!XY$6:XY$257,'Aceite Virgen Extra'!$A$6:$A$257,"&gt;="&amp;$A271,'Aceite Virgen Extra'!$B$6:$B$257,"&lt;="&amp;$B271)</f>
        <v>7.49</v>
      </c>
      <c r="XZ271" s="4">
        <f>SUMIFS('Aceite Virgen Extra'!XZ$6:XZ$257,'Aceite Virgen Extra'!$A$6:$A$257,"&gt;="&amp;$A271,'Aceite Virgen Extra'!$B$6:$B$257,"&lt;="&amp;$B271)</f>
        <v>20.360000000000003</v>
      </c>
      <c r="YA271" s="4">
        <f>SUMIFS('Aceite Virgen Extra'!YA$6:YA$257,'Aceite Virgen Extra'!$A$6:$A$257,"&gt;="&amp;$A271,'Aceite Virgen Extra'!$B$6:$B$257,"&lt;="&amp;$B271)</f>
        <v>20.43</v>
      </c>
      <c r="YE271" s="69">
        <f>SUMIFS('Aceite Virgen Extra'!YE$6:YE$257,'Aceite Virgen Extra'!$A$6:$A$257,"&gt;="&amp;$A271,'Aceite Virgen Extra'!$B$6:$B$257,"&lt;="&amp;$B271)</f>
        <v>5.57</v>
      </c>
      <c r="YF271" s="4">
        <f>SUMIFS('Aceite Virgen Extra'!YF$6:YF$257,'Aceite Virgen Extra'!$A$6:$A$257,"&gt;="&amp;$A271,'Aceite Virgen Extra'!$B$6:$B$257,"&lt;="&amp;$B271)</f>
        <v>5.4799999999999995</v>
      </c>
      <c r="YG271" s="4">
        <f>SUMIFS('Aceite Virgen Extra'!YG$6:YG$257,'Aceite Virgen Extra'!$A$6:$A$257,"&gt;="&amp;$A271,'Aceite Virgen Extra'!$B$6:$B$257,"&lt;="&amp;$B271)</f>
        <v>5.8000000000000007</v>
      </c>
      <c r="YH271" s="4">
        <f>SUMIFS('Aceite Virgen Extra'!YH$6:YH$257,'Aceite Virgen Extra'!$A$6:$A$257,"&gt;="&amp;$A271,'Aceite Virgen Extra'!$B$6:$B$257,"&lt;="&amp;$B271)</f>
        <v>6.25</v>
      </c>
      <c r="YL271" s="69">
        <f>SUMIFS('Aceite Virgen Extra'!YL$6:YL$257,'Aceite Virgen Extra'!$A$6:$A$257,"&gt;="&amp;$A271,'Aceite Virgen Extra'!$B$6:$B$257,"&lt;="&amp;$B271)</f>
        <v>3.45</v>
      </c>
      <c r="YM271" s="4">
        <f>SUMIFS('Aceite Virgen Extra'!YM$6:YM$257,'Aceite Virgen Extra'!$A$6:$A$257,"&gt;="&amp;$A271,'Aceite Virgen Extra'!$B$6:$B$257,"&lt;="&amp;$B271)</f>
        <v>2.8200000000000003</v>
      </c>
      <c r="YN271" s="4">
        <f>SUMIFS('Aceite Virgen Extra'!YN$6:YN$257,'Aceite Virgen Extra'!$A$6:$A$257,"&gt;="&amp;$A271,'Aceite Virgen Extra'!$B$6:$B$257,"&lt;="&amp;$B271)</f>
        <v>2.93</v>
      </c>
      <c r="YO271" s="4">
        <f>SUMIFS('Aceite Virgen Extra'!YO$6:YO$257,'Aceite Virgen Extra'!$A$6:$A$257,"&gt;="&amp;$A271,'Aceite Virgen Extra'!$B$6:$B$257,"&lt;="&amp;$B271)</f>
        <v>3.0100000000000002</v>
      </c>
      <c r="YP271" s="4">
        <f>SUMIFS('Aceite Virgen Extra'!YP$6:YP$257,'Aceite Virgen Extra'!$A$6:$A$257,"&gt;="&amp;$A271,'Aceite Virgen Extra'!$B$6:$B$257,"&lt;="&amp;$B271)</f>
        <v>2.61</v>
      </c>
      <c r="YS271" s="69">
        <f>SUMIFS('Aceite Virgen Extra'!YS$6:YS$257,'Aceite Virgen Extra'!$A$6:$A$257,"&gt;="&amp;$A271,'Aceite Virgen Extra'!$B$6:$B$257,"&lt;="&amp;$B271)</f>
        <v>0.74</v>
      </c>
      <c r="YT271" s="4">
        <f>SUMIFS('Aceite Virgen Extra'!YT$6:YT$257,'Aceite Virgen Extra'!$A$6:$A$257,"&gt;="&amp;$A271,'Aceite Virgen Extra'!$B$6:$B$257,"&lt;="&amp;$B271)</f>
        <v>0.44</v>
      </c>
      <c r="YU271" s="4">
        <f>SUMIFS('Aceite Virgen Extra'!YU$6:YU$257,'Aceite Virgen Extra'!$A$6:$A$257,"&gt;="&amp;$A271,'Aceite Virgen Extra'!$B$6:$B$257,"&lt;="&amp;$B271)</f>
        <v>0.64</v>
      </c>
      <c r="YV271" s="4">
        <f>SUMIFS('Aceite Virgen Extra'!YV$6:YV$257,'Aceite Virgen Extra'!$A$6:$A$257,"&gt;="&amp;$A271,'Aceite Virgen Extra'!$B$6:$B$257,"&lt;="&amp;$B271)</f>
        <v>0.7</v>
      </c>
      <c r="YW271" s="4">
        <f>SUMIFS('Aceite Virgen Extra'!YW$6:YW$257,'Aceite Virgen Extra'!$A$6:$A$257,"&gt;="&amp;$A271,'Aceite Virgen Extra'!$B$6:$B$257,"&lt;="&amp;$B271)</f>
        <v>0.44</v>
      </c>
      <c r="YZ271" s="69">
        <f>SUMIFS('Aceite Virgen Extra'!YZ$6:YZ$257,'Aceite Virgen Extra'!$A$6:$A$257,"&gt;="&amp;$A271,'Aceite Virgen Extra'!$B$6:$B$257,"&lt;="&amp;$B271)</f>
        <v>0.9900000000000001</v>
      </c>
      <c r="ZA271" s="4">
        <f>SUMIFS('Aceite Virgen Extra'!ZA$6:ZA$257,'Aceite Virgen Extra'!$A$6:$A$257,"&gt;="&amp;$A271,'Aceite Virgen Extra'!$B$6:$B$257,"&lt;="&amp;$B271)</f>
        <v>1.35</v>
      </c>
      <c r="ZB271" s="4">
        <f>SUMIFS('Aceite Virgen Extra'!ZB$6:ZB$257,'Aceite Virgen Extra'!$A$6:$A$257,"&gt;="&amp;$A271,'Aceite Virgen Extra'!$B$6:$B$257,"&lt;="&amp;$B271)</f>
        <v>0.7</v>
      </c>
      <c r="ZC271" s="4">
        <f>SUMIFS('Aceite Virgen Extra'!ZC$6:ZC$257,'Aceite Virgen Extra'!$A$6:$A$257,"&gt;="&amp;$A271,'Aceite Virgen Extra'!$B$6:$B$257,"&lt;="&amp;$B271)</f>
        <v>0.83000000000000007</v>
      </c>
      <c r="ZD271" s="4">
        <f>SUMIFS('Aceite Virgen Extra'!ZD$6:ZD$257,'Aceite Virgen Extra'!$A$6:$A$257,"&gt;="&amp;$A271,'Aceite Virgen Extra'!$B$6:$B$257,"&lt;="&amp;$B271)</f>
        <v>0</v>
      </c>
      <c r="ZG271" s="69">
        <f>SUMIFS('Aceite Virgen Extra'!ZG$6:ZG$257,'Aceite Virgen Extra'!$A$6:$A$257,"&gt;="&amp;$A271,'Aceite Virgen Extra'!$B$6:$B$257,"&lt;="&amp;$B271)</f>
        <v>0.76</v>
      </c>
      <c r="ZH271" s="4">
        <f>SUMIFS('Aceite Virgen Extra'!ZH$6:ZH$257,'Aceite Virgen Extra'!$A$6:$A$257,"&gt;="&amp;$A271,'Aceite Virgen Extra'!$B$6:$B$257,"&lt;="&amp;$B271)</f>
        <v>0.54</v>
      </c>
      <c r="ZI271" s="4">
        <f>SUMIFS('Aceite Virgen Extra'!ZI$6:ZI$257,'Aceite Virgen Extra'!$A$6:$A$257,"&gt;="&amp;$A271,'Aceite Virgen Extra'!$B$6:$B$257,"&lt;="&amp;$B271)</f>
        <v>0.59</v>
      </c>
      <c r="ZJ271" s="4">
        <f>SUMIFS('Aceite Virgen Extra'!ZJ$6:ZJ$257,'Aceite Virgen Extra'!$A$6:$A$257,"&gt;="&amp;$A271,'Aceite Virgen Extra'!$B$6:$B$257,"&lt;="&amp;$B271)</f>
        <v>0.73</v>
      </c>
      <c r="ZK271" s="4">
        <f>SUMIFS('Aceite Virgen Extra'!ZK$6:ZK$257,'Aceite Virgen Extra'!$A$6:$A$257,"&gt;="&amp;$A271,'Aceite Virgen Extra'!$B$6:$B$257,"&lt;="&amp;$B271)</f>
        <v>0</v>
      </c>
    </row>
    <row r="272" spans="1:687" x14ac:dyDescent="0.25">
      <c r="A272" s="9">
        <f>'TAM Aceite Virgen Extra'!B20</f>
        <v>6.3</v>
      </c>
      <c r="B272" s="9">
        <f>'TAM Aceite Virgen Extra'!C20</f>
        <v>6.6</v>
      </c>
      <c r="C272" s="9"/>
      <c r="D272" s="4">
        <f>SUMIFS('Aceite Virgen Extra'!D$6:D$257,'Aceite Virgen Extra'!$A$6:$A$257,"&gt;="&amp;$A272,'Aceite Virgen Extra'!$B$6:$B$257,"&lt;="&amp;$B272)</f>
        <v>0.64</v>
      </c>
      <c r="E272" s="4">
        <f>SUMIFS('Aceite Virgen Extra'!E$6:E$257,'Aceite Virgen Extra'!$A$6:$A$257,"&gt;="&amp;$A272,'Aceite Virgen Extra'!$B$6:$B$257,"&lt;="&amp;$B272)</f>
        <v>1.0900000000000001</v>
      </c>
      <c r="F272" s="4">
        <f>SUMIFS('Aceite Virgen Extra'!F$6:F$257,'Aceite Virgen Extra'!$A$6:$A$257,"&gt;="&amp;$A272,'Aceite Virgen Extra'!$B$6:$B$257,"&lt;="&amp;$B272)</f>
        <v>0.59</v>
      </c>
      <c r="G272" s="4">
        <f>SUMIFS('Aceite Virgen Extra'!G$6:G$257,'Aceite Virgen Extra'!$A$6:$A$257,"&gt;="&amp;$A272,'Aceite Virgen Extra'!$B$6:$B$257,"&lt;="&amp;$B272)</f>
        <v>0</v>
      </c>
      <c r="H272" s="9"/>
      <c r="I272" s="9"/>
      <c r="J272" s="9"/>
      <c r="K272" s="4">
        <f>SUMIFS('Aceite Virgen Extra'!K$6:K$257,'Aceite Virgen Extra'!$A$6:$A$257,"&gt;="&amp;$A272,'Aceite Virgen Extra'!$B$6:$B$257,"&lt;="&amp;$B272)</f>
        <v>1.7599999999999998</v>
      </c>
      <c r="L272" s="4">
        <f>SUMIFS('Aceite Virgen Extra'!L$6:L$257,'Aceite Virgen Extra'!$A$6:$A$257,"&gt;="&amp;$A272,'Aceite Virgen Extra'!$B$6:$B$257,"&lt;="&amp;$B272)</f>
        <v>1.02</v>
      </c>
      <c r="M272" s="4">
        <f>SUMIFS('Aceite Virgen Extra'!M$6:M$257,'Aceite Virgen Extra'!$A$6:$A$257,"&gt;="&amp;$A272,'Aceite Virgen Extra'!$B$6:$B$257,"&lt;="&amp;$B272)</f>
        <v>1.9100000000000001</v>
      </c>
      <c r="N272" s="4">
        <f>SUMIFS('Aceite Virgen Extra'!N$6:N$257,'Aceite Virgen Extra'!$A$6:$A$257,"&gt;="&amp;$A272,'Aceite Virgen Extra'!$B$6:$B$257,"&lt;="&amp;$B272)</f>
        <v>2.08</v>
      </c>
      <c r="O272" s="9"/>
      <c r="P272" s="9"/>
      <c r="Q272" s="9"/>
      <c r="R272" s="4">
        <f>SUMIFS('Aceite Virgen Extra'!R$6:R$257,'Aceite Virgen Extra'!$A$6:$A$257,"&gt;="&amp;$A272,'Aceite Virgen Extra'!$B$6:$B$257,"&lt;="&amp;$B272)</f>
        <v>0.80999999999999994</v>
      </c>
      <c r="S272" s="4">
        <f>SUMIFS('Aceite Virgen Extra'!S$6:S$257,'Aceite Virgen Extra'!$A$6:$A$257,"&gt;="&amp;$A272,'Aceite Virgen Extra'!$B$6:$B$257,"&lt;="&amp;$B272)</f>
        <v>1.4900000000000002</v>
      </c>
      <c r="T272" s="4">
        <f>SUMIFS('Aceite Virgen Extra'!T$6:T$257,'Aceite Virgen Extra'!$A$6:$A$257,"&gt;="&amp;$A272,'Aceite Virgen Extra'!$B$6:$B$257,"&lt;="&amp;$B272)</f>
        <v>0.59</v>
      </c>
      <c r="U272" s="4">
        <f>SUMIFS('Aceite Virgen Extra'!U$6:U$257,'Aceite Virgen Extra'!$A$6:$A$257,"&gt;="&amp;$A272,'Aceite Virgen Extra'!$B$6:$B$257,"&lt;="&amp;$B272)</f>
        <v>0.43</v>
      </c>
      <c r="V272" s="9"/>
      <c r="W272" s="9"/>
      <c r="X272" s="9"/>
      <c r="Y272" s="4">
        <f>SUMIFS('Aceite Virgen Extra'!Y$6:Y$257,'Aceite Virgen Extra'!$A$6:$A$257,"&gt;="&amp;$A272,'Aceite Virgen Extra'!$B$6:$B$257,"&lt;="&amp;$B272)</f>
        <v>1.03</v>
      </c>
      <c r="Z272" s="4">
        <f>SUMIFS('Aceite Virgen Extra'!Z$6:Z$257,'Aceite Virgen Extra'!$A$6:$A$257,"&gt;="&amp;$A272,'Aceite Virgen Extra'!$B$6:$B$257,"&lt;="&amp;$B272)</f>
        <v>1.67</v>
      </c>
      <c r="AA272" s="4">
        <f>SUMIFS('Aceite Virgen Extra'!AA$6:AA$257,'Aceite Virgen Extra'!$A$6:$A$257,"&gt;="&amp;$A272,'Aceite Virgen Extra'!$B$6:$B$257,"&lt;="&amp;$B272)</f>
        <v>0.85</v>
      </c>
      <c r="AB272" s="4">
        <f>SUMIFS('Aceite Virgen Extra'!AB$6:AB$257,'Aceite Virgen Extra'!$A$6:$A$257,"&gt;="&amp;$A272,'Aceite Virgen Extra'!$B$6:$B$257,"&lt;="&amp;$B272)</f>
        <v>0.63</v>
      </c>
      <c r="AC272" s="9"/>
      <c r="AD272" s="9"/>
      <c r="AE272" s="9"/>
      <c r="AF272" s="4">
        <f>SUMIFS('Aceite Virgen Extra'!AF$6:AF$257,'Aceite Virgen Extra'!$A$6:$A$257,"&gt;="&amp;$A272,'Aceite Virgen Extra'!$B$6:$B$257,"&lt;="&amp;$B272)</f>
        <v>0.67</v>
      </c>
      <c r="AG272" s="4">
        <f>SUMIFS('Aceite Virgen Extra'!AG$6:AG$257,'Aceite Virgen Extra'!$A$6:$A$257,"&gt;="&amp;$A272,'Aceite Virgen Extra'!$B$6:$B$257,"&lt;="&amp;$B272)</f>
        <v>0.71</v>
      </c>
      <c r="AH272" s="4">
        <f>SUMIFS('Aceite Virgen Extra'!AH$6:AH$257,'Aceite Virgen Extra'!$A$6:$A$257,"&gt;="&amp;$A272,'Aceite Virgen Extra'!$B$6:$B$257,"&lt;="&amp;$B272)</f>
        <v>0.92999999999999994</v>
      </c>
      <c r="AI272" s="4">
        <f>SUMIFS('Aceite Virgen Extra'!AI$6:AI$257,'Aceite Virgen Extra'!$A$6:$A$257,"&gt;="&amp;$A272,'Aceite Virgen Extra'!$B$6:$B$257,"&lt;="&amp;$B272)</f>
        <v>0</v>
      </c>
      <c r="AJ272" s="9"/>
      <c r="AK272" s="9"/>
      <c r="AL272" s="9"/>
      <c r="AM272" s="4">
        <f>SUMIFS('Aceite Virgen Extra'!AM$6:AM$257,'Aceite Virgen Extra'!$A$6:$A$257,"&gt;="&amp;$A272,'Aceite Virgen Extra'!$B$6:$B$257,"&lt;="&amp;$B272)</f>
        <v>1.9000000000000004</v>
      </c>
      <c r="AN272" s="4">
        <f>SUMIFS('Aceite Virgen Extra'!AN$6:AN$257,'Aceite Virgen Extra'!$A$6:$A$257,"&gt;="&amp;$A272,'Aceite Virgen Extra'!$B$6:$B$257,"&lt;="&amp;$B272)</f>
        <v>2.08</v>
      </c>
      <c r="AO272" s="4">
        <f>SUMIFS('Aceite Virgen Extra'!AO$6:AO$257,'Aceite Virgen Extra'!$A$6:$A$257,"&gt;="&amp;$A272,'Aceite Virgen Extra'!$B$6:$B$257,"&lt;="&amp;$B272)</f>
        <v>2.17</v>
      </c>
      <c r="AP272" s="4">
        <f>SUMIFS('Aceite Virgen Extra'!AP$6:AP$257,'Aceite Virgen Extra'!$A$6:$A$257,"&gt;="&amp;$A272,'Aceite Virgen Extra'!$B$6:$B$257,"&lt;="&amp;$B272)</f>
        <v>1.1199999999999999</v>
      </c>
      <c r="AQ272" s="9"/>
      <c r="AR272" s="9"/>
      <c r="AT272" s="4">
        <f>SUMIFS('Aceite Virgen Extra'!AT$6:AT$257,'Aceite Virgen Extra'!$A$6:$A$257,"&gt;="&amp;$A272,'Aceite Virgen Extra'!$B$6:$B$257,"&lt;="&amp;$B272)</f>
        <v>1.9300000000000002</v>
      </c>
      <c r="AU272" s="4">
        <f>SUMIFS('Aceite Virgen Extra'!AU$6:AU$257,'Aceite Virgen Extra'!$A$6:$A$257,"&gt;="&amp;$A272,'Aceite Virgen Extra'!$B$6:$B$257,"&lt;="&amp;$B272)</f>
        <v>0.85</v>
      </c>
      <c r="AV272" s="4">
        <f>SUMIFS('Aceite Virgen Extra'!AV$6:AV$257,'Aceite Virgen Extra'!$A$6:$A$257,"&gt;="&amp;$A272,'Aceite Virgen Extra'!$B$6:$B$257,"&lt;="&amp;$B272)</f>
        <v>1.76</v>
      </c>
      <c r="AW272" s="4">
        <f>SUMIFS('Aceite Virgen Extra'!AW$6:AW$257,'Aceite Virgen Extra'!$A$6:$A$257,"&gt;="&amp;$A272,'Aceite Virgen Extra'!$B$6:$B$257,"&lt;="&amp;$B272)</f>
        <v>4.22</v>
      </c>
      <c r="BA272" s="4">
        <f>SUMIFS('Aceite Virgen Extra'!BA$6:BA$257,'Aceite Virgen Extra'!$A$6:$A$257,"&gt;="&amp;A272,'Aceite Virgen Extra'!$B$6:$B$257,"&lt;="&amp;B272)</f>
        <v>1.08</v>
      </c>
      <c r="BB272" s="4">
        <f>SUMIFS('Aceite Virgen Extra'!BB$6:BB$257,'Aceite Virgen Extra'!$A$6:$A$257,"&gt;="&amp;$A272,'Aceite Virgen Extra'!$B$6:$B$257,"&lt;="&amp;$B272)</f>
        <v>1.29</v>
      </c>
      <c r="BC272" s="4">
        <f>SUMIFS('Aceite Virgen Extra'!BC$6:BC$257,'Aceite Virgen Extra'!$A$6:$A$257,"&gt;="&amp;$A272,'Aceite Virgen Extra'!$B$6:$B$257,"&lt;="&amp;$B272)</f>
        <v>0.79</v>
      </c>
      <c r="BD272" s="4">
        <f>SUMIFS('Aceite Virgen Extra'!BD$6:BD$257,'Aceite Virgen Extra'!$A$6:$A$257,"&gt;="&amp;$A272,'Aceite Virgen Extra'!$B$6:$B$257,"&lt;="&amp;$B272)</f>
        <v>1.63</v>
      </c>
      <c r="BH272" s="4">
        <f>SUMIFS('Aceite Virgen Extra'!BH$6:BH$257,'Aceite Virgen Extra'!$A$6:$A$257,"&gt;="&amp;$A272,'Aceite Virgen Extra'!$B$6:$B$257,"&lt;="&amp;$B272)</f>
        <v>1.5500000000000003</v>
      </c>
      <c r="BI272" s="4">
        <f>SUMIFS('Aceite Virgen Extra'!BI$6:BI$257,'Aceite Virgen Extra'!$A$6:$A$257,"&gt;="&amp;$A272,'Aceite Virgen Extra'!$B$6:$B$257,"&lt;="&amp;$B272)</f>
        <v>0.16</v>
      </c>
      <c r="BJ272" s="4">
        <f>SUMIFS('Aceite Virgen Extra'!BJ$6:BJ$257,'Aceite Virgen Extra'!$A$6:$A$257,"&gt;="&amp;$A272,'Aceite Virgen Extra'!$B$6:$B$257,"&lt;="&amp;$B272)</f>
        <v>1.3</v>
      </c>
      <c r="BK272" s="4">
        <f>SUMIFS('Aceite Virgen Extra'!BK$6:BK$257,'Aceite Virgen Extra'!$A$6:$A$257,"&gt;="&amp;$A272,'Aceite Virgen Extra'!$B$6:$B$257,"&lt;="&amp;$B272)</f>
        <v>4.4800000000000004</v>
      </c>
      <c r="BO272" s="4">
        <f>SUMIFS('Aceite Virgen Extra'!BO$6:BO$257,'Aceite Virgen Extra'!$A$6:$A$257,"&gt;="&amp;$A272,'Aceite Virgen Extra'!$B$6:$B$257,"&lt;="&amp;$B272)</f>
        <v>1.9600000000000002</v>
      </c>
      <c r="BP272" s="4">
        <f>SUMIFS('Aceite Virgen Extra'!BP$6:BP$257,'Aceite Virgen Extra'!$A$6:$A$257,"&gt;="&amp;$A272,'Aceite Virgen Extra'!$B$6:$B$257,"&lt;="&amp;$B272)</f>
        <v>0.66</v>
      </c>
      <c r="BQ272" s="4">
        <f>SUMIFS('Aceite Virgen Extra'!BQ$6:BQ$257,'Aceite Virgen Extra'!$A$6:$A$257,"&gt;="&amp;$A272,'Aceite Virgen Extra'!$B$6:$B$257,"&lt;="&amp;$B272)</f>
        <v>2.91</v>
      </c>
      <c r="BR272" s="4">
        <f>SUMIFS('Aceite Virgen Extra'!BR$6:BR$257,'Aceite Virgen Extra'!$A$6:$A$257,"&gt;="&amp;$A272,'Aceite Virgen Extra'!$B$6:$B$257,"&lt;="&amp;$B272)</f>
        <v>1.62</v>
      </c>
      <c r="BV272" s="4">
        <f>SUMIFS('Aceite Virgen Extra'!BV$6:BV$257,'Aceite Virgen Extra'!$A$6:$A$257,"&gt;="&amp;$A272,'Aceite Virgen Extra'!$B$6:$B$257,"&lt;="&amp;$B272)</f>
        <v>1.79</v>
      </c>
      <c r="BW272" s="4">
        <f>SUMIFS('Aceite Virgen Extra'!BW$6:BW$257,'Aceite Virgen Extra'!$A$6:$A$257,"&gt;="&amp;$A272,'Aceite Virgen Extra'!$B$6:$B$257,"&lt;="&amp;$B272)</f>
        <v>0.97</v>
      </c>
      <c r="BX272" s="4">
        <f>SUMIFS('Aceite Virgen Extra'!BX$6:BX$257,'Aceite Virgen Extra'!$A$6:$A$257,"&gt;="&amp;$A272,'Aceite Virgen Extra'!$B$6:$B$257,"&lt;="&amp;$B272)</f>
        <v>2</v>
      </c>
      <c r="BY272" s="4">
        <f>SUMIFS('Aceite Virgen Extra'!BY$6:BY$257,'Aceite Virgen Extra'!$A$6:$A$257,"&gt;="&amp;$A272,'Aceite Virgen Extra'!$B$6:$B$257,"&lt;="&amp;$B272)</f>
        <v>1.81</v>
      </c>
      <c r="CC272" s="4">
        <f>SUMIFS('Aceite Virgen Extra'!CC$6:CC$257,'Aceite Virgen Extra'!$A$6:$A$257,"&gt;="&amp;$A272,'Aceite Virgen Extra'!$B$6:$B$257,"&lt;="&amp;$B272)</f>
        <v>1.19</v>
      </c>
      <c r="CD272" s="4">
        <f>SUMIFS('Aceite Virgen Extra'!CD$6:CD$257,'Aceite Virgen Extra'!$A$6:$A$257,"&gt;="&amp;$A272,'Aceite Virgen Extra'!$B$6:$B$257,"&lt;="&amp;$B272)</f>
        <v>0.65</v>
      </c>
      <c r="CE272" s="4">
        <f>SUMIFS('Aceite Virgen Extra'!CE$6:CE$257,'Aceite Virgen Extra'!$A$6:$A$257,"&gt;="&amp;$A272,'Aceite Virgen Extra'!$B$6:$B$257,"&lt;="&amp;$B272)</f>
        <v>1.02</v>
      </c>
      <c r="CF272" s="4">
        <f>SUMIFS('Aceite Virgen Extra'!CF$6:CF$257,'Aceite Virgen Extra'!$A$6:$A$257,"&gt;="&amp;$A272,'Aceite Virgen Extra'!$B$6:$B$257,"&lt;="&amp;$B272)</f>
        <v>2.19</v>
      </c>
      <c r="CJ272" s="4">
        <f>SUMIFS('Aceite Virgen Extra'!CJ$6:CJ$257,'Aceite Virgen Extra'!$A$6:$A$257,"&gt;="&amp;$A272,'Aceite Virgen Extra'!$B$6:$B$257,"&lt;="&amp;$B272)</f>
        <v>1</v>
      </c>
      <c r="CK272" s="4">
        <f>SUMIFS('Aceite Virgen Extra'!CK$6:CK$257,'Aceite Virgen Extra'!$A$6:$A$257,"&gt;="&amp;$A272,'Aceite Virgen Extra'!$B$6:$B$257,"&lt;="&amp;$B272)</f>
        <v>0.19</v>
      </c>
      <c r="CL272" s="4">
        <f>SUMIFS('Aceite Virgen Extra'!CL$6:CL$257,'Aceite Virgen Extra'!$A$6:$A$257,"&gt;="&amp;$A272,'Aceite Virgen Extra'!$B$6:$B$257,"&lt;="&amp;$B272)</f>
        <v>0.86999999999999988</v>
      </c>
      <c r="CM272" s="4">
        <f>SUMIFS('Aceite Virgen Extra'!CM$6:CM$257,'Aceite Virgen Extra'!$A$6:$A$257,"&gt;="&amp;$A272,'Aceite Virgen Extra'!$B$6:$B$257,"&lt;="&amp;$B272)</f>
        <v>2.83</v>
      </c>
      <c r="CQ272" s="4">
        <f>SUMIFS('Aceite Virgen Extra'!CQ$6:CQ$257,'Aceite Virgen Extra'!$A$6:$A$257,"&gt;="&amp;$A272,'Aceite Virgen Extra'!$B$6:$B$257,"&lt;="&amp;$B272)</f>
        <v>0.56000000000000005</v>
      </c>
      <c r="CR272" s="4">
        <f>SUMIFS('Aceite Virgen Extra'!CR$6:CR$257,'Aceite Virgen Extra'!$A$6:$A$257,"&gt;="&amp;$A272,'Aceite Virgen Extra'!$B$6:$B$257,"&lt;="&amp;$B272)</f>
        <v>0.09</v>
      </c>
      <c r="CS272" s="4">
        <f>SUMIFS('Aceite Virgen Extra'!CS$6:CS$257,'Aceite Virgen Extra'!$A$6:$A$257,"&gt;="&amp;$A272,'Aceite Virgen Extra'!$B$6:$B$257,"&lt;="&amp;$B272)</f>
        <v>0.56999999999999995</v>
      </c>
      <c r="CT272" s="4">
        <f>SUMIFS('Aceite Virgen Extra'!CT$6:CT$257,'Aceite Virgen Extra'!$A$6:$A$257,"&gt;="&amp;$A272,'Aceite Virgen Extra'!$B$6:$B$257,"&lt;="&amp;$B272)</f>
        <v>0.28999999999999998</v>
      </c>
      <c r="CX272" s="4">
        <f>SUMIFS('Aceite Virgen Extra'!CX$6:CX$257,'Aceite Virgen Extra'!$A$6:$A$257,"&gt;="&amp;$A272,'Aceite Virgen Extra'!$B$6:$B$257,"&lt;="&amp;$B272)</f>
        <v>0.55000000000000004</v>
      </c>
      <c r="CY272" s="4">
        <f>SUMIFS('Aceite Virgen Extra'!CY$6:CY$257,'Aceite Virgen Extra'!$A$6:$A$257,"&gt;="&amp;$A272,'Aceite Virgen Extra'!$B$6:$B$257,"&lt;="&amp;$B272)</f>
        <v>0.76</v>
      </c>
      <c r="CZ272" s="4">
        <f>SUMIFS('Aceite Virgen Extra'!CZ$6:CZ$257,'Aceite Virgen Extra'!$A$6:$A$257,"&gt;="&amp;$A272,'Aceite Virgen Extra'!$B$6:$B$257,"&lt;="&amp;$B272)</f>
        <v>0.61</v>
      </c>
      <c r="DA272" s="4">
        <f>SUMIFS('Aceite Virgen Extra'!DA$6:DA$257,'Aceite Virgen Extra'!$A$6:$A$257,"&gt;="&amp;$A272,'Aceite Virgen Extra'!$B$6:$B$257,"&lt;="&amp;$B272)</f>
        <v>0.23</v>
      </c>
      <c r="DE272" s="4">
        <f>SUMIFS('Aceite Virgen Extra'!DE$6:DE$257,'Aceite Virgen Extra'!$A$6:$A$257,"&gt;="&amp;$A272,'Aceite Virgen Extra'!$B$6:$B$257,"&lt;="&amp;$B272)</f>
        <v>0.21000000000000002</v>
      </c>
      <c r="DF272" s="4">
        <f>SUMIFS('Aceite Virgen Extra'!DF$6:DF$257,'Aceite Virgen Extra'!$A$6:$A$257,"&gt;="&amp;$A272,'Aceite Virgen Extra'!$B$6:$B$257,"&lt;="&amp;$B272)</f>
        <v>0.32</v>
      </c>
      <c r="DG272" s="4">
        <f>SUMIFS('Aceite Virgen Extra'!DG$6:DG$257,'Aceite Virgen Extra'!$A$6:$A$257,"&gt;="&amp;$A272,'Aceite Virgen Extra'!$B$6:$B$257,"&lt;="&amp;$B272)</f>
        <v>0.23</v>
      </c>
      <c r="DH272" s="4">
        <f>SUMIFS('Aceite Virgen Extra'!DH$6:DH$257,'Aceite Virgen Extra'!$A$6:$A$257,"&gt;="&amp;$A272,'Aceite Virgen Extra'!$B$6:$B$257,"&lt;="&amp;$B272)</f>
        <v>0</v>
      </c>
      <c r="DL272" s="4">
        <f>SUMIFS('Aceite Virgen Extra'!DL$6:DL$257,'Aceite Virgen Extra'!$A$6:$A$257,"&gt;="&amp;$A272,'Aceite Virgen Extra'!$B$6:$B$257,"&lt;="&amp;$B272)</f>
        <v>0.30000000000000004</v>
      </c>
      <c r="DM272" s="4">
        <f>SUMIFS('Aceite Virgen Extra'!DM$6:DM$257,'Aceite Virgen Extra'!$A$6:$A$257,"&gt;="&amp;$A272,'Aceite Virgen Extra'!$B$6:$B$257,"&lt;="&amp;$B272)</f>
        <v>0.33</v>
      </c>
      <c r="DN272" s="4">
        <f>SUMIFS('Aceite Virgen Extra'!DN$6:DN$257,'Aceite Virgen Extra'!$A$6:$A$257,"&gt;="&amp;$A272,'Aceite Virgen Extra'!$B$6:$B$257,"&lt;="&amp;$B272)</f>
        <v>0.25</v>
      </c>
      <c r="DO272" s="4">
        <f>SUMIFS('Aceite Virgen Extra'!DO$6:DO$257,'Aceite Virgen Extra'!$A$6:$A$257,"&gt;="&amp;$A272,'Aceite Virgen Extra'!$B$6:$B$257,"&lt;="&amp;$B272)</f>
        <v>0.21</v>
      </c>
      <c r="DS272" s="4">
        <f>SUMIFS('Aceite Virgen Extra'!DS$6:DS$257,'Aceite Virgen Extra'!$A$6:$A$257,"&gt;="&amp;$A272,'Aceite Virgen Extra'!$B$6:$B$257,"&lt;="&amp;$B272)</f>
        <v>0.49000000000000005</v>
      </c>
      <c r="DT272" s="4">
        <f>SUMIFS('Aceite Virgen Extra'!DT$6:DT$257,'Aceite Virgen Extra'!$A$6:$A$257,"&gt;="&amp;$A272,'Aceite Virgen Extra'!$B$6:$B$257,"&lt;="&amp;$B272)</f>
        <v>0</v>
      </c>
      <c r="DU272" s="4">
        <f>SUMIFS('Aceite Virgen Extra'!DU$6:DU$257,'Aceite Virgen Extra'!$A$6:$A$257,"&gt;="&amp;$A272,'Aceite Virgen Extra'!$B$6:$B$257,"&lt;="&amp;$B272)</f>
        <v>0.69</v>
      </c>
      <c r="DV272" s="4">
        <f>SUMIFS('Aceite Virgen Extra'!DV$6:DV$257,'Aceite Virgen Extra'!$A$6:$A$257,"&gt;="&amp;$A272,'Aceite Virgen Extra'!$B$6:$B$257,"&lt;="&amp;$B272)</f>
        <v>0.53</v>
      </c>
      <c r="DZ272" s="4">
        <f>SUMIFS('Aceite Virgen Extra'!DZ$6:DZ$257,'Aceite Virgen Extra'!$A$6:$A$257,"&gt;="&amp;$A272,'Aceite Virgen Extra'!$B$6:$B$257,"&lt;="&amp;$B272)</f>
        <v>1.07</v>
      </c>
      <c r="EA272" s="4">
        <f>SUMIFS('Aceite Virgen Extra'!EA$6:EA$257,'Aceite Virgen Extra'!$A$6:$A$257,"&gt;="&amp;$A272,'Aceite Virgen Extra'!$B$6:$B$257,"&lt;="&amp;$B272)</f>
        <v>0.56000000000000005</v>
      </c>
      <c r="EB272" s="4">
        <f>SUMIFS('Aceite Virgen Extra'!EB$6:EB$257,'Aceite Virgen Extra'!$A$6:$A$257,"&gt;="&amp;$A272,'Aceite Virgen Extra'!$B$6:$B$257,"&lt;="&amp;$B272)</f>
        <v>1.28</v>
      </c>
      <c r="EC272" s="4">
        <f>SUMIFS('Aceite Virgen Extra'!EC$6:EC$257,'Aceite Virgen Extra'!$A$6:$A$257,"&gt;="&amp;$A272,'Aceite Virgen Extra'!$B$6:$B$257,"&lt;="&amp;$B272)</f>
        <v>0.3</v>
      </c>
      <c r="EG272" s="4">
        <f>SUMIFS('Aceite Virgen Extra'!EG$6:EG$257,'Aceite Virgen Extra'!$A$6:$A$257,"&gt;="&amp;$A272,'Aceite Virgen Extra'!$B$6:$B$257,"&lt;="&amp;$B272)</f>
        <v>0.70000000000000007</v>
      </c>
      <c r="EH272" s="4">
        <f>SUMIFS('Aceite Virgen Extra'!EH$6:EH$257,'Aceite Virgen Extra'!$A$6:$A$257,"&gt;="&amp;$A272,'Aceite Virgen Extra'!$B$6:$B$257,"&lt;="&amp;$B272)</f>
        <v>0.5</v>
      </c>
      <c r="EI272" s="4">
        <f>SUMIFS('Aceite Virgen Extra'!EI$6:EI$257,'Aceite Virgen Extra'!$A$6:$A$257,"&gt;="&amp;$A272,'Aceite Virgen Extra'!$B$6:$B$257,"&lt;="&amp;$B272)</f>
        <v>0.37</v>
      </c>
      <c r="EJ272" s="4">
        <f>SUMIFS('Aceite Virgen Extra'!EJ$6:EJ$257,'Aceite Virgen Extra'!$A$6:$A$257,"&gt;="&amp;$A272,'Aceite Virgen Extra'!$B$6:$B$257,"&lt;="&amp;$B272)</f>
        <v>2.2000000000000002</v>
      </c>
      <c r="EN272" s="4">
        <f>SUMIFS('Aceite Virgen Extra'!EN$6:EN$257,'Aceite Virgen Extra'!$A$6:$A$257,"&gt;="&amp;$A272,'Aceite Virgen Extra'!$B$6:$B$257,"&lt;="&amp;$B272)</f>
        <v>0.88</v>
      </c>
      <c r="EO272" s="4">
        <f>SUMIFS('Aceite Virgen Extra'!EO$6:EO$257,'Aceite Virgen Extra'!$A$6:$A$257,"&gt;="&amp;$A272,'Aceite Virgen Extra'!$B$6:$B$257,"&lt;="&amp;$B272)</f>
        <v>0.35</v>
      </c>
      <c r="EP272" s="4">
        <f>SUMIFS('Aceite Virgen Extra'!EP$6:EP$257,'Aceite Virgen Extra'!$A$6:$A$257,"&gt;="&amp;$A272,'Aceite Virgen Extra'!$B$6:$B$257,"&lt;="&amp;$B272)</f>
        <v>1.1600000000000001</v>
      </c>
      <c r="EQ272" s="4">
        <f>SUMIFS('Aceite Virgen Extra'!EQ$6:EQ$257,'Aceite Virgen Extra'!$A$6:$A$257,"&gt;="&amp;$A272,'Aceite Virgen Extra'!$B$6:$B$257,"&lt;="&amp;$B272)</f>
        <v>1.39</v>
      </c>
      <c r="EU272" s="4">
        <f>SUMIFS('Aceite Virgen Extra'!EU$6:EU$257,'Aceite Virgen Extra'!$A$6:$A$257,"&gt;="&amp;$A272,'Aceite Virgen Extra'!$B$6:$B$257,"&lt;="&amp;$B272)</f>
        <v>0.54</v>
      </c>
      <c r="EV272" s="4">
        <f>SUMIFS('Aceite Virgen Extra'!EV$6:EV$257,'Aceite Virgen Extra'!$A$6:$A$257,"&gt;="&amp;$A272,'Aceite Virgen Extra'!$B$6:$B$257,"&lt;="&amp;$B272)</f>
        <v>0.51</v>
      </c>
      <c r="EW272" s="4">
        <f>SUMIFS('Aceite Virgen Extra'!EW$6:EW$257,'Aceite Virgen Extra'!$A$6:$A$257,"&gt;="&amp;$A272,'Aceite Virgen Extra'!$B$6:$B$257,"&lt;="&amp;$B272)</f>
        <v>0.26</v>
      </c>
      <c r="EX272" s="4">
        <f>SUMIFS('Aceite Virgen Extra'!EX$6:EX$257,'Aceite Virgen Extra'!$A$6:$A$257,"&gt;="&amp;$A272,'Aceite Virgen Extra'!$B$6:$B$257,"&lt;="&amp;$B272)</f>
        <v>1.21</v>
      </c>
      <c r="FB272" s="4">
        <f>SUMIFS('Aceite Virgen Extra'!FB$6:FB$257,'Aceite Virgen Extra'!$A$6:$A$257,"&gt;="&amp;$A272,'Aceite Virgen Extra'!$B$6:$B$257,"&lt;="&amp;$B272)</f>
        <v>0.24</v>
      </c>
      <c r="FC272" s="4">
        <f>SUMIFS('Aceite Virgen Extra'!FC$6:FC$257,'Aceite Virgen Extra'!$A$6:$A$257,"&gt;="&amp;$A272,'Aceite Virgen Extra'!$B$6:$B$257,"&lt;="&amp;$B272)</f>
        <v>0.37</v>
      </c>
      <c r="FD272" s="4">
        <f>SUMIFS('Aceite Virgen Extra'!FD$6:FD$257,'Aceite Virgen Extra'!$A$6:$A$257,"&gt;="&amp;$A272,'Aceite Virgen Extra'!$B$6:$B$257,"&lt;="&amp;$B272)</f>
        <v>0.27</v>
      </c>
      <c r="FE272" s="4">
        <f>SUMIFS('Aceite Virgen Extra'!FE$6:FE$257,'Aceite Virgen Extra'!$A$6:$A$257,"&gt;="&amp;$A272,'Aceite Virgen Extra'!$B$6:$B$257,"&lt;="&amp;$B272)</f>
        <v>0</v>
      </c>
      <c r="FI272" s="4">
        <f>SUMIFS('Aceite Virgen Extra'!FI$6:FI$257,'Aceite Virgen Extra'!$A$6:$A$257,"&gt;="&amp;$A272,'Aceite Virgen Extra'!$B$6:$B$257,"&lt;="&amp;$B272)</f>
        <v>0.9900000000000001</v>
      </c>
      <c r="FJ272" s="4">
        <f>SUMIFS('Aceite Virgen Extra'!FJ$6:FJ$257,'Aceite Virgen Extra'!$A$6:$A$257,"&gt;="&amp;$A272,'Aceite Virgen Extra'!$B$6:$B$257,"&lt;="&amp;$B272)</f>
        <v>1.01</v>
      </c>
      <c r="FK272" s="4">
        <f>SUMIFS('Aceite Virgen Extra'!FK$6:FK$257,'Aceite Virgen Extra'!$A$6:$A$257,"&gt;="&amp;$A272,'Aceite Virgen Extra'!$B$6:$B$257,"&lt;="&amp;$B272)</f>
        <v>0.32999999999999996</v>
      </c>
      <c r="FL272" s="4">
        <f>SUMIFS('Aceite Virgen Extra'!FL$6:FL$257,'Aceite Virgen Extra'!$A$6:$A$257,"&gt;="&amp;$A272,'Aceite Virgen Extra'!$B$6:$B$257,"&lt;="&amp;$B272)</f>
        <v>1.24</v>
      </c>
      <c r="FP272" s="4">
        <f>SUMIFS('Aceite Virgen Extra'!FP$6:FP$257,'Aceite Virgen Extra'!$A$6:$A$257,"&gt;="&amp;$A272,'Aceite Virgen Extra'!$B$6:$B$257,"&lt;="&amp;$B272)</f>
        <v>1.06</v>
      </c>
      <c r="FQ272" s="4">
        <f>SUMIFS('Aceite Virgen Extra'!FQ$6:FQ$257,'Aceite Virgen Extra'!$A$6:$A$257,"&gt;="&amp;$A272,'Aceite Virgen Extra'!$B$6:$B$257,"&lt;="&amp;$B272)</f>
        <v>0.17</v>
      </c>
      <c r="FR272" s="4">
        <f>SUMIFS('Aceite Virgen Extra'!FR$6:FR$257,'Aceite Virgen Extra'!$A$6:$A$257,"&gt;="&amp;$A272,'Aceite Virgen Extra'!$B$6:$B$257,"&lt;="&amp;$B272)</f>
        <v>0.95</v>
      </c>
      <c r="FS272" s="4">
        <f>SUMIFS('Aceite Virgen Extra'!FS$6:FS$257,'Aceite Virgen Extra'!$A$6:$A$257,"&gt;="&amp;$A272,'Aceite Virgen Extra'!$B$6:$B$257,"&lt;="&amp;$B272)</f>
        <v>2.92</v>
      </c>
      <c r="FW272" s="4">
        <f>SUMIFS('Aceite Virgen Extra'!FW$6:FW$257,'Aceite Virgen Extra'!$A$6:$A$257,"&gt;="&amp;$A272,'Aceite Virgen Extra'!$B$6:$B$257,"&lt;="&amp;$B272)</f>
        <v>0.56999999999999995</v>
      </c>
      <c r="FX272" s="4">
        <f>SUMIFS('Aceite Virgen Extra'!FX$6:FX$257,'Aceite Virgen Extra'!$A$6:$A$257,"&gt;="&amp;$A272,'Aceite Virgen Extra'!$B$6:$B$257,"&lt;="&amp;$B272)</f>
        <v>0</v>
      </c>
      <c r="FY272" s="4">
        <f>SUMIFS('Aceite Virgen Extra'!FY$6:FY$257,'Aceite Virgen Extra'!$A$6:$A$257,"&gt;="&amp;$A272,'Aceite Virgen Extra'!$B$6:$B$257,"&lt;="&amp;$B272)</f>
        <v>0.63</v>
      </c>
      <c r="FZ272" s="4">
        <f>SUMIFS('Aceite Virgen Extra'!FZ$6:FZ$257,'Aceite Virgen Extra'!$A$6:$A$257,"&gt;="&amp;$A272,'Aceite Virgen Extra'!$B$6:$B$257,"&lt;="&amp;$B272)</f>
        <v>1.84</v>
      </c>
      <c r="GD272" s="4">
        <f>SUMIFS('Aceite Virgen Extra'!GD$6:GD$257,'Aceite Virgen Extra'!$A$6:$A$257,"&gt;="&amp;$A272,'Aceite Virgen Extra'!$B$6:$B$257,"&lt;="&amp;$B272)</f>
        <v>0.36</v>
      </c>
      <c r="GE272" s="4">
        <f>SUMIFS('Aceite Virgen Extra'!GE$6:GE$257,'Aceite Virgen Extra'!$A$6:$A$257,"&gt;="&amp;$A272,'Aceite Virgen Extra'!$B$6:$B$257,"&lt;="&amp;$B272)</f>
        <v>0</v>
      </c>
      <c r="GF272" s="4">
        <f>SUMIFS('Aceite Virgen Extra'!GF$6:GF$257,'Aceite Virgen Extra'!$A$6:$A$257,"&gt;="&amp;$A272,'Aceite Virgen Extra'!$B$6:$B$257,"&lt;="&amp;$B272)</f>
        <v>0.44</v>
      </c>
      <c r="GG272" s="4">
        <f>SUMIFS('Aceite Virgen Extra'!GG$6:GG$257,'Aceite Virgen Extra'!$A$6:$A$257,"&gt;="&amp;$A272,'Aceite Virgen Extra'!$B$6:$B$257,"&lt;="&amp;$B272)</f>
        <v>0.85</v>
      </c>
      <c r="GK272" s="4">
        <f>SUMIFS('Aceite Virgen Extra'!GK$6:GK$257,'Aceite Virgen Extra'!$A$6:$A$257,"&gt;="&amp;$A272,'Aceite Virgen Extra'!$B$6:$B$257,"&lt;="&amp;$B272)</f>
        <v>0.69000000000000006</v>
      </c>
      <c r="GL272" s="4">
        <f>SUMIFS('Aceite Virgen Extra'!GL$6:GL$257,'Aceite Virgen Extra'!$A$6:$A$257,"&gt;="&amp;$A272,'Aceite Virgen Extra'!$B$6:$B$257,"&lt;="&amp;$B272)</f>
        <v>0.23</v>
      </c>
      <c r="GM272" s="4">
        <f>SUMIFS('Aceite Virgen Extra'!GM$6:GM$257,'Aceite Virgen Extra'!$A$6:$A$257,"&gt;="&amp;$A272,'Aceite Virgen Extra'!$B$6:$B$257,"&lt;="&amp;$B272)</f>
        <v>0.96</v>
      </c>
      <c r="GN272" s="4">
        <f>SUMIFS('Aceite Virgen Extra'!GN$6:GN$257,'Aceite Virgen Extra'!$A$6:$A$257,"&gt;="&amp;$A272,'Aceite Virgen Extra'!$B$6:$B$257,"&lt;="&amp;$B272)</f>
        <v>0</v>
      </c>
      <c r="GR272" s="4">
        <f>SUMIFS('Aceite Virgen Extra'!GR$6:GR$257,'Aceite Virgen Extra'!$A$6:$A$257,"&gt;="&amp;$A272,'Aceite Virgen Extra'!$B$6:$B$257,"&lt;="&amp;$B272)</f>
        <v>0.73</v>
      </c>
      <c r="GS272" s="4">
        <f>SUMIFS('Aceite Virgen Extra'!GS$6:GS$257,'Aceite Virgen Extra'!$A$6:$A$257,"&gt;="&amp;$A272,'Aceite Virgen Extra'!$B$6:$B$257,"&lt;="&amp;$B272)</f>
        <v>1.7</v>
      </c>
      <c r="GT272" s="4">
        <f>SUMIFS('Aceite Virgen Extra'!GT$6:GT$257,'Aceite Virgen Extra'!$A$6:$A$257,"&gt;="&amp;$A272,'Aceite Virgen Extra'!$B$6:$B$257,"&lt;="&amp;$B272)</f>
        <v>0.16</v>
      </c>
      <c r="GU272" s="4">
        <f>SUMIFS('Aceite Virgen Extra'!GU$6:GU$257,'Aceite Virgen Extra'!$A$6:$A$257,"&gt;="&amp;$A272,'Aceite Virgen Extra'!$B$6:$B$257,"&lt;="&amp;$B272)</f>
        <v>0.26</v>
      </c>
      <c r="GY272" s="4">
        <f>SUMIFS('Aceite Virgen Extra'!GY$6:GY$257,'Aceite Virgen Extra'!$A$6:$A$257,"&gt;="&amp;$A272,'Aceite Virgen Extra'!$B$6:$B$257,"&lt;="&amp;$B272)</f>
        <v>0.58000000000000007</v>
      </c>
      <c r="GZ272" s="4">
        <f>SUMIFS('Aceite Virgen Extra'!GZ$6:GZ$257,'Aceite Virgen Extra'!$A$6:$A$257,"&gt;="&amp;$A272,'Aceite Virgen Extra'!$B$6:$B$257,"&lt;="&amp;$B272)</f>
        <v>0.5</v>
      </c>
      <c r="HA272" s="4">
        <f>SUMIFS('Aceite Virgen Extra'!HA$6:HA$257,'Aceite Virgen Extra'!$A$6:$A$257,"&gt;="&amp;$A272,'Aceite Virgen Extra'!$B$6:$B$257,"&lt;="&amp;$B272)</f>
        <v>0.45999999999999996</v>
      </c>
      <c r="HB272" s="4">
        <f>SUMIFS('Aceite Virgen Extra'!HB$6:HB$257,'Aceite Virgen Extra'!$A$6:$A$257,"&gt;="&amp;$A272,'Aceite Virgen Extra'!$B$6:$B$257,"&lt;="&amp;$B272)</f>
        <v>0</v>
      </c>
      <c r="HF272" s="4">
        <f>SUMIFS('Aceite Virgen Extra'!HF$6:HF$257,'Aceite Virgen Extra'!$A$6:$A$257,"&gt;="&amp;$A272,'Aceite Virgen Extra'!$B$6:$B$257,"&lt;="&amp;$B272)</f>
        <v>1.07</v>
      </c>
      <c r="HG272" s="4">
        <f>SUMIFS('Aceite Virgen Extra'!HG$6:HG$257,'Aceite Virgen Extra'!$A$6:$A$257,"&gt;="&amp;$A272,'Aceite Virgen Extra'!$B$6:$B$257,"&lt;="&amp;$B272)</f>
        <v>0</v>
      </c>
      <c r="HH272" s="4">
        <f>SUMIFS('Aceite Virgen Extra'!HH$6:HH$257,'Aceite Virgen Extra'!$A$6:$A$257,"&gt;="&amp;$A272,'Aceite Virgen Extra'!$B$6:$B$257,"&lt;="&amp;$B272)</f>
        <v>1.32</v>
      </c>
      <c r="HI272" s="4">
        <f>SUMIFS('Aceite Virgen Extra'!HI$6:HI$257,'Aceite Virgen Extra'!$A$6:$A$257,"&gt;="&amp;$A272,'Aceite Virgen Extra'!$B$6:$B$257,"&lt;="&amp;$B272)</f>
        <v>0</v>
      </c>
      <c r="HM272" s="4">
        <f>SUMIFS('Aceite Virgen Extra'!HM$6:HM$257,'Aceite Virgen Extra'!$A$6:$A$257,"&gt;="&amp;$A272,'Aceite Virgen Extra'!$B$6:$B$257,"&lt;="&amp;$B272)</f>
        <v>0.84999999999999987</v>
      </c>
      <c r="HN272" s="4">
        <f>SUMIFS('Aceite Virgen Extra'!HN$6:HN$257,'Aceite Virgen Extra'!$A$6:$A$257,"&gt;="&amp;$A272,'Aceite Virgen Extra'!$B$6:$B$257,"&lt;="&amp;$B272)</f>
        <v>0.55000000000000004</v>
      </c>
      <c r="HO272" s="4">
        <f>SUMIFS('Aceite Virgen Extra'!HO$6:HO$257,'Aceite Virgen Extra'!$A$6:$A$257,"&gt;="&amp;$A272,'Aceite Virgen Extra'!$B$6:$B$257,"&lt;="&amp;$B272)</f>
        <v>0.99</v>
      </c>
      <c r="HP272" s="4">
        <f>SUMIFS('Aceite Virgen Extra'!HP$6:HP$257,'Aceite Virgen Extra'!$A$6:$A$257,"&gt;="&amp;$A272,'Aceite Virgen Extra'!$B$6:$B$257,"&lt;="&amp;$B272)</f>
        <v>0</v>
      </c>
      <c r="HT272" s="4">
        <f>SUMIFS('Aceite Virgen Extra'!HT$6:HT$257,'Aceite Virgen Extra'!$A$6:$A$257,"&gt;="&amp;$A272,'Aceite Virgen Extra'!$B$6:$B$257,"&lt;="&amp;$B272)</f>
        <v>0.85</v>
      </c>
      <c r="HU272" s="4">
        <f>SUMIFS('Aceite Virgen Extra'!HU$6:HU$257,'Aceite Virgen Extra'!$A$6:$A$257,"&gt;="&amp;$A272,'Aceite Virgen Extra'!$B$6:$B$257,"&lt;="&amp;$B272)</f>
        <v>1.29</v>
      </c>
      <c r="HV272" s="4">
        <f>SUMIFS('Aceite Virgen Extra'!HV$6:HV$257,'Aceite Virgen Extra'!$A$6:$A$257,"&gt;="&amp;$A272,'Aceite Virgen Extra'!$B$6:$B$257,"&lt;="&amp;$B272)</f>
        <v>0.56000000000000005</v>
      </c>
      <c r="HW272" s="4">
        <f>SUMIFS('Aceite Virgen Extra'!HW$6:HW$257,'Aceite Virgen Extra'!$A$6:$A$257,"&gt;="&amp;$A272,'Aceite Virgen Extra'!$B$6:$B$257,"&lt;="&amp;$B272)</f>
        <v>1.58</v>
      </c>
      <c r="HZ272"/>
      <c r="IA272" s="4">
        <f>SUMIFS('Aceite Virgen Extra'!IA$6:IA$257,'Aceite Virgen Extra'!$A$6:$A$257,"&gt;="&amp;$A272,'Aceite Virgen Extra'!$B$6:$B$257,"&lt;="&amp;$B272)</f>
        <v>0.73</v>
      </c>
      <c r="IB272" s="4">
        <f>SUMIFS('Aceite Virgen Extra'!IB$6:IB$257,'Aceite Virgen Extra'!$A$6:$A$257,"&gt;="&amp;$A272,'Aceite Virgen Extra'!$B$6:$B$257,"&lt;="&amp;$B272)</f>
        <v>0.71</v>
      </c>
      <c r="IC272" s="4">
        <f>SUMIFS('Aceite Virgen Extra'!IC$6:IC$257,'Aceite Virgen Extra'!$A$6:$A$257,"&gt;="&amp;$A272,'Aceite Virgen Extra'!$B$6:$B$257,"&lt;="&amp;$B272)</f>
        <v>0.53</v>
      </c>
      <c r="ID272" s="4">
        <f>SUMIFS('Aceite Virgen Extra'!ID$6:ID$257,'Aceite Virgen Extra'!$A$6:$A$257,"&gt;="&amp;$A272,'Aceite Virgen Extra'!$B$6:$B$257,"&lt;="&amp;$B272)</f>
        <v>1.94</v>
      </c>
      <c r="IH272" s="4">
        <f>SUMIFS('Aceite Virgen Extra'!IH$6:IH$257,'Aceite Virgen Extra'!$A$6:$A$257,"&gt;="&amp;$A272,'Aceite Virgen Extra'!$B$6:$B$257,"&lt;="&amp;$B272)</f>
        <v>0.39</v>
      </c>
      <c r="II272" s="4">
        <f>SUMIFS('Aceite Virgen Extra'!II$6:II$257,'Aceite Virgen Extra'!$A$6:$A$257,"&gt;="&amp;$A272,'Aceite Virgen Extra'!$B$6:$B$257,"&lt;="&amp;$B272)</f>
        <v>0.56000000000000005</v>
      </c>
      <c r="IJ272" s="4">
        <f>SUMIFS('Aceite Virgen Extra'!IJ$6:IJ$257,'Aceite Virgen Extra'!$A$6:$A$257,"&gt;="&amp;$A272,'Aceite Virgen Extra'!$B$6:$B$257,"&lt;="&amp;$B272)</f>
        <v>0.16</v>
      </c>
      <c r="IK272" s="4">
        <f>SUMIFS('Aceite Virgen Extra'!IK$6:IK$257,'Aceite Virgen Extra'!$A$6:$A$257,"&gt;="&amp;$A272,'Aceite Virgen Extra'!$B$6:$B$257,"&lt;="&amp;$B272)</f>
        <v>1.23</v>
      </c>
      <c r="IO272" s="4">
        <f>SUMIFS('Aceite Virgen Extra'!IO$6:IO$257,'Aceite Virgen Extra'!$A$6:$A$257,"&gt;="&amp;$A272,'Aceite Virgen Extra'!$B$6:$B$257,"&lt;="&amp;$B272)</f>
        <v>0.48000000000000004</v>
      </c>
      <c r="IP272" s="4">
        <f>SUMIFS('Aceite Virgen Extra'!IP$6:IP$257,'Aceite Virgen Extra'!$A$6:$A$257,"&gt;="&amp;$A272,'Aceite Virgen Extra'!$B$6:$B$257,"&lt;="&amp;$B272)</f>
        <v>0.18</v>
      </c>
      <c r="IQ272" s="4">
        <f>SUMIFS('Aceite Virgen Extra'!IQ$6:IQ$257,'Aceite Virgen Extra'!$A$6:$A$257,"&gt;="&amp;$A272,'Aceite Virgen Extra'!$B$6:$B$257,"&lt;="&amp;$B272)</f>
        <v>0.5</v>
      </c>
      <c r="IR272" s="4">
        <f>SUMIFS('Aceite Virgen Extra'!IR$6:IR$257,'Aceite Virgen Extra'!$A$6:$A$257,"&gt;="&amp;$A272,'Aceite Virgen Extra'!$B$6:$B$257,"&lt;="&amp;$B272)</f>
        <v>0</v>
      </c>
      <c r="IV272" s="4">
        <f>SUMIFS('Aceite Virgen Extra'!IV$6:IV$257,'Aceite Virgen Extra'!$A$6:$A$257,"&gt;="&amp;$A272,'Aceite Virgen Extra'!$B$6:$B$257,"&lt;="&amp;$B272)</f>
        <v>0.58000000000000007</v>
      </c>
      <c r="IW272" s="4">
        <f>SUMIFS('Aceite Virgen Extra'!IW$6:IW$257,'Aceite Virgen Extra'!$A$6:$A$257,"&gt;="&amp;$A272,'Aceite Virgen Extra'!$B$6:$B$257,"&lt;="&amp;$B272)</f>
        <v>0.99</v>
      </c>
      <c r="IX272" s="4">
        <f>SUMIFS('Aceite Virgen Extra'!IX$6:IX$257,'Aceite Virgen Extra'!$A$6:$A$257,"&gt;="&amp;$A272,'Aceite Virgen Extra'!$B$6:$B$257,"&lt;="&amp;$B272)</f>
        <v>0.35000000000000003</v>
      </c>
      <c r="IY272" s="4">
        <f>SUMIFS('Aceite Virgen Extra'!IY$6:IY$257,'Aceite Virgen Extra'!$A$6:$A$257,"&gt;="&amp;$A272,'Aceite Virgen Extra'!$B$6:$B$257,"&lt;="&amp;$B272)</f>
        <v>0</v>
      </c>
      <c r="JB272"/>
      <c r="JC272" s="4">
        <f>SUMIFS('Aceite Virgen Extra'!JC$6:JC$257,'Aceite Virgen Extra'!$A$6:$A$257,"&gt;="&amp;$A272,'Aceite Virgen Extra'!$B$6:$B$257,"&lt;="&amp;$B272)</f>
        <v>0.42000000000000004</v>
      </c>
      <c r="JD272" s="4">
        <f>SUMIFS('Aceite Virgen Extra'!JD$6:JD$257,'Aceite Virgen Extra'!$A$6:$A$257,"&gt;="&amp;$A272,'Aceite Virgen Extra'!$B$6:$B$257,"&lt;="&amp;$B272)</f>
        <v>0.4</v>
      </c>
      <c r="JE272" s="4">
        <f>SUMIFS('Aceite Virgen Extra'!JE$6:JE$257,'Aceite Virgen Extra'!$A$6:$A$257,"&gt;="&amp;$A272,'Aceite Virgen Extra'!$B$6:$B$257,"&lt;="&amp;$B272)</f>
        <v>0.48</v>
      </c>
      <c r="JF272" s="4">
        <f>SUMIFS('Aceite Virgen Extra'!JF$6:JF$257,'Aceite Virgen Extra'!$A$6:$A$257,"&gt;="&amp;$A272,'Aceite Virgen Extra'!$B$6:$B$257,"&lt;="&amp;$B272)</f>
        <v>0</v>
      </c>
      <c r="JJ272" s="4">
        <f>SUMIFS('Aceite Virgen Extra'!JJ$6:JJ$257,'Aceite Virgen Extra'!$A$6:$A$257,"&gt;="&amp;$A272,'Aceite Virgen Extra'!$B$6:$B$257,"&lt;="&amp;$B272)</f>
        <v>0.51</v>
      </c>
      <c r="JK272" s="4">
        <f>SUMIFS('Aceite Virgen Extra'!JK$6:JK$257,'Aceite Virgen Extra'!$A$6:$A$257,"&gt;="&amp;$A272,'Aceite Virgen Extra'!$B$6:$B$257,"&lt;="&amp;$B272)</f>
        <v>0.72</v>
      </c>
      <c r="JL272" s="4">
        <f>SUMIFS('Aceite Virgen Extra'!JL$6:JL$257,'Aceite Virgen Extra'!$A$6:$A$257,"&gt;="&amp;$A272,'Aceite Virgen Extra'!$B$6:$B$257,"&lt;="&amp;$B272)</f>
        <v>0.21</v>
      </c>
      <c r="JM272" s="4">
        <f>SUMIFS('Aceite Virgen Extra'!JM$6:JM$257,'Aceite Virgen Extra'!$A$6:$A$257,"&gt;="&amp;$A272,'Aceite Virgen Extra'!$B$6:$B$257,"&lt;="&amp;$B272)</f>
        <v>0</v>
      </c>
      <c r="JQ272" s="4">
        <f>SUMIFS('Aceite Virgen Extra'!JQ$6:JQ$257,'Aceite Virgen Extra'!$A$6:$A$257,"&gt;="&amp;$A272,'Aceite Virgen Extra'!$B$6:$B$257,"&lt;="&amp;$B272)</f>
        <v>0.49</v>
      </c>
      <c r="JR272" s="4">
        <f>SUMIFS('Aceite Virgen Extra'!JR$6:JR$257,'Aceite Virgen Extra'!$A$6:$A$257,"&gt;="&amp;$A272,'Aceite Virgen Extra'!$B$6:$B$257,"&lt;="&amp;$B272)</f>
        <v>0</v>
      </c>
      <c r="JS272" s="4">
        <f>SUMIFS('Aceite Virgen Extra'!JS$6:JS$257,'Aceite Virgen Extra'!$A$6:$A$257,"&gt;="&amp;$A272,'Aceite Virgen Extra'!$B$6:$B$257,"&lt;="&amp;$B272)</f>
        <v>0.54</v>
      </c>
      <c r="JT272" s="4">
        <f>SUMIFS('Aceite Virgen Extra'!JT$6:JT$257,'Aceite Virgen Extra'!$A$6:$A$257,"&gt;="&amp;$A272,'Aceite Virgen Extra'!$B$6:$B$257,"&lt;="&amp;$B272)</f>
        <v>0</v>
      </c>
      <c r="JX272" s="4">
        <f>SUMIFS('Aceite Virgen Extra'!JX$6:JX$257,'Aceite Virgen Extra'!$A$6:$A$257,"&gt;="&amp;$A272,'Aceite Virgen Extra'!$B$6:$B$257,"&lt;="&amp;$B272)</f>
        <v>0.38</v>
      </c>
      <c r="JY272" s="4">
        <f>SUMIFS('Aceite Virgen Extra'!JY$6:JY$257,'Aceite Virgen Extra'!$A$6:$A$257,"&gt;="&amp;$A272,'Aceite Virgen Extra'!$B$6:$B$257,"&lt;="&amp;$B272)</f>
        <v>0.34</v>
      </c>
      <c r="JZ272" s="4">
        <f>SUMIFS('Aceite Virgen Extra'!JZ$6:JZ$257,'Aceite Virgen Extra'!$A$6:$A$257,"&gt;="&amp;$A272,'Aceite Virgen Extra'!$B$6:$B$257,"&lt;="&amp;$B272)</f>
        <v>0.61</v>
      </c>
      <c r="KA272" s="4">
        <f>SUMIFS('Aceite Virgen Extra'!KA$6:KA$257,'Aceite Virgen Extra'!$A$6:$A$257,"&gt;="&amp;$A272,'Aceite Virgen Extra'!$B$6:$B$257,"&lt;="&amp;$B272)</f>
        <v>0</v>
      </c>
      <c r="KE272" s="4">
        <f>SUMIFS('Aceite Virgen Extra'!KE$6:KE$257,'Aceite Virgen Extra'!$A$6:$A$257,"&gt;="&amp;$A272,'Aceite Virgen Extra'!$B$6:$B$257,"&lt;="&amp;$B272)</f>
        <v>0.6100000000000001</v>
      </c>
      <c r="KF272" s="4">
        <f>SUMIFS('Aceite Virgen Extra'!KF$6:KF$257,'Aceite Virgen Extra'!$A$6:$A$257,"&gt;="&amp;$A272,'Aceite Virgen Extra'!$B$6:$B$257,"&lt;="&amp;$B272)</f>
        <v>0.83</v>
      </c>
      <c r="KG272" s="4">
        <f>SUMIFS('Aceite Virgen Extra'!KG$6:KG$257,'Aceite Virgen Extra'!$A$6:$A$257,"&gt;="&amp;$A272,'Aceite Virgen Extra'!$B$6:$B$257,"&lt;="&amp;$B272)</f>
        <v>0.58000000000000007</v>
      </c>
      <c r="KH272" s="4">
        <f>SUMIFS('Aceite Virgen Extra'!KH$6:KH$257,'Aceite Virgen Extra'!$A$6:$A$257,"&gt;="&amp;$A272,'Aceite Virgen Extra'!$B$6:$B$257,"&lt;="&amp;$B272)</f>
        <v>0</v>
      </c>
      <c r="KL272" s="4">
        <f>SUMIFS('Aceite Virgen Extra'!KL$6:KL$257,'Aceite Virgen Extra'!$A$6:$A$257,"&gt;="&amp;$A272,'Aceite Virgen Extra'!$B$6:$B$257,"&lt;="&amp;$B272)</f>
        <v>0.66</v>
      </c>
      <c r="KM272" s="4">
        <f>SUMIFS('Aceite Virgen Extra'!KM$6:KM$257,'Aceite Virgen Extra'!$A$6:$A$257,"&gt;="&amp;$A272,'Aceite Virgen Extra'!$B$6:$B$257,"&lt;="&amp;$B272)</f>
        <v>0.28999999999999998</v>
      </c>
      <c r="KN272" s="4">
        <f>SUMIFS('Aceite Virgen Extra'!KN$6:KN$257,'Aceite Virgen Extra'!$A$6:$A$257,"&gt;="&amp;$A272,'Aceite Virgen Extra'!$B$6:$B$257,"&lt;="&amp;$B272)</f>
        <v>0.52</v>
      </c>
      <c r="KO272" s="4">
        <f>SUMIFS('Aceite Virgen Extra'!KO$6:KO$257,'Aceite Virgen Extra'!$A$6:$A$257,"&gt;="&amp;$A272,'Aceite Virgen Extra'!$B$6:$B$257,"&lt;="&amp;$B272)</f>
        <v>0</v>
      </c>
      <c r="KS272" s="4">
        <f>SUMIFS('Aceite Virgen Extra'!KS$6:KS$257,'Aceite Virgen Extra'!$A$6:$A$257,"&gt;="&amp;$A272,'Aceite Virgen Extra'!$B$6:$B$257,"&lt;="&amp;$B272)</f>
        <v>7.0000000000000007E-2</v>
      </c>
      <c r="KT272" s="4">
        <f>SUMIFS('Aceite Virgen Extra'!KT$6:KT$257,'Aceite Virgen Extra'!$A$6:$A$257,"&gt;="&amp;$A272,'Aceite Virgen Extra'!$B$6:$B$257,"&lt;="&amp;$B272)</f>
        <v>0.24</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0.24</v>
      </c>
      <c r="LA272" s="4">
        <f>SUMIFS('Aceite Virgen Extra'!LA$6:LA$257,'Aceite Virgen Extra'!$A$6:$A$257,"&gt;="&amp;$A272,'Aceite Virgen Extra'!$B$6:$B$257,"&lt;="&amp;$B272)</f>
        <v>0.22</v>
      </c>
      <c r="LB272" s="4">
        <f>SUMIFS('Aceite Virgen Extra'!LB$6:LB$257,'Aceite Virgen Extra'!$A$6:$A$257,"&gt;="&amp;$A272,'Aceite Virgen Extra'!$B$6:$B$257,"&lt;="&amp;$B272)</f>
        <v>0.1</v>
      </c>
      <c r="LC272" s="4">
        <f>SUMIFS('Aceite Virgen Extra'!LC$6:LC$257,'Aceite Virgen Extra'!$A$6:$A$257,"&gt;="&amp;$A272,'Aceite Virgen Extra'!$B$6:$B$257,"&lt;="&amp;$B272)</f>
        <v>0</v>
      </c>
      <c r="LG272" s="4">
        <f>SUMIFS('Aceite Virgen Extra'!LG$6:LG$257,'Aceite Virgen Extra'!$A$6:$A$257,"&gt;="&amp;$A272,'Aceite Virgen Extra'!$B$6:$B$257,"&lt;="&amp;$B272)</f>
        <v>0.75</v>
      </c>
      <c r="LH272" s="4">
        <f>SUMIFS('Aceite Virgen Extra'!LH$6:LH$257,'Aceite Virgen Extra'!$A$6:$A$257,"&gt;="&amp;$A272,'Aceite Virgen Extra'!$B$6:$B$257,"&lt;="&amp;$B272)</f>
        <v>0.47000000000000003</v>
      </c>
      <c r="LI272" s="4">
        <f>SUMIFS('Aceite Virgen Extra'!LI$6:LI$257,'Aceite Virgen Extra'!$A$6:$A$257,"&gt;="&amp;$A272,'Aceite Virgen Extra'!$B$6:$B$257,"&lt;="&amp;$B272)</f>
        <v>0.62999999999999989</v>
      </c>
      <c r="LJ272" s="4">
        <f>SUMIFS('Aceite Virgen Extra'!LJ$6:LJ$257,'Aceite Virgen Extra'!$A$6:$A$257,"&gt;="&amp;$A272,'Aceite Virgen Extra'!$B$6:$B$257,"&lt;="&amp;$B272)</f>
        <v>0</v>
      </c>
      <c r="LN272" s="4">
        <f>SUMIFS('Aceite Virgen Extra'!LN$6:LN$257,'Aceite Virgen Extra'!$A$6:$A$257,"&gt;="&amp;$A272,'Aceite Virgen Extra'!$B$6:$B$257,"&lt;="&amp;$B272)</f>
        <v>0.36</v>
      </c>
      <c r="LO272" s="4">
        <f>SUMIFS('Aceite Virgen Extra'!LO$6:LO$257,'Aceite Virgen Extra'!$A$6:$A$257,"&gt;="&amp;$A272,'Aceite Virgen Extra'!$B$6:$B$257,"&lt;="&amp;$B272)</f>
        <v>0.16</v>
      </c>
      <c r="LP272" s="4">
        <f>SUMIFS('Aceite Virgen Extra'!LP$6:LP$257,'Aceite Virgen Extra'!$A$6:$A$257,"&gt;="&amp;$A272,'Aceite Virgen Extra'!$B$6:$B$257,"&lt;="&amp;$B272)</f>
        <v>0.32</v>
      </c>
      <c r="LQ272" s="4">
        <f>SUMIFS('Aceite Virgen Extra'!LQ$6:LQ$257,'Aceite Virgen Extra'!$A$6:$A$257,"&gt;="&amp;$A272,'Aceite Virgen Extra'!$B$6:$B$257,"&lt;="&amp;$B272)</f>
        <v>0</v>
      </c>
      <c r="LU272" s="4">
        <f>SUMIFS('Aceite Virgen Extra'!LU$6:LU$257,'Aceite Virgen Extra'!$A$6:$A$257,"&gt;="&amp;$A272,'Aceite Virgen Extra'!$B$6:$B$257,"&lt;="&amp;$B272)</f>
        <v>0.91</v>
      </c>
      <c r="LV272" s="4">
        <f>SUMIFS('Aceite Virgen Extra'!LV$6:LV$257,'Aceite Virgen Extra'!$A$6:$A$257,"&gt;="&amp;$A272,'Aceite Virgen Extra'!$B$6:$B$257,"&lt;="&amp;$B272)</f>
        <v>0.47</v>
      </c>
      <c r="LW272" s="4">
        <f>SUMIFS('Aceite Virgen Extra'!LW$6:LW$257,'Aceite Virgen Extra'!$A$6:$A$257,"&gt;="&amp;$A272,'Aceite Virgen Extra'!$B$6:$B$257,"&lt;="&amp;$B272)</f>
        <v>1.18</v>
      </c>
      <c r="LX272" s="4">
        <f>SUMIFS('Aceite Virgen Extra'!LX$6:LX$257,'Aceite Virgen Extra'!$A$6:$A$257,"&gt;="&amp;$A272,'Aceite Virgen Extra'!$B$6:$B$257,"&lt;="&amp;$B272)</f>
        <v>0</v>
      </c>
      <c r="MB272" s="4">
        <f>SUMIFS('Aceite Virgen Extra'!MB$6:MB$257,'Aceite Virgen Extra'!$A$6:$A$257,"&gt;="&amp;$A272,'Aceite Virgen Extra'!$B$6:$B$257,"&lt;="&amp;$B272)</f>
        <v>0.83000000000000007</v>
      </c>
      <c r="MC272" s="4">
        <f>SUMIFS('Aceite Virgen Extra'!MC$6:MC$257,'Aceite Virgen Extra'!$A$6:$A$257,"&gt;="&amp;$A272,'Aceite Virgen Extra'!$B$6:$B$257,"&lt;="&amp;$B272)</f>
        <v>0.18</v>
      </c>
      <c r="MD272" s="4">
        <f>SUMIFS('Aceite Virgen Extra'!MD$6:MD$257,'Aceite Virgen Extra'!$A$6:$A$257,"&gt;="&amp;$A272,'Aceite Virgen Extra'!$B$6:$B$257,"&lt;="&amp;$B272)</f>
        <v>1.52</v>
      </c>
      <c r="ME272" s="4">
        <f>SUMIFS('Aceite Virgen Extra'!ME$6:ME$257,'Aceite Virgen Extra'!$A$6:$A$257,"&gt;="&amp;$A272,'Aceite Virgen Extra'!$B$6:$B$257,"&lt;="&amp;$B272)</f>
        <v>0</v>
      </c>
      <c r="MI272" s="4">
        <f>SUMIFS('Aceite Virgen Extra'!MI$6:MI$257,'Aceite Virgen Extra'!$A$6:$A$257,"&gt;="&amp;$A272,'Aceite Virgen Extra'!$B$6:$B$257,"&lt;="&amp;$B272)</f>
        <v>0.58000000000000007</v>
      </c>
      <c r="MJ272" s="4">
        <f>SUMIFS('Aceite Virgen Extra'!MJ$6:MJ$257,'Aceite Virgen Extra'!$A$6:$A$257,"&gt;="&amp;$A272,'Aceite Virgen Extra'!$B$6:$B$257,"&lt;="&amp;$B272)</f>
        <v>0.17</v>
      </c>
      <c r="MK272" s="4">
        <f>SUMIFS('Aceite Virgen Extra'!MK$6:MK$257,'Aceite Virgen Extra'!$A$6:$A$257,"&gt;="&amp;$A272,'Aceite Virgen Extra'!$B$6:$B$257,"&lt;="&amp;$B272)</f>
        <v>0.90999999999999992</v>
      </c>
      <c r="ML272" s="4">
        <f>SUMIFS('Aceite Virgen Extra'!ML$6:ML$257,'Aceite Virgen Extra'!$A$6:$A$257,"&gt;="&amp;$A272,'Aceite Virgen Extra'!$B$6:$B$257,"&lt;="&amp;$B272)</f>
        <v>0</v>
      </c>
      <c r="MP272" s="4">
        <f>SUMIFS('Aceite Virgen Extra'!MP$6:MP$257,'Aceite Virgen Extra'!$A$6:$A$257,"&gt;="&amp;$A272,'Aceite Virgen Extra'!$B$6:$B$257,"&lt;="&amp;$B272)</f>
        <v>0.36000000000000004</v>
      </c>
      <c r="MQ272" s="4">
        <f>SUMIFS('Aceite Virgen Extra'!MQ$6:MQ$257,'Aceite Virgen Extra'!$A$6:$A$257,"&gt;="&amp;$A272,'Aceite Virgen Extra'!$B$6:$B$257,"&lt;="&amp;$B272)</f>
        <v>0</v>
      </c>
      <c r="MR272" s="4">
        <f>SUMIFS('Aceite Virgen Extra'!MR$6:MR$257,'Aceite Virgen Extra'!$A$6:$A$257,"&gt;="&amp;$A272,'Aceite Virgen Extra'!$B$6:$B$257,"&lt;="&amp;$B272)</f>
        <v>0.36</v>
      </c>
      <c r="MS272" s="4">
        <f>SUMIFS('Aceite Virgen Extra'!MS$6:MS$257,'Aceite Virgen Extra'!$A$6:$A$257,"&gt;="&amp;$A272,'Aceite Virgen Extra'!$B$6:$B$257,"&lt;="&amp;$B272)</f>
        <v>0</v>
      </c>
      <c r="MW272" s="4">
        <f>SUMIFS('Aceite Virgen Extra'!MW$6:MW$257,'Aceite Virgen Extra'!$A$6:$A$257,"&gt;="&amp;$A272,'Aceite Virgen Extra'!$B$6:$B$257,"&lt;="&amp;$B272)</f>
        <v>0.64</v>
      </c>
      <c r="MX272" s="4">
        <f>SUMIFS('Aceite Virgen Extra'!MX$6:MX$257,'Aceite Virgen Extra'!$A$6:$A$257,"&gt;="&amp;$A272,'Aceite Virgen Extra'!$B$6:$B$257,"&lt;="&amp;$B272)</f>
        <v>1.2999999999999998</v>
      </c>
      <c r="MY272" s="4">
        <f>SUMIFS('Aceite Virgen Extra'!MY$6:MY$257,'Aceite Virgen Extra'!$A$6:$A$257,"&gt;="&amp;$A272,'Aceite Virgen Extra'!$B$6:$B$257,"&lt;="&amp;$B272)</f>
        <v>0.39</v>
      </c>
      <c r="MZ272" s="4">
        <f>SUMIFS('Aceite Virgen Extra'!MZ$6:MZ$257,'Aceite Virgen Extra'!$A$6:$A$257,"&gt;="&amp;$A272,'Aceite Virgen Extra'!$B$6:$B$257,"&lt;="&amp;$B272)</f>
        <v>0</v>
      </c>
      <c r="ND272" s="4">
        <f>SUMIFS('Aceite Virgen Extra'!ND$6:ND$257,'Aceite Virgen Extra'!$A$6:$A$257,"&gt;="&amp;$A272,'Aceite Virgen Extra'!$B$6:$B$257,"&lt;="&amp;$B272)</f>
        <v>0.52</v>
      </c>
      <c r="NE272" s="4">
        <f>SUMIFS('Aceite Virgen Extra'!NE$6:NE$257,'Aceite Virgen Extra'!$A$6:$A$257,"&gt;="&amp;$A272,'Aceite Virgen Extra'!$B$6:$B$257,"&lt;="&amp;$B272)</f>
        <v>0.26</v>
      </c>
      <c r="NF272" s="4">
        <f>SUMIFS('Aceite Virgen Extra'!NF$6:NF$257,'Aceite Virgen Extra'!$A$6:$A$257,"&gt;="&amp;$A272,'Aceite Virgen Extra'!$B$6:$B$257,"&lt;="&amp;$B272)</f>
        <v>0.60000000000000009</v>
      </c>
      <c r="NG272" s="4">
        <f>SUMIFS('Aceite Virgen Extra'!NG$6:NG$257,'Aceite Virgen Extra'!$A$6:$A$257,"&gt;="&amp;$A272,'Aceite Virgen Extra'!$B$6:$B$257,"&lt;="&amp;$B272)</f>
        <v>0.68</v>
      </c>
      <c r="NK272" s="4">
        <f>SUMIFS('Aceite Virgen Extra'!NK$6:NK$257,'Aceite Virgen Extra'!$A$6:$A$257,"&gt;="&amp;$A272,'Aceite Virgen Extra'!$B$6:$B$257,"&lt;="&amp;$B272)</f>
        <v>0.68000000000000016</v>
      </c>
      <c r="NL272" s="4">
        <f>SUMIFS('Aceite Virgen Extra'!NL$6:NL$257,'Aceite Virgen Extra'!$A$6:$A$257,"&gt;="&amp;$A272,'Aceite Virgen Extra'!$B$6:$B$257,"&lt;="&amp;$B272)</f>
        <v>1.33</v>
      </c>
      <c r="NM272" s="4">
        <f>SUMIFS('Aceite Virgen Extra'!NM$6:NM$257,'Aceite Virgen Extra'!$A$6:$A$257,"&gt;="&amp;$A272,'Aceite Virgen Extra'!$B$6:$B$257,"&lt;="&amp;$B272)</f>
        <v>0.37</v>
      </c>
      <c r="NN272" s="4">
        <f>SUMIFS('Aceite Virgen Extra'!NN$6:NN$257,'Aceite Virgen Extra'!$A$6:$A$257,"&gt;="&amp;$A272,'Aceite Virgen Extra'!$B$6:$B$257,"&lt;="&amp;$B272)</f>
        <v>0</v>
      </c>
      <c r="NR272" s="4">
        <f>SUMIFS('Aceite Virgen Extra'!NR$6:NR$257,'Aceite Virgen Extra'!$A$6:$A$257,"&gt;="&amp;$A272,'Aceite Virgen Extra'!$B$6:$B$257,"&lt;="&amp;$B272)</f>
        <v>1.1500000000000001</v>
      </c>
      <c r="NS272" s="4">
        <f>SUMIFS('Aceite Virgen Extra'!NS$6:NS$257,'Aceite Virgen Extra'!$A$6:$A$257,"&gt;="&amp;$A272,'Aceite Virgen Extra'!$B$6:$B$257,"&lt;="&amp;$B272)</f>
        <v>3.44</v>
      </c>
      <c r="NT272" s="4">
        <f>SUMIFS('Aceite Virgen Extra'!NT$6:NT$257,'Aceite Virgen Extra'!$A$6:$A$257,"&gt;="&amp;$A272,'Aceite Virgen Extra'!$B$6:$B$257,"&lt;="&amp;$B272)</f>
        <v>0.16</v>
      </c>
      <c r="NU272" s="4">
        <f>SUMIFS('Aceite Virgen Extra'!NU$6:NU$257,'Aceite Virgen Extra'!$A$6:$A$257,"&gt;="&amp;$A272,'Aceite Virgen Extra'!$B$6:$B$257,"&lt;="&amp;$B272)</f>
        <v>0</v>
      </c>
      <c r="NY272" s="4">
        <f>SUMIFS('Aceite Virgen Extra'!NY$6:NY$257,'Aceite Virgen Extra'!$A$6:$A$257,"&gt;="&amp;$A272,'Aceite Virgen Extra'!$B$6:$B$257,"&lt;="&amp;$B272)</f>
        <v>0.25</v>
      </c>
      <c r="NZ272" s="4">
        <f>SUMIFS('Aceite Virgen Extra'!NZ$6:NZ$257,'Aceite Virgen Extra'!$A$6:$A$257,"&gt;="&amp;$A272,'Aceite Virgen Extra'!$B$6:$B$257,"&lt;="&amp;$B272)</f>
        <v>0.16</v>
      </c>
      <c r="OA272" s="4">
        <f>SUMIFS('Aceite Virgen Extra'!OA$6:OA$257,'Aceite Virgen Extra'!$A$6:$A$257,"&gt;="&amp;$A272,'Aceite Virgen Extra'!$B$6:$B$257,"&lt;="&amp;$B272)</f>
        <v>0.21</v>
      </c>
      <c r="OB272" s="4">
        <f>SUMIFS('Aceite Virgen Extra'!OB$6:OB$257,'Aceite Virgen Extra'!$A$6:$A$257,"&gt;="&amp;$A272,'Aceite Virgen Extra'!$B$6:$B$257,"&lt;="&amp;$B272)</f>
        <v>0</v>
      </c>
      <c r="OF272" s="4">
        <f>SUMIFS('Aceite Virgen Extra'!OF$6:OF$257,'Aceite Virgen Extra'!$A$6:$A$257,"&gt;="&amp;$A272,'Aceite Virgen Extra'!$B$6:$B$257,"&lt;="&amp;$B272)</f>
        <v>0.43</v>
      </c>
      <c r="OG272" s="4">
        <f>SUMIFS('Aceite Virgen Extra'!OG$6:OG$257,'Aceite Virgen Extra'!$A$6:$A$257,"&gt;="&amp;$A272,'Aceite Virgen Extra'!$B$6:$B$257,"&lt;="&amp;$B272)</f>
        <v>0.54</v>
      </c>
      <c r="OH272" s="4">
        <f>SUMIFS('Aceite Virgen Extra'!OH$6:OH$257,'Aceite Virgen Extra'!$A$6:$A$257,"&gt;="&amp;$A272,'Aceite Virgen Extra'!$B$6:$B$257,"&lt;="&amp;$B272)</f>
        <v>0.52</v>
      </c>
      <c r="OI272" s="4">
        <f>SUMIFS('Aceite Virgen Extra'!OI$6:OI$257,'Aceite Virgen Extra'!$A$6:$A$257,"&gt;="&amp;$A272,'Aceite Virgen Extra'!$B$6:$B$257,"&lt;="&amp;$B272)</f>
        <v>0</v>
      </c>
      <c r="OM272" s="4">
        <f>SUMIFS('Aceite Virgen Extra'!OM$6:OM$257,'Aceite Virgen Extra'!$A$6:$A$257,"&gt;="&amp;$A272,'Aceite Virgen Extra'!$B$6:$B$257,"&lt;="&amp;$B272)</f>
        <v>1.1700000000000002</v>
      </c>
      <c r="ON272" s="4">
        <f>SUMIFS('Aceite Virgen Extra'!ON$6:ON$257,'Aceite Virgen Extra'!$A$6:$A$257,"&gt;="&amp;$A272,'Aceite Virgen Extra'!$B$6:$B$257,"&lt;="&amp;$B272)</f>
        <v>0.92999999999999994</v>
      </c>
      <c r="OO272" s="4">
        <f>SUMIFS('Aceite Virgen Extra'!OO$6:OO$257,'Aceite Virgen Extra'!$A$6:$A$257,"&gt;="&amp;$A272,'Aceite Virgen Extra'!$B$6:$B$257,"&lt;="&amp;$B272)</f>
        <v>0.87</v>
      </c>
      <c r="OP272" s="4">
        <f>SUMIFS('Aceite Virgen Extra'!OP$6:OP$257,'Aceite Virgen Extra'!$A$6:$A$257,"&gt;="&amp;$A272,'Aceite Virgen Extra'!$B$6:$B$257,"&lt;="&amp;$B272)</f>
        <v>1.67</v>
      </c>
      <c r="OT272" s="4">
        <f>SUMIFS('Aceite Virgen Extra'!OT$6:OT$257,'Aceite Virgen Extra'!$A$6:$A$257,"&gt;="&amp;$A272,'Aceite Virgen Extra'!$B$6:$B$257,"&lt;="&amp;$B272)</f>
        <v>1.0599999999999998</v>
      </c>
      <c r="OU272" s="4">
        <f>SUMIFS('Aceite Virgen Extra'!OU$6:OU$257,'Aceite Virgen Extra'!$A$6:$A$257,"&gt;="&amp;$A272,'Aceite Virgen Extra'!$B$6:$B$257,"&lt;="&amp;$B272)</f>
        <v>3.34</v>
      </c>
      <c r="OV272" s="4">
        <f>SUMIFS('Aceite Virgen Extra'!OV$6:OV$257,'Aceite Virgen Extra'!$A$6:$A$257,"&gt;="&amp;$A272,'Aceite Virgen Extra'!$B$6:$B$257,"&lt;="&amp;$B272)</f>
        <v>0.21</v>
      </c>
      <c r="OW272" s="4">
        <f>SUMIFS('Aceite Virgen Extra'!OW$6:OW$257,'Aceite Virgen Extra'!$A$6:$A$257,"&gt;="&amp;$A272,'Aceite Virgen Extra'!$B$6:$B$257,"&lt;="&amp;$B272)</f>
        <v>0</v>
      </c>
      <c r="PA272" s="4">
        <f>SUMIFS('Aceite Virgen Extra'!PA$6:PA$257,'Aceite Virgen Extra'!$A$6:$A$257,"&gt;="&amp;$A272,'Aceite Virgen Extra'!$B$6:$B$257,"&lt;="&amp;$B272)</f>
        <v>0.85</v>
      </c>
      <c r="PB272" s="4">
        <f>SUMIFS('Aceite Virgen Extra'!PB$6:PB$257,'Aceite Virgen Extra'!$A$6:$A$257,"&gt;="&amp;$A272,'Aceite Virgen Extra'!$B$6:$B$257,"&lt;="&amp;$B272)</f>
        <v>1</v>
      </c>
      <c r="PC272" s="4">
        <f>SUMIFS('Aceite Virgen Extra'!PC$6:PC$257,'Aceite Virgen Extra'!$A$6:$A$257,"&gt;="&amp;$A272,'Aceite Virgen Extra'!$B$6:$B$257,"&lt;="&amp;$B272)</f>
        <v>0.76</v>
      </c>
      <c r="PD272" s="4">
        <f>SUMIFS('Aceite Virgen Extra'!PD$6:PD$257,'Aceite Virgen Extra'!$A$6:$A$257,"&gt;="&amp;$A272,'Aceite Virgen Extra'!$B$6:$B$257,"&lt;="&amp;$B272)</f>
        <v>0</v>
      </c>
      <c r="PH272" s="4">
        <f>SUMIFS('Aceite Virgen Extra'!PH$6:PH$257,'Aceite Virgen Extra'!$A$6:$A$257,"&gt;="&amp;$A272,'Aceite Virgen Extra'!$B$6:$B$257,"&lt;="&amp;$B272)</f>
        <v>0.98</v>
      </c>
      <c r="PI272" s="4">
        <f>SUMIFS('Aceite Virgen Extra'!PI$6:PI$257,'Aceite Virgen Extra'!$A$6:$A$257,"&gt;="&amp;$A272,'Aceite Virgen Extra'!$B$6:$B$257,"&lt;="&amp;$B272)</f>
        <v>2.09</v>
      </c>
      <c r="PJ272" s="4">
        <f>SUMIFS('Aceite Virgen Extra'!PJ$6:PJ$257,'Aceite Virgen Extra'!$A$6:$A$257,"&gt;="&amp;$A272,'Aceite Virgen Extra'!$B$6:$B$257,"&lt;="&amp;$B272)</f>
        <v>0.55000000000000004</v>
      </c>
      <c r="PK272" s="4">
        <f>SUMIFS('Aceite Virgen Extra'!PK$6:PK$257,'Aceite Virgen Extra'!$A$6:$A$257,"&gt;="&amp;$A272,'Aceite Virgen Extra'!$B$6:$B$257,"&lt;="&amp;$B272)</f>
        <v>0</v>
      </c>
      <c r="PO272" s="4">
        <f>SUMIFS('Aceite Virgen Extra'!PO$6:PO$257,'Aceite Virgen Extra'!$A$6:$A$257,"&gt;="&amp;$A272,'Aceite Virgen Extra'!$B$6:$B$257,"&lt;="&amp;$B272)</f>
        <v>1.9900000000000002</v>
      </c>
      <c r="PP272" s="4">
        <f>SUMIFS('Aceite Virgen Extra'!PP$6:PP$257,'Aceite Virgen Extra'!$A$6:$A$257,"&gt;="&amp;$A272,'Aceite Virgen Extra'!$B$6:$B$257,"&lt;="&amp;$B272)</f>
        <v>3.03</v>
      </c>
      <c r="PQ272" s="4">
        <f>SUMIFS('Aceite Virgen Extra'!PQ$6:PQ$257,'Aceite Virgen Extra'!$A$6:$A$257,"&gt;="&amp;$A272,'Aceite Virgen Extra'!$B$6:$B$257,"&lt;="&amp;$B272)</f>
        <v>1.94</v>
      </c>
      <c r="PR272" s="4">
        <f>SUMIFS('Aceite Virgen Extra'!PR$6:PR$257,'Aceite Virgen Extra'!$A$6:$A$257,"&gt;="&amp;$A272,'Aceite Virgen Extra'!$B$6:$B$257,"&lt;="&amp;$B272)</f>
        <v>0</v>
      </c>
      <c r="PV272" s="4">
        <f>SUMIFS('Aceite Virgen Extra'!PV$6:PV$257,'Aceite Virgen Extra'!$A$6:$A$257,"&gt;="&amp;$A272,'Aceite Virgen Extra'!$B$6:$B$257,"&lt;="&amp;$B272)</f>
        <v>2.89</v>
      </c>
      <c r="PW272" s="4">
        <f>SUMIFS('Aceite Virgen Extra'!PW$6:PW$257,'Aceite Virgen Extra'!$A$6:$A$257,"&gt;="&amp;$A272,'Aceite Virgen Extra'!$B$6:$B$257,"&lt;="&amp;$B272)</f>
        <v>5.92</v>
      </c>
      <c r="PX272" s="4">
        <f>SUMIFS('Aceite Virgen Extra'!PX$6:PX$257,'Aceite Virgen Extra'!$A$6:$A$257,"&gt;="&amp;$A272,'Aceite Virgen Extra'!$B$6:$B$257,"&lt;="&amp;$B272)</f>
        <v>2.14</v>
      </c>
      <c r="PY272" s="4">
        <f>SUMIFS('Aceite Virgen Extra'!PY$6:PY$257,'Aceite Virgen Extra'!$A$6:$A$257,"&gt;="&amp;$A272,'Aceite Virgen Extra'!$B$6:$B$257,"&lt;="&amp;$B272)</f>
        <v>0</v>
      </c>
      <c r="QC272" s="4">
        <f>SUMIFS('Aceite Virgen Extra'!QC$6:QC$257,'Aceite Virgen Extra'!$A$6:$A$257,"&gt;="&amp;$A272,'Aceite Virgen Extra'!$B$6:$B$257,"&lt;="&amp;$B272)</f>
        <v>3.13</v>
      </c>
      <c r="QD272" s="4">
        <f>SUMIFS('Aceite Virgen Extra'!QD$6:QD$257,'Aceite Virgen Extra'!$A$6:$A$257,"&gt;="&amp;$A272,'Aceite Virgen Extra'!$B$6:$B$257,"&lt;="&amp;$B272)</f>
        <v>8.06</v>
      </c>
      <c r="QE272" s="4">
        <f>SUMIFS('Aceite Virgen Extra'!QE$6:QE$257,'Aceite Virgen Extra'!$A$6:$A$257,"&gt;="&amp;$A272,'Aceite Virgen Extra'!$B$6:$B$257,"&lt;="&amp;$B272)</f>
        <v>0.83</v>
      </c>
      <c r="QF272" s="4">
        <f>SUMIFS('Aceite Virgen Extra'!QF$6:QF$257,'Aceite Virgen Extra'!$A$6:$A$257,"&gt;="&amp;$A272,'Aceite Virgen Extra'!$B$6:$B$257,"&lt;="&amp;$B272)</f>
        <v>2.66</v>
      </c>
      <c r="QJ272" s="4">
        <f>SUMIFS('Aceite Virgen Extra'!QJ$6:QJ$257,'Aceite Virgen Extra'!$A$6:$A$257,"&gt;="&amp;$A272,'Aceite Virgen Extra'!$B$6:$B$257,"&lt;="&amp;$B272)</f>
        <v>0.8</v>
      </c>
      <c r="QK272" s="4">
        <f>SUMIFS('Aceite Virgen Extra'!QK$6:QK$257,'Aceite Virgen Extra'!$A$6:$A$257,"&gt;="&amp;$A272,'Aceite Virgen Extra'!$B$6:$B$257,"&lt;="&amp;$B272)</f>
        <v>1.47</v>
      </c>
      <c r="QL272" s="4">
        <f>SUMIFS('Aceite Virgen Extra'!QL$6:QL$257,'Aceite Virgen Extra'!$A$6:$A$257,"&gt;="&amp;$A272,'Aceite Virgen Extra'!$B$6:$B$257,"&lt;="&amp;$B272)</f>
        <v>0.22</v>
      </c>
      <c r="QM272" s="4">
        <f>SUMIFS('Aceite Virgen Extra'!QM$6:QM$257,'Aceite Virgen Extra'!$A$6:$A$257,"&gt;="&amp;$A272,'Aceite Virgen Extra'!$B$6:$B$257,"&lt;="&amp;$B272)</f>
        <v>1.42</v>
      </c>
      <c r="QQ272" s="4">
        <f>SUMIFS('Aceite Virgen Extra'!QQ$6:QQ$257,'Aceite Virgen Extra'!$A$6:$A$257,"&gt;="&amp;$A272,'Aceite Virgen Extra'!$B$6:$B$257,"&lt;="&amp;$B272)</f>
        <v>0.43</v>
      </c>
      <c r="QR272" s="4">
        <f>SUMIFS('Aceite Virgen Extra'!QR$6:QR$257,'Aceite Virgen Extra'!$A$6:$A$257,"&gt;="&amp;$A272,'Aceite Virgen Extra'!$B$6:$B$257,"&lt;="&amp;$B272)</f>
        <v>1.07</v>
      </c>
      <c r="QS272" s="4">
        <f>SUMIFS('Aceite Virgen Extra'!QS$6:QS$257,'Aceite Virgen Extra'!$A$6:$A$257,"&gt;="&amp;$A272,'Aceite Virgen Extra'!$B$6:$B$257,"&lt;="&amp;$B272)</f>
        <v>0</v>
      </c>
      <c r="QT272" s="4">
        <f>SUMIFS('Aceite Virgen Extra'!QT$6:QT$257,'Aceite Virgen Extra'!$A$6:$A$257,"&gt;="&amp;$A272,'Aceite Virgen Extra'!$B$6:$B$257,"&lt;="&amp;$B272)</f>
        <v>1.35</v>
      </c>
      <c r="QX272" s="4">
        <f>SUMIFS('Aceite Virgen Extra'!QX$6:QX$257,'Aceite Virgen Extra'!$A$6:$A$257,"&gt;="&amp;$A272,'Aceite Virgen Extra'!$B$6:$B$257,"&lt;="&amp;$B272)</f>
        <v>1.31</v>
      </c>
      <c r="QY272" s="4">
        <f>SUMIFS('Aceite Virgen Extra'!QY$6:QY$257,'Aceite Virgen Extra'!$A$6:$A$257,"&gt;="&amp;$A272,'Aceite Virgen Extra'!$B$6:$B$257,"&lt;="&amp;$B272)</f>
        <v>2.66</v>
      </c>
      <c r="QZ272" s="4">
        <f>SUMIFS('Aceite Virgen Extra'!QZ$6:QZ$257,'Aceite Virgen Extra'!$A$6:$A$257,"&gt;="&amp;$A272,'Aceite Virgen Extra'!$B$6:$B$257,"&lt;="&amp;$B272)</f>
        <v>0.2</v>
      </c>
      <c r="RA272" s="4">
        <f>SUMIFS('Aceite Virgen Extra'!RA$6:RA$257,'Aceite Virgen Extra'!$A$6:$A$257,"&gt;="&amp;$A272,'Aceite Virgen Extra'!$B$6:$B$257,"&lt;="&amp;$B272)</f>
        <v>1.2</v>
      </c>
      <c r="RE272" s="4">
        <f>SUMIFS('Aceite Virgen Extra'!RE$6:RE$257,'Aceite Virgen Extra'!$A$6:$A$257,"&gt;="&amp;$A272,'Aceite Virgen Extra'!$B$6:$B$257,"&lt;="&amp;$B272)</f>
        <v>2.0300000000000002</v>
      </c>
      <c r="RF272" s="4">
        <f>SUMIFS('Aceite Virgen Extra'!RF$6:RF$257,'Aceite Virgen Extra'!$A$6:$A$257,"&gt;="&amp;$A272,'Aceite Virgen Extra'!$B$6:$B$257,"&lt;="&amp;$B272)</f>
        <v>3.67</v>
      </c>
      <c r="RG272" s="4">
        <f>SUMIFS('Aceite Virgen Extra'!RG$6:RG$257,'Aceite Virgen Extra'!$A$6:$A$257,"&gt;="&amp;$A272,'Aceite Virgen Extra'!$B$6:$B$257,"&lt;="&amp;$B272)</f>
        <v>1.77</v>
      </c>
      <c r="RH272" s="4">
        <f>SUMIFS('Aceite Virgen Extra'!RH$6:RH$257,'Aceite Virgen Extra'!$A$6:$A$257,"&gt;="&amp;$A272,'Aceite Virgen Extra'!$B$6:$B$257,"&lt;="&amp;$B272)</f>
        <v>0.31</v>
      </c>
      <c r="RL272" s="4">
        <f>SUMIFS('Aceite Virgen Extra'!RL$6:RL$257,'Aceite Virgen Extra'!$A$6:$A$257,"&gt;="&amp;$A272,'Aceite Virgen Extra'!$B$6:$B$257,"&lt;="&amp;$B272)</f>
        <v>2.73</v>
      </c>
      <c r="RM272" s="4">
        <f>SUMIFS('Aceite Virgen Extra'!RM$6:RM$257,'Aceite Virgen Extra'!$A$6:$A$257,"&gt;="&amp;$A272,'Aceite Virgen Extra'!$B$6:$B$257,"&lt;="&amp;$B272)</f>
        <v>1.44</v>
      </c>
      <c r="RN272" s="4">
        <f>SUMIFS('Aceite Virgen Extra'!RN$6:RN$257,'Aceite Virgen Extra'!$A$6:$A$257,"&gt;="&amp;$A272,'Aceite Virgen Extra'!$B$6:$B$257,"&lt;="&amp;$B272)</f>
        <v>3.1</v>
      </c>
      <c r="RO272" s="4">
        <f>SUMIFS('Aceite Virgen Extra'!RO$6:RO$257,'Aceite Virgen Extra'!$A$6:$A$257,"&gt;="&amp;$A272,'Aceite Virgen Extra'!$B$6:$B$257,"&lt;="&amp;$B272)</f>
        <v>4.95</v>
      </c>
      <c r="RS272" s="69">
        <f>SUMIFS('Aceite Virgen Extra'!RS$6:RS$257,'Aceite Virgen Extra'!$A$6:$A$257,"&gt;="&amp;$A272,'Aceite Virgen Extra'!$B$6:$B$257,"&lt;="&amp;$B272)</f>
        <v>3.72</v>
      </c>
      <c r="RT272" s="4">
        <f>SUMIFS('Aceite Virgen Extra'!RT$6:RT$257,'Aceite Virgen Extra'!$A$6:$A$257,"&gt;="&amp;$A272,'Aceite Virgen Extra'!$B$6:$B$257,"&lt;="&amp;$B272)</f>
        <v>5.34</v>
      </c>
      <c r="RU272" s="4">
        <f>SUMIFS('Aceite Virgen Extra'!RU$6:RU$257,'Aceite Virgen Extra'!$A$6:$A$257,"&gt;="&amp;$A272,'Aceite Virgen Extra'!$B$6:$B$257,"&lt;="&amp;$B272)</f>
        <v>2.8099999999999996</v>
      </c>
      <c r="RV272" s="4">
        <f>SUMIFS('Aceite Virgen Extra'!RV$6:RV$257,'Aceite Virgen Extra'!$A$6:$A$257,"&gt;="&amp;$A272,'Aceite Virgen Extra'!$B$6:$B$257,"&lt;="&amp;$B272)</f>
        <v>3.5599999999999996</v>
      </c>
      <c r="RZ272" s="69">
        <f>SUMIFS('Aceite Virgen Extra'!RZ$6:RZ$257,'Aceite Virgen Extra'!$A$6:$A$257,"&gt;="&amp;$A272,'Aceite Virgen Extra'!$B$6:$B$257,"&lt;="&amp;$B272)</f>
        <v>3.59</v>
      </c>
      <c r="SA272" s="4">
        <f>SUMIFS('Aceite Virgen Extra'!SA$6:SA$257,'Aceite Virgen Extra'!$A$6:$A$257,"&gt;="&amp;$A272,'Aceite Virgen Extra'!$B$6:$B$257,"&lt;="&amp;$B272)</f>
        <v>3.34</v>
      </c>
      <c r="SB272" s="4">
        <f>SUMIFS('Aceite Virgen Extra'!SB$6:SB$257,'Aceite Virgen Extra'!$A$6:$A$257,"&gt;="&amp;$A272,'Aceite Virgen Extra'!$B$6:$B$257,"&lt;="&amp;$B272)</f>
        <v>3.37</v>
      </c>
      <c r="SC272" s="4">
        <f>SUMIFS('Aceite Virgen Extra'!SC$6:SC$257,'Aceite Virgen Extra'!$A$6:$A$257,"&gt;="&amp;$A272,'Aceite Virgen Extra'!$B$6:$B$257,"&lt;="&amp;$B272)</f>
        <v>5.2600000000000007</v>
      </c>
      <c r="SG272" s="69">
        <f>SUMIFS('Aceite Virgen Extra'!SG$6:SG$257,'Aceite Virgen Extra'!$A$6:$A$257,"&gt;="&amp;$A272,'Aceite Virgen Extra'!$B$6:$B$257,"&lt;="&amp;$B272)</f>
        <v>11.48</v>
      </c>
      <c r="SH272" s="4">
        <f>SUMIFS('Aceite Virgen Extra'!SH$6:SH$257,'Aceite Virgen Extra'!$A$6:$A$257,"&gt;="&amp;$A272,'Aceite Virgen Extra'!$B$6:$B$257,"&lt;="&amp;$B272)</f>
        <v>3.7299999999999995</v>
      </c>
      <c r="SI272" s="4">
        <f>SUMIFS('Aceite Virgen Extra'!SI$6:SI$257,'Aceite Virgen Extra'!$A$6:$A$257,"&gt;="&amp;$A272,'Aceite Virgen Extra'!$B$6:$B$257,"&lt;="&amp;$B272)</f>
        <v>16.09</v>
      </c>
      <c r="SJ272" s="4">
        <f>SUMIFS('Aceite Virgen Extra'!SJ$6:SJ$257,'Aceite Virgen Extra'!$A$6:$A$257,"&gt;="&amp;$A272,'Aceite Virgen Extra'!$B$6:$B$257,"&lt;="&amp;$B272)</f>
        <v>11.6</v>
      </c>
      <c r="SN272" s="69">
        <f>SUMIFS('Aceite Virgen Extra'!SN$6:SN$257,'Aceite Virgen Extra'!$A$6:$A$257,"&gt;="&amp;$A272,'Aceite Virgen Extra'!$B$6:$B$257,"&lt;="&amp;$B272)</f>
        <v>24.700000000000003</v>
      </c>
      <c r="SO272" s="4">
        <f>SUMIFS('Aceite Virgen Extra'!SO$6:SO$257,'Aceite Virgen Extra'!$A$6:$A$257,"&gt;="&amp;$A272,'Aceite Virgen Extra'!$B$6:$B$257,"&lt;="&amp;$B272)</f>
        <v>6.22</v>
      </c>
      <c r="SP272" s="4">
        <f>SUMIFS('Aceite Virgen Extra'!SP$6:SP$257,'Aceite Virgen Extra'!$A$6:$A$257,"&gt;="&amp;$A272,'Aceite Virgen Extra'!$B$6:$B$257,"&lt;="&amp;$B272)</f>
        <v>34.58</v>
      </c>
      <c r="SQ272" s="4">
        <f>SUMIFS('Aceite Virgen Extra'!SQ$6:SQ$257,'Aceite Virgen Extra'!$A$6:$A$257,"&gt;="&amp;$A272,'Aceite Virgen Extra'!$B$6:$B$257,"&lt;="&amp;$B272)</f>
        <v>28</v>
      </c>
      <c r="SU272" s="69">
        <f>SUMIFS('Aceite Virgen Extra'!SU$6:SU$257,'Aceite Virgen Extra'!$A$6:$A$257,"&gt;="&amp;$A272,'Aceite Virgen Extra'!$B$6:$B$257,"&lt;="&amp;$B272)</f>
        <v>14.93</v>
      </c>
      <c r="SV272" s="4">
        <f>SUMIFS('Aceite Virgen Extra'!SV$6:SV$257,'Aceite Virgen Extra'!$A$6:$A$257,"&gt;="&amp;$A272,'Aceite Virgen Extra'!$B$6:$B$257,"&lt;="&amp;$B272)</f>
        <v>8.43</v>
      </c>
      <c r="SW272" s="4">
        <f>SUMIFS('Aceite Virgen Extra'!SW$6:SW$257,'Aceite Virgen Extra'!$A$6:$A$257,"&gt;="&amp;$A272,'Aceite Virgen Extra'!$B$6:$B$257,"&lt;="&amp;$B272)</f>
        <v>16.45</v>
      </c>
      <c r="SX272" s="4">
        <f>SUMIFS('Aceite Virgen Extra'!SX$6:SX$257,'Aceite Virgen Extra'!$A$6:$A$257,"&gt;="&amp;$A272,'Aceite Virgen Extra'!$B$6:$B$257,"&lt;="&amp;$B272)</f>
        <v>26.12</v>
      </c>
      <c r="TB272" s="69">
        <f>SUMIFS('Aceite Virgen Extra'!TB$6:TB$257,'Aceite Virgen Extra'!$A$6:$A$257,"&gt;="&amp;$A272,'Aceite Virgen Extra'!$B$6:$B$257,"&lt;="&amp;$B272)</f>
        <v>7.42</v>
      </c>
      <c r="TC272" s="4">
        <f>SUMIFS('Aceite Virgen Extra'!TC$6:TC$257,'Aceite Virgen Extra'!$A$6:$A$257,"&gt;="&amp;$A272,'Aceite Virgen Extra'!$B$6:$B$257,"&lt;="&amp;$B272)</f>
        <v>4.05</v>
      </c>
      <c r="TD272" s="4">
        <f>SUMIFS('Aceite Virgen Extra'!TD$6:TD$257,'Aceite Virgen Extra'!$A$6:$A$257,"&gt;="&amp;$A272,'Aceite Virgen Extra'!$B$6:$B$257,"&lt;="&amp;$B272)</f>
        <v>8.2100000000000009</v>
      </c>
      <c r="TE272" s="4">
        <f>SUMIFS('Aceite Virgen Extra'!TE$6:TE$257,'Aceite Virgen Extra'!$A$6:$A$257,"&gt;="&amp;$A272,'Aceite Virgen Extra'!$B$6:$B$257,"&lt;="&amp;$B272)</f>
        <v>13.95</v>
      </c>
      <c r="TI272" s="69">
        <f>SUMIFS('Aceite Virgen Extra'!TI$6:TI$257,'Aceite Virgen Extra'!$A$6:$A$257,"&gt;="&amp;$A272,'Aceite Virgen Extra'!$B$6:$B$257,"&lt;="&amp;$B272)</f>
        <v>5.95</v>
      </c>
      <c r="TJ272" s="4">
        <f>SUMIFS('Aceite Virgen Extra'!TJ$6:TJ$257,'Aceite Virgen Extra'!$A$6:$A$257,"&gt;="&amp;$A272,'Aceite Virgen Extra'!$B$6:$B$257,"&lt;="&amp;$B272)</f>
        <v>2.94</v>
      </c>
      <c r="TK272" s="4">
        <f>SUMIFS('Aceite Virgen Extra'!TK$6:TK$257,'Aceite Virgen Extra'!$A$6:$A$257,"&gt;="&amp;$A272,'Aceite Virgen Extra'!$B$6:$B$257,"&lt;="&amp;$B272)</f>
        <v>8.65</v>
      </c>
      <c r="TL272" s="4">
        <f>SUMIFS('Aceite Virgen Extra'!TL$6:TL$257,'Aceite Virgen Extra'!$A$6:$A$257,"&gt;="&amp;$A272,'Aceite Virgen Extra'!$B$6:$B$257,"&lt;="&amp;$B272)</f>
        <v>5.51</v>
      </c>
      <c r="TP272" s="69">
        <f>SUMIFS('Aceite Virgen Extra'!TP$6:TP$257,'Aceite Virgen Extra'!$A$6:$A$257,"&gt;="&amp;$A272,'Aceite Virgen Extra'!$B$6:$B$257,"&lt;="&amp;$B272)</f>
        <v>5.16</v>
      </c>
      <c r="TQ272" s="4">
        <f>SUMIFS('Aceite Virgen Extra'!TQ$6:TQ$257,'Aceite Virgen Extra'!$A$6:$A$257,"&gt;="&amp;$A272,'Aceite Virgen Extra'!$B$6:$B$257,"&lt;="&amp;$B272)</f>
        <v>2.83</v>
      </c>
      <c r="TR272" s="4">
        <f>SUMIFS('Aceite Virgen Extra'!TR$6:TR$257,'Aceite Virgen Extra'!$A$6:$A$257,"&gt;="&amp;$A272,'Aceite Virgen Extra'!$B$6:$B$257,"&lt;="&amp;$B272)</f>
        <v>7.48</v>
      </c>
      <c r="TS272" s="4">
        <f>SUMIFS('Aceite Virgen Extra'!TS$6:TS$257,'Aceite Virgen Extra'!$A$6:$A$257,"&gt;="&amp;$A272,'Aceite Virgen Extra'!$B$6:$B$257,"&lt;="&amp;$B272)</f>
        <v>1.8900000000000001</v>
      </c>
      <c r="TW272" s="69">
        <f>SUMIFS('Aceite Virgen Extra'!TW$6:TW$257,'Aceite Virgen Extra'!$A$6:$A$257,"&gt;="&amp;$A272,'Aceite Virgen Extra'!$B$6:$B$257,"&lt;="&amp;$B272)</f>
        <v>2.5200000000000005</v>
      </c>
      <c r="TX272" s="4">
        <f>SUMIFS('Aceite Virgen Extra'!TX$6:TX$257,'Aceite Virgen Extra'!$A$6:$A$257,"&gt;="&amp;$A272,'Aceite Virgen Extra'!$B$6:$B$257,"&lt;="&amp;$B272)</f>
        <v>4.5</v>
      </c>
      <c r="TY272" s="4">
        <f>SUMIFS('Aceite Virgen Extra'!TY$6:TY$257,'Aceite Virgen Extra'!$A$6:$A$257,"&gt;="&amp;$A272,'Aceite Virgen Extra'!$B$6:$B$257,"&lt;="&amp;$B272)</f>
        <v>1.8</v>
      </c>
      <c r="TZ272" s="4">
        <f>SUMIFS('Aceite Virgen Extra'!TZ$6:TZ$257,'Aceite Virgen Extra'!$A$6:$A$257,"&gt;="&amp;$A272,'Aceite Virgen Extra'!$B$6:$B$257,"&lt;="&amp;$B272)</f>
        <v>4.3</v>
      </c>
      <c r="UD272" s="69">
        <f>SUMIFS('Aceite Virgen Extra'!UD$6:UD$257,'Aceite Virgen Extra'!$A$6:$A$257,"&gt;="&amp;$A272,'Aceite Virgen Extra'!$B$6:$B$257,"&lt;="&amp;$B272)</f>
        <v>2</v>
      </c>
      <c r="UE272" s="4">
        <f>SUMIFS('Aceite Virgen Extra'!UE$6:UE$257,'Aceite Virgen Extra'!$A$6:$A$257,"&gt;="&amp;$A272,'Aceite Virgen Extra'!$B$6:$B$257,"&lt;="&amp;$B272)</f>
        <v>4.5599999999999996</v>
      </c>
      <c r="UF272" s="4">
        <f>SUMIFS('Aceite Virgen Extra'!UF$6:UF$257,'Aceite Virgen Extra'!$A$6:$A$257,"&gt;="&amp;$A272,'Aceite Virgen Extra'!$B$6:$B$257,"&lt;="&amp;$B272)</f>
        <v>1.1600000000000001</v>
      </c>
      <c r="UG272" s="4">
        <f>SUMIFS('Aceite Virgen Extra'!UG$6:UG$257,'Aceite Virgen Extra'!$A$6:$A$257,"&gt;="&amp;$A272,'Aceite Virgen Extra'!$B$6:$B$257,"&lt;="&amp;$B272)</f>
        <v>2.67</v>
      </c>
      <c r="UK272" s="69">
        <f>SUMIFS('Aceite Virgen Extra'!UK$6:UK$257,'Aceite Virgen Extra'!$A$6:$A$257,"&gt;="&amp;$A272,'Aceite Virgen Extra'!$B$6:$B$257,"&lt;="&amp;$B272)</f>
        <v>1.03</v>
      </c>
      <c r="UL272" s="4">
        <f>SUMIFS('Aceite Virgen Extra'!UL$6:UL$257,'Aceite Virgen Extra'!$A$6:$A$257,"&gt;="&amp;$A272,'Aceite Virgen Extra'!$B$6:$B$257,"&lt;="&amp;$B272)</f>
        <v>2.2000000000000002</v>
      </c>
      <c r="UM272" s="4">
        <f>SUMIFS('Aceite Virgen Extra'!UM$6:UM$257,'Aceite Virgen Extra'!$A$6:$A$257,"&gt;="&amp;$A272,'Aceite Virgen Extra'!$B$6:$B$257,"&lt;="&amp;$B272)</f>
        <v>0.34</v>
      </c>
      <c r="UN272" s="4">
        <f>SUMIFS('Aceite Virgen Extra'!UN$6:UN$257,'Aceite Virgen Extra'!$A$6:$A$257,"&gt;="&amp;$A272,'Aceite Virgen Extra'!$B$6:$B$257,"&lt;="&amp;$B272)</f>
        <v>0</v>
      </c>
      <c r="UR272" s="69">
        <f>SUMIFS('Aceite Virgen Extra'!UR$6:UR$257,'Aceite Virgen Extra'!$A$6:$A$257,"&gt;="&amp;$A272,'Aceite Virgen Extra'!$B$6:$B$257,"&lt;="&amp;$B272)</f>
        <v>1.08</v>
      </c>
      <c r="US272" s="4">
        <f>SUMIFS('Aceite Virgen Extra'!US$6:US$257,'Aceite Virgen Extra'!$A$6:$A$257,"&gt;="&amp;$A272,'Aceite Virgen Extra'!$B$6:$B$257,"&lt;="&amp;$B272)</f>
        <v>1.76</v>
      </c>
      <c r="UT272" s="4">
        <f>SUMIFS('Aceite Virgen Extra'!UT$6:UT$257,'Aceite Virgen Extra'!$A$6:$A$257,"&gt;="&amp;$A272,'Aceite Virgen Extra'!$B$6:$B$257,"&lt;="&amp;$B272)</f>
        <v>0.69000000000000006</v>
      </c>
      <c r="UU272" s="4">
        <f>SUMIFS('Aceite Virgen Extra'!UU$6:UU$257,'Aceite Virgen Extra'!$A$6:$A$257,"&gt;="&amp;$A272,'Aceite Virgen Extra'!$B$6:$B$257,"&lt;="&amp;$B272)</f>
        <v>1.88</v>
      </c>
      <c r="UY272" s="69">
        <f>SUMIFS('Aceite Virgen Extra'!UY$6:UY$257,'Aceite Virgen Extra'!$A$6:$A$257,"&gt;="&amp;$A272,'Aceite Virgen Extra'!$B$6:$B$257,"&lt;="&amp;$B272)</f>
        <v>0.55000000000000004</v>
      </c>
      <c r="UZ272" s="4">
        <f>SUMIFS('Aceite Virgen Extra'!UZ$6:UZ$257,'Aceite Virgen Extra'!$A$6:$A$257,"&gt;="&amp;$A272,'Aceite Virgen Extra'!$B$6:$B$257,"&lt;="&amp;$B272)</f>
        <v>0</v>
      </c>
      <c r="VA272" s="4">
        <f>SUMIFS('Aceite Virgen Extra'!VA$6:VA$257,'Aceite Virgen Extra'!$A$6:$A$257,"&gt;="&amp;$A272,'Aceite Virgen Extra'!$B$6:$B$257,"&lt;="&amp;$B272)</f>
        <v>0.41000000000000003</v>
      </c>
      <c r="VB272" s="4">
        <f>SUMIFS('Aceite Virgen Extra'!VB$6:VB$257,'Aceite Virgen Extra'!$A$6:$A$257,"&gt;="&amp;$A272,'Aceite Virgen Extra'!$B$6:$B$257,"&lt;="&amp;$B272)</f>
        <v>0.56000000000000005</v>
      </c>
      <c r="VF272" s="69">
        <f>SUMIFS('Aceite Virgen Extra'!VF$6:VF$257,'Aceite Virgen Extra'!$A$6:$A$257,"&gt;="&amp;$A272,'Aceite Virgen Extra'!$B$6:$B$257,"&lt;="&amp;$B272)</f>
        <v>0.69</v>
      </c>
      <c r="VG272" s="4">
        <f>SUMIFS('Aceite Virgen Extra'!VG$6:VG$257,'Aceite Virgen Extra'!$A$6:$A$257,"&gt;="&amp;$A272,'Aceite Virgen Extra'!$B$6:$B$257,"&lt;="&amp;$B272)</f>
        <v>0.79999999999999993</v>
      </c>
      <c r="VH272" s="4">
        <f>SUMIFS('Aceite Virgen Extra'!VH$6:VH$257,'Aceite Virgen Extra'!$A$6:$A$257,"&gt;="&amp;$A272,'Aceite Virgen Extra'!$B$6:$B$257,"&lt;="&amp;$B272)</f>
        <v>0.30000000000000004</v>
      </c>
      <c r="VI272" s="4">
        <f>SUMIFS('Aceite Virgen Extra'!VI$6:VI$257,'Aceite Virgen Extra'!$A$6:$A$257,"&gt;="&amp;$A272,'Aceite Virgen Extra'!$B$6:$B$257,"&lt;="&amp;$B272)</f>
        <v>2.06</v>
      </c>
      <c r="VM272" s="69">
        <f>SUMIFS('Aceite Virgen Extra'!VM$6:VM$257,'Aceite Virgen Extra'!$A$6:$A$257,"&gt;="&amp;$A272,'Aceite Virgen Extra'!$B$6:$B$257,"&lt;="&amp;$B272)</f>
        <v>0.75</v>
      </c>
      <c r="VN272" s="4">
        <f>SUMIFS('Aceite Virgen Extra'!VN$6:VN$257,'Aceite Virgen Extra'!$A$6:$A$257,"&gt;="&amp;$A272,'Aceite Virgen Extra'!$B$6:$B$257,"&lt;="&amp;$B272)</f>
        <v>0.43999999999999995</v>
      </c>
      <c r="VO272" s="4">
        <f>SUMIFS('Aceite Virgen Extra'!VO$6:VO$257,'Aceite Virgen Extra'!$A$6:$A$257,"&gt;="&amp;$A272,'Aceite Virgen Extra'!$B$6:$B$257,"&lt;="&amp;$B272)</f>
        <v>0.25</v>
      </c>
      <c r="VP272" s="4">
        <f>SUMIFS('Aceite Virgen Extra'!VP$6:VP$257,'Aceite Virgen Extra'!$A$6:$A$257,"&gt;="&amp;$A272,'Aceite Virgen Extra'!$B$6:$B$257,"&lt;="&amp;$B272)</f>
        <v>5.86</v>
      </c>
      <c r="VT272" s="69">
        <f>SUMIFS('Aceite Virgen Extra'!VT$6:VT$257,'Aceite Virgen Extra'!$A$6:$A$257,"&gt;="&amp;$A272,'Aceite Virgen Extra'!$B$6:$B$257,"&lt;="&amp;$B272)</f>
        <v>1.2</v>
      </c>
      <c r="VU272" s="4">
        <f>SUMIFS('Aceite Virgen Extra'!VU$6:VU$257,'Aceite Virgen Extra'!$A$6:$A$257,"&gt;="&amp;$A272,'Aceite Virgen Extra'!$B$6:$B$257,"&lt;="&amp;$B272)</f>
        <v>0</v>
      </c>
      <c r="VV272" s="4">
        <f>SUMIFS('Aceite Virgen Extra'!VV$6:VV$257,'Aceite Virgen Extra'!$A$6:$A$257,"&gt;="&amp;$A272,'Aceite Virgen Extra'!$B$6:$B$257,"&lt;="&amp;$B272)</f>
        <v>0.90999999999999992</v>
      </c>
      <c r="VW272" s="4">
        <f>SUMIFS('Aceite Virgen Extra'!VW$6:VW$257,'Aceite Virgen Extra'!$A$6:$A$257,"&gt;="&amp;$A272,'Aceite Virgen Extra'!$B$6:$B$257,"&lt;="&amp;$B272)</f>
        <v>4.9800000000000004</v>
      </c>
      <c r="WA272" s="69">
        <f>SUMIFS('Aceite Virgen Extra'!WA$6:WA$257,'Aceite Virgen Extra'!$A$6:$A$257,"&gt;="&amp;$A272,'Aceite Virgen Extra'!$B$6:$B$257,"&lt;="&amp;$B272)</f>
        <v>0.67999999999999994</v>
      </c>
      <c r="WB272" s="4">
        <f>SUMIFS('Aceite Virgen Extra'!WB$6:WB$257,'Aceite Virgen Extra'!$A$6:$A$257,"&gt;="&amp;$A272,'Aceite Virgen Extra'!$B$6:$B$257,"&lt;="&amp;$B272)</f>
        <v>0.34</v>
      </c>
      <c r="WC272" s="4">
        <f>SUMIFS('Aceite Virgen Extra'!WC$6:WC$257,'Aceite Virgen Extra'!$A$6:$A$257,"&gt;="&amp;$A272,'Aceite Virgen Extra'!$B$6:$B$257,"&lt;="&amp;$B272)</f>
        <v>0.86</v>
      </c>
      <c r="WD272" s="4">
        <f>SUMIFS('Aceite Virgen Extra'!WD$6:WD$257,'Aceite Virgen Extra'!$A$6:$A$257,"&gt;="&amp;$A272,'Aceite Virgen Extra'!$B$6:$B$257,"&lt;="&amp;$B272)</f>
        <v>0.79</v>
      </c>
      <c r="WH272" s="69">
        <f>SUMIFS('Aceite Virgen Extra'!WH$6:WH$257,'Aceite Virgen Extra'!$A$6:$A$257,"&gt;="&amp;$A272,'Aceite Virgen Extra'!$B$6:$B$257,"&lt;="&amp;$B272)</f>
        <v>0.04</v>
      </c>
      <c r="WI272" s="4">
        <f>SUMIFS('Aceite Virgen Extra'!WI$6:WI$257,'Aceite Virgen Extra'!$A$6:$A$257,"&gt;="&amp;$A272,'Aceite Virgen Extra'!$B$6:$B$257,"&lt;="&amp;$B272)</f>
        <v>0</v>
      </c>
      <c r="WJ272" s="4">
        <f>SUMIFS('Aceite Virgen Extra'!WJ$6:WJ$257,'Aceite Virgen Extra'!$A$6:$A$257,"&gt;="&amp;$A272,'Aceite Virgen Extra'!$B$6:$B$257,"&lt;="&amp;$B272)</f>
        <v>0</v>
      </c>
      <c r="WK272" s="4">
        <f>SUMIFS('Aceite Virgen Extra'!WK$6:WK$257,'Aceite Virgen Extra'!$A$6:$A$257,"&gt;="&amp;$A272,'Aceite Virgen Extra'!$B$6:$B$257,"&lt;="&amp;$B272)</f>
        <v>0.41</v>
      </c>
      <c r="WO272" s="69">
        <f>SUMIFS('Aceite Virgen Extra'!WO$6:WO$257,'Aceite Virgen Extra'!$A$6:$A$257,"&gt;="&amp;$A272,'Aceite Virgen Extra'!$B$6:$B$257,"&lt;="&amp;$B272)</f>
        <v>0.42</v>
      </c>
      <c r="WP272" s="4">
        <f>SUMIFS('Aceite Virgen Extra'!WP$6:WP$257,'Aceite Virgen Extra'!$A$6:$A$257,"&gt;="&amp;$A272,'Aceite Virgen Extra'!$B$6:$B$257,"&lt;="&amp;$B272)</f>
        <v>1.21</v>
      </c>
      <c r="WQ272" s="4">
        <f>SUMIFS('Aceite Virgen Extra'!WQ$6:WQ$257,'Aceite Virgen Extra'!$A$6:$A$257,"&gt;="&amp;$A272,'Aceite Virgen Extra'!$B$6:$B$257,"&lt;="&amp;$B272)</f>
        <v>0</v>
      </c>
      <c r="WR272" s="4">
        <f>SUMIFS('Aceite Virgen Extra'!WR$6:WR$257,'Aceite Virgen Extra'!$A$6:$A$257,"&gt;="&amp;$A272,'Aceite Virgen Extra'!$B$6:$B$257,"&lt;="&amp;$B272)</f>
        <v>0.88</v>
      </c>
      <c r="WV272" s="69">
        <f>SUMIFS('Aceite Virgen Extra'!WV$6:WV$257,'Aceite Virgen Extra'!$A$6:$A$257,"&gt;="&amp;$A272,'Aceite Virgen Extra'!$B$6:$B$257,"&lt;="&amp;$B272)</f>
        <v>0.49000000000000005</v>
      </c>
      <c r="WW272" s="4">
        <f>SUMIFS('Aceite Virgen Extra'!WW$6:WW$257,'Aceite Virgen Extra'!$A$6:$A$257,"&gt;="&amp;$A272,'Aceite Virgen Extra'!$B$6:$B$257,"&lt;="&amp;$B272)</f>
        <v>0.5</v>
      </c>
      <c r="WX272" s="4">
        <f>SUMIFS('Aceite Virgen Extra'!WX$6:WX$257,'Aceite Virgen Extra'!$A$6:$A$257,"&gt;="&amp;$A272,'Aceite Virgen Extra'!$B$6:$B$257,"&lt;="&amp;$B272)</f>
        <v>0.5</v>
      </c>
      <c r="WY272" s="4">
        <f>SUMIFS('Aceite Virgen Extra'!WY$6:WY$257,'Aceite Virgen Extra'!$A$6:$A$257,"&gt;="&amp;$A272,'Aceite Virgen Extra'!$B$6:$B$257,"&lt;="&amp;$B272)</f>
        <v>0.44</v>
      </c>
      <c r="XC272" s="69">
        <f>SUMIFS('Aceite Virgen Extra'!XC$6:XC$257,'Aceite Virgen Extra'!$A$6:$A$257,"&gt;="&amp;$A272,'Aceite Virgen Extra'!$B$6:$B$257,"&lt;="&amp;$B272)</f>
        <v>6.0200000000000005</v>
      </c>
      <c r="XD272" s="4">
        <f>SUMIFS('Aceite Virgen Extra'!XD$6:XD$257,'Aceite Virgen Extra'!$A$6:$A$257,"&gt;="&amp;$A272,'Aceite Virgen Extra'!$B$6:$B$257,"&lt;="&amp;$B272)</f>
        <v>2.0699999999999998</v>
      </c>
      <c r="XE272" s="4">
        <f>SUMIFS('Aceite Virgen Extra'!XE$6:XE$257,'Aceite Virgen Extra'!$A$6:$A$257,"&gt;="&amp;$A272,'Aceite Virgen Extra'!$B$6:$B$257,"&lt;="&amp;$B272)</f>
        <v>8.26</v>
      </c>
      <c r="XF272" s="4">
        <f>SUMIFS('Aceite Virgen Extra'!XF$6:XF$257,'Aceite Virgen Extra'!$A$6:$A$257,"&gt;="&amp;$A272,'Aceite Virgen Extra'!$B$6:$B$257,"&lt;="&amp;$B272)</f>
        <v>0.72</v>
      </c>
      <c r="XJ272" s="69">
        <f>SUMIFS('Aceite Virgen Extra'!XJ$6:XJ$257,'Aceite Virgen Extra'!$A$6:$A$257,"&gt;="&amp;$A272,'Aceite Virgen Extra'!$B$6:$B$257,"&lt;="&amp;$B272)</f>
        <v>10.14</v>
      </c>
      <c r="XK272" s="4">
        <f>SUMIFS('Aceite Virgen Extra'!XK$6:XK$257,'Aceite Virgen Extra'!$A$6:$A$257,"&gt;="&amp;$A272,'Aceite Virgen Extra'!$B$6:$B$257,"&lt;="&amp;$B272)</f>
        <v>5.43</v>
      </c>
      <c r="XL272" s="4">
        <f>SUMIFS('Aceite Virgen Extra'!XL$6:XL$257,'Aceite Virgen Extra'!$A$6:$A$257,"&gt;="&amp;$A272,'Aceite Virgen Extra'!$B$6:$B$257,"&lt;="&amp;$B272)</f>
        <v>13.219999999999999</v>
      </c>
      <c r="XM272" s="4">
        <f>SUMIFS('Aceite Virgen Extra'!XM$6:XM$257,'Aceite Virgen Extra'!$A$6:$A$257,"&gt;="&amp;$A272,'Aceite Virgen Extra'!$B$6:$B$257,"&lt;="&amp;$B272)</f>
        <v>8.0500000000000007</v>
      </c>
      <c r="XQ272" s="69">
        <f>SUMIFS('Aceite Virgen Extra'!XQ$6:XQ$257,'Aceite Virgen Extra'!$A$6:$A$257,"&gt;="&amp;$A272,'Aceite Virgen Extra'!$B$6:$B$257,"&lt;="&amp;$B272)</f>
        <v>17.010000000000002</v>
      </c>
      <c r="XR272" s="4">
        <f>SUMIFS('Aceite Virgen Extra'!XR$6:XR$257,'Aceite Virgen Extra'!$A$6:$A$257,"&gt;="&amp;$A272,'Aceite Virgen Extra'!$B$6:$B$257,"&lt;="&amp;$B272)</f>
        <v>6.4899999999999993</v>
      </c>
      <c r="XS272" s="4">
        <f>SUMIFS('Aceite Virgen Extra'!XS$6:XS$257,'Aceite Virgen Extra'!$A$6:$A$257,"&gt;="&amp;$A272,'Aceite Virgen Extra'!$B$6:$B$257,"&lt;="&amp;$B272)</f>
        <v>20.380000000000003</v>
      </c>
      <c r="XT272" s="4">
        <f>SUMIFS('Aceite Virgen Extra'!XT$6:XT$257,'Aceite Virgen Extra'!$A$6:$A$257,"&gt;="&amp;$A272,'Aceite Virgen Extra'!$B$6:$B$257,"&lt;="&amp;$B272)</f>
        <v>33.729999999999997</v>
      </c>
      <c r="XX272" s="69">
        <f>SUMIFS('Aceite Virgen Extra'!XX$6:XX$257,'Aceite Virgen Extra'!$A$6:$A$257,"&gt;="&amp;$A272,'Aceite Virgen Extra'!$B$6:$B$257,"&lt;="&amp;$B272)</f>
        <v>7.37</v>
      </c>
      <c r="XY272" s="4">
        <f>SUMIFS('Aceite Virgen Extra'!XY$6:XY$257,'Aceite Virgen Extra'!$A$6:$A$257,"&gt;="&amp;$A272,'Aceite Virgen Extra'!$B$6:$B$257,"&lt;="&amp;$B272)</f>
        <v>5.76</v>
      </c>
      <c r="XZ272" s="4">
        <f>SUMIFS('Aceite Virgen Extra'!XZ$6:XZ$257,'Aceite Virgen Extra'!$A$6:$A$257,"&gt;="&amp;$A272,'Aceite Virgen Extra'!$B$6:$B$257,"&lt;="&amp;$B272)</f>
        <v>8.52</v>
      </c>
      <c r="YA272" s="4">
        <f>SUMIFS('Aceite Virgen Extra'!YA$6:YA$257,'Aceite Virgen Extra'!$A$6:$A$257,"&gt;="&amp;$A272,'Aceite Virgen Extra'!$B$6:$B$257,"&lt;="&amp;$B272)</f>
        <v>10.680000000000001</v>
      </c>
      <c r="YE272" s="69">
        <f>SUMIFS('Aceite Virgen Extra'!YE$6:YE$257,'Aceite Virgen Extra'!$A$6:$A$257,"&gt;="&amp;$A272,'Aceite Virgen Extra'!$B$6:$B$257,"&lt;="&amp;$B272)</f>
        <v>2</v>
      </c>
      <c r="YF272" s="4">
        <f>SUMIFS('Aceite Virgen Extra'!YF$6:YF$257,'Aceite Virgen Extra'!$A$6:$A$257,"&gt;="&amp;$A272,'Aceite Virgen Extra'!$B$6:$B$257,"&lt;="&amp;$B272)</f>
        <v>0.65999999999999992</v>
      </c>
      <c r="YG272" s="4">
        <f>SUMIFS('Aceite Virgen Extra'!YG$6:YG$257,'Aceite Virgen Extra'!$A$6:$A$257,"&gt;="&amp;$A272,'Aceite Virgen Extra'!$B$6:$B$257,"&lt;="&amp;$B272)</f>
        <v>3.08</v>
      </c>
      <c r="YH272" s="4">
        <f>SUMIFS('Aceite Virgen Extra'!YH$6:YH$257,'Aceite Virgen Extra'!$A$6:$A$257,"&gt;="&amp;$A272,'Aceite Virgen Extra'!$B$6:$B$257,"&lt;="&amp;$B272)</f>
        <v>1.1499999999999999</v>
      </c>
      <c r="YL272" s="69">
        <f>SUMIFS('Aceite Virgen Extra'!YL$6:YL$257,'Aceite Virgen Extra'!$A$6:$A$257,"&gt;="&amp;$A272,'Aceite Virgen Extra'!$B$6:$B$257,"&lt;="&amp;$B272)</f>
        <v>1.35</v>
      </c>
      <c r="YM272" s="4">
        <f>SUMIFS('Aceite Virgen Extra'!YM$6:YM$257,'Aceite Virgen Extra'!$A$6:$A$257,"&gt;="&amp;$A272,'Aceite Virgen Extra'!$B$6:$B$257,"&lt;="&amp;$B272)</f>
        <v>0.94</v>
      </c>
      <c r="YN272" s="4">
        <f>SUMIFS('Aceite Virgen Extra'!YN$6:YN$257,'Aceite Virgen Extra'!$A$6:$A$257,"&gt;="&amp;$A272,'Aceite Virgen Extra'!$B$6:$B$257,"&lt;="&amp;$B272)</f>
        <v>1.21</v>
      </c>
      <c r="YO272" s="4">
        <f>SUMIFS('Aceite Virgen Extra'!YO$6:YO$257,'Aceite Virgen Extra'!$A$6:$A$257,"&gt;="&amp;$A272,'Aceite Virgen Extra'!$B$6:$B$257,"&lt;="&amp;$B272)</f>
        <v>0.98</v>
      </c>
      <c r="YP272" s="4">
        <f>SUMIFS('Aceite Virgen Extra'!YP$6:YP$257,'Aceite Virgen Extra'!$A$6:$A$257,"&gt;="&amp;$A272,'Aceite Virgen Extra'!$B$6:$B$257,"&lt;="&amp;$B272)</f>
        <v>2.14</v>
      </c>
      <c r="YS272" s="69">
        <f>SUMIFS('Aceite Virgen Extra'!YS$6:YS$257,'Aceite Virgen Extra'!$A$6:$A$257,"&gt;="&amp;$A272,'Aceite Virgen Extra'!$B$6:$B$257,"&lt;="&amp;$B272)</f>
        <v>0.99</v>
      </c>
      <c r="YT272" s="4">
        <f>SUMIFS('Aceite Virgen Extra'!YT$6:YT$257,'Aceite Virgen Extra'!$A$6:$A$257,"&gt;="&amp;$A272,'Aceite Virgen Extra'!$B$6:$B$257,"&lt;="&amp;$B272)</f>
        <v>0.65999999999999992</v>
      </c>
      <c r="YU272" s="4">
        <f>SUMIFS('Aceite Virgen Extra'!YU$6:YU$257,'Aceite Virgen Extra'!$A$6:$A$257,"&gt;="&amp;$A272,'Aceite Virgen Extra'!$B$6:$B$257,"&lt;="&amp;$B272)</f>
        <v>0.82000000000000006</v>
      </c>
      <c r="YV272" s="4">
        <f>SUMIFS('Aceite Virgen Extra'!YV$6:YV$257,'Aceite Virgen Extra'!$A$6:$A$257,"&gt;="&amp;$A272,'Aceite Virgen Extra'!$B$6:$B$257,"&lt;="&amp;$B272)</f>
        <v>0.98</v>
      </c>
      <c r="YW272" s="4">
        <f>SUMIFS('Aceite Virgen Extra'!YW$6:YW$257,'Aceite Virgen Extra'!$A$6:$A$257,"&gt;="&amp;$A272,'Aceite Virgen Extra'!$B$6:$B$257,"&lt;="&amp;$B272)</f>
        <v>0.21</v>
      </c>
      <c r="YZ272" s="69">
        <f>SUMIFS('Aceite Virgen Extra'!YZ$6:YZ$257,'Aceite Virgen Extra'!$A$6:$A$257,"&gt;="&amp;$A272,'Aceite Virgen Extra'!$B$6:$B$257,"&lt;="&amp;$B272)</f>
        <v>1.5899999999999999</v>
      </c>
      <c r="ZA272" s="4">
        <f>SUMIFS('Aceite Virgen Extra'!ZA$6:ZA$257,'Aceite Virgen Extra'!$A$6:$A$257,"&gt;="&amp;$A272,'Aceite Virgen Extra'!$B$6:$B$257,"&lt;="&amp;$B272)</f>
        <v>1.55</v>
      </c>
      <c r="ZB272" s="4">
        <f>SUMIFS('Aceite Virgen Extra'!ZB$6:ZB$257,'Aceite Virgen Extra'!$A$6:$A$257,"&gt;="&amp;$A272,'Aceite Virgen Extra'!$B$6:$B$257,"&lt;="&amp;$B272)</f>
        <v>1.76</v>
      </c>
      <c r="ZC272" s="4">
        <f>SUMIFS('Aceite Virgen Extra'!ZC$6:ZC$257,'Aceite Virgen Extra'!$A$6:$A$257,"&gt;="&amp;$A272,'Aceite Virgen Extra'!$B$6:$B$257,"&lt;="&amp;$B272)</f>
        <v>1.5</v>
      </c>
      <c r="ZD272" s="4">
        <f>SUMIFS('Aceite Virgen Extra'!ZD$6:ZD$257,'Aceite Virgen Extra'!$A$6:$A$257,"&gt;="&amp;$A272,'Aceite Virgen Extra'!$B$6:$B$257,"&lt;="&amp;$B272)</f>
        <v>3.16</v>
      </c>
      <c r="ZG272" s="69">
        <f>SUMIFS('Aceite Virgen Extra'!ZG$6:ZG$257,'Aceite Virgen Extra'!$A$6:$A$257,"&gt;="&amp;$A272,'Aceite Virgen Extra'!$B$6:$B$257,"&lt;="&amp;$B272)</f>
        <v>1.91</v>
      </c>
      <c r="ZH272" s="4">
        <f>SUMIFS('Aceite Virgen Extra'!ZH$6:ZH$257,'Aceite Virgen Extra'!$A$6:$A$257,"&gt;="&amp;$A272,'Aceite Virgen Extra'!$B$6:$B$257,"&lt;="&amp;$B272)</f>
        <v>1.59</v>
      </c>
      <c r="ZI272" s="4">
        <f>SUMIFS('Aceite Virgen Extra'!ZI$6:ZI$257,'Aceite Virgen Extra'!$A$6:$A$257,"&gt;="&amp;$A272,'Aceite Virgen Extra'!$B$6:$B$257,"&lt;="&amp;$B272)</f>
        <v>2.23</v>
      </c>
      <c r="ZJ272" s="4">
        <f>SUMIFS('Aceite Virgen Extra'!ZJ$6:ZJ$257,'Aceite Virgen Extra'!$A$6:$A$257,"&gt;="&amp;$A272,'Aceite Virgen Extra'!$B$6:$B$257,"&lt;="&amp;$B272)</f>
        <v>1.8699999999999999</v>
      </c>
      <c r="ZK272" s="4">
        <f>SUMIFS('Aceite Virgen Extra'!ZK$6:ZK$257,'Aceite Virgen Extra'!$A$6:$A$257,"&gt;="&amp;$A272,'Aceite Virgen Extra'!$B$6:$B$257,"&lt;="&amp;$B272)</f>
        <v>3.84</v>
      </c>
    </row>
    <row r="273" spans="1:687" x14ac:dyDescent="0.25">
      <c r="A273" s="9">
        <f>'TAM Aceite Virgen Extra'!B21</f>
        <v>6.6</v>
      </c>
      <c r="B273" s="9">
        <f>'TAM Aceite Virgen Extra'!C21</f>
        <v>6.9</v>
      </c>
      <c r="C273" s="9"/>
      <c r="D273" s="4">
        <f>SUMIFS('Aceite Virgen Extra'!D$6:D$257,'Aceite Virgen Extra'!$A$6:$A$257,"&gt;="&amp;$A273,'Aceite Virgen Extra'!$B$6:$B$257,"&lt;="&amp;$B273)</f>
        <v>1.2300000000000002</v>
      </c>
      <c r="E273" s="4">
        <f>SUMIFS('Aceite Virgen Extra'!E$6:E$257,'Aceite Virgen Extra'!$A$6:$A$257,"&gt;="&amp;$A273,'Aceite Virgen Extra'!$B$6:$B$257,"&lt;="&amp;$B273)</f>
        <v>1.94</v>
      </c>
      <c r="F273" s="4">
        <f>SUMIFS('Aceite Virgen Extra'!F$6:F$257,'Aceite Virgen Extra'!$A$6:$A$257,"&gt;="&amp;$A273,'Aceite Virgen Extra'!$B$6:$B$257,"&lt;="&amp;$B273)</f>
        <v>1.18</v>
      </c>
      <c r="G273" s="4">
        <f>SUMIFS('Aceite Virgen Extra'!G$6:G$257,'Aceite Virgen Extra'!$A$6:$A$257,"&gt;="&amp;$A273,'Aceite Virgen Extra'!$B$6:$B$257,"&lt;="&amp;$B273)</f>
        <v>0.28999999999999998</v>
      </c>
      <c r="H273" s="9"/>
      <c r="I273" s="9"/>
      <c r="J273" s="9"/>
      <c r="K273" s="4">
        <f>SUMIFS('Aceite Virgen Extra'!K$6:K$257,'Aceite Virgen Extra'!$A$6:$A$257,"&gt;="&amp;$A273,'Aceite Virgen Extra'!$B$6:$B$257,"&lt;="&amp;$B273)</f>
        <v>0.91</v>
      </c>
      <c r="L273" s="4">
        <f>SUMIFS('Aceite Virgen Extra'!L$6:L$257,'Aceite Virgen Extra'!$A$6:$A$257,"&gt;="&amp;$A273,'Aceite Virgen Extra'!$B$6:$B$257,"&lt;="&amp;$B273)</f>
        <v>1.31</v>
      </c>
      <c r="M273" s="4">
        <f>SUMIFS('Aceite Virgen Extra'!M$6:M$257,'Aceite Virgen Extra'!$A$6:$A$257,"&gt;="&amp;$A273,'Aceite Virgen Extra'!$B$6:$B$257,"&lt;="&amp;$B273)</f>
        <v>0.97</v>
      </c>
      <c r="N273" s="4">
        <f>SUMIFS('Aceite Virgen Extra'!N$6:N$257,'Aceite Virgen Extra'!$A$6:$A$257,"&gt;="&amp;$A273,'Aceite Virgen Extra'!$B$6:$B$257,"&lt;="&amp;$B273)</f>
        <v>0.3</v>
      </c>
      <c r="O273" s="9"/>
      <c r="P273" s="9"/>
      <c r="Q273" s="9"/>
      <c r="R273" s="4">
        <f>SUMIFS('Aceite Virgen Extra'!R$6:R$257,'Aceite Virgen Extra'!$A$6:$A$257,"&gt;="&amp;$A273,'Aceite Virgen Extra'!$B$6:$B$257,"&lt;="&amp;$B273)</f>
        <v>0.93</v>
      </c>
      <c r="S273" s="4">
        <f>SUMIFS('Aceite Virgen Extra'!S$6:S$257,'Aceite Virgen Extra'!$A$6:$A$257,"&gt;="&amp;$A273,'Aceite Virgen Extra'!$B$6:$B$257,"&lt;="&amp;$B273)</f>
        <v>2.21</v>
      </c>
      <c r="T273" s="4">
        <f>SUMIFS('Aceite Virgen Extra'!T$6:T$257,'Aceite Virgen Extra'!$A$6:$A$257,"&gt;="&amp;$A273,'Aceite Virgen Extra'!$B$6:$B$257,"&lt;="&amp;$B273)</f>
        <v>0.25</v>
      </c>
      <c r="U273" s="4">
        <f>SUMIFS('Aceite Virgen Extra'!U$6:U$257,'Aceite Virgen Extra'!$A$6:$A$257,"&gt;="&amp;$A273,'Aceite Virgen Extra'!$B$6:$B$257,"&lt;="&amp;$B273)</f>
        <v>0.38</v>
      </c>
      <c r="V273" s="9"/>
      <c r="W273" s="9"/>
      <c r="X273" s="9"/>
      <c r="Y273" s="4">
        <f>SUMIFS('Aceite Virgen Extra'!Y$6:Y$257,'Aceite Virgen Extra'!$A$6:$A$257,"&gt;="&amp;$A273,'Aceite Virgen Extra'!$B$6:$B$257,"&lt;="&amp;$B273)</f>
        <v>0.82000000000000006</v>
      </c>
      <c r="Z273" s="4">
        <f>SUMIFS('Aceite Virgen Extra'!Z$6:Z$257,'Aceite Virgen Extra'!$A$6:$A$257,"&gt;="&amp;$A273,'Aceite Virgen Extra'!$B$6:$B$257,"&lt;="&amp;$B273)</f>
        <v>0.8</v>
      </c>
      <c r="AA273" s="4">
        <f>SUMIFS('Aceite Virgen Extra'!AA$6:AA$257,'Aceite Virgen Extra'!$A$6:$A$257,"&gt;="&amp;$A273,'Aceite Virgen Extra'!$B$6:$B$257,"&lt;="&amp;$B273)</f>
        <v>0.82000000000000006</v>
      </c>
      <c r="AB273" s="4">
        <f>SUMIFS('Aceite Virgen Extra'!AB$6:AB$257,'Aceite Virgen Extra'!$A$6:$A$257,"&gt;="&amp;$A273,'Aceite Virgen Extra'!$B$6:$B$257,"&lt;="&amp;$B273)</f>
        <v>0.55000000000000004</v>
      </c>
      <c r="AC273" s="9"/>
      <c r="AD273" s="9"/>
      <c r="AE273" s="9"/>
      <c r="AF273" s="4">
        <f>SUMIFS('Aceite Virgen Extra'!AF$6:AF$257,'Aceite Virgen Extra'!$A$6:$A$257,"&gt;="&amp;$A273,'Aceite Virgen Extra'!$B$6:$B$257,"&lt;="&amp;$B273)</f>
        <v>0.85</v>
      </c>
      <c r="AG273" s="4">
        <f>SUMIFS('Aceite Virgen Extra'!AG$6:AG$257,'Aceite Virgen Extra'!$A$6:$A$257,"&gt;="&amp;$A273,'Aceite Virgen Extra'!$B$6:$B$257,"&lt;="&amp;$B273)</f>
        <v>1.45</v>
      </c>
      <c r="AH273" s="4">
        <f>SUMIFS('Aceite Virgen Extra'!AH$6:AH$257,'Aceite Virgen Extra'!$A$6:$A$257,"&gt;="&amp;$A273,'Aceite Virgen Extra'!$B$6:$B$257,"&lt;="&amp;$B273)</f>
        <v>0.72</v>
      </c>
      <c r="AI273" s="4">
        <f>SUMIFS('Aceite Virgen Extra'!AI$6:AI$257,'Aceite Virgen Extra'!$A$6:$A$257,"&gt;="&amp;$A273,'Aceite Virgen Extra'!$B$6:$B$257,"&lt;="&amp;$B273)</f>
        <v>0.63</v>
      </c>
      <c r="AJ273" s="9"/>
      <c r="AK273" s="9"/>
      <c r="AL273" s="9"/>
      <c r="AM273" s="4">
        <f>SUMIFS('Aceite Virgen Extra'!AM$6:AM$257,'Aceite Virgen Extra'!$A$6:$A$257,"&gt;="&amp;$A273,'Aceite Virgen Extra'!$B$6:$B$257,"&lt;="&amp;$B273)</f>
        <v>1.27</v>
      </c>
      <c r="AN273" s="4">
        <f>SUMIFS('Aceite Virgen Extra'!AN$6:AN$257,'Aceite Virgen Extra'!$A$6:$A$257,"&gt;="&amp;$A273,'Aceite Virgen Extra'!$B$6:$B$257,"&lt;="&amp;$B273)</f>
        <v>0.64</v>
      </c>
      <c r="AO273" s="4">
        <f>SUMIFS('Aceite Virgen Extra'!AO$6:AO$257,'Aceite Virgen Extra'!$A$6:$A$257,"&gt;="&amp;$A273,'Aceite Virgen Extra'!$B$6:$B$257,"&lt;="&amp;$B273)</f>
        <v>2.0099999999999998</v>
      </c>
      <c r="AP273" s="4">
        <f>SUMIFS('Aceite Virgen Extra'!AP$6:AP$257,'Aceite Virgen Extra'!$A$6:$A$257,"&gt;="&amp;$A273,'Aceite Virgen Extra'!$B$6:$B$257,"&lt;="&amp;$B273)</f>
        <v>0</v>
      </c>
      <c r="AQ273" s="9"/>
      <c r="AR273" s="9"/>
      <c r="AT273" s="4">
        <f>SUMIFS('Aceite Virgen Extra'!AT$6:AT$257,'Aceite Virgen Extra'!$A$6:$A$257,"&gt;="&amp;$A273,'Aceite Virgen Extra'!$B$6:$B$257,"&lt;="&amp;$B273)</f>
        <v>0.59000000000000008</v>
      </c>
      <c r="AU273" s="4">
        <f>SUMIFS('Aceite Virgen Extra'!AU$6:AU$257,'Aceite Virgen Extra'!$A$6:$A$257,"&gt;="&amp;$A273,'Aceite Virgen Extra'!$B$6:$B$257,"&lt;="&amp;$B273)</f>
        <v>0.67999999999999994</v>
      </c>
      <c r="AV273" s="4">
        <f>SUMIFS('Aceite Virgen Extra'!AV$6:AV$257,'Aceite Virgen Extra'!$A$6:$A$257,"&gt;="&amp;$A273,'Aceite Virgen Extra'!$B$6:$B$257,"&lt;="&amp;$B273)</f>
        <v>0.19</v>
      </c>
      <c r="AW273" s="4">
        <f>SUMIFS('Aceite Virgen Extra'!AW$6:AW$257,'Aceite Virgen Extra'!$A$6:$A$257,"&gt;="&amp;$A273,'Aceite Virgen Extra'!$B$6:$B$257,"&lt;="&amp;$B273)</f>
        <v>1.55</v>
      </c>
      <c r="BA273" s="4">
        <f>SUMIFS('Aceite Virgen Extra'!BA$6:BA$257,'Aceite Virgen Extra'!$A$6:$A$257,"&gt;="&amp;A273,'Aceite Virgen Extra'!$B$6:$B$257,"&lt;="&amp;B273)</f>
        <v>0.85</v>
      </c>
      <c r="BB273" s="4">
        <f>SUMIFS('Aceite Virgen Extra'!BB$6:BB$257,'Aceite Virgen Extra'!$A$6:$A$257,"&gt;="&amp;$A273,'Aceite Virgen Extra'!$B$6:$B$257,"&lt;="&amp;$B273)</f>
        <v>0.94</v>
      </c>
      <c r="BC273" s="4">
        <f>SUMIFS('Aceite Virgen Extra'!BC$6:BC$257,'Aceite Virgen Extra'!$A$6:$A$257,"&gt;="&amp;$A273,'Aceite Virgen Extra'!$B$6:$B$257,"&lt;="&amp;$B273)</f>
        <v>1.1400000000000001</v>
      </c>
      <c r="BD273" s="4">
        <f>SUMIFS('Aceite Virgen Extra'!BD$6:BD$257,'Aceite Virgen Extra'!$A$6:$A$257,"&gt;="&amp;$A273,'Aceite Virgen Extra'!$B$6:$B$257,"&lt;="&amp;$B273)</f>
        <v>0</v>
      </c>
      <c r="BH273" s="4">
        <f>SUMIFS('Aceite Virgen Extra'!BH$6:BH$257,'Aceite Virgen Extra'!$A$6:$A$257,"&gt;="&amp;$A273,'Aceite Virgen Extra'!$B$6:$B$257,"&lt;="&amp;$B273)</f>
        <v>0.77</v>
      </c>
      <c r="BI273" s="4">
        <f>SUMIFS('Aceite Virgen Extra'!BI$6:BI$257,'Aceite Virgen Extra'!$A$6:$A$257,"&gt;="&amp;$A273,'Aceite Virgen Extra'!$B$6:$B$257,"&lt;="&amp;$B273)</f>
        <v>0.28999999999999998</v>
      </c>
      <c r="BJ273" s="4">
        <f>SUMIFS('Aceite Virgen Extra'!BJ$6:BJ$257,'Aceite Virgen Extra'!$A$6:$A$257,"&gt;="&amp;$A273,'Aceite Virgen Extra'!$B$6:$B$257,"&lt;="&amp;$B273)</f>
        <v>1.01</v>
      </c>
      <c r="BK273" s="4">
        <f>SUMIFS('Aceite Virgen Extra'!BK$6:BK$257,'Aceite Virgen Extra'!$A$6:$A$257,"&gt;="&amp;$A273,'Aceite Virgen Extra'!$B$6:$B$257,"&lt;="&amp;$B273)</f>
        <v>0.49</v>
      </c>
      <c r="BO273" s="4">
        <f>SUMIFS('Aceite Virgen Extra'!BO$6:BO$257,'Aceite Virgen Extra'!$A$6:$A$257,"&gt;="&amp;$A273,'Aceite Virgen Extra'!$B$6:$B$257,"&lt;="&amp;$B273)</f>
        <v>0.45999999999999996</v>
      </c>
      <c r="BP273" s="4">
        <f>SUMIFS('Aceite Virgen Extra'!BP$6:BP$257,'Aceite Virgen Extra'!$A$6:$A$257,"&gt;="&amp;$A273,'Aceite Virgen Extra'!$B$6:$B$257,"&lt;="&amp;$B273)</f>
        <v>0.09</v>
      </c>
      <c r="BQ273" s="4">
        <f>SUMIFS('Aceite Virgen Extra'!BQ$6:BQ$257,'Aceite Virgen Extra'!$A$6:$A$257,"&gt;="&amp;$A273,'Aceite Virgen Extra'!$B$6:$B$257,"&lt;="&amp;$B273)</f>
        <v>0.7</v>
      </c>
      <c r="BR273" s="4">
        <f>SUMIFS('Aceite Virgen Extra'!BR$6:BR$257,'Aceite Virgen Extra'!$A$6:$A$257,"&gt;="&amp;$A273,'Aceite Virgen Extra'!$B$6:$B$257,"&lt;="&amp;$B273)</f>
        <v>0</v>
      </c>
      <c r="BV273" s="4">
        <f>SUMIFS('Aceite Virgen Extra'!BV$6:BV$257,'Aceite Virgen Extra'!$A$6:$A$257,"&gt;="&amp;$A273,'Aceite Virgen Extra'!$B$6:$B$257,"&lt;="&amp;$B273)</f>
        <v>1.5</v>
      </c>
      <c r="BW273" s="4">
        <f>SUMIFS('Aceite Virgen Extra'!BW$6:BW$257,'Aceite Virgen Extra'!$A$6:$A$257,"&gt;="&amp;$A273,'Aceite Virgen Extra'!$B$6:$B$257,"&lt;="&amp;$B273)</f>
        <v>1.3900000000000001</v>
      </c>
      <c r="BX273" s="4">
        <f>SUMIFS('Aceite Virgen Extra'!BX$6:BX$257,'Aceite Virgen Extra'!$A$6:$A$257,"&gt;="&amp;$A273,'Aceite Virgen Extra'!$B$6:$B$257,"&lt;="&amp;$B273)</f>
        <v>1.25</v>
      </c>
      <c r="BY273" s="4">
        <f>SUMIFS('Aceite Virgen Extra'!BY$6:BY$257,'Aceite Virgen Extra'!$A$6:$A$257,"&gt;="&amp;$A273,'Aceite Virgen Extra'!$B$6:$B$257,"&lt;="&amp;$B273)</f>
        <v>2.88</v>
      </c>
      <c r="CC273" s="4">
        <f>SUMIFS('Aceite Virgen Extra'!CC$6:CC$257,'Aceite Virgen Extra'!$A$6:$A$257,"&gt;="&amp;$A273,'Aceite Virgen Extra'!$B$6:$B$257,"&lt;="&amp;$B273)</f>
        <v>0.79</v>
      </c>
      <c r="CD273" s="4">
        <f>SUMIFS('Aceite Virgen Extra'!CD$6:CD$257,'Aceite Virgen Extra'!$A$6:$A$257,"&gt;="&amp;$A273,'Aceite Virgen Extra'!$B$6:$B$257,"&lt;="&amp;$B273)</f>
        <v>0.14000000000000001</v>
      </c>
      <c r="CE273" s="4">
        <f>SUMIFS('Aceite Virgen Extra'!CE$6:CE$257,'Aceite Virgen Extra'!$A$6:$A$257,"&gt;="&amp;$A273,'Aceite Virgen Extra'!$B$6:$B$257,"&lt;="&amp;$B273)</f>
        <v>0.92</v>
      </c>
      <c r="CF273" s="4">
        <f>SUMIFS('Aceite Virgen Extra'!CF$6:CF$257,'Aceite Virgen Extra'!$A$6:$A$257,"&gt;="&amp;$A273,'Aceite Virgen Extra'!$B$6:$B$257,"&lt;="&amp;$B273)</f>
        <v>1.03</v>
      </c>
      <c r="CJ273" s="4">
        <f>SUMIFS('Aceite Virgen Extra'!CJ$6:CJ$257,'Aceite Virgen Extra'!$A$6:$A$257,"&gt;="&amp;$A273,'Aceite Virgen Extra'!$B$6:$B$257,"&lt;="&amp;$B273)</f>
        <v>0.45</v>
      </c>
      <c r="CK273" s="4">
        <f>SUMIFS('Aceite Virgen Extra'!CK$6:CK$257,'Aceite Virgen Extra'!$A$6:$A$257,"&gt;="&amp;$A273,'Aceite Virgen Extra'!$B$6:$B$257,"&lt;="&amp;$B273)</f>
        <v>0.51</v>
      </c>
      <c r="CL273" s="4">
        <f>SUMIFS('Aceite Virgen Extra'!CL$6:CL$257,'Aceite Virgen Extra'!$A$6:$A$257,"&gt;="&amp;$A273,'Aceite Virgen Extra'!$B$6:$B$257,"&lt;="&amp;$B273)</f>
        <v>0.53</v>
      </c>
      <c r="CM273" s="4">
        <f>SUMIFS('Aceite Virgen Extra'!CM$6:CM$257,'Aceite Virgen Extra'!$A$6:$A$257,"&gt;="&amp;$A273,'Aceite Virgen Extra'!$B$6:$B$257,"&lt;="&amp;$B273)</f>
        <v>0.25</v>
      </c>
      <c r="CQ273" s="4">
        <f>SUMIFS('Aceite Virgen Extra'!CQ$6:CQ$257,'Aceite Virgen Extra'!$A$6:$A$257,"&gt;="&amp;$A273,'Aceite Virgen Extra'!$B$6:$B$257,"&lt;="&amp;$B273)</f>
        <v>1.01</v>
      </c>
      <c r="CR273" s="4">
        <f>SUMIFS('Aceite Virgen Extra'!CR$6:CR$257,'Aceite Virgen Extra'!$A$6:$A$257,"&gt;="&amp;$A273,'Aceite Virgen Extra'!$B$6:$B$257,"&lt;="&amp;$B273)</f>
        <v>1.82</v>
      </c>
      <c r="CS273" s="4">
        <f>SUMIFS('Aceite Virgen Extra'!CS$6:CS$257,'Aceite Virgen Extra'!$A$6:$A$257,"&gt;="&amp;$A273,'Aceite Virgen Extra'!$B$6:$B$257,"&lt;="&amp;$B273)</f>
        <v>0.85</v>
      </c>
      <c r="CT273" s="4">
        <f>SUMIFS('Aceite Virgen Extra'!CT$6:CT$257,'Aceite Virgen Extra'!$A$6:$A$257,"&gt;="&amp;$A273,'Aceite Virgen Extra'!$B$6:$B$257,"&lt;="&amp;$B273)</f>
        <v>0.49</v>
      </c>
      <c r="CX273" s="4">
        <f>SUMIFS('Aceite Virgen Extra'!CX$6:CX$257,'Aceite Virgen Extra'!$A$6:$A$257,"&gt;="&amp;$A273,'Aceite Virgen Extra'!$B$6:$B$257,"&lt;="&amp;$B273)</f>
        <v>0.91999999999999993</v>
      </c>
      <c r="CY273" s="4">
        <f>SUMIFS('Aceite Virgen Extra'!CY$6:CY$257,'Aceite Virgen Extra'!$A$6:$A$257,"&gt;="&amp;$A273,'Aceite Virgen Extra'!$B$6:$B$257,"&lt;="&amp;$B273)</f>
        <v>1.54</v>
      </c>
      <c r="CZ273" s="4">
        <f>SUMIFS('Aceite Virgen Extra'!CZ$6:CZ$257,'Aceite Virgen Extra'!$A$6:$A$257,"&gt;="&amp;$A273,'Aceite Virgen Extra'!$B$6:$B$257,"&lt;="&amp;$B273)</f>
        <v>0.59</v>
      </c>
      <c r="DA273" s="4">
        <f>SUMIFS('Aceite Virgen Extra'!DA$6:DA$257,'Aceite Virgen Extra'!$A$6:$A$257,"&gt;="&amp;$A273,'Aceite Virgen Extra'!$B$6:$B$257,"&lt;="&amp;$B273)</f>
        <v>1.21</v>
      </c>
      <c r="DE273" s="4">
        <f>SUMIFS('Aceite Virgen Extra'!DE$6:DE$257,'Aceite Virgen Extra'!$A$6:$A$257,"&gt;="&amp;$A273,'Aceite Virgen Extra'!$B$6:$B$257,"&lt;="&amp;$B273)</f>
        <v>1.04</v>
      </c>
      <c r="DF273" s="4">
        <f>SUMIFS('Aceite Virgen Extra'!DF$6:DF$257,'Aceite Virgen Extra'!$A$6:$A$257,"&gt;="&amp;$A273,'Aceite Virgen Extra'!$B$6:$B$257,"&lt;="&amp;$B273)</f>
        <v>1.3399999999999999</v>
      </c>
      <c r="DG273" s="4">
        <f>SUMIFS('Aceite Virgen Extra'!DG$6:DG$257,'Aceite Virgen Extra'!$A$6:$A$257,"&gt;="&amp;$A273,'Aceite Virgen Extra'!$B$6:$B$257,"&lt;="&amp;$B273)</f>
        <v>0.66</v>
      </c>
      <c r="DH273" s="4">
        <f>SUMIFS('Aceite Virgen Extra'!DH$6:DH$257,'Aceite Virgen Extra'!$A$6:$A$257,"&gt;="&amp;$A273,'Aceite Virgen Extra'!$B$6:$B$257,"&lt;="&amp;$B273)</f>
        <v>2.0099999999999998</v>
      </c>
      <c r="DL273" s="4">
        <f>SUMIFS('Aceite Virgen Extra'!DL$6:DL$257,'Aceite Virgen Extra'!$A$6:$A$257,"&gt;="&amp;$A273,'Aceite Virgen Extra'!$B$6:$B$257,"&lt;="&amp;$B273)</f>
        <v>1.1499999999999999</v>
      </c>
      <c r="DM273" s="4">
        <f>SUMIFS('Aceite Virgen Extra'!DM$6:DM$257,'Aceite Virgen Extra'!$A$6:$A$257,"&gt;="&amp;$A273,'Aceite Virgen Extra'!$B$6:$B$257,"&lt;="&amp;$B273)</f>
        <v>1.1299999999999999</v>
      </c>
      <c r="DN273" s="4">
        <f>SUMIFS('Aceite Virgen Extra'!DN$6:DN$257,'Aceite Virgen Extra'!$A$6:$A$257,"&gt;="&amp;$A273,'Aceite Virgen Extra'!$B$6:$B$257,"&lt;="&amp;$B273)</f>
        <v>1.3</v>
      </c>
      <c r="DO273" s="4">
        <f>SUMIFS('Aceite Virgen Extra'!DO$6:DO$257,'Aceite Virgen Extra'!$A$6:$A$257,"&gt;="&amp;$A273,'Aceite Virgen Extra'!$B$6:$B$257,"&lt;="&amp;$B273)</f>
        <v>0.34</v>
      </c>
      <c r="DS273" s="4">
        <f>SUMIFS('Aceite Virgen Extra'!DS$6:DS$257,'Aceite Virgen Extra'!$A$6:$A$257,"&gt;="&amp;$A273,'Aceite Virgen Extra'!$B$6:$B$257,"&lt;="&amp;$B273)</f>
        <v>0.57000000000000006</v>
      </c>
      <c r="DT273" s="4">
        <f>SUMIFS('Aceite Virgen Extra'!DT$6:DT$257,'Aceite Virgen Extra'!$A$6:$A$257,"&gt;="&amp;$A273,'Aceite Virgen Extra'!$B$6:$B$257,"&lt;="&amp;$B273)</f>
        <v>0.61</v>
      </c>
      <c r="DU273" s="4">
        <f>SUMIFS('Aceite Virgen Extra'!DU$6:DU$257,'Aceite Virgen Extra'!$A$6:$A$257,"&gt;="&amp;$A273,'Aceite Virgen Extra'!$B$6:$B$257,"&lt;="&amp;$B273)</f>
        <v>0.78</v>
      </c>
      <c r="DV273" s="4">
        <f>SUMIFS('Aceite Virgen Extra'!DV$6:DV$257,'Aceite Virgen Extra'!$A$6:$A$257,"&gt;="&amp;$A273,'Aceite Virgen Extra'!$B$6:$B$257,"&lt;="&amp;$B273)</f>
        <v>0</v>
      </c>
      <c r="DZ273" s="4">
        <f>SUMIFS('Aceite Virgen Extra'!DZ$6:DZ$257,'Aceite Virgen Extra'!$A$6:$A$257,"&gt;="&amp;$A273,'Aceite Virgen Extra'!$B$6:$B$257,"&lt;="&amp;$B273)</f>
        <v>0.39999999999999997</v>
      </c>
      <c r="EA273" s="4">
        <f>SUMIFS('Aceite Virgen Extra'!EA$6:EA$257,'Aceite Virgen Extra'!$A$6:$A$257,"&gt;="&amp;$A273,'Aceite Virgen Extra'!$B$6:$B$257,"&lt;="&amp;$B273)</f>
        <v>1.02</v>
      </c>
      <c r="EB273" s="4">
        <f>SUMIFS('Aceite Virgen Extra'!EB$6:EB$257,'Aceite Virgen Extra'!$A$6:$A$257,"&gt;="&amp;$A273,'Aceite Virgen Extra'!$B$6:$B$257,"&lt;="&amp;$B273)</f>
        <v>0.18</v>
      </c>
      <c r="EC273" s="4">
        <f>SUMIFS('Aceite Virgen Extra'!EC$6:EC$257,'Aceite Virgen Extra'!$A$6:$A$257,"&gt;="&amp;$A273,'Aceite Virgen Extra'!$B$6:$B$257,"&lt;="&amp;$B273)</f>
        <v>0</v>
      </c>
      <c r="EG273" s="4">
        <f>SUMIFS('Aceite Virgen Extra'!EG$6:EG$257,'Aceite Virgen Extra'!$A$6:$A$257,"&gt;="&amp;$A273,'Aceite Virgen Extra'!$B$6:$B$257,"&lt;="&amp;$B273)</f>
        <v>0.73</v>
      </c>
      <c r="EH273" s="4">
        <f>SUMIFS('Aceite Virgen Extra'!EH$6:EH$257,'Aceite Virgen Extra'!$A$6:$A$257,"&gt;="&amp;$A273,'Aceite Virgen Extra'!$B$6:$B$257,"&lt;="&amp;$B273)</f>
        <v>0.88</v>
      </c>
      <c r="EI273" s="4">
        <f>SUMIFS('Aceite Virgen Extra'!EI$6:EI$257,'Aceite Virgen Extra'!$A$6:$A$257,"&gt;="&amp;$A273,'Aceite Virgen Extra'!$B$6:$B$257,"&lt;="&amp;$B273)</f>
        <v>0.91</v>
      </c>
      <c r="EJ273" s="4">
        <f>SUMIFS('Aceite Virgen Extra'!EJ$6:EJ$257,'Aceite Virgen Extra'!$A$6:$A$257,"&gt;="&amp;$A273,'Aceite Virgen Extra'!$B$6:$B$257,"&lt;="&amp;$B273)</f>
        <v>0</v>
      </c>
      <c r="EN273" s="4">
        <f>SUMIFS('Aceite Virgen Extra'!EN$6:EN$257,'Aceite Virgen Extra'!$A$6:$A$257,"&gt;="&amp;$A273,'Aceite Virgen Extra'!$B$6:$B$257,"&lt;="&amp;$B273)</f>
        <v>0.53</v>
      </c>
      <c r="EO273" s="4">
        <f>SUMIFS('Aceite Virgen Extra'!EO$6:EO$257,'Aceite Virgen Extra'!$A$6:$A$257,"&gt;="&amp;$A273,'Aceite Virgen Extra'!$B$6:$B$257,"&lt;="&amp;$B273)</f>
        <v>0.56000000000000005</v>
      </c>
      <c r="EP273" s="4">
        <f>SUMIFS('Aceite Virgen Extra'!EP$6:EP$257,'Aceite Virgen Extra'!$A$6:$A$257,"&gt;="&amp;$A273,'Aceite Virgen Extra'!$B$6:$B$257,"&lt;="&amp;$B273)</f>
        <v>0.67999999999999994</v>
      </c>
      <c r="EQ273" s="4">
        <f>SUMIFS('Aceite Virgen Extra'!EQ$6:EQ$257,'Aceite Virgen Extra'!$A$6:$A$257,"&gt;="&amp;$A273,'Aceite Virgen Extra'!$B$6:$B$257,"&lt;="&amp;$B273)</f>
        <v>0</v>
      </c>
      <c r="EU273" s="4">
        <f>SUMIFS('Aceite Virgen Extra'!EU$6:EU$257,'Aceite Virgen Extra'!$A$6:$A$257,"&gt;="&amp;$A273,'Aceite Virgen Extra'!$B$6:$B$257,"&lt;="&amp;$B273)</f>
        <v>0.53</v>
      </c>
      <c r="EV273" s="4">
        <f>SUMIFS('Aceite Virgen Extra'!EV$6:EV$257,'Aceite Virgen Extra'!$A$6:$A$257,"&gt;="&amp;$A273,'Aceite Virgen Extra'!$B$6:$B$257,"&lt;="&amp;$B273)</f>
        <v>1.55</v>
      </c>
      <c r="EW273" s="4">
        <f>SUMIFS('Aceite Virgen Extra'!EW$6:EW$257,'Aceite Virgen Extra'!$A$6:$A$257,"&gt;="&amp;$A273,'Aceite Virgen Extra'!$B$6:$B$257,"&lt;="&amp;$B273)</f>
        <v>0.17</v>
      </c>
      <c r="EX273" s="4">
        <f>SUMIFS('Aceite Virgen Extra'!EX$6:EX$257,'Aceite Virgen Extra'!$A$6:$A$257,"&gt;="&amp;$A273,'Aceite Virgen Extra'!$B$6:$B$257,"&lt;="&amp;$B273)</f>
        <v>0</v>
      </c>
      <c r="FB273" s="4">
        <f>SUMIFS('Aceite Virgen Extra'!FB$6:FB$257,'Aceite Virgen Extra'!$A$6:$A$257,"&gt;="&amp;$A273,'Aceite Virgen Extra'!$B$6:$B$257,"&lt;="&amp;$B273)</f>
        <v>0.7</v>
      </c>
      <c r="FC273" s="4">
        <f>SUMIFS('Aceite Virgen Extra'!FC$6:FC$257,'Aceite Virgen Extra'!$A$6:$A$257,"&gt;="&amp;$A273,'Aceite Virgen Extra'!$B$6:$B$257,"&lt;="&amp;$B273)</f>
        <v>0.99</v>
      </c>
      <c r="FD273" s="4">
        <f>SUMIFS('Aceite Virgen Extra'!FD$6:FD$257,'Aceite Virgen Extra'!$A$6:$A$257,"&gt;="&amp;$A273,'Aceite Virgen Extra'!$B$6:$B$257,"&lt;="&amp;$B273)</f>
        <v>0.55000000000000004</v>
      </c>
      <c r="FE273" s="4">
        <f>SUMIFS('Aceite Virgen Extra'!FE$6:FE$257,'Aceite Virgen Extra'!$A$6:$A$257,"&gt;="&amp;$A273,'Aceite Virgen Extra'!$B$6:$B$257,"&lt;="&amp;$B273)</f>
        <v>0.5</v>
      </c>
      <c r="FI273" s="4">
        <f>SUMIFS('Aceite Virgen Extra'!FI$6:FI$257,'Aceite Virgen Extra'!$A$6:$A$257,"&gt;="&amp;$A273,'Aceite Virgen Extra'!$B$6:$B$257,"&lt;="&amp;$B273)</f>
        <v>0.74</v>
      </c>
      <c r="FJ273" s="4">
        <f>SUMIFS('Aceite Virgen Extra'!FJ$6:FJ$257,'Aceite Virgen Extra'!$A$6:$A$257,"&gt;="&amp;$A273,'Aceite Virgen Extra'!$B$6:$B$257,"&lt;="&amp;$B273)</f>
        <v>1.1000000000000001</v>
      </c>
      <c r="FK273" s="4">
        <f>SUMIFS('Aceite Virgen Extra'!FK$6:FK$257,'Aceite Virgen Extra'!$A$6:$A$257,"&gt;="&amp;$A273,'Aceite Virgen Extra'!$B$6:$B$257,"&lt;="&amp;$B273)</f>
        <v>0.83000000000000007</v>
      </c>
      <c r="FL273" s="4">
        <f>SUMIFS('Aceite Virgen Extra'!FL$6:FL$257,'Aceite Virgen Extra'!$A$6:$A$257,"&gt;="&amp;$A273,'Aceite Virgen Extra'!$B$6:$B$257,"&lt;="&amp;$B273)</f>
        <v>0</v>
      </c>
      <c r="FP273" s="4">
        <f>SUMIFS('Aceite Virgen Extra'!FP$6:FP$257,'Aceite Virgen Extra'!$A$6:$A$257,"&gt;="&amp;$A273,'Aceite Virgen Extra'!$B$6:$B$257,"&lt;="&amp;$B273)</f>
        <v>1.05</v>
      </c>
      <c r="FQ273" s="4">
        <f>SUMIFS('Aceite Virgen Extra'!FQ$6:FQ$257,'Aceite Virgen Extra'!$A$6:$A$257,"&gt;="&amp;$A273,'Aceite Virgen Extra'!$B$6:$B$257,"&lt;="&amp;$B273)</f>
        <v>2.16</v>
      </c>
      <c r="FR273" s="4">
        <f>SUMIFS('Aceite Virgen Extra'!FR$6:FR$257,'Aceite Virgen Extra'!$A$6:$A$257,"&gt;="&amp;$A273,'Aceite Virgen Extra'!$B$6:$B$257,"&lt;="&amp;$B273)</f>
        <v>0.94</v>
      </c>
      <c r="FS273" s="4">
        <f>SUMIFS('Aceite Virgen Extra'!FS$6:FS$257,'Aceite Virgen Extra'!$A$6:$A$257,"&gt;="&amp;$A273,'Aceite Virgen Extra'!$B$6:$B$257,"&lt;="&amp;$B273)</f>
        <v>0</v>
      </c>
      <c r="FW273" s="4">
        <f>SUMIFS('Aceite Virgen Extra'!FW$6:FW$257,'Aceite Virgen Extra'!$A$6:$A$257,"&gt;="&amp;$A273,'Aceite Virgen Extra'!$B$6:$B$257,"&lt;="&amp;$B273)</f>
        <v>1.1800000000000002</v>
      </c>
      <c r="FX273" s="4">
        <f>SUMIFS('Aceite Virgen Extra'!FX$6:FX$257,'Aceite Virgen Extra'!$A$6:$A$257,"&gt;="&amp;$A273,'Aceite Virgen Extra'!$B$6:$B$257,"&lt;="&amp;$B273)</f>
        <v>1.72</v>
      </c>
      <c r="FY273" s="4">
        <f>SUMIFS('Aceite Virgen Extra'!FY$6:FY$257,'Aceite Virgen Extra'!$A$6:$A$257,"&gt;="&amp;$A273,'Aceite Virgen Extra'!$B$6:$B$257,"&lt;="&amp;$B273)</f>
        <v>0.99999999999999989</v>
      </c>
      <c r="FZ273" s="4">
        <f>SUMIFS('Aceite Virgen Extra'!FZ$6:FZ$257,'Aceite Virgen Extra'!$A$6:$A$257,"&gt;="&amp;$A273,'Aceite Virgen Extra'!$B$6:$B$257,"&lt;="&amp;$B273)</f>
        <v>0.53</v>
      </c>
      <c r="GD273" s="4">
        <f>SUMIFS('Aceite Virgen Extra'!GD$6:GD$257,'Aceite Virgen Extra'!$A$6:$A$257,"&gt;="&amp;$A273,'Aceite Virgen Extra'!$B$6:$B$257,"&lt;="&amp;$B273)</f>
        <v>0.94000000000000006</v>
      </c>
      <c r="GE273" s="4">
        <f>SUMIFS('Aceite Virgen Extra'!GE$6:GE$257,'Aceite Virgen Extra'!$A$6:$A$257,"&gt;="&amp;$A273,'Aceite Virgen Extra'!$B$6:$B$257,"&lt;="&amp;$B273)</f>
        <v>2.17</v>
      </c>
      <c r="GF273" s="4">
        <f>SUMIFS('Aceite Virgen Extra'!GF$6:GF$257,'Aceite Virgen Extra'!$A$6:$A$257,"&gt;="&amp;$A273,'Aceite Virgen Extra'!$B$6:$B$257,"&lt;="&amp;$B273)</f>
        <v>0.6</v>
      </c>
      <c r="GG273" s="4">
        <f>SUMIFS('Aceite Virgen Extra'!GG$6:GG$257,'Aceite Virgen Extra'!$A$6:$A$257,"&gt;="&amp;$A273,'Aceite Virgen Extra'!$B$6:$B$257,"&lt;="&amp;$B273)</f>
        <v>0.63</v>
      </c>
      <c r="GK273" s="4">
        <f>SUMIFS('Aceite Virgen Extra'!GK$6:GK$257,'Aceite Virgen Extra'!$A$6:$A$257,"&gt;="&amp;$A273,'Aceite Virgen Extra'!$B$6:$B$257,"&lt;="&amp;$B273)</f>
        <v>0.28999999999999998</v>
      </c>
      <c r="GL273" s="4">
        <f>SUMIFS('Aceite Virgen Extra'!GL$6:GL$257,'Aceite Virgen Extra'!$A$6:$A$257,"&gt;="&amp;$A273,'Aceite Virgen Extra'!$B$6:$B$257,"&lt;="&amp;$B273)</f>
        <v>0.91</v>
      </c>
      <c r="GM273" s="4">
        <f>SUMIFS('Aceite Virgen Extra'!GM$6:GM$257,'Aceite Virgen Extra'!$A$6:$A$257,"&gt;="&amp;$A273,'Aceite Virgen Extra'!$B$6:$B$257,"&lt;="&amp;$B273)</f>
        <v>0.08</v>
      </c>
      <c r="GN273" s="4">
        <f>SUMIFS('Aceite Virgen Extra'!GN$6:GN$257,'Aceite Virgen Extra'!$A$6:$A$257,"&gt;="&amp;$A273,'Aceite Virgen Extra'!$B$6:$B$257,"&lt;="&amp;$B273)</f>
        <v>0</v>
      </c>
      <c r="GR273" s="4">
        <f>SUMIFS('Aceite Virgen Extra'!GR$6:GR$257,'Aceite Virgen Extra'!$A$6:$A$257,"&gt;="&amp;$A273,'Aceite Virgen Extra'!$B$6:$B$257,"&lt;="&amp;$B273)</f>
        <v>0.48</v>
      </c>
      <c r="GS273" s="4">
        <f>SUMIFS('Aceite Virgen Extra'!GS$6:GS$257,'Aceite Virgen Extra'!$A$6:$A$257,"&gt;="&amp;$A273,'Aceite Virgen Extra'!$B$6:$B$257,"&lt;="&amp;$B273)</f>
        <v>0.56000000000000005</v>
      </c>
      <c r="GT273" s="4">
        <f>SUMIFS('Aceite Virgen Extra'!GT$6:GT$257,'Aceite Virgen Extra'!$A$6:$A$257,"&gt;="&amp;$A273,'Aceite Virgen Extra'!$B$6:$B$257,"&lt;="&amp;$B273)</f>
        <v>0.62</v>
      </c>
      <c r="GU273" s="4">
        <f>SUMIFS('Aceite Virgen Extra'!GU$6:GU$257,'Aceite Virgen Extra'!$A$6:$A$257,"&gt;="&amp;$A273,'Aceite Virgen Extra'!$B$6:$B$257,"&lt;="&amp;$B273)</f>
        <v>0</v>
      </c>
      <c r="GY273" s="4">
        <f>SUMIFS('Aceite Virgen Extra'!GY$6:GY$257,'Aceite Virgen Extra'!$A$6:$A$257,"&gt;="&amp;$A273,'Aceite Virgen Extra'!$B$6:$B$257,"&lt;="&amp;$B273)</f>
        <v>1.1499999999999999</v>
      </c>
      <c r="GZ273" s="4">
        <f>SUMIFS('Aceite Virgen Extra'!GZ$6:GZ$257,'Aceite Virgen Extra'!$A$6:$A$257,"&gt;="&amp;$A273,'Aceite Virgen Extra'!$B$6:$B$257,"&lt;="&amp;$B273)</f>
        <v>3.3</v>
      </c>
      <c r="HA273" s="4">
        <f>SUMIFS('Aceite Virgen Extra'!HA$6:HA$257,'Aceite Virgen Extra'!$A$6:$A$257,"&gt;="&amp;$A273,'Aceite Virgen Extra'!$B$6:$B$257,"&lt;="&amp;$B273)</f>
        <v>0.22999999999999998</v>
      </c>
      <c r="HB273" s="4">
        <f>SUMIFS('Aceite Virgen Extra'!HB$6:HB$257,'Aceite Virgen Extra'!$A$6:$A$257,"&gt;="&amp;$A273,'Aceite Virgen Extra'!$B$6:$B$257,"&lt;="&amp;$B273)</f>
        <v>0</v>
      </c>
      <c r="HF273" s="4">
        <f>SUMIFS('Aceite Virgen Extra'!HF$6:HF$257,'Aceite Virgen Extra'!$A$6:$A$257,"&gt;="&amp;$A273,'Aceite Virgen Extra'!$B$6:$B$257,"&lt;="&amp;$B273)</f>
        <v>0.67</v>
      </c>
      <c r="HG273" s="4">
        <f>SUMIFS('Aceite Virgen Extra'!HG$6:HG$257,'Aceite Virgen Extra'!$A$6:$A$257,"&gt;="&amp;$A273,'Aceite Virgen Extra'!$B$6:$B$257,"&lt;="&amp;$B273)</f>
        <v>1.51</v>
      </c>
      <c r="HH273" s="4">
        <f>SUMIFS('Aceite Virgen Extra'!HH$6:HH$257,'Aceite Virgen Extra'!$A$6:$A$257,"&gt;="&amp;$A273,'Aceite Virgen Extra'!$B$6:$B$257,"&lt;="&amp;$B273)</f>
        <v>0.22</v>
      </c>
      <c r="HI273" s="4">
        <f>SUMIFS('Aceite Virgen Extra'!HI$6:HI$257,'Aceite Virgen Extra'!$A$6:$A$257,"&gt;="&amp;$A273,'Aceite Virgen Extra'!$B$6:$B$257,"&lt;="&amp;$B273)</f>
        <v>2.06</v>
      </c>
      <c r="HM273" s="4">
        <f>SUMIFS('Aceite Virgen Extra'!HM$6:HM$257,'Aceite Virgen Extra'!$A$6:$A$257,"&gt;="&amp;$A273,'Aceite Virgen Extra'!$B$6:$B$257,"&lt;="&amp;$B273)</f>
        <v>0.76</v>
      </c>
      <c r="HN273" s="4">
        <f>SUMIFS('Aceite Virgen Extra'!HN$6:HN$257,'Aceite Virgen Extra'!$A$6:$A$257,"&gt;="&amp;$A273,'Aceite Virgen Extra'!$B$6:$B$257,"&lt;="&amp;$B273)</f>
        <v>0.66</v>
      </c>
      <c r="HO273" s="4">
        <f>SUMIFS('Aceite Virgen Extra'!HO$6:HO$257,'Aceite Virgen Extra'!$A$6:$A$257,"&gt;="&amp;$A273,'Aceite Virgen Extra'!$B$6:$B$257,"&lt;="&amp;$B273)</f>
        <v>0.81</v>
      </c>
      <c r="HP273" s="4">
        <f>SUMIFS('Aceite Virgen Extra'!HP$6:HP$257,'Aceite Virgen Extra'!$A$6:$A$257,"&gt;="&amp;$A273,'Aceite Virgen Extra'!$B$6:$B$257,"&lt;="&amp;$B273)</f>
        <v>0.38</v>
      </c>
      <c r="HT273" s="4">
        <f>SUMIFS('Aceite Virgen Extra'!HT$6:HT$257,'Aceite Virgen Extra'!$A$6:$A$257,"&gt;="&amp;$A273,'Aceite Virgen Extra'!$B$6:$B$257,"&lt;="&amp;$B273)</f>
        <v>0.8899999999999999</v>
      </c>
      <c r="HU273" s="4">
        <f>SUMIFS('Aceite Virgen Extra'!HU$6:HU$257,'Aceite Virgen Extra'!$A$6:$A$257,"&gt;="&amp;$A273,'Aceite Virgen Extra'!$B$6:$B$257,"&lt;="&amp;$B273)</f>
        <v>0.84</v>
      </c>
      <c r="HV273" s="4">
        <f>SUMIFS('Aceite Virgen Extra'!HV$6:HV$257,'Aceite Virgen Extra'!$A$6:$A$257,"&gt;="&amp;$A273,'Aceite Virgen Extra'!$B$6:$B$257,"&lt;="&amp;$B273)</f>
        <v>1.1200000000000001</v>
      </c>
      <c r="HW273" s="4">
        <f>SUMIFS('Aceite Virgen Extra'!HW$6:HW$257,'Aceite Virgen Extra'!$A$6:$A$257,"&gt;="&amp;$A273,'Aceite Virgen Extra'!$B$6:$B$257,"&lt;="&amp;$B273)</f>
        <v>0</v>
      </c>
      <c r="HZ273"/>
      <c r="IA273" s="4">
        <f>SUMIFS('Aceite Virgen Extra'!IA$6:IA$257,'Aceite Virgen Extra'!$A$6:$A$257,"&gt;="&amp;$A273,'Aceite Virgen Extra'!$B$6:$B$257,"&lt;="&amp;$B273)</f>
        <v>0.46</v>
      </c>
      <c r="IB273" s="4">
        <f>SUMIFS('Aceite Virgen Extra'!IB$6:IB$257,'Aceite Virgen Extra'!$A$6:$A$257,"&gt;="&amp;$A273,'Aceite Virgen Extra'!$B$6:$B$257,"&lt;="&amp;$B273)</f>
        <v>1.59</v>
      </c>
      <c r="IC273" s="4">
        <f>SUMIFS('Aceite Virgen Extra'!IC$6:IC$257,'Aceite Virgen Extra'!$A$6:$A$257,"&gt;="&amp;$A273,'Aceite Virgen Extra'!$B$6:$B$257,"&lt;="&amp;$B273)</f>
        <v>0.15</v>
      </c>
      <c r="ID273" s="4">
        <f>SUMIFS('Aceite Virgen Extra'!ID$6:ID$257,'Aceite Virgen Extra'!$A$6:$A$257,"&gt;="&amp;$A273,'Aceite Virgen Extra'!$B$6:$B$257,"&lt;="&amp;$B273)</f>
        <v>0</v>
      </c>
      <c r="IH273" s="4">
        <f>SUMIFS('Aceite Virgen Extra'!IH$6:IH$257,'Aceite Virgen Extra'!$A$6:$A$257,"&gt;="&amp;$A273,'Aceite Virgen Extra'!$B$6:$B$257,"&lt;="&amp;$B273)</f>
        <v>0.31</v>
      </c>
      <c r="II273" s="4">
        <f>SUMIFS('Aceite Virgen Extra'!II$6:II$257,'Aceite Virgen Extra'!$A$6:$A$257,"&gt;="&amp;$A273,'Aceite Virgen Extra'!$B$6:$B$257,"&lt;="&amp;$B273)</f>
        <v>1.03</v>
      </c>
      <c r="IJ273" s="4">
        <f>SUMIFS('Aceite Virgen Extra'!IJ$6:IJ$257,'Aceite Virgen Extra'!$A$6:$A$257,"&gt;="&amp;$A273,'Aceite Virgen Extra'!$B$6:$B$257,"&lt;="&amp;$B273)</f>
        <v>0</v>
      </c>
      <c r="IK273" s="4">
        <f>SUMIFS('Aceite Virgen Extra'!IK$6:IK$257,'Aceite Virgen Extra'!$A$6:$A$257,"&gt;="&amp;$A273,'Aceite Virgen Extra'!$B$6:$B$257,"&lt;="&amp;$B273)</f>
        <v>0.56000000000000005</v>
      </c>
      <c r="IO273" s="4">
        <f>SUMIFS('Aceite Virgen Extra'!IO$6:IO$257,'Aceite Virgen Extra'!$A$6:$A$257,"&gt;="&amp;$A273,'Aceite Virgen Extra'!$B$6:$B$257,"&lt;="&amp;$B273)</f>
        <v>0.12</v>
      </c>
      <c r="IP273" s="4">
        <f>SUMIFS('Aceite Virgen Extra'!IP$6:IP$257,'Aceite Virgen Extra'!$A$6:$A$257,"&gt;="&amp;$A273,'Aceite Virgen Extra'!$B$6:$B$257,"&lt;="&amp;$B273)</f>
        <v>0.29000000000000004</v>
      </c>
      <c r="IQ273" s="4">
        <f>SUMIFS('Aceite Virgen Extra'!IQ$6:IQ$257,'Aceite Virgen Extra'!$A$6:$A$257,"&gt;="&amp;$A273,'Aceite Virgen Extra'!$B$6:$B$257,"&lt;="&amp;$B273)</f>
        <v>0.08</v>
      </c>
      <c r="IR273" s="4">
        <f>SUMIFS('Aceite Virgen Extra'!IR$6:IR$257,'Aceite Virgen Extra'!$A$6:$A$257,"&gt;="&amp;$A273,'Aceite Virgen Extra'!$B$6:$B$257,"&lt;="&amp;$B273)</f>
        <v>0</v>
      </c>
      <c r="IV273" s="4">
        <f>SUMIFS('Aceite Virgen Extra'!IV$6:IV$257,'Aceite Virgen Extra'!$A$6:$A$257,"&gt;="&amp;$A273,'Aceite Virgen Extra'!$B$6:$B$257,"&lt;="&amp;$B273)</f>
        <v>0.56999999999999995</v>
      </c>
      <c r="IW273" s="4">
        <f>SUMIFS('Aceite Virgen Extra'!IW$6:IW$257,'Aceite Virgen Extra'!$A$6:$A$257,"&gt;="&amp;$A273,'Aceite Virgen Extra'!$B$6:$B$257,"&lt;="&amp;$B273)</f>
        <v>1.04</v>
      </c>
      <c r="IX273" s="4">
        <f>SUMIFS('Aceite Virgen Extra'!IX$6:IX$257,'Aceite Virgen Extra'!$A$6:$A$257,"&gt;="&amp;$A273,'Aceite Virgen Extra'!$B$6:$B$257,"&lt;="&amp;$B273)</f>
        <v>0.31</v>
      </c>
      <c r="IY273" s="4">
        <f>SUMIFS('Aceite Virgen Extra'!IY$6:IY$257,'Aceite Virgen Extra'!$A$6:$A$257,"&gt;="&amp;$A273,'Aceite Virgen Extra'!$B$6:$B$257,"&lt;="&amp;$B273)</f>
        <v>1.4</v>
      </c>
      <c r="JB273"/>
      <c r="JC273" s="4">
        <f>SUMIFS('Aceite Virgen Extra'!JC$6:JC$257,'Aceite Virgen Extra'!$A$6:$A$257,"&gt;="&amp;$A273,'Aceite Virgen Extra'!$B$6:$B$257,"&lt;="&amp;$B273)</f>
        <v>1.54</v>
      </c>
      <c r="JD273" s="4">
        <f>SUMIFS('Aceite Virgen Extra'!JD$6:JD$257,'Aceite Virgen Extra'!$A$6:$A$257,"&gt;="&amp;$A273,'Aceite Virgen Extra'!$B$6:$B$257,"&lt;="&amp;$B273)</f>
        <v>3.6999999999999997</v>
      </c>
      <c r="JE273" s="4">
        <f>SUMIFS('Aceite Virgen Extra'!JE$6:JE$257,'Aceite Virgen Extra'!$A$6:$A$257,"&gt;="&amp;$A273,'Aceite Virgen Extra'!$B$6:$B$257,"&lt;="&amp;$B273)</f>
        <v>0.18</v>
      </c>
      <c r="JF273" s="4">
        <f>SUMIFS('Aceite Virgen Extra'!JF$6:JF$257,'Aceite Virgen Extra'!$A$6:$A$257,"&gt;="&amp;$A273,'Aceite Virgen Extra'!$B$6:$B$257,"&lt;="&amp;$B273)</f>
        <v>3.5999999999999996</v>
      </c>
      <c r="JJ273" s="4">
        <f>SUMIFS('Aceite Virgen Extra'!JJ$6:JJ$257,'Aceite Virgen Extra'!$A$6:$A$257,"&gt;="&amp;$A273,'Aceite Virgen Extra'!$B$6:$B$257,"&lt;="&amp;$B273)</f>
        <v>0.92999999999999994</v>
      </c>
      <c r="JK273" s="4">
        <f>SUMIFS('Aceite Virgen Extra'!JK$6:JK$257,'Aceite Virgen Extra'!$A$6:$A$257,"&gt;="&amp;$A273,'Aceite Virgen Extra'!$B$6:$B$257,"&lt;="&amp;$B273)</f>
        <v>1.4</v>
      </c>
      <c r="JL273" s="4">
        <f>SUMIFS('Aceite Virgen Extra'!JL$6:JL$257,'Aceite Virgen Extra'!$A$6:$A$257,"&gt;="&amp;$A273,'Aceite Virgen Extra'!$B$6:$B$257,"&lt;="&amp;$B273)</f>
        <v>0.36</v>
      </c>
      <c r="JM273" s="4">
        <f>SUMIFS('Aceite Virgen Extra'!JM$6:JM$257,'Aceite Virgen Extra'!$A$6:$A$257,"&gt;="&amp;$A273,'Aceite Virgen Extra'!$B$6:$B$257,"&lt;="&amp;$B273)</f>
        <v>1.85</v>
      </c>
      <c r="JQ273" s="4">
        <f>SUMIFS('Aceite Virgen Extra'!JQ$6:JQ$257,'Aceite Virgen Extra'!$A$6:$A$257,"&gt;="&amp;$A273,'Aceite Virgen Extra'!$B$6:$B$257,"&lt;="&amp;$B273)</f>
        <v>0.51</v>
      </c>
      <c r="JR273" s="4">
        <f>SUMIFS('Aceite Virgen Extra'!JR$6:JR$257,'Aceite Virgen Extra'!$A$6:$A$257,"&gt;="&amp;$A273,'Aceite Virgen Extra'!$B$6:$B$257,"&lt;="&amp;$B273)</f>
        <v>0.68</v>
      </c>
      <c r="JS273" s="4">
        <f>SUMIFS('Aceite Virgen Extra'!JS$6:JS$257,'Aceite Virgen Extra'!$A$6:$A$257,"&gt;="&amp;$A273,'Aceite Virgen Extra'!$B$6:$B$257,"&lt;="&amp;$B273)</f>
        <v>0.59000000000000008</v>
      </c>
      <c r="JT273" s="4">
        <f>SUMIFS('Aceite Virgen Extra'!JT$6:JT$257,'Aceite Virgen Extra'!$A$6:$A$257,"&gt;="&amp;$A273,'Aceite Virgen Extra'!$B$6:$B$257,"&lt;="&amp;$B273)</f>
        <v>0.2</v>
      </c>
      <c r="JX273" s="4">
        <f>SUMIFS('Aceite Virgen Extra'!JX$6:JX$257,'Aceite Virgen Extra'!$A$6:$A$257,"&gt;="&amp;$A273,'Aceite Virgen Extra'!$B$6:$B$257,"&lt;="&amp;$B273)</f>
        <v>0.60000000000000009</v>
      </c>
      <c r="JY273" s="4">
        <f>SUMIFS('Aceite Virgen Extra'!JY$6:JY$257,'Aceite Virgen Extra'!$A$6:$A$257,"&gt;="&amp;$A273,'Aceite Virgen Extra'!$B$6:$B$257,"&lt;="&amp;$B273)</f>
        <v>2.0300000000000002</v>
      </c>
      <c r="JZ273" s="4">
        <f>SUMIFS('Aceite Virgen Extra'!JZ$6:JZ$257,'Aceite Virgen Extra'!$A$6:$A$257,"&gt;="&amp;$A273,'Aceite Virgen Extra'!$B$6:$B$257,"&lt;="&amp;$B273)</f>
        <v>0</v>
      </c>
      <c r="KA273" s="4">
        <f>SUMIFS('Aceite Virgen Extra'!KA$6:KA$257,'Aceite Virgen Extra'!$A$6:$A$257,"&gt;="&amp;$A273,'Aceite Virgen Extra'!$B$6:$B$257,"&lt;="&amp;$B273)</f>
        <v>0.26</v>
      </c>
      <c r="KE273" s="4">
        <f>SUMIFS('Aceite Virgen Extra'!KE$6:KE$257,'Aceite Virgen Extra'!$A$6:$A$257,"&gt;="&amp;$A273,'Aceite Virgen Extra'!$B$6:$B$257,"&lt;="&amp;$B273)</f>
        <v>0.38</v>
      </c>
      <c r="KF273" s="4">
        <f>SUMIFS('Aceite Virgen Extra'!KF$6:KF$257,'Aceite Virgen Extra'!$A$6:$A$257,"&gt;="&amp;$A273,'Aceite Virgen Extra'!$B$6:$B$257,"&lt;="&amp;$B273)</f>
        <v>0.53</v>
      </c>
      <c r="KG273" s="4">
        <f>SUMIFS('Aceite Virgen Extra'!KG$6:KG$257,'Aceite Virgen Extra'!$A$6:$A$257,"&gt;="&amp;$A273,'Aceite Virgen Extra'!$B$6:$B$257,"&lt;="&amp;$B273)</f>
        <v>0</v>
      </c>
      <c r="KH273" s="4">
        <f>SUMIFS('Aceite Virgen Extra'!KH$6:KH$257,'Aceite Virgen Extra'!$A$6:$A$257,"&gt;="&amp;$A273,'Aceite Virgen Extra'!$B$6:$B$257,"&lt;="&amp;$B273)</f>
        <v>1.91</v>
      </c>
      <c r="KL273" s="4">
        <f>SUMIFS('Aceite Virgen Extra'!KL$6:KL$257,'Aceite Virgen Extra'!$A$6:$A$257,"&gt;="&amp;$A273,'Aceite Virgen Extra'!$B$6:$B$257,"&lt;="&amp;$B273)</f>
        <v>0.41000000000000003</v>
      </c>
      <c r="KM273" s="4">
        <f>SUMIFS('Aceite Virgen Extra'!KM$6:KM$257,'Aceite Virgen Extra'!$A$6:$A$257,"&gt;="&amp;$A273,'Aceite Virgen Extra'!$B$6:$B$257,"&lt;="&amp;$B273)</f>
        <v>0.69</v>
      </c>
      <c r="KN273" s="4">
        <f>SUMIFS('Aceite Virgen Extra'!KN$6:KN$257,'Aceite Virgen Extra'!$A$6:$A$257,"&gt;="&amp;$A273,'Aceite Virgen Extra'!$B$6:$B$257,"&lt;="&amp;$B273)</f>
        <v>0.12</v>
      </c>
      <c r="KO273" s="4">
        <f>SUMIFS('Aceite Virgen Extra'!KO$6:KO$257,'Aceite Virgen Extra'!$A$6:$A$257,"&gt;="&amp;$A273,'Aceite Virgen Extra'!$B$6:$B$257,"&lt;="&amp;$B273)</f>
        <v>1.19</v>
      </c>
      <c r="KS273" s="4">
        <f>SUMIFS('Aceite Virgen Extra'!KS$6:KS$257,'Aceite Virgen Extra'!$A$6:$A$257,"&gt;="&amp;$A273,'Aceite Virgen Extra'!$B$6:$B$257,"&lt;="&amp;$B273)</f>
        <v>0.63000000000000012</v>
      </c>
      <c r="KT273" s="4">
        <f>SUMIFS('Aceite Virgen Extra'!KT$6:KT$257,'Aceite Virgen Extra'!$A$6:$A$257,"&gt;="&amp;$A273,'Aceite Virgen Extra'!$B$6:$B$257,"&lt;="&amp;$B273)</f>
        <v>0.9900000000000001</v>
      </c>
      <c r="KU273" s="4">
        <f>SUMIFS('Aceite Virgen Extra'!KU$6:KU$257,'Aceite Virgen Extra'!$A$6:$A$257,"&gt;="&amp;$A273,'Aceite Virgen Extra'!$B$6:$B$257,"&lt;="&amp;$B273)</f>
        <v>0.73</v>
      </c>
      <c r="KV273" s="4">
        <f>SUMIFS('Aceite Virgen Extra'!KV$6:KV$257,'Aceite Virgen Extra'!$A$6:$A$257,"&gt;="&amp;$A273,'Aceite Virgen Extra'!$B$6:$B$257,"&lt;="&amp;$B273)</f>
        <v>0</v>
      </c>
      <c r="KZ273" s="4">
        <f>SUMIFS('Aceite Virgen Extra'!KZ$6:KZ$257,'Aceite Virgen Extra'!$A$6:$A$257,"&gt;="&amp;$A273,'Aceite Virgen Extra'!$B$6:$B$257,"&lt;="&amp;$B273)</f>
        <v>0.41000000000000003</v>
      </c>
      <c r="LA273" s="4">
        <f>SUMIFS('Aceite Virgen Extra'!LA$6:LA$257,'Aceite Virgen Extra'!$A$6:$A$257,"&gt;="&amp;$A273,'Aceite Virgen Extra'!$B$6:$B$257,"&lt;="&amp;$B273)</f>
        <v>0.64</v>
      </c>
      <c r="LB273" s="4">
        <f>SUMIFS('Aceite Virgen Extra'!LB$6:LB$257,'Aceite Virgen Extra'!$A$6:$A$257,"&gt;="&amp;$A273,'Aceite Virgen Extra'!$B$6:$B$257,"&lt;="&amp;$B273)</f>
        <v>0.28000000000000003</v>
      </c>
      <c r="LC273" s="4">
        <f>SUMIFS('Aceite Virgen Extra'!LC$6:LC$257,'Aceite Virgen Extra'!$A$6:$A$257,"&gt;="&amp;$A273,'Aceite Virgen Extra'!$B$6:$B$257,"&lt;="&amp;$B273)</f>
        <v>0.56999999999999995</v>
      </c>
      <c r="LG273" s="4">
        <f>SUMIFS('Aceite Virgen Extra'!LG$6:LG$257,'Aceite Virgen Extra'!$A$6:$A$257,"&gt;="&amp;$A273,'Aceite Virgen Extra'!$B$6:$B$257,"&lt;="&amp;$B273)</f>
        <v>0.64</v>
      </c>
      <c r="LH273" s="4">
        <f>SUMIFS('Aceite Virgen Extra'!LH$6:LH$257,'Aceite Virgen Extra'!$A$6:$A$257,"&gt;="&amp;$A273,'Aceite Virgen Extra'!$B$6:$B$257,"&lt;="&amp;$B273)</f>
        <v>0.39</v>
      </c>
      <c r="LI273" s="4">
        <f>SUMIFS('Aceite Virgen Extra'!LI$6:LI$257,'Aceite Virgen Extra'!$A$6:$A$257,"&gt;="&amp;$A273,'Aceite Virgen Extra'!$B$6:$B$257,"&lt;="&amp;$B273)</f>
        <v>0.61</v>
      </c>
      <c r="LJ273" s="4">
        <f>SUMIFS('Aceite Virgen Extra'!LJ$6:LJ$257,'Aceite Virgen Extra'!$A$6:$A$257,"&gt;="&amp;$A273,'Aceite Virgen Extra'!$B$6:$B$257,"&lt;="&amp;$B273)</f>
        <v>1.63</v>
      </c>
      <c r="LN273" s="4">
        <f>SUMIFS('Aceite Virgen Extra'!LN$6:LN$257,'Aceite Virgen Extra'!$A$6:$A$257,"&gt;="&amp;$A273,'Aceite Virgen Extra'!$B$6:$B$257,"&lt;="&amp;$B273)</f>
        <v>0.5</v>
      </c>
      <c r="LO273" s="4">
        <f>SUMIFS('Aceite Virgen Extra'!LO$6:LO$257,'Aceite Virgen Extra'!$A$6:$A$257,"&gt;="&amp;$A273,'Aceite Virgen Extra'!$B$6:$B$257,"&lt;="&amp;$B273)</f>
        <v>1.1600000000000001</v>
      </c>
      <c r="LP273" s="4">
        <f>SUMIFS('Aceite Virgen Extra'!LP$6:LP$257,'Aceite Virgen Extra'!$A$6:$A$257,"&gt;="&amp;$A273,'Aceite Virgen Extra'!$B$6:$B$257,"&lt;="&amp;$B273)</f>
        <v>0.38</v>
      </c>
      <c r="LQ273" s="4">
        <f>SUMIFS('Aceite Virgen Extra'!LQ$6:LQ$257,'Aceite Virgen Extra'!$A$6:$A$257,"&gt;="&amp;$A273,'Aceite Virgen Extra'!$B$6:$B$257,"&lt;="&amp;$B273)</f>
        <v>0</v>
      </c>
      <c r="LU273" s="4">
        <f>SUMIFS('Aceite Virgen Extra'!LU$6:LU$257,'Aceite Virgen Extra'!$A$6:$A$257,"&gt;="&amp;$A273,'Aceite Virgen Extra'!$B$6:$B$257,"&lt;="&amp;$B273)</f>
        <v>0.6100000000000001</v>
      </c>
      <c r="LV273" s="4">
        <f>SUMIFS('Aceite Virgen Extra'!LV$6:LV$257,'Aceite Virgen Extra'!$A$6:$A$257,"&gt;="&amp;$A273,'Aceite Virgen Extra'!$B$6:$B$257,"&lt;="&amp;$B273)</f>
        <v>2.0599999999999996</v>
      </c>
      <c r="LW273" s="4">
        <f>SUMIFS('Aceite Virgen Extra'!LW$6:LW$257,'Aceite Virgen Extra'!$A$6:$A$257,"&gt;="&amp;$A273,'Aceite Virgen Extra'!$B$6:$B$257,"&lt;="&amp;$B273)</f>
        <v>0.1</v>
      </c>
      <c r="LX273" s="4">
        <f>SUMIFS('Aceite Virgen Extra'!LX$6:LX$257,'Aceite Virgen Extra'!$A$6:$A$257,"&gt;="&amp;$A273,'Aceite Virgen Extra'!$B$6:$B$257,"&lt;="&amp;$B273)</f>
        <v>0</v>
      </c>
      <c r="MB273" s="4">
        <f>SUMIFS('Aceite Virgen Extra'!MB$6:MB$257,'Aceite Virgen Extra'!$A$6:$A$257,"&gt;="&amp;$A273,'Aceite Virgen Extra'!$B$6:$B$257,"&lt;="&amp;$B273)</f>
        <v>0.61</v>
      </c>
      <c r="MC273" s="4">
        <f>SUMIFS('Aceite Virgen Extra'!MC$6:MC$257,'Aceite Virgen Extra'!$A$6:$A$257,"&gt;="&amp;$A273,'Aceite Virgen Extra'!$B$6:$B$257,"&lt;="&amp;$B273)</f>
        <v>0.77</v>
      </c>
      <c r="MD273" s="4">
        <f>SUMIFS('Aceite Virgen Extra'!MD$6:MD$257,'Aceite Virgen Extra'!$A$6:$A$257,"&gt;="&amp;$A273,'Aceite Virgen Extra'!$B$6:$B$257,"&lt;="&amp;$B273)</f>
        <v>0.71</v>
      </c>
      <c r="ME273" s="4">
        <f>SUMIFS('Aceite Virgen Extra'!ME$6:ME$257,'Aceite Virgen Extra'!$A$6:$A$257,"&gt;="&amp;$A273,'Aceite Virgen Extra'!$B$6:$B$257,"&lt;="&amp;$B273)</f>
        <v>0.34</v>
      </c>
      <c r="MI273" s="4">
        <f>SUMIFS('Aceite Virgen Extra'!MI$6:MI$257,'Aceite Virgen Extra'!$A$6:$A$257,"&gt;="&amp;$A273,'Aceite Virgen Extra'!$B$6:$B$257,"&lt;="&amp;$B273)</f>
        <v>0.62</v>
      </c>
      <c r="MJ273" s="4">
        <f>SUMIFS('Aceite Virgen Extra'!MJ$6:MJ$257,'Aceite Virgen Extra'!$A$6:$A$257,"&gt;="&amp;$A273,'Aceite Virgen Extra'!$B$6:$B$257,"&lt;="&amp;$B273)</f>
        <v>1.45</v>
      </c>
      <c r="MK273" s="4">
        <f>SUMIFS('Aceite Virgen Extra'!MK$6:MK$257,'Aceite Virgen Extra'!$A$6:$A$257,"&gt;="&amp;$A273,'Aceite Virgen Extra'!$B$6:$B$257,"&lt;="&amp;$B273)</f>
        <v>0.35000000000000003</v>
      </c>
      <c r="ML273" s="4">
        <f>SUMIFS('Aceite Virgen Extra'!ML$6:ML$257,'Aceite Virgen Extra'!$A$6:$A$257,"&gt;="&amp;$A273,'Aceite Virgen Extra'!$B$6:$B$257,"&lt;="&amp;$B273)</f>
        <v>0</v>
      </c>
      <c r="MP273" s="4">
        <f>SUMIFS('Aceite Virgen Extra'!MP$6:MP$257,'Aceite Virgen Extra'!$A$6:$A$257,"&gt;="&amp;$A273,'Aceite Virgen Extra'!$B$6:$B$257,"&lt;="&amp;$B273)</f>
        <v>0.32</v>
      </c>
      <c r="MQ273" s="4">
        <f>SUMIFS('Aceite Virgen Extra'!MQ$6:MQ$257,'Aceite Virgen Extra'!$A$6:$A$257,"&gt;="&amp;$A273,'Aceite Virgen Extra'!$B$6:$B$257,"&lt;="&amp;$B273)</f>
        <v>0.27</v>
      </c>
      <c r="MR273" s="4">
        <f>SUMIFS('Aceite Virgen Extra'!MR$6:MR$257,'Aceite Virgen Extra'!$A$6:$A$257,"&gt;="&amp;$A273,'Aceite Virgen Extra'!$B$6:$B$257,"&lt;="&amp;$B273)</f>
        <v>0.34</v>
      </c>
      <c r="MS273" s="4">
        <f>SUMIFS('Aceite Virgen Extra'!MS$6:MS$257,'Aceite Virgen Extra'!$A$6:$A$257,"&gt;="&amp;$A273,'Aceite Virgen Extra'!$B$6:$B$257,"&lt;="&amp;$B273)</f>
        <v>0</v>
      </c>
      <c r="MW273" s="4">
        <f>SUMIFS('Aceite Virgen Extra'!MW$6:MW$257,'Aceite Virgen Extra'!$A$6:$A$257,"&gt;="&amp;$A273,'Aceite Virgen Extra'!$B$6:$B$257,"&lt;="&amp;$B273)</f>
        <v>0.65</v>
      </c>
      <c r="MX273" s="4">
        <f>SUMIFS('Aceite Virgen Extra'!MX$6:MX$257,'Aceite Virgen Extra'!$A$6:$A$257,"&gt;="&amp;$A273,'Aceite Virgen Extra'!$B$6:$B$257,"&lt;="&amp;$B273)</f>
        <v>1.27</v>
      </c>
      <c r="MY273" s="4">
        <f>SUMIFS('Aceite Virgen Extra'!MY$6:MY$257,'Aceite Virgen Extra'!$A$6:$A$257,"&gt;="&amp;$A273,'Aceite Virgen Extra'!$B$6:$B$257,"&lt;="&amp;$B273)</f>
        <v>0.59000000000000008</v>
      </c>
      <c r="MZ273" s="4">
        <f>SUMIFS('Aceite Virgen Extra'!MZ$6:MZ$257,'Aceite Virgen Extra'!$A$6:$A$257,"&gt;="&amp;$A273,'Aceite Virgen Extra'!$B$6:$B$257,"&lt;="&amp;$B273)</f>
        <v>0</v>
      </c>
      <c r="ND273" s="4">
        <f>SUMIFS('Aceite Virgen Extra'!ND$6:ND$257,'Aceite Virgen Extra'!$A$6:$A$257,"&gt;="&amp;$A273,'Aceite Virgen Extra'!$B$6:$B$257,"&lt;="&amp;$B273)</f>
        <v>0.83</v>
      </c>
      <c r="NE273" s="4">
        <f>SUMIFS('Aceite Virgen Extra'!NE$6:NE$257,'Aceite Virgen Extra'!$A$6:$A$257,"&gt;="&amp;$A273,'Aceite Virgen Extra'!$B$6:$B$257,"&lt;="&amp;$B273)</f>
        <v>1.44</v>
      </c>
      <c r="NF273" s="4">
        <f>SUMIFS('Aceite Virgen Extra'!NF$6:NF$257,'Aceite Virgen Extra'!$A$6:$A$257,"&gt;="&amp;$A273,'Aceite Virgen Extra'!$B$6:$B$257,"&lt;="&amp;$B273)</f>
        <v>0.63</v>
      </c>
      <c r="NG273" s="4">
        <f>SUMIFS('Aceite Virgen Extra'!NG$6:NG$257,'Aceite Virgen Extra'!$A$6:$A$257,"&gt;="&amp;$A273,'Aceite Virgen Extra'!$B$6:$B$257,"&lt;="&amp;$B273)</f>
        <v>0.84</v>
      </c>
      <c r="NK273" s="4">
        <f>SUMIFS('Aceite Virgen Extra'!NK$6:NK$257,'Aceite Virgen Extra'!$A$6:$A$257,"&gt;="&amp;$A273,'Aceite Virgen Extra'!$B$6:$B$257,"&lt;="&amp;$B273)</f>
        <v>1.1900000000000002</v>
      </c>
      <c r="NL273" s="4">
        <f>SUMIFS('Aceite Virgen Extra'!NL$6:NL$257,'Aceite Virgen Extra'!$A$6:$A$257,"&gt;="&amp;$A273,'Aceite Virgen Extra'!$B$6:$B$257,"&lt;="&amp;$B273)</f>
        <v>0.8</v>
      </c>
      <c r="NM273" s="4">
        <f>SUMIFS('Aceite Virgen Extra'!NM$6:NM$257,'Aceite Virgen Extra'!$A$6:$A$257,"&gt;="&amp;$A273,'Aceite Virgen Extra'!$B$6:$B$257,"&lt;="&amp;$B273)</f>
        <v>1.78</v>
      </c>
      <c r="NN273" s="4">
        <f>SUMIFS('Aceite Virgen Extra'!NN$6:NN$257,'Aceite Virgen Extra'!$A$6:$A$257,"&gt;="&amp;$A273,'Aceite Virgen Extra'!$B$6:$B$257,"&lt;="&amp;$B273)</f>
        <v>0</v>
      </c>
      <c r="NR273" s="4">
        <f>SUMIFS('Aceite Virgen Extra'!NR$6:NR$257,'Aceite Virgen Extra'!$A$6:$A$257,"&gt;="&amp;$A273,'Aceite Virgen Extra'!$B$6:$B$257,"&lt;="&amp;$B273)</f>
        <v>2.4500000000000002</v>
      </c>
      <c r="NS273" s="4">
        <f>SUMIFS('Aceite Virgen Extra'!NS$6:NS$257,'Aceite Virgen Extra'!$A$6:$A$257,"&gt;="&amp;$A273,'Aceite Virgen Extra'!$B$6:$B$257,"&lt;="&amp;$B273)</f>
        <v>1.74</v>
      </c>
      <c r="NT273" s="4">
        <f>SUMIFS('Aceite Virgen Extra'!NT$6:NT$257,'Aceite Virgen Extra'!$A$6:$A$257,"&gt;="&amp;$A273,'Aceite Virgen Extra'!$B$6:$B$257,"&lt;="&amp;$B273)</f>
        <v>0.76</v>
      </c>
      <c r="NU273" s="4">
        <f>SUMIFS('Aceite Virgen Extra'!NU$6:NU$257,'Aceite Virgen Extra'!$A$6:$A$257,"&gt;="&amp;$A273,'Aceite Virgen Extra'!$B$6:$B$257,"&lt;="&amp;$B273)</f>
        <v>0</v>
      </c>
      <c r="NY273" s="4">
        <f>SUMIFS('Aceite Virgen Extra'!NY$6:NY$257,'Aceite Virgen Extra'!$A$6:$A$257,"&gt;="&amp;$A273,'Aceite Virgen Extra'!$B$6:$B$257,"&lt;="&amp;$B273)</f>
        <v>1.2</v>
      </c>
      <c r="NZ273" s="4">
        <f>SUMIFS('Aceite Virgen Extra'!NZ$6:NZ$257,'Aceite Virgen Extra'!$A$6:$A$257,"&gt;="&amp;$A273,'Aceite Virgen Extra'!$B$6:$B$257,"&lt;="&amp;$B273)</f>
        <v>0.18</v>
      </c>
      <c r="OA273" s="4">
        <f>SUMIFS('Aceite Virgen Extra'!OA$6:OA$257,'Aceite Virgen Extra'!$A$6:$A$257,"&gt;="&amp;$A273,'Aceite Virgen Extra'!$B$6:$B$257,"&lt;="&amp;$B273)</f>
        <v>1.45</v>
      </c>
      <c r="OB273" s="4">
        <f>SUMIFS('Aceite Virgen Extra'!OB$6:OB$257,'Aceite Virgen Extra'!$A$6:$A$257,"&gt;="&amp;$A273,'Aceite Virgen Extra'!$B$6:$B$257,"&lt;="&amp;$B273)</f>
        <v>3.92</v>
      </c>
      <c r="OF273" s="4">
        <f>SUMIFS('Aceite Virgen Extra'!OF$6:OF$257,'Aceite Virgen Extra'!$A$6:$A$257,"&gt;="&amp;$A273,'Aceite Virgen Extra'!$B$6:$B$257,"&lt;="&amp;$B273)</f>
        <v>0.88</v>
      </c>
      <c r="OG273" s="4">
        <f>SUMIFS('Aceite Virgen Extra'!OG$6:OG$257,'Aceite Virgen Extra'!$A$6:$A$257,"&gt;="&amp;$A273,'Aceite Virgen Extra'!$B$6:$B$257,"&lt;="&amp;$B273)</f>
        <v>0.57000000000000006</v>
      </c>
      <c r="OH273" s="4">
        <f>SUMIFS('Aceite Virgen Extra'!OH$6:OH$257,'Aceite Virgen Extra'!$A$6:$A$257,"&gt;="&amp;$A273,'Aceite Virgen Extra'!$B$6:$B$257,"&lt;="&amp;$B273)</f>
        <v>1.1700000000000002</v>
      </c>
      <c r="OI273" s="4">
        <f>SUMIFS('Aceite Virgen Extra'!OI$6:OI$257,'Aceite Virgen Extra'!$A$6:$A$257,"&gt;="&amp;$A273,'Aceite Virgen Extra'!$B$6:$B$257,"&lt;="&amp;$B273)</f>
        <v>0</v>
      </c>
      <c r="OM273" s="4">
        <f>SUMIFS('Aceite Virgen Extra'!OM$6:OM$257,'Aceite Virgen Extra'!$A$6:$A$257,"&gt;="&amp;$A273,'Aceite Virgen Extra'!$B$6:$B$257,"&lt;="&amp;$B273)</f>
        <v>1.04</v>
      </c>
      <c r="ON273" s="4">
        <f>SUMIFS('Aceite Virgen Extra'!ON$6:ON$257,'Aceite Virgen Extra'!$A$6:$A$257,"&gt;="&amp;$A273,'Aceite Virgen Extra'!$B$6:$B$257,"&lt;="&amp;$B273)</f>
        <v>0.48</v>
      </c>
      <c r="OO273" s="4">
        <f>SUMIFS('Aceite Virgen Extra'!OO$6:OO$257,'Aceite Virgen Extra'!$A$6:$A$257,"&gt;="&amp;$A273,'Aceite Virgen Extra'!$B$6:$B$257,"&lt;="&amp;$B273)</f>
        <v>1.05</v>
      </c>
      <c r="OP273" s="4">
        <f>SUMIFS('Aceite Virgen Extra'!OP$6:OP$257,'Aceite Virgen Extra'!$A$6:$A$257,"&gt;="&amp;$A273,'Aceite Virgen Extra'!$B$6:$B$257,"&lt;="&amp;$B273)</f>
        <v>0</v>
      </c>
      <c r="OT273" s="4">
        <f>SUMIFS('Aceite Virgen Extra'!OT$6:OT$257,'Aceite Virgen Extra'!$A$6:$A$257,"&gt;="&amp;$A273,'Aceite Virgen Extra'!$B$6:$B$257,"&lt;="&amp;$B273)</f>
        <v>0.75</v>
      </c>
      <c r="OU273" s="4">
        <f>SUMIFS('Aceite Virgen Extra'!OU$6:OU$257,'Aceite Virgen Extra'!$A$6:$A$257,"&gt;="&amp;$A273,'Aceite Virgen Extra'!$B$6:$B$257,"&lt;="&amp;$B273)</f>
        <v>1.39</v>
      </c>
      <c r="OV273" s="4">
        <f>SUMIFS('Aceite Virgen Extra'!OV$6:OV$257,'Aceite Virgen Extra'!$A$6:$A$257,"&gt;="&amp;$A273,'Aceite Virgen Extra'!$B$6:$B$257,"&lt;="&amp;$B273)</f>
        <v>0.59000000000000008</v>
      </c>
      <c r="OW273" s="4">
        <f>SUMIFS('Aceite Virgen Extra'!OW$6:OW$257,'Aceite Virgen Extra'!$A$6:$A$257,"&gt;="&amp;$A273,'Aceite Virgen Extra'!$B$6:$B$257,"&lt;="&amp;$B273)</f>
        <v>0</v>
      </c>
      <c r="PA273" s="4">
        <f>SUMIFS('Aceite Virgen Extra'!PA$6:PA$257,'Aceite Virgen Extra'!$A$6:$A$257,"&gt;="&amp;$A273,'Aceite Virgen Extra'!$B$6:$B$257,"&lt;="&amp;$B273)</f>
        <v>2.12</v>
      </c>
      <c r="PB273" s="4">
        <f>SUMIFS('Aceite Virgen Extra'!PB$6:PB$257,'Aceite Virgen Extra'!$A$6:$A$257,"&gt;="&amp;$A273,'Aceite Virgen Extra'!$B$6:$B$257,"&lt;="&amp;$B273)</f>
        <v>3.84</v>
      </c>
      <c r="PC273" s="4">
        <f>SUMIFS('Aceite Virgen Extra'!PC$6:PC$257,'Aceite Virgen Extra'!$A$6:$A$257,"&gt;="&amp;$A273,'Aceite Virgen Extra'!$B$6:$B$257,"&lt;="&amp;$B273)</f>
        <v>1.87</v>
      </c>
      <c r="PD273" s="4">
        <f>SUMIFS('Aceite Virgen Extra'!PD$6:PD$257,'Aceite Virgen Extra'!$A$6:$A$257,"&gt;="&amp;$A273,'Aceite Virgen Extra'!$B$6:$B$257,"&lt;="&amp;$B273)</f>
        <v>0</v>
      </c>
      <c r="PH273" s="4">
        <f>SUMIFS('Aceite Virgen Extra'!PH$6:PH$257,'Aceite Virgen Extra'!$A$6:$A$257,"&gt;="&amp;$A273,'Aceite Virgen Extra'!$B$6:$B$257,"&lt;="&amp;$B273)</f>
        <v>2.8299999999999996</v>
      </c>
      <c r="PI273" s="4">
        <f>SUMIFS('Aceite Virgen Extra'!PI$6:PI$257,'Aceite Virgen Extra'!$A$6:$A$257,"&gt;="&amp;$A273,'Aceite Virgen Extra'!$B$6:$B$257,"&lt;="&amp;$B273)</f>
        <v>1.81</v>
      </c>
      <c r="PJ273" s="4">
        <f>SUMIFS('Aceite Virgen Extra'!PJ$6:PJ$257,'Aceite Virgen Extra'!$A$6:$A$257,"&gt;="&amp;$A273,'Aceite Virgen Extra'!$B$6:$B$257,"&lt;="&amp;$B273)</f>
        <v>3.51</v>
      </c>
      <c r="PK273" s="4">
        <f>SUMIFS('Aceite Virgen Extra'!PK$6:PK$257,'Aceite Virgen Extra'!$A$6:$A$257,"&gt;="&amp;$A273,'Aceite Virgen Extra'!$B$6:$B$257,"&lt;="&amp;$B273)</f>
        <v>2.84</v>
      </c>
      <c r="PO273" s="4">
        <f>SUMIFS('Aceite Virgen Extra'!PO$6:PO$257,'Aceite Virgen Extra'!$A$6:$A$257,"&gt;="&amp;$A273,'Aceite Virgen Extra'!$B$6:$B$257,"&lt;="&amp;$B273)</f>
        <v>1.65</v>
      </c>
      <c r="PP273" s="4">
        <f>SUMIFS('Aceite Virgen Extra'!PP$6:PP$257,'Aceite Virgen Extra'!$A$6:$A$257,"&gt;="&amp;$A273,'Aceite Virgen Extra'!$B$6:$B$257,"&lt;="&amp;$B273)</f>
        <v>2.67</v>
      </c>
      <c r="PQ273" s="4">
        <f>SUMIFS('Aceite Virgen Extra'!PQ$6:PQ$257,'Aceite Virgen Extra'!$A$6:$A$257,"&gt;="&amp;$A273,'Aceite Virgen Extra'!$B$6:$B$257,"&lt;="&amp;$B273)</f>
        <v>1.51</v>
      </c>
      <c r="PR273" s="4">
        <f>SUMIFS('Aceite Virgen Extra'!PR$6:PR$257,'Aceite Virgen Extra'!$A$6:$A$257,"&gt;="&amp;$A273,'Aceite Virgen Extra'!$B$6:$B$257,"&lt;="&amp;$B273)</f>
        <v>0.56000000000000005</v>
      </c>
      <c r="PV273" s="4">
        <f>SUMIFS('Aceite Virgen Extra'!PV$6:PV$257,'Aceite Virgen Extra'!$A$6:$A$257,"&gt;="&amp;$A273,'Aceite Virgen Extra'!$B$6:$B$257,"&lt;="&amp;$B273)</f>
        <v>1.9100000000000001</v>
      </c>
      <c r="PW273" s="4">
        <f>SUMIFS('Aceite Virgen Extra'!PW$6:PW$257,'Aceite Virgen Extra'!$A$6:$A$257,"&gt;="&amp;$A273,'Aceite Virgen Extra'!$B$6:$B$257,"&lt;="&amp;$B273)</f>
        <v>2.3899999999999997</v>
      </c>
      <c r="PX273" s="4">
        <f>SUMIFS('Aceite Virgen Extra'!PX$6:PX$257,'Aceite Virgen Extra'!$A$6:$A$257,"&gt;="&amp;$A273,'Aceite Virgen Extra'!$B$6:$B$257,"&lt;="&amp;$B273)</f>
        <v>1.6600000000000001</v>
      </c>
      <c r="PY273" s="4">
        <f>SUMIFS('Aceite Virgen Extra'!PY$6:PY$257,'Aceite Virgen Extra'!$A$6:$A$257,"&gt;="&amp;$A273,'Aceite Virgen Extra'!$B$6:$B$257,"&lt;="&amp;$B273)</f>
        <v>2.31</v>
      </c>
      <c r="QC273" s="4">
        <f>SUMIFS('Aceite Virgen Extra'!QC$6:QC$257,'Aceite Virgen Extra'!$A$6:$A$257,"&gt;="&amp;$A273,'Aceite Virgen Extra'!$B$6:$B$257,"&lt;="&amp;$B273)</f>
        <v>1.9</v>
      </c>
      <c r="QD273" s="4">
        <f>SUMIFS('Aceite Virgen Extra'!QD$6:QD$257,'Aceite Virgen Extra'!$A$6:$A$257,"&gt;="&amp;$A273,'Aceite Virgen Extra'!$B$6:$B$257,"&lt;="&amp;$B273)</f>
        <v>2.3199999999999998</v>
      </c>
      <c r="QE273" s="4">
        <f>SUMIFS('Aceite Virgen Extra'!QE$6:QE$257,'Aceite Virgen Extra'!$A$6:$A$257,"&gt;="&amp;$A273,'Aceite Virgen Extra'!$B$6:$B$257,"&lt;="&amp;$B273)</f>
        <v>2.2000000000000002</v>
      </c>
      <c r="QF273" s="4">
        <f>SUMIFS('Aceite Virgen Extra'!QF$6:QF$257,'Aceite Virgen Extra'!$A$6:$A$257,"&gt;="&amp;$A273,'Aceite Virgen Extra'!$B$6:$B$257,"&lt;="&amp;$B273)</f>
        <v>0.79</v>
      </c>
      <c r="QJ273" s="4">
        <f>SUMIFS('Aceite Virgen Extra'!QJ$6:QJ$257,'Aceite Virgen Extra'!$A$6:$A$257,"&gt;="&amp;$A273,'Aceite Virgen Extra'!$B$6:$B$257,"&lt;="&amp;$B273)</f>
        <v>2.33</v>
      </c>
      <c r="QK273" s="4">
        <f>SUMIFS('Aceite Virgen Extra'!QK$6:QK$257,'Aceite Virgen Extra'!$A$6:$A$257,"&gt;="&amp;$A273,'Aceite Virgen Extra'!$B$6:$B$257,"&lt;="&amp;$B273)</f>
        <v>3.41</v>
      </c>
      <c r="QL273" s="4">
        <f>SUMIFS('Aceite Virgen Extra'!QL$6:QL$257,'Aceite Virgen Extra'!$A$6:$A$257,"&gt;="&amp;$A273,'Aceite Virgen Extra'!$B$6:$B$257,"&lt;="&amp;$B273)</f>
        <v>2.16</v>
      </c>
      <c r="QM273" s="4">
        <f>SUMIFS('Aceite Virgen Extra'!QM$6:QM$257,'Aceite Virgen Extra'!$A$6:$A$257,"&gt;="&amp;$A273,'Aceite Virgen Extra'!$B$6:$B$257,"&lt;="&amp;$B273)</f>
        <v>2.1</v>
      </c>
      <c r="QQ273" s="4">
        <f>SUMIFS('Aceite Virgen Extra'!QQ$6:QQ$257,'Aceite Virgen Extra'!$A$6:$A$257,"&gt;="&amp;$A273,'Aceite Virgen Extra'!$B$6:$B$257,"&lt;="&amp;$B273)</f>
        <v>1.54</v>
      </c>
      <c r="QR273" s="4">
        <f>SUMIFS('Aceite Virgen Extra'!QR$6:QR$257,'Aceite Virgen Extra'!$A$6:$A$257,"&gt;="&amp;$A273,'Aceite Virgen Extra'!$B$6:$B$257,"&lt;="&amp;$B273)</f>
        <v>1.97</v>
      </c>
      <c r="QS273" s="4">
        <f>SUMIFS('Aceite Virgen Extra'!QS$6:QS$257,'Aceite Virgen Extra'!$A$6:$A$257,"&gt;="&amp;$A273,'Aceite Virgen Extra'!$B$6:$B$257,"&lt;="&amp;$B273)</f>
        <v>1.3900000000000001</v>
      </c>
      <c r="QT273" s="4">
        <f>SUMIFS('Aceite Virgen Extra'!QT$6:QT$257,'Aceite Virgen Extra'!$A$6:$A$257,"&gt;="&amp;$A273,'Aceite Virgen Extra'!$B$6:$B$257,"&lt;="&amp;$B273)</f>
        <v>1.88</v>
      </c>
      <c r="QX273" s="4">
        <f>SUMIFS('Aceite Virgen Extra'!QX$6:QX$257,'Aceite Virgen Extra'!$A$6:$A$257,"&gt;="&amp;$A273,'Aceite Virgen Extra'!$B$6:$B$257,"&lt;="&amp;$B273)</f>
        <v>2.0500000000000003</v>
      </c>
      <c r="QY273" s="4">
        <f>SUMIFS('Aceite Virgen Extra'!QY$6:QY$257,'Aceite Virgen Extra'!$A$6:$A$257,"&gt;="&amp;$A273,'Aceite Virgen Extra'!$B$6:$B$257,"&lt;="&amp;$B273)</f>
        <v>2.79</v>
      </c>
      <c r="QZ273" s="4">
        <f>SUMIFS('Aceite Virgen Extra'!QZ$6:QZ$257,'Aceite Virgen Extra'!$A$6:$A$257,"&gt;="&amp;$A273,'Aceite Virgen Extra'!$B$6:$B$257,"&lt;="&amp;$B273)</f>
        <v>1.67</v>
      </c>
      <c r="RA273" s="4">
        <f>SUMIFS('Aceite Virgen Extra'!RA$6:RA$257,'Aceite Virgen Extra'!$A$6:$A$257,"&gt;="&amp;$A273,'Aceite Virgen Extra'!$B$6:$B$257,"&lt;="&amp;$B273)</f>
        <v>2.16</v>
      </c>
      <c r="RE273" s="4">
        <f>SUMIFS('Aceite Virgen Extra'!RE$6:RE$257,'Aceite Virgen Extra'!$A$6:$A$257,"&gt;="&amp;$A273,'Aceite Virgen Extra'!$B$6:$B$257,"&lt;="&amp;$B273)</f>
        <v>4.5299999999999994</v>
      </c>
      <c r="RF273" s="4">
        <f>SUMIFS('Aceite Virgen Extra'!RF$6:RF$257,'Aceite Virgen Extra'!$A$6:$A$257,"&gt;="&amp;$A273,'Aceite Virgen Extra'!$B$6:$B$257,"&lt;="&amp;$B273)</f>
        <v>0.88000000000000012</v>
      </c>
      <c r="RG273" s="4">
        <f>SUMIFS('Aceite Virgen Extra'!RG$6:RG$257,'Aceite Virgen Extra'!$A$6:$A$257,"&gt;="&amp;$A273,'Aceite Virgen Extra'!$B$6:$B$257,"&lt;="&amp;$B273)</f>
        <v>5.8</v>
      </c>
      <c r="RH273" s="4">
        <f>SUMIFS('Aceite Virgen Extra'!RH$6:RH$257,'Aceite Virgen Extra'!$A$6:$A$257,"&gt;="&amp;$A273,'Aceite Virgen Extra'!$B$6:$B$257,"&lt;="&amp;$B273)</f>
        <v>3.95</v>
      </c>
      <c r="RL273" s="4">
        <f>SUMIFS('Aceite Virgen Extra'!RL$6:RL$257,'Aceite Virgen Extra'!$A$6:$A$257,"&gt;="&amp;$A273,'Aceite Virgen Extra'!$B$6:$B$257,"&lt;="&amp;$B273)</f>
        <v>4.07</v>
      </c>
      <c r="RM273" s="4">
        <f>SUMIFS('Aceite Virgen Extra'!RM$6:RM$257,'Aceite Virgen Extra'!$A$6:$A$257,"&gt;="&amp;$A273,'Aceite Virgen Extra'!$B$6:$B$257,"&lt;="&amp;$B273)</f>
        <v>1.26</v>
      </c>
      <c r="RN273" s="4">
        <f>SUMIFS('Aceite Virgen Extra'!RN$6:RN$257,'Aceite Virgen Extra'!$A$6:$A$257,"&gt;="&amp;$A273,'Aceite Virgen Extra'!$B$6:$B$257,"&lt;="&amp;$B273)</f>
        <v>4.96</v>
      </c>
      <c r="RO273" s="4">
        <f>SUMIFS('Aceite Virgen Extra'!RO$6:RO$257,'Aceite Virgen Extra'!$A$6:$A$257,"&gt;="&amp;$A273,'Aceite Virgen Extra'!$B$6:$B$257,"&lt;="&amp;$B273)</f>
        <v>11.32</v>
      </c>
      <c r="RS273" s="69">
        <f>SUMIFS('Aceite Virgen Extra'!RS$6:RS$257,'Aceite Virgen Extra'!$A$6:$A$257,"&gt;="&amp;$A273,'Aceite Virgen Extra'!$B$6:$B$257,"&lt;="&amp;$B273)</f>
        <v>3.2500000000000004</v>
      </c>
      <c r="RT273" s="4">
        <f>SUMIFS('Aceite Virgen Extra'!RT$6:RT$257,'Aceite Virgen Extra'!$A$6:$A$257,"&gt;="&amp;$A273,'Aceite Virgen Extra'!$B$6:$B$257,"&lt;="&amp;$B273)</f>
        <v>1.4700000000000002</v>
      </c>
      <c r="RU273" s="4">
        <f>SUMIFS('Aceite Virgen Extra'!RU$6:RU$257,'Aceite Virgen Extra'!$A$6:$A$257,"&gt;="&amp;$A273,'Aceite Virgen Extra'!$B$6:$B$257,"&lt;="&amp;$B273)</f>
        <v>3.77</v>
      </c>
      <c r="RV273" s="4">
        <f>SUMIFS('Aceite Virgen Extra'!RV$6:RV$257,'Aceite Virgen Extra'!$A$6:$A$257,"&gt;="&amp;$A273,'Aceite Virgen Extra'!$B$6:$B$257,"&lt;="&amp;$B273)</f>
        <v>8.42</v>
      </c>
      <c r="RZ273" s="69">
        <f>SUMIFS('Aceite Virgen Extra'!RZ$6:RZ$257,'Aceite Virgen Extra'!$A$6:$A$257,"&gt;="&amp;$A273,'Aceite Virgen Extra'!$B$6:$B$257,"&lt;="&amp;$B273)</f>
        <v>5.54</v>
      </c>
      <c r="SA273" s="4">
        <f>SUMIFS('Aceite Virgen Extra'!SA$6:SA$257,'Aceite Virgen Extra'!$A$6:$A$257,"&gt;="&amp;$A273,'Aceite Virgen Extra'!$B$6:$B$257,"&lt;="&amp;$B273)</f>
        <v>4.9000000000000004</v>
      </c>
      <c r="SB273" s="4">
        <f>SUMIFS('Aceite Virgen Extra'!SB$6:SB$257,'Aceite Virgen Extra'!$A$6:$A$257,"&gt;="&amp;$A273,'Aceite Virgen Extra'!$B$6:$B$257,"&lt;="&amp;$B273)</f>
        <v>6.97</v>
      </c>
      <c r="SC273" s="4">
        <f>SUMIFS('Aceite Virgen Extra'!SC$6:SC$257,'Aceite Virgen Extra'!$A$6:$A$257,"&gt;="&amp;$A273,'Aceite Virgen Extra'!$B$6:$B$257,"&lt;="&amp;$B273)</f>
        <v>2.48</v>
      </c>
      <c r="SG273" s="69">
        <f>SUMIFS('Aceite Virgen Extra'!SG$6:SG$257,'Aceite Virgen Extra'!$A$6:$A$257,"&gt;="&amp;$A273,'Aceite Virgen Extra'!$B$6:$B$257,"&lt;="&amp;$B273)</f>
        <v>4.24</v>
      </c>
      <c r="SH273" s="4">
        <f>SUMIFS('Aceite Virgen Extra'!SH$6:SH$257,'Aceite Virgen Extra'!$A$6:$A$257,"&gt;="&amp;$A273,'Aceite Virgen Extra'!$B$6:$B$257,"&lt;="&amp;$B273)</f>
        <v>3.7699999999999996</v>
      </c>
      <c r="SI273" s="4">
        <f>SUMIFS('Aceite Virgen Extra'!SI$6:SI$257,'Aceite Virgen Extra'!$A$6:$A$257,"&gt;="&amp;$A273,'Aceite Virgen Extra'!$B$6:$B$257,"&lt;="&amp;$B273)</f>
        <v>4.24</v>
      </c>
      <c r="SJ273" s="4">
        <f>SUMIFS('Aceite Virgen Extra'!SJ$6:SJ$257,'Aceite Virgen Extra'!$A$6:$A$257,"&gt;="&amp;$A273,'Aceite Virgen Extra'!$B$6:$B$257,"&lt;="&amp;$B273)</f>
        <v>7.1099999999999994</v>
      </c>
      <c r="SN273" s="69">
        <f>SUMIFS('Aceite Virgen Extra'!SN$6:SN$257,'Aceite Virgen Extra'!$A$6:$A$257,"&gt;="&amp;$A273,'Aceite Virgen Extra'!$B$6:$B$257,"&lt;="&amp;$B273)</f>
        <v>3.67</v>
      </c>
      <c r="SO273" s="4">
        <f>SUMIFS('Aceite Virgen Extra'!SO$6:SO$257,'Aceite Virgen Extra'!$A$6:$A$257,"&gt;="&amp;$A273,'Aceite Virgen Extra'!$B$6:$B$257,"&lt;="&amp;$B273)</f>
        <v>4.42</v>
      </c>
      <c r="SP273" s="4">
        <f>SUMIFS('Aceite Virgen Extra'!SP$6:SP$257,'Aceite Virgen Extra'!$A$6:$A$257,"&gt;="&amp;$A273,'Aceite Virgen Extra'!$B$6:$B$257,"&lt;="&amp;$B273)</f>
        <v>2.31</v>
      </c>
      <c r="SQ273" s="4">
        <f>SUMIFS('Aceite Virgen Extra'!SQ$6:SQ$257,'Aceite Virgen Extra'!$A$6:$A$257,"&gt;="&amp;$A273,'Aceite Virgen Extra'!$B$6:$B$257,"&lt;="&amp;$B273)</f>
        <v>9.83</v>
      </c>
      <c r="SU273" s="69">
        <f>SUMIFS('Aceite Virgen Extra'!SU$6:SU$257,'Aceite Virgen Extra'!$A$6:$A$257,"&gt;="&amp;$A273,'Aceite Virgen Extra'!$B$6:$B$257,"&lt;="&amp;$B273)</f>
        <v>19.59</v>
      </c>
      <c r="SV273" s="4">
        <f>SUMIFS('Aceite Virgen Extra'!SV$6:SV$257,'Aceite Virgen Extra'!$A$6:$A$257,"&gt;="&amp;$A273,'Aceite Virgen Extra'!$B$6:$B$257,"&lt;="&amp;$B273)</f>
        <v>8.43</v>
      </c>
      <c r="SW273" s="4">
        <f>SUMIFS('Aceite Virgen Extra'!SW$6:SW$257,'Aceite Virgen Extra'!$A$6:$A$257,"&gt;="&amp;$A273,'Aceite Virgen Extra'!$B$6:$B$257,"&lt;="&amp;$B273)</f>
        <v>24.26</v>
      </c>
      <c r="SX273" s="4">
        <f>SUMIFS('Aceite Virgen Extra'!SX$6:SX$257,'Aceite Virgen Extra'!$A$6:$A$257,"&gt;="&amp;$A273,'Aceite Virgen Extra'!$B$6:$B$257,"&lt;="&amp;$B273)</f>
        <v>28.240000000000002</v>
      </c>
      <c r="TB273" s="69">
        <f>SUMIFS('Aceite Virgen Extra'!TB$6:TB$257,'Aceite Virgen Extra'!$A$6:$A$257,"&gt;="&amp;$A273,'Aceite Virgen Extra'!$B$6:$B$257,"&lt;="&amp;$B273)</f>
        <v>9.94</v>
      </c>
      <c r="TC273" s="4">
        <f>SUMIFS('Aceite Virgen Extra'!TC$6:TC$257,'Aceite Virgen Extra'!$A$6:$A$257,"&gt;="&amp;$A273,'Aceite Virgen Extra'!$B$6:$B$257,"&lt;="&amp;$B273)</f>
        <v>6.26</v>
      </c>
      <c r="TD273" s="4">
        <f>SUMIFS('Aceite Virgen Extra'!TD$6:TD$257,'Aceite Virgen Extra'!$A$6:$A$257,"&gt;="&amp;$A273,'Aceite Virgen Extra'!$B$6:$B$257,"&lt;="&amp;$B273)</f>
        <v>11.14</v>
      </c>
      <c r="TE273" s="4">
        <f>SUMIFS('Aceite Virgen Extra'!TE$6:TE$257,'Aceite Virgen Extra'!$A$6:$A$257,"&gt;="&amp;$A273,'Aceite Virgen Extra'!$B$6:$B$257,"&lt;="&amp;$B273)</f>
        <v>17.21</v>
      </c>
      <c r="TI273" s="69">
        <f>SUMIFS('Aceite Virgen Extra'!TI$6:TI$257,'Aceite Virgen Extra'!$A$6:$A$257,"&gt;="&amp;$A273,'Aceite Virgen Extra'!$B$6:$B$257,"&lt;="&amp;$B273)</f>
        <v>1.91</v>
      </c>
      <c r="TJ273" s="4">
        <f>SUMIFS('Aceite Virgen Extra'!TJ$6:TJ$257,'Aceite Virgen Extra'!$A$6:$A$257,"&gt;="&amp;$A273,'Aceite Virgen Extra'!$B$6:$B$257,"&lt;="&amp;$B273)</f>
        <v>3.37</v>
      </c>
      <c r="TK273" s="4">
        <f>SUMIFS('Aceite Virgen Extra'!TK$6:TK$257,'Aceite Virgen Extra'!$A$6:$A$257,"&gt;="&amp;$A273,'Aceite Virgen Extra'!$B$6:$B$257,"&lt;="&amp;$B273)</f>
        <v>0.70000000000000007</v>
      </c>
      <c r="TL273" s="4">
        <f>SUMIFS('Aceite Virgen Extra'!TL$6:TL$257,'Aceite Virgen Extra'!$A$6:$A$257,"&gt;="&amp;$A273,'Aceite Virgen Extra'!$B$6:$B$257,"&lt;="&amp;$B273)</f>
        <v>1.58</v>
      </c>
      <c r="TP273" s="69">
        <f>SUMIFS('Aceite Virgen Extra'!TP$6:TP$257,'Aceite Virgen Extra'!$A$6:$A$257,"&gt;="&amp;$A273,'Aceite Virgen Extra'!$B$6:$B$257,"&lt;="&amp;$B273)</f>
        <v>3.18</v>
      </c>
      <c r="TQ273" s="4">
        <f>SUMIFS('Aceite Virgen Extra'!TQ$6:TQ$257,'Aceite Virgen Extra'!$A$6:$A$257,"&gt;="&amp;$A273,'Aceite Virgen Extra'!$B$6:$B$257,"&lt;="&amp;$B273)</f>
        <v>3.1399999999999997</v>
      </c>
      <c r="TR273" s="4">
        <f>SUMIFS('Aceite Virgen Extra'!TR$6:TR$257,'Aceite Virgen Extra'!$A$6:$A$257,"&gt;="&amp;$A273,'Aceite Virgen Extra'!$B$6:$B$257,"&lt;="&amp;$B273)</f>
        <v>2.6300000000000003</v>
      </c>
      <c r="TS273" s="4">
        <f>SUMIFS('Aceite Virgen Extra'!TS$6:TS$257,'Aceite Virgen Extra'!$A$6:$A$257,"&gt;="&amp;$A273,'Aceite Virgen Extra'!$B$6:$B$257,"&lt;="&amp;$B273)</f>
        <v>4.8600000000000003</v>
      </c>
      <c r="TW273" s="69">
        <f>SUMIFS('Aceite Virgen Extra'!TW$6:TW$257,'Aceite Virgen Extra'!$A$6:$A$257,"&gt;="&amp;$A273,'Aceite Virgen Extra'!$B$6:$B$257,"&lt;="&amp;$B273)</f>
        <v>1.7099999999999997</v>
      </c>
      <c r="TX273" s="4">
        <f>SUMIFS('Aceite Virgen Extra'!TX$6:TX$257,'Aceite Virgen Extra'!$A$6:$A$257,"&gt;="&amp;$A273,'Aceite Virgen Extra'!$B$6:$B$257,"&lt;="&amp;$B273)</f>
        <v>1.45</v>
      </c>
      <c r="TY273" s="4">
        <f>SUMIFS('Aceite Virgen Extra'!TY$6:TY$257,'Aceite Virgen Extra'!$A$6:$A$257,"&gt;="&amp;$A273,'Aceite Virgen Extra'!$B$6:$B$257,"&lt;="&amp;$B273)</f>
        <v>2.12</v>
      </c>
      <c r="TZ273" s="4">
        <f>SUMIFS('Aceite Virgen Extra'!TZ$6:TZ$257,'Aceite Virgen Extra'!$A$6:$A$257,"&gt;="&amp;$A273,'Aceite Virgen Extra'!$B$6:$B$257,"&lt;="&amp;$B273)</f>
        <v>0</v>
      </c>
      <c r="UD273" s="69">
        <f>SUMIFS('Aceite Virgen Extra'!UD$6:UD$257,'Aceite Virgen Extra'!$A$6:$A$257,"&gt;="&amp;$A273,'Aceite Virgen Extra'!$B$6:$B$257,"&lt;="&amp;$B273)</f>
        <v>2.1</v>
      </c>
      <c r="UE273" s="4">
        <f>SUMIFS('Aceite Virgen Extra'!UE$6:UE$257,'Aceite Virgen Extra'!$A$6:$A$257,"&gt;="&amp;$A273,'Aceite Virgen Extra'!$B$6:$B$257,"&lt;="&amp;$B273)</f>
        <v>1.94</v>
      </c>
      <c r="UF273" s="4">
        <f>SUMIFS('Aceite Virgen Extra'!UF$6:UF$257,'Aceite Virgen Extra'!$A$6:$A$257,"&gt;="&amp;$A273,'Aceite Virgen Extra'!$B$6:$B$257,"&lt;="&amp;$B273)</f>
        <v>2.14</v>
      </c>
      <c r="UG273" s="4">
        <f>SUMIFS('Aceite Virgen Extra'!UG$6:UG$257,'Aceite Virgen Extra'!$A$6:$A$257,"&gt;="&amp;$A273,'Aceite Virgen Extra'!$B$6:$B$257,"&lt;="&amp;$B273)</f>
        <v>4.54</v>
      </c>
      <c r="UK273" s="69">
        <f>SUMIFS('Aceite Virgen Extra'!UK$6:UK$257,'Aceite Virgen Extra'!$A$6:$A$257,"&gt;="&amp;$A273,'Aceite Virgen Extra'!$B$6:$B$257,"&lt;="&amp;$B273)</f>
        <v>2.5099999999999998</v>
      </c>
      <c r="UL273" s="4">
        <f>SUMIFS('Aceite Virgen Extra'!UL$6:UL$257,'Aceite Virgen Extra'!$A$6:$A$257,"&gt;="&amp;$A273,'Aceite Virgen Extra'!$B$6:$B$257,"&lt;="&amp;$B273)</f>
        <v>3.41</v>
      </c>
      <c r="UM273" s="4">
        <f>SUMIFS('Aceite Virgen Extra'!UM$6:UM$257,'Aceite Virgen Extra'!$A$6:$A$257,"&gt;="&amp;$A273,'Aceite Virgen Extra'!$B$6:$B$257,"&lt;="&amp;$B273)</f>
        <v>1.6</v>
      </c>
      <c r="UN273" s="4">
        <f>SUMIFS('Aceite Virgen Extra'!UN$6:UN$257,'Aceite Virgen Extra'!$A$6:$A$257,"&gt;="&amp;$A273,'Aceite Virgen Extra'!$B$6:$B$257,"&lt;="&amp;$B273)</f>
        <v>3.3</v>
      </c>
      <c r="UR273" s="69">
        <f>SUMIFS('Aceite Virgen Extra'!UR$6:UR$257,'Aceite Virgen Extra'!$A$6:$A$257,"&gt;="&amp;$A273,'Aceite Virgen Extra'!$B$6:$B$257,"&lt;="&amp;$B273)</f>
        <v>1.9100000000000001</v>
      </c>
      <c r="US273" s="4">
        <f>SUMIFS('Aceite Virgen Extra'!US$6:US$257,'Aceite Virgen Extra'!$A$6:$A$257,"&gt;="&amp;$A273,'Aceite Virgen Extra'!$B$6:$B$257,"&lt;="&amp;$B273)</f>
        <v>1.55</v>
      </c>
      <c r="UT273" s="4">
        <f>SUMIFS('Aceite Virgen Extra'!UT$6:UT$257,'Aceite Virgen Extra'!$A$6:$A$257,"&gt;="&amp;$A273,'Aceite Virgen Extra'!$B$6:$B$257,"&lt;="&amp;$B273)</f>
        <v>1.7000000000000002</v>
      </c>
      <c r="UU273" s="4">
        <f>SUMIFS('Aceite Virgen Extra'!UU$6:UU$257,'Aceite Virgen Extra'!$A$6:$A$257,"&gt;="&amp;$A273,'Aceite Virgen Extra'!$B$6:$B$257,"&lt;="&amp;$B273)</f>
        <v>4.74</v>
      </c>
      <c r="UY273" s="69">
        <f>SUMIFS('Aceite Virgen Extra'!UY$6:UY$257,'Aceite Virgen Extra'!$A$6:$A$257,"&gt;="&amp;$A273,'Aceite Virgen Extra'!$B$6:$B$257,"&lt;="&amp;$B273)</f>
        <v>1.94</v>
      </c>
      <c r="UZ273" s="4">
        <f>SUMIFS('Aceite Virgen Extra'!UZ$6:UZ$257,'Aceite Virgen Extra'!$A$6:$A$257,"&gt;="&amp;$A273,'Aceite Virgen Extra'!$B$6:$B$257,"&lt;="&amp;$B273)</f>
        <v>2.2999999999999998</v>
      </c>
      <c r="VA273" s="4">
        <f>SUMIFS('Aceite Virgen Extra'!VA$6:VA$257,'Aceite Virgen Extra'!$A$6:$A$257,"&gt;="&amp;$A273,'Aceite Virgen Extra'!$B$6:$B$257,"&lt;="&amp;$B273)</f>
        <v>1.66</v>
      </c>
      <c r="VB273" s="4">
        <f>SUMIFS('Aceite Virgen Extra'!VB$6:VB$257,'Aceite Virgen Extra'!$A$6:$A$257,"&gt;="&amp;$A273,'Aceite Virgen Extra'!$B$6:$B$257,"&lt;="&amp;$B273)</f>
        <v>3.21</v>
      </c>
      <c r="VF273" s="69">
        <f>SUMIFS('Aceite Virgen Extra'!VF$6:VF$257,'Aceite Virgen Extra'!$A$6:$A$257,"&gt;="&amp;$A273,'Aceite Virgen Extra'!$B$6:$B$257,"&lt;="&amp;$B273)</f>
        <v>1.72</v>
      </c>
      <c r="VG273" s="4">
        <f>SUMIFS('Aceite Virgen Extra'!VG$6:VG$257,'Aceite Virgen Extra'!$A$6:$A$257,"&gt;="&amp;$A273,'Aceite Virgen Extra'!$B$6:$B$257,"&lt;="&amp;$B273)</f>
        <v>3.56</v>
      </c>
      <c r="VH273" s="4">
        <f>SUMIFS('Aceite Virgen Extra'!VH$6:VH$257,'Aceite Virgen Extra'!$A$6:$A$257,"&gt;="&amp;$A273,'Aceite Virgen Extra'!$B$6:$B$257,"&lt;="&amp;$B273)</f>
        <v>0.83</v>
      </c>
      <c r="VI273" s="4">
        <f>SUMIFS('Aceite Virgen Extra'!VI$6:VI$257,'Aceite Virgen Extra'!$A$6:$A$257,"&gt;="&amp;$A273,'Aceite Virgen Extra'!$B$6:$B$257,"&lt;="&amp;$B273)</f>
        <v>3.3099999999999996</v>
      </c>
      <c r="VM273" s="69">
        <f>SUMIFS('Aceite Virgen Extra'!VM$6:VM$257,'Aceite Virgen Extra'!$A$6:$A$257,"&gt;="&amp;$A273,'Aceite Virgen Extra'!$B$6:$B$257,"&lt;="&amp;$B273)</f>
        <v>1.5</v>
      </c>
      <c r="VN273" s="4">
        <f>SUMIFS('Aceite Virgen Extra'!VN$6:VN$257,'Aceite Virgen Extra'!$A$6:$A$257,"&gt;="&amp;$A273,'Aceite Virgen Extra'!$B$6:$B$257,"&lt;="&amp;$B273)</f>
        <v>3.7199999999999998</v>
      </c>
      <c r="VO273" s="4">
        <f>SUMIFS('Aceite Virgen Extra'!VO$6:VO$257,'Aceite Virgen Extra'!$A$6:$A$257,"&gt;="&amp;$A273,'Aceite Virgen Extra'!$B$6:$B$257,"&lt;="&amp;$B273)</f>
        <v>0.78</v>
      </c>
      <c r="VP273" s="4">
        <f>SUMIFS('Aceite Virgen Extra'!VP$6:VP$257,'Aceite Virgen Extra'!$A$6:$A$257,"&gt;="&amp;$A273,'Aceite Virgen Extra'!$B$6:$B$257,"&lt;="&amp;$B273)</f>
        <v>0</v>
      </c>
      <c r="VT273" s="69">
        <f>SUMIFS('Aceite Virgen Extra'!VT$6:VT$257,'Aceite Virgen Extra'!$A$6:$A$257,"&gt;="&amp;$A273,'Aceite Virgen Extra'!$B$6:$B$257,"&lt;="&amp;$B273)</f>
        <v>1.21</v>
      </c>
      <c r="VU273" s="4">
        <f>SUMIFS('Aceite Virgen Extra'!VU$6:VU$257,'Aceite Virgen Extra'!$A$6:$A$257,"&gt;="&amp;$A273,'Aceite Virgen Extra'!$B$6:$B$257,"&lt;="&amp;$B273)</f>
        <v>1.35</v>
      </c>
      <c r="VV273" s="4">
        <f>SUMIFS('Aceite Virgen Extra'!VV$6:VV$257,'Aceite Virgen Extra'!$A$6:$A$257,"&gt;="&amp;$A273,'Aceite Virgen Extra'!$B$6:$B$257,"&lt;="&amp;$B273)</f>
        <v>1.38</v>
      </c>
      <c r="VW273" s="4">
        <f>SUMIFS('Aceite Virgen Extra'!VW$6:VW$257,'Aceite Virgen Extra'!$A$6:$A$257,"&gt;="&amp;$A273,'Aceite Virgen Extra'!$B$6:$B$257,"&lt;="&amp;$B273)</f>
        <v>0</v>
      </c>
      <c r="WA273" s="69">
        <f>SUMIFS('Aceite Virgen Extra'!WA$6:WA$257,'Aceite Virgen Extra'!$A$6:$A$257,"&gt;="&amp;$A273,'Aceite Virgen Extra'!$B$6:$B$257,"&lt;="&amp;$B273)</f>
        <v>1.92</v>
      </c>
      <c r="WB273" s="4">
        <f>SUMIFS('Aceite Virgen Extra'!WB$6:WB$257,'Aceite Virgen Extra'!$A$6:$A$257,"&gt;="&amp;$A273,'Aceite Virgen Extra'!$B$6:$B$257,"&lt;="&amp;$B273)</f>
        <v>2.56</v>
      </c>
      <c r="WC273" s="4">
        <f>SUMIFS('Aceite Virgen Extra'!WC$6:WC$257,'Aceite Virgen Extra'!$A$6:$A$257,"&gt;="&amp;$A273,'Aceite Virgen Extra'!$B$6:$B$257,"&lt;="&amp;$B273)</f>
        <v>1.9700000000000002</v>
      </c>
      <c r="WD273" s="4">
        <f>SUMIFS('Aceite Virgen Extra'!WD$6:WD$257,'Aceite Virgen Extra'!$A$6:$A$257,"&gt;="&amp;$A273,'Aceite Virgen Extra'!$B$6:$B$257,"&lt;="&amp;$B273)</f>
        <v>0</v>
      </c>
      <c r="WH273" s="69">
        <f>SUMIFS('Aceite Virgen Extra'!WH$6:WH$257,'Aceite Virgen Extra'!$A$6:$A$257,"&gt;="&amp;$A273,'Aceite Virgen Extra'!$B$6:$B$257,"&lt;="&amp;$B273)</f>
        <v>0.85000000000000009</v>
      </c>
      <c r="WI273" s="4">
        <f>SUMIFS('Aceite Virgen Extra'!WI$6:WI$257,'Aceite Virgen Extra'!$A$6:$A$257,"&gt;="&amp;$A273,'Aceite Virgen Extra'!$B$6:$B$257,"&lt;="&amp;$B273)</f>
        <v>2.38</v>
      </c>
      <c r="WJ273" s="4">
        <f>SUMIFS('Aceite Virgen Extra'!WJ$6:WJ$257,'Aceite Virgen Extra'!$A$6:$A$257,"&gt;="&amp;$A273,'Aceite Virgen Extra'!$B$6:$B$257,"&lt;="&amp;$B273)</f>
        <v>0.41000000000000003</v>
      </c>
      <c r="WK273" s="4">
        <f>SUMIFS('Aceite Virgen Extra'!WK$6:WK$257,'Aceite Virgen Extra'!$A$6:$A$257,"&gt;="&amp;$A273,'Aceite Virgen Extra'!$B$6:$B$257,"&lt;="&amp;$B273)</f>
        <v>0</v>
      </c>
      <c r="WO273" s="69">
        <f>SUMIFS('Aceite Virgen Extra'!WO$6:WO$257,'Aceite Virgen Extra'!$A$6:$A$257,"&gt;="&amp;$A273,'Aceite Virgen Extra'!$B$6:$B$257,"&lt;="&amp;$B273)</f>
        <v>3.2100000000000004</v>
      </c>
      <c r="WP273" s="4">
        <f>SUMIFS('Aceite Virgen Extra'!WP$6:WP$257,'Aceite Virgen Extra'!$A$6:$A$257,"&gt;="&amp;$A273,'Aceite Virgen Extra'!$B$6:$B$257,"&lt;="&amp;$B273)</f>
        <v>6.0500000000000007</v>
      </c>
      <c r="WQ273" s="4">
        <f>SUMIFS('Aceite Virgen Extra'!WQ$6:WQ$257,'Aceite Virgen Extra'!$A$6:$A$257,"&gt;="&amp;$A273,'Aceite Virgen Extra'!$B$6:$B$257,"&lt;="&amp;$B273)</f>
        <v>2.06</v>
      </c>
      <c r="WR273" s="4">
        <f>SUMIFS('Aceite Virgen Extra'!WR$6:WR$257,'Aceite Virgen Extra'!$A$6:$A$257,"&gt;="&amp;$A273,'Aceite Virgen Extra'!$B$6:$B$257,"&lt;="&amp;$B273)</f>
        <v>0</v>
      </c>
      <c r="WV273" s="69">
        <f>SUMIFS('Aceite Virgen Extra'!WV$6:WV$257,'Aceite Virgen Extra'!$A$6:$A$257,"&gt;="&amp;$A273,'Aceite Virgen Extra'!$B$6:$B$257,"&lt;="&amp;$B273)</f>
        <v>1.37</v>
      </c>
      <c r="WW273" s="4">
        <f>SUMIFS('Aceite Virgen Extra'!WW$6:WW$257,'Aceite Virgen Extra'!$A$6:$A$257,"&gt;="&amp;$A273,'Aceite Virgen Extra'!$B$6:$B$257,"&lt;="&amp;$B273)</f>
        <v>3.34</v>
      </c>
      <c r="WX273" s="4">
        <f>SUMIFS('Aceite Virgen Extra'!WX$6:WX$257,'Aceite Virgen Extra'!$A$6:$A$257,"&gt;="&amp;$A273,'Aceite Virgen Extra'!$B$6:$B$257,"&lt;="&amp;$B273)</f>
        <v>0.45999999999999996</v>
      </c>
      <c r="WY273" s="4">
        <f>SUMIFS('Aceite Virgen Extra'!WY$6:WY$257,'Aceite Virgen Extra'!$A$6:$A$257,"&gt;="&amp;$A273,'Aceite Virgen Extra'!$B$6:$B$257,"&lt;="&amp;$B273)</f>
        <v>0.66</v>
      </c>
      <c r="XC273" s="69">
        <f>SUMIFS('Aceite Virgen Extra'!XC$6:XC$257,'Aceite Virgen Extra'!$A$6:$A$257,"&gt;="&amp;$A273,'Aceite Virgen Extra'!$B$6:$B$257,"&lt;="&amp;$B273)</f>
        <v>9.4899999999999984</v>
      </c>
      <c r="XD273" s="4">
        <f>SUMIFS('Aceite Virgen Extra'!XD$6:XD$257,'Aceite Virgen Extra'!$A$6:$A$257,"&gt;="&amp;$A273,'Aceite Virgen Extra'!$B$6:$B$257,"&lt;="&amp;$B273)</f>
        <v>5.33</v>
      </c>
      <c r="XE273" s="4">
        <f>SUMIFS('Aceite Virgen Extra'!XE$6:XE$257,'Aceite Virgen Extra'!$A$6:$A$257,"&gt;="&amp;$A273,'Aceite Virgen Extra'!$B$6:$B$257,"&lt;="&amp;$B273)</f>
        <v>11.72</v>
      </c>
      <c r="XF273" s="4">
        <f>SUMIFS('Aceite Virgen Extra'!XF$6:XF$257,'Aceite Virgen Extra'!$A$6:$A$257,"&gt;="&amp;$A273,'Aceite Virgen Extra'!$B$6:$B$257,"&lt;="&amp;$B273)</f>
        <v>10.1</v>
      </c>
      <c r="XJ273" s="69">
        <f>SUMIFS('Aceite Virgen Extra'!XJ$6:XJ$257,'Aceite Virgen Extra'!$A$6:$A$257,"&gt;="&amp;$A273,'Aceite Virgen Extra'!$B$6:$B$257,"&lt;="&amp;$B273)</f>
        <v>30.61</v>
      </c>
      <c r="XK273" s="4">
        <f>SUMIFS('Aceite Virgen Extra'!XK$6:XK$257,'Aceite Virgen Extra'!$A$6:$A$257,"&gt;="&amp;$A273,'Aceite Virgen Extra'!$B$6:$B$257,"&lt;="&amp;$B273)</f>
        <v>15.670000000000002</v>
      </c>
      <c r="XL273" s="4">
        <f>SUMIFS('Aceite Virgen Extra'!XL$6:XL$257,'Aceite Virgen Extra'!$A$6:$A$257,"&gt;="&amp;$A273,'Aceite Virgen Extra'!$B$6:$B$257,"&lt;="&amp;$B273)</f>
        <v>35.400000000000006</v>
      </c>
      <c r="XM273" s="4">
        <f>SUMIFS('Aceite Virgen Extra'!XM$6:XM$257,'Aceite Virgen Extra'!$A$6:$A$257,"&gt;="&amp;$A273,'Aceite Virgen Extra'!$B$6:$B$257,"&lt;="&amp;$B273)</f>
        <v>66.59</v>
      </c>
      <c r="XQ273" s="69">
        <f>SUMIFS('Aceite Virgen Extra'!XQ$6:XQ$257,'Aceite Virgen Extra'!$A$6:$A$257,"&gt;="&amp;$A273,'Aceite Virgen Extra'!$B$6:$B$257,"&lt;="&amp;$B273)</f>
        <v>10.23</v>
      </c>
      <c r="XR273" s="4">
        <f>SUMIFS('Aceite Virgen Extra'!XR$6:XR$257,'Aceite Virgen Extra'!$A$6:$A$257,"&gt;="&amp;$A273,'Aceite Virgen Extra'!$B$6:$B$257,"&lt;="&amp;$B273)</f>
        <v>5.9600000000000009</v>
      </c>
      <c r="XS273" s="4">
        <f>SUMIFS('Aceite Virgen Extra'!XS$6:XS$257,'Aceite Virgen Extra'!$A$6:$A$257,"&gt;="&amp;$A273,'Aceite Virgen Extra'!$B$6:$B$257,"&lt;="&amp;$B273)</f>
        <v>10.82</v>
      </c>
      <c r="XT273" s="4">
        <f>SUMIFS('Aceite Virgen Extra'!XT$6:XT$257,'Aceite Virgen Extra'!$A$6:$A$257,"&gt;="&amp;$A273,'Aceite Virgen Extra'!$B$6:$B$257,"&lt;="&amp;$B273)</f>
        <v>22.61</v>
      </c>
      <c r="XX273" s="69">
        <f>SUMIFS('Aceite Virgen Extra'!XX$6:XX$257,'Aceite Virgen Extra'!$A$6:$A$257,"&gt;="&amp;$A273,'Aceite Virgen Extra'!$B$6:$B$257,"&lt;="&amp;$B273)</f>
        <v>2.34</v>
      </c>
      <c r="XY273" s="4">
        <f>SUMIFS('Aceite Virgen Extra'!XY$6:XY$257,'Aceite Virgen Extra'!$A$6:$A$257,"&gt;="&amp;$A273,'Aceite Virgen Extra'!$B$6:$B$257,"&lt;="&amp;$B273)</f>
        <v>1.31</v>
      </c>
      <c r="XZ273" s="4">
        <f>SUMIFS('Aceite Virgen Extra'!XZ$6:XZ$257,'Aceite Virgen Extra'!$A$6:$A$257,"&gt;="&amp;$A273,'Aceite Virgen Extra'!$B$6:$B$257,"&lt;="&amp;$B273)</f>
        <v>2.3499999999999996</v>
      </c>
      <c r="YA273" s="4">
        <f>SUMIFS('Aceite Virgen Extra'!YA$6:YA$257,'Aceite Virgen Extra'!$A$6:$A$257,"&gt;="&amp;$A273,'Aceite Virgen Extra'!$B$6:$B$257,"&lt;="&amp;$B273)</f>
        <v>3.58</v>
      </c>
      <c r="YE273" s="69">
        <f>SUMIFS('Aceite Virgen Extra'!YE$6:YE$257,'Aceite Virgen Extra'!$A$6:$A$257,"&gt;="&amp;$A273,'Aceite Virgen Extra'!$B$6:$B$257,"&lt;="&amp;$B273)</f>
        <v>1.36</v>
      </c>
      <c r="YF273" s="4">
        <f>SUMIFS('Aceite Virgen Extra'!YF$6:YF$257,'Aceite Virgen Extra'!$A$6:$A$257,"&gt;="&amp;$A273,'Aceite Virgen Extra'!$B$6:$B$257,"&lt;="&amp;$B273)</f>
        <v>1.05</v>
      </c>
      <c r="YG273" s="4">
        <f>SUMIFS('Aceite Virgen Extra'!YG$6:YG$257,'Aceite Virgen Extra'!$A$6:$A$257,"&gt;="&amp;$A273,'Aceite Virgen Extra'!$B$6:$B$257,"&lt;="&amp;$B273)</f>
        <v>0.99</v>
      </c>
      <c r="YH273" s="4">
        <f>SUMIFS('Aceite Virgen Extra'!YH$6:YH$257,'Aceite Virgen Extra'!$A$6:$A$257,"&gt;="&amp;$A273,'Aceite Virgen Extra'!$B$6:$B$257,"&lt;="&amp;$B273)</f>
        <v>1.68</v>
      </c>
      <c r="YL273" s="69">
        <f>SUMIFS('Aceite Virgen Extra'!YL$6:YL$257,'Aceite Virgen Extra'!$A$6:$A$257,"&gt;="&amp;$A273,'Aceite Virgen Extra'!$B$6:$B$257,"&lt;="&amp;$B273)</f>
        <v>0.78</v>
      </c>
      <c r="YM273" s="4">
        <f>SUMIFS('Aceite Virgen Extra'!YM$6:YM$257,'Aceite Virgen Extra'!$A$6:$A$257,"&gt;="&amp;$A273,'Aceite Virgen Extra'!$B$6:$B$257,"&lt;="&amp;$B273)</f>
        <v>0.43</v>
      </c>
      <c r="YN273" s="4">
        <f>SUMIFS('Aceite Virgen Extra'!YN$6:YN$257,'Aceite Virgen Extra'!$A$6:$A$257,"&gt;="&amp;$A273,'Aceite Virgen Extra'!$B$6:$B$257,"&lt;="&amp;$B273)</f>
        <v>0.97</v>
      </c>
      <c r="YO273" s="4">
        <f>SUMIFS('Aceite Virgen Extra'!YO$6:YO$257,'Aceite Virgen Extra'!$A$6:$A$257,"&gt;="&amp;$A273,'Aceite Virgen Extra'!$B$6:$B$257,"&lt;="&amp;$B273)</f>
        <v>1.08</v>
      </c>
      <c r="YP273" s="4">
        <f>SUMIFS('Aceite Virgen Extra'!YP$6:YP$257,'Aceite Virgen Extra'!$A$6:$A$257,"&gt;="&amp;$A273,'Aceite Virgen Extra'!$B$6:$B$257,"&lt;="&amp;$B273)</f>
        <v>0.55000000000000004</v>
      </c>
      <c r="YS273" s="69">
        <f>SUMIFS('Aceite Virgen Extra'!YS$6:YS$257,'Aceite Virgen Extra'!$A$6:$A$257,"&gt;="&amp;$A273,'Aceite Virgen Extra'!$B$6:$B$257,"&lt;="&amp;$B273)</f>
        <v>0.84</v>
      </c>
      <c r="YT273" s="4">
        <f>SUMIFS('Aceite Virgen Extra'!YT$6:YT$257,'Aceite Virgen Extra'!$A$6:$A$257,"&gt;="&amp;$A273,'Aceite Virgen Extra'!$B$6:$B$257,"&lt;="&amp;$B273)</f>
        <v>1.49</v>
      </c>
      <c r="YU273" s="4">
        <f>SUMIFS('Aceite Virgen Extra'!YU$6:YU$257,'Aceite Virgen Extra'!$A$6:$A$257,"&gt;="&amp;$A273,'Aceite Virgen Extra'!$B$6:$B$257,"&lt;="&amp;$B273)</f>
        <v>0.39</v>
      </c>
      <c r="YV273" s="4">
        <f>SUMIFS('Aceite Virgen Extra'!YV$6:YV$257,'Aceite Virgen Extra'!$A$6:$A$257,"&gt;="&amp;$A273,'Aceite Virgen Extra'!$B$6:$B$257,"&lt;="&amp;$B273)</f>
        <v>0.5</v>
      </c>
      <c r="YW273" s="4">
        <f>SUMIFS('Aceite Virgen Extra'!YW$6:YW$257,'Aceite Virgen Extra'!$A$6:$A$257,"&gt;="&amp;$A273,'Aceite Virgen Extra'!$B$6:$B$257,"&lt;="&amp;$B273)</f>
        <v>0</v>
      </c>
      <c r="YZ273" s="69">
        <f>SUMIFS('Aceite Virgen Extra'!YZ$6:YZ$257,'Aceite Virgen Extra'!$A$6:$A$257,"&gt;="&amp;$A273,'Aceite Virgen Extra'!$B$6:$B$257,"&lt;="&amp;$B273)</f>
        <v>0.95</v>
      </c>
      <c r="ZA273" s="4">
        <f>SUMIFS('Aceite Virgen Extra'!ZA$6:ZA$257,'Aceite Virgen Extra'!$A$6:$A$257,"&gt;="&amp;$A273,'Aceite Virgen Extra'!$B$6:$B$257,"&lt;="&amp;$B273)</f>
        <v>2.23</v>
      </c>
      <c r="ZB273" s="4">
        <f>SUMIFS('Aceite Virgen Extra'!ZB$6:ZB$257,'Aceite Virgen Extra'!$A$6:$A$257,"&gt;="&amp;$A273,'Aceite Virgen Extra'!$B$6:$B$257,"&lt;="&amp;$B273)</f>
        <v>0.28000000000000003</v>
      </c>
      <c r="ZC273" s="4">
        <f>SUMIFS('Aceite Virgen Extra'!ZC$6:ZC$257,'Aceite Virgen Extra'!$A$6:$A$257,"&gt;="&amp;$A273,'Aceite Virgen Extra'!$B$6:$B$257,"&lt;="&amp;$B273)</f>
        <v>0.32</v>
      </c>
      <c r="ZD273" s="4">
        <f>SUMIFS('Aceite Virgen Extra'!ZD$6:ZD$257,'Aceite Virgen Extra'!$A$6:$A$257,"&gt;="&amp;$A273,'Aceite Virgen Extra'!$B$6:$B$257,"&lt;="&amp;$B273)</f>
        <v>0</v>
      </c>
      <c r="ZG273" s="69">
        <f>SUMIFS('Aceite Virgen Extra'!ZG$6:ZG$257,'Aceite Virgen Extra'!$A$6:$A$257,"&gt;="&amp;$A273,'Aceite Virgen Extra'!$B$6:$B$257,"&lt;="&amp;$B273)</f>
        <v>2.1900000000000004</v>
      </c>
      <c r="ZH273" s="4">
        <f>SUMIFS('Aceite Virgen Extra'!ZH$6:ZH$257,'Aceite Virgen Extra'!$A$6:$A$257,"&gt;="&amp;$A273,'Aceite Virgen Extra'!$B$6:$B$257,"&lt;="&amp;$B273)</f>
        <v>1.5699999999999998</v>
      </c>
      <c r="ZI273" s="4">
        <f>SUMIFS('Aceite Virgen Extra'!ZI$6:ZI$257,'Aceite Virgen Extra'!$A$6:$A$257,"&gt;="&amp;$A273,'Aceite Virgen Extra'!$B$6:$B$257,"&lt;="&amp;$B273)</f>
        <v>2.23</v>
      </c>
      <c r="ZJ273" s="4">
        <f>SUMIFS('Aceite Virgen Extra'!ZJ$6:ZJ$257,'Aceite Virgen Extra'!$A$6:$A$257,"&gt;="&amp;$A273,'Aceite Virgen Extra'!$B$6:$B$257,"&lt;="&amp;$B273)</f>
        <v>2.3199999999999998</v>
      </c>
      <c r="ZK273" s="4">
        <f>SUMIFS('Aceite Virgen Extra'!ZK$6:ZK$257,'Aceite Virgen Extra'!$A$6:$A$257,"&gt;="&amp;$A273,'Aceite Virgen Extra'!$B$6:$B$257,"&lt;="&amp;$B273)</f>
        <v>1.85</v>
      </c>
    </row>
    <row r="274" spans="1:687" x14ac:dyDescent="0.25">
      <c r="A274" s="9">
        <f>'TAM Aceite Virgen Extra'!B22</f>
        <v>6.9</v>
      </c>
      <c r="B274" s="9">
        <f>'TAM Aceite Virgen Extra'!C22</f>
        <v>7.2</v>
      </c>
      <c r="C274" s="9"/>
      <c r="D274" s="4">
        <f>SUMIFS('Aceite Virgen Extra'!D$6:D$257,'Aceite Virgen Extra'!$A$6:$A$257,"&gt;="&amp;$A274,'Aceite Virgen Extra'!$B$6:$B$257,"&lt;="&amp;$B274)</f>
        <v>0.49</v>
      </c>
      <c r="E274" s="4">
        <f>SUMIFS('Aceite Virgen Extra'!E$6:E$257,'Aceite Virgen Extra'!$A$6:$A$257,"&gt;="&amp;$A274,'Aceite Virgen Extra'!$B$6:$B$257,"&lt;="&amp;$B274)</f>
        <v>0.12</v>
      </c>
      <c r="F274" s="4">
        <f>SUMIFS('Aceite Virgen Extra'!F$6:F$257,'Aceite Virgen Extra'!$A$6:$A$257,"&gt;="&amp;$A274,'Aceite Virgen Extra'!$B$6:$B$257,"&lt;="&amp;$B274)</f>
        <v>0.55000000000000004</v>
      </c>
      <c r="G274" s="4">
        <f>SUMIFS('Aceite Virgen Extra'!G$6:G$257,'Aceite Virgen Extra'!$A$6:$A$257,"&gt;="&amp;$A274,'Aceite Virgen Extra'!$B$6:$B$257,"&lt;="&amp;$B274)</f>
        <v>0.4</v>
      </c>
      <c r="H274" s="9"/>
      <c r="I274" s="9"/>
      <c r="J274" s="9"/>
      <c r="K274" s="4">
        <f>SUMIFS('Aceite Virgen Extra'!K$6:K$257,'Aceite Virgen Extra'!$A$6:$A$257,"&gt;="&amp;$A274,'Aceite Virgen Extra'!$B$6:$B$257,"&lt;="&amp;$B274)</f>
        <v>0.61</v>
      </c>
      <c r="L274" s="4">
        <f>SUMIFS('Aceite Virgen Extra'!L$6:L$257,'Aceite Virgen Extra'!$A$6:$A$257,"&gt;="&amp;$A274,'Aceite Virgen Extra'!$B$6:$B$257,"&lt;="&amp;$B274)</f>
        <v>0.53</v>
      </c>
      <c r="M274" s="4">
        <f>SUMIFS('Aceite Virgen Extra'!M$6:M$257,'Aceite Virgen Extra'!$A$6:$A$257,"&gt;="&amp;$A274,'Aceite Virgen Extra'!$B$6:$B$257,"&lt;="&amp;$B274)</f>
        <v>0.87000000000000011</v>
      </c>
      <c r="N274" s="4">
        <f>SUMIFS('Aceite Virgen Extra'!N$6:N$257,'Aceite Virgen Extra'!$A$6:$A$257,"&gt;="&amp;$A274,'Aceite Virgen Extra'!$B$6:$B$257,"&lt;="&amp;$B274)</f>
        <v>0</v>
      </c>
      <c r="O274" s="9"/>
      <c r="P274" s="9"/>
      <c r="Q274" s="9"/>
      <c r="R274" s="4">
        <f>SUMIFS('Aceite Virgen Extra'!R$6:R$257,'Aceite Virgen Extra'!$A$6:$A$257,"&gt;="&amp;$A274,'Aceite Virgen Extra'!$B$6:$B$257,"&lt;="&amp;$B274)</f>
        <v>0.65</v>
      </c>
      <c r="S274" s="4">
        <f>SUMIFS('Aceite Virgen Extra'!S$6:S$257,'Aceite Virgen Extra'!$A$6:$A$257,"&gt;="&amp;$A274,'Aceite Virgen Extra'!$B$6:$B$257,"&lt;="&amp;$B274)</f>
        <v>0.64</v>
      </c>
      <c r="T274" s="4">
        <f>SUMIFS('Aceite Virgen Extra'!T$6:T$257,'Aceite Virgen Extra'!$A$6:$A$257,"&gt;="&amp;$A274,'Aceite Virgen Extra'!$B$6:$B$257,"&lt;="&amp;$B274)</f>
        <v>0.95000000000000007</v>
      </c>
      <c r="U274" s="4">
        <f>SUMIFS('Aceite Virgen Extra'!U$6:U$257,'Aceite Virgen Extra'!$A$6:$A$257,"&gt;="&amp;$A274,'Aceite Virgen Extra'!$B$6:$B$257,"&lt;="&amp;$B274)</f>
        <v>0</v>
      </c>
      <c r="V274" s="9"/>
      <c r="W274" s="9"/>
      <c r="X274" s="9"/>
      <c r="Y274" s="4">
        <f>SUMIFS('Aceite Virgen Extra'!Y$6:Y$257,'Aceite Virgen Extra'!$A$6:$A$257,"&gt;="&amp;$A274,'Aceite Virgen Extra'!$B$6:$B$257,"&lt;="&amp;$B274)</f>
        <v>1.1299999999999999</v>
      </c>
      <c r="Z274" s="4">
        <f>SUMIFS('Aceite Virgen Extra'!Z$6:Z$257,'Aceite Virgen Extra'!$A$6:$A$257,"&gt;="&amp;$A274,'Aceite Virgen Extra'!$B$6:$B$257,"&lt;="&amp;$B274)</f>
        <v>1.5899999999999999</v>
      </c>
      <c r="AA274" s="4">
        <f>SUMIFS('Aceite Virgen Extra'!AA$6:AA$257,'Aceite Virgen Extra'!$A$6:$A$257,"&gt;="&amp;$A274,'Aceite Virgen Extra'!$B$6:$B$257,"&lt;="&amp;$B274)</f>
        <v>0.65</v>
      </c>
      <c r="AB274" s="4">
        <f>SUMIFS('Aceite Virgen Extra'!AB$6:AB$257,'Aceite Virgen Extra'!$A$6:$A$257,"&gt;="&amp;$A274,'Aceite Virgen Extra'!$B$6:$B$257,"&lt;="&amp;$B274)</f>
        <v>0.25</v>
      </c>
      <c r="AC274" s="9"/>
      <c r="AD274" s="9"/>
      <c r="AE274" s="9"/>
      <c r="AF274" s="4">
        <f>SUMIFS('Aceite Virgen Extra'!AF$6:AF$257,'Aceite Virgen Extra'!$A$6:$A$257,"&gt;="&amp;$A274,'Aceite Virgen Extra'!$B$6:$B$257,"&lt;="&amp;$B274)</f>
        <v>1.01</v>
      </c>
      <c r="AG274" s="4">
        <f>SUMIFS('Aceite Virgen Extra'!AG$6:AG$257,'Aceite Virgen Extra'!$A$6:$A$257,"&gt;="&amp;$A274,'Aceite Virgen Extra'!$B$6:$B$257,"&lt;="&amp;$B274)</f>
        <v>0.79</v>
      </c>
      <c r="AH274" s="4">
        <f>SUMIFS('Aceite Virgen Extra'!AH$6:AH$257,'Aceite Virgen Extra'!$A$6:$A$257,"&gt;="&amp;$A274,'Aceite Virgen Extra'!$B$6:$B$257,"&lt;="&amp;$B274)</f>
        <v>1.43</v>
      </c>
      <c r="AI274" s="4">
        <f>SUMIFS('Aceite Virgen Extra'!AI$6:AI$257,'Aceite Virgen Extra'!$A$6:$A$257,"&gt;="&amp;$A274,'Aceite Virgen Extra'!$B$6:$B$257,"&lt;="&amp;$B274)</f>
        <v>0</v>
      </c>
      <c r="AJ274" s="9"/>
      <c r="AK274" s="9"/>
      <c r="AL274" s="9"/>
      <c r="AM274" s="4">
        <f>SUMIFS('Aceite Virgen Extra'!AM$6:AM$257,'Aceite Virgen Extra'!$A$6:$A$257,"&gt;="&amp;$A274,'Aceite Virgen Extra'!$B$6:$B$257,"&lt;="&amp;$B274)</f>
        <v>0.16</v>
      </c>
      <c r="AN274" s="4">
        <f>SUMIFS('Aceite Virgen Extra'!AN$6:AN$257,'Aceite Virgen Extra'!$A$6:$A$257,"&gt;="&amp;$A274,'Aceite Virgen Extra'!$B$6:$B$257,"&lt;="&amp;$B274)</f>
        <v>0.28000000000000003</v>
      </c>
      <c r="AO274" s="4">
        <f>SUMIFS('Aceite Virgen Extra'!AO$6:AO$257,'Aceite Virgen Extra'!$A$6:$A$257,"&gt;="&amp;$A274,'Aceite Virgen Extra'!$B$6:$B$257,"&lt;="&amp;$B274)</f>
        <v>7.0000000000000007E-2</v>
      </c>
      <c r="AP274" s="4">
        <f>SUMIFS('Aceite Virgen Extra'!AP$6:AP$257,'Aceite Virgen Extra'!$A$6:$A$257,"&gt;="&amp;$A274,'Aceite Virgen Extra'!$B$6:$B$257,"&lt;="&amp;$B274)</f>
        <v>0.37</v>
      </c>
      <c r="AQ274" s="9"/>
      <c r="AR274" s="9"/>
      <c r="AT274" s="4">
        <f>SUMIFS('Aceite Virgen Extra'!AT$6:AT$257,'Aceite Virgen Extra'!$A$6:$A$257,"&gt;="&amp;$A274,'Aceite Virgen Extra'!$B$6:$B$257,"&lt;="&amp;$B274)</f>
        <v>0.67999999999999994</v>
      </c>
      <c r="AU274" s="4">
        <f>SUMIFS('Aceite Virgen Extra'!AU$6:AU$257,'Aceite Virgen Extra'!$A$6:$A$257,"&gt;="&amp;$A274,'Aceite Virgen Extra'!$B$6:$B$257,"&lt;="&amp;$B274)</f>
        <v>0.97</v>
      </c>
      <c r="AV274" s="4">
        <f>SUMIFS('Aceite Virgen Extra'!AV$6:AV$257,'Aceite Virgen Extra'!$A$6:$A$257,"&gt;="&amp;$A274,'Aceite Virgen Extra'!$B$6:$B$257,"&lt;="&amp;$B274)</f>
        <v>0.57000000000000006</v>
      </c>
      <c r="AW274" s="4">
        <f>SUMIFS('Aceite Virgen Extra'!AW$6:AW$257,'Aceite Virgen Extra'!$A$6:$A$257,"&gt;="&amp;$A274,'Aceite Virgen Extra'!$B$6:$B$257,"&lt;="&amp;$B274)</f>
        <v>0.78</v>
      </c>
      <c r="BA274" s="4">
        <f>SUMIFS('Aceite Virgen Extra'!BA$6:BA$257,'Aceite Virgen Extra'!$A$6:$A$257,"&gt;="&amp;A274,'Aceite Virgen Extra'!$B$6:$B$257,"&lt;="&amp;B274)</f>
        <v>0.5</v>
      </c>
      <c r="BB274" s="4">
        <f>SUMIFS('Aceite Virgen Extra'!BB$6:BB$257,'Aceite Virgen Extra'!$A$6:$A$257,"&gt;="&amp;$A274,'Aceite Virgen Extra'!$B$6:$B$257,"&lt;="&amp;$B274)</f>
        <v>0.77</v>
      </c>
      <c r="BC274" s="4">
        <f>SUMIFS('Aceite Virgen Extra'!BC$6:BC$257,'Aceite Virgen Extra'!$A$6:$A$257,"&gt;="&amp;$A274,'Aceite Virgen Extra'!$B$6:$B$257,"&lt;="&amp;$B274)</f>
        <v>0.41</v>
      </c>
      <c r="BD274" s="4">
        <f>SUMIFS('Aceite Virgen Extra'!BD$6:BD$257,'Aceite Virgen Extra'!$A$6:$A$257,"&gt;="&amp;$A274,'Aceite Virgen Extra'!$B$6:$B$257,"&lt;="&amp;$B274)</f>
        <v>0.56999999999999995</v>
      </c>
      <c r="BH274" s="4">
        <f>SUMIFS('Aceite Virgen Extra'!BH$6:BH$257,'Aceite Virgen Extra'!$A$6:$A$257,"&gt;="&amp;$A274,'Aceite Virgen Extra'!$B$6:$B$257,"&lt;="&amp;$B274)</f>
        <v>0.76</v>
      </c>
      <c r="BI274" s="4">
        <f>SUMIFS('Aceite Virgen Extra'!BI$6:BI$257,'Aceite Virgen Extra'!$A$6:$A$257,"&gt;="&amp;$A274,'Aceite Virgen Extra'!$B$6:$B$257,"&lt;="&amp;$B274)</f>
        <v>1.04</v>
      </c>
      <c r="BJ274" s="4">
        <f>SUMIFS('Aceite Virgen Extra'!BJ$6:BJ$257,'Aceite Virgen Extra'!$A$6:$A$257,"&gt;="&amp;$A274,'Aceite Virgen Extra'!$B$6:$B$257,"&lt;="&amp;$B274)</f>
        <v>0.8</v>
      </c>
      <c r="BK274" s="4">
        <f>SUMIFS('Aceite Virgen Extra'!BK$6:BK$257,'Aceite Virgen Extra'!$A$6:$A$257,"&gt;="&amp;$A274,'Aceite Virgen Extra'!$B$6:$B$257,"&lt;="&amp;$B274)</f>
        <v>0</v>
      </c>
      <c r="BO274" s="4">
        <f>SUMIFS('Aceite Virgen Extra'!BO$6:BO$257,'Aceite Virgen Extra'!$A$6:$A$257,"&gt;="&amp;$A274,'Aceite Virgen Extra'!$B$6:$B$257,"&lt;="&amp;$B274)</f>
        <v>0.76</v>
      </c>
      <c r="BP274" s="4">
        <f>SUMIFS('Aceite Virgen Extra'!BP$6:BP$257,'Aceite Virgen Extra'!$A$6:$A$257,"&gt;="&amp;$A274,'Aceite Virgen Extra'!$B$6:$B$257,"&lt;="&amp;$B274)</f>
        <v>0.85</v>
      </c>
      <c r="BQ274" s="4">
        <f>SUMIFS('Aceite Virgen Extra'!BQ$6:BQ$257,'Aceite Virgen Extra'!$A$6:$A$257,"&gt;="&amp;$A274,'Aceite Virgen Extra'!$B$6:$B$257,"&lt;="&amp;$B274)</f>
        <v>0.48</v>
      </c>
      <c r="BR274" s="4">
        <f>SUMIFS('Aceite Virgen Extra'!BR$6:BR$257,'Aceite Virgen Extra'!$A$6:$A$257,"&gt;="&amp;$A274,'Aceite Virgen Extra'!$B$6:$B$257,"&lt;="&amp;$B274)</f>
        <v>1.72</v>
      </c>
      <c r="BV274" s="4">
        <f>SUMIFS('Aceite Virgen Extra'!BV$6:BV$257,'Aceite Virgen Extra'!$A$6:$A$257,"&gt;="&amp;$A274,'Aceite Virgen Extra'!$B$6:$B$257,"&lt;="&amp;$B274)</f>
        <v>0.75</v>
      </c>
      <c r="BW274" s="4">
        <f>SUMIFS('Aceite Virgen Extra'!BW$6:BW$257,'Aceite Virgen Extra'!$A$6:$A$257,"&gt;="&amp;$A274,'Aceite Virgen Extra'!$B$6:$B$257,"&lt;="&amp;$B274)</f>
        <v>0.94</v>
      </c>
      <c r="BX274" s="4">
        <f>SUMIFS('Aceite Virgen Extra'!BX$6:BX$257,'Aceite Virgen Extra'!$A$6:$A$257,"&gt;="&amp;$A274,'Aceite Virgen Extra'!$B$6:$B$257,"&lt;="&amp;$B274)</f>
        <v>0.97</v>
      </c>
      <c r="BY274" s="4">
        <f>SUMIFS('Aceite Virgen Extra'!BY$6:BY$257,'Aceite Virgen Extra'!$A$6:$A$257,"&gt;="&amp;$A274,'Aceite Virgen Extra'!$B$6:$B$257,"&lt;="&amp;$B274)</f>
        <v>0</v>
      </c>
      <c r="CC274" s="4">
        <f>SUMIFS('Aceite Virgen Extra'!CC$6:CC$257,'Aceite Virgen Extra'!$A$6:$A$257,"&gt;="&amp;$A274,'Aceite Virgen Extra'!$B$6:$B$257,"&lt;="&amp;$B274)</f>
        <v>0.36000000000000004</v>
      </c>
      <c r="CD274" s="4">
        <f>SUMIFS('Aceite Virgen Extra'!CD$6:CD$257,'Aceite Virgen Extra'!$A$6:$A$257,"&gt;="&amp;$A274,'Aceite Virgen Extra'!$B$6:$B$257,"&lt;="&amp;$B274)</f>
        <v>0.39</v>
      </c>
      <c r="CE274" s="4">
        <f>SUMIFS('Aceite Virgen Extra'!CE$6:CE$257,'Aceite Virgen Extra'!$A$6:$A$257,"&gt;="&amp;$A274,'Aceite Virgen Extra'!$B$6:$B$257,"&lt;="&amp;$B274)</f>
        <v>0.3</v>
      </c>
      <c r="CF274" s="4">
        <f>SUMIFS('Aceite Virgen Extra'!CF$6:CF$257,'Aceite Virgen Extra'!$A$6:$A$257,"&gt;="&amp;$A274,'Aceite Virgen Extra'!$B$6:$B$257,"&lt;="&amp;$B274)</f>
        <v>0.59</v>
      </c>
      <c r="CJ274" s="4">
        <f>SUMIFS('Aceite Virgen Extra'!CJ$6:CJ$257,'Aceite Virgen Extra'!$A$6:$A$257,"&gt;="&amp;$A274,'Aceite Virgen Extra'!$B$6:$B$257,"&lt;="&amp;$B274)</f>
        <v>0.71</v>
      </c>
      <c r="CK274" s="4">
        <f>SUMIFS('Aceite Virgen Extra'!CK$6:CK$257,'Aceite Virgen Extra'!$A$6:$A$257,"&gt;="&amp;$A274,'Aceite Virgen Extra'!$B$6:$B$257,"&lt;="&amp;$B274)</f>
        <v>0.72</v>
      </c>
      <c r="CL274" s="4">
        <f>SUMIFS('Aceite Virgen Extra'!CL$6:CL$257,'Aceite Virgen Extra'!$A$6:$A$257,"&gt;="&amp;$A274,'Aceite Virgen Extra'!$B$6:$B$257,"&lt;="&amp;$B274)</f>
        <v>0.59</v>
      </c>
      <c r="CM274" s="4">
        <f>SUMIFS('Aceite Virgen Extra'!CM$6:CM$257,'Aceite Virgen Extra'!$A$6:$A$257,"&gt;="&amp;$A274,'Aceite Virgen Extra'!$B$6:$B$257,"&lt;="&amp;$B274)</f>
        <v>0.43</v>
      </c>
      <c r="CQ274" s="4">
        <f>SUMIFS('Aceite Virgen Extra'!CQ$6:CQ$257,'Aceite Virgen Extra'!$A$6:$A$257,"&gt;="&amp;$A274,'Aceite Virgen Extra'!$B$6:$B$257,"&lt;="&amp;$B274)</f>
        <v>0.37999999999999995</v>
      </c>
      <c r="CR274" s="4">
        <f>SUMIFS('Aceite Virgen Extra'!CR$6:CR$257,'Aceite Virgen Extra'!$A$6:$A$257,"&gt;="&amp;$A274,'Aceite Virgen Extra'!$B$6:$B$257,"&lt;="&amp;$B274)</f>
        <v>0.90999999999999992</v>
      </c>
      <c r="CS274" s="4">
        <f>SUMIFS('Aceite Virgen Extra'!CS$6:CS$257,'Aceite Virgen Extra'!$A$6:$A$257,"&gt;="&amp;$A274,'Aceite Virgen Extra'!$B$6:$B$257,"&lt;="&amp;$B274)</f>
        <v>0.25</v>
      </c>
      <c r="CT274" s="4">
        <f>SUMIFS('Aceite Virgen Extra'!CT$6:CT$257,'Aceite Virgen Extra'!$A$6:$A$257,"&gt;="&amp;$A274,'Aceite Virgen Extra'!$B$6:$B$257,"&lt;="&amp;$B274)</f>
        <v>0</v>
      </c>
      <c r="CX274" s="4">
        <f>SUMIFS('Aceite Virgen Extra'!CX$6:CX$257,'Aceite Virgen Extra'!$A$6:$A$257,"&gt;="&amp;$A274,'Aceite Virgen Extra'!$B$6:$B$257,"&lt;="&amp;$B274)</f>
        <v>0.48</v>
      </c>
      <c r="CY274" s="4">
        <f>SUMIFS('Aceite Virgen Extra'!CY$6:CY$257,'Aceite Virgen Extra'!$A$6:$A$257,"&gt;="&amp;$A274,'Aceite Virgen Extra'!$B$6:$B$257,"&lt;="&amp;$B274)</f>
        <v>0.52</v>
      </c>
      <c r="CZ274" s="4">
        <f>SUMIFS('Aceite Virgen Extra'!CZ$6:CZ$257,'Aceite Virgen Extra'!$A$6:$A$257,"&gt;="&amp;$A274,'Aceite Virgen Extra'!$B$6:$B$257,"&lt;="&amp;$B274)</f>
        <v>0.35000000000000003</v>
      </c>
      <c r="DA274" s="4">
        <f>SUMIFS('Aceite Virgen Extra'!DA$6:DA$257,'Aceite Virgen Extra'!$A$6:$A$257,"&gt;="&amp;$A274,'Aceite Virgen Extra'!$B$6:$B$257,"&lt;="&amp;$B274)</f>
        <v>0.79</v>
      </c>
      <c r="DE274" s="4">
        <f>SUMIFS('Aceite Virgen Extra'!DE$6:DE$257,'Aceite Virgen Extra'!$A$6:$A$257,"&gt;="&amp;$A274,'Aceite Virgen Extra'!$B$6:$B$257,"&lt;="&amp;$B274)</f>
        <v>0.77</v>
      </c>
      <c r="DF274" s="4">
        <f>SUMIFS('Aceite Virgen Extra'!DF$6:DF$257,'Aceite Virgen Extra'!$A$6:$A$257,"&gt;="&amp;$A274,'Aceite Virgen Extra'!$B$6:$B$257,"&lt;="&amp;$B274)</f>
        <v>0.73</v>
      </c>
      <c r="DG274" s="4">
        <f>SUMIFS('Aceite Virgen Extra'!DG$6:DG$257,'Aceite Virgen Extra'!$A$6:$A$257,"&gt;="&amp;$A274,'Aceite Virgen Extra'!$B$6:$B$257,"&lt;="&amp;$B274)</f>
        <v>0.89999999999999991</v>
      </c>
      <c r="DH274" s="4">
        <f>SUMIFS('Aceite Virgen Extra'!DH$6:DH$257,'Aceite Virgen Extra'!$A$6:$A$257,"&gt;="&amp;$A274,'Aceite Virgen Extra'!$B$6:$B$257,"&lt;="&amp;$B274)</f>
        <v>0</v>
      </c>
      <c r="DL274" s="4">
        <f>SUMIFS('Aceite Virgen Extra'!DL$6:DL$257,'Aceite Virgen Extra'!$A$6:$A$257,"&gt;="&amp;$A274,'Aceite Virgen Extra'!$B$6:$B$257,"&lt;="&amp;$B274)</f>
        <v>0.48</v>
      </c>
      <c r="DM274" s="4">
        <f>SUMIFS('Aceite Virgen Extra'!DM$6:DM$257,'Aceite Virgen Extra'!$A$6:$A$257,"&gt;="&amp;$A274,'Aceite Virgen Extra'!$B$6:$B$257,"&lt;="&amp;$B274)</f>
        <v>0.14000000000000001</v>
      </c>
      <c r="DN274" s="4">
        <f>SUMIFS('Aceite Virgen Extra'!DN$6:DN$257,'Aceite Virgen Extra'!$A$6:$A$257,"&gt;="&amp;$A274,'Aceite Virgen Extra'!$B$6:$B$257,"&lt;="&amp;$B274)</f>
        <v>0.63</v>
      </c>
      <c r="DO274" s="4">
        <f>SUMIFS('Aceite Virgen Extra'!DO$6:DO$257,'Aceite Virgen Extra'!$A$6:$A$257,"&gt;="&amp;$A274,'Aceite Virgen Extra'!$B$6:$B$257,"&lt;="&amp;$B274)</f>
        <v>0</v>
      </c>
      <c r="DS274" s="4">
        <f>SUMIFS('Aceite Virgen Extra'!DS$6:DS$257,'Aceite Virgen Extra'!$A$6:$A$257,"&gt;="&amp;$A274,'Aceite Virgen Extra'!$B$6:$B$257,"&lt;="&amp;$B274)</f>
        <v>0.86999999999999988</v>
      </c>
      <c r="DT274" s="4">
        <f>SUMIFS('Aceite Virgen Extra'!DT$6:DT$257,'Aceite Virgen Extra'!$A$6:$A$257,"&gt;="&amp;$A274,'Aceite Virgen Extra'!$B$6:$B$257,"&lt;="&amp;$B274)</f>
        <v>0.78</v>
      </c>
      <c r="DU274" s="4">
        <f>SUMIFS('Aceite Virgen Extra'!DU$6:DU$257,'Aceite Virgen Extra'!$A$6:$A$257,"&gt;="&amp;$A274,'Aceite Virgen Extra'!$B$6:$B$257,"&lt;="&amp;$B274)</f>
        <v>1.1200000000000001</v>
      </c>
      <c r="DV274" s="4">
        <f>SUMIFS('Aceite Virgen Extra'!DV$6:DV$257,'Aceite Virgen Extra'!$A$6:$A$257,"&gt;="&amp;$A274,'Aceite Virgen Extra'!$B$6:$B$257,"&lt;="&amp;$B274)</f>
        <v>0</v>
      </c>
      <c r="DZ274" s="4">
        <f>SUMIFS('Aceite Virgen Extra'!DZ$6:DZ$257,'Aceite Virgen Extra'!$A$6:$A$257,"&gt;="&amp;$A274,'Aceite Virgen Extra'!$B$6:$B$257,"&lt;="&amp;$B274)</f>
        <v>1.49</v>
      </c>
      <c r="EA274" s="4">
        <f>SUMIFS('Aceite Virgen Extra'!EA$6:EA$257,'Aceite Virgen Extra'!$A$6:$A$257,"&gt;="&amp;$A274,'Aceite Virgen Extra'!$B$6:$B$257,"&lt;="&amp;$B274)</f>
        <v>0.45</v>
      </c>
      <c r="EB274" s="4">
        <f>SUMIFS('Aceite Virgen Extra'!EB$6:EB$257,'Aceite Virgen Extra'!$A$6:$A$257,"&gt;="&amp;$A274,'Aceite Virgen Extra'!$B$6:$B$257,"&lt;="&amp;$B274)</f>
        <v>0.96</v>
      </c>
      <c r="EC274" s="4">
        <f>SUMIFS('Aceite Virgen Extra'!EC$6:EC$257,'Aceite Virgen Extra'!$A$6:$A$257,"&gt;="&amp;$A274,'Aceite Virgen Extra'!$B$6:$B$257,"&lt;="&amp;$B274)</f>
        <v>0.21</v>
      </c>
      <c r="EG274" s="4">
        <f>SUMIFS('Aceite Virgen Extra'!EG$6:EG$257,'Aceite Virgen Extra'!$A$6:$A$257,"&gt;="&amp;$A274,'Aceite Virgen Extra'!$B$6:$B$257,"&lt;="&amp;$B274)</f>
        <v>0.42000000000000004</v>
      </c>
      <c r="EH274" s="4">
        <f>SUMIFS('Aceite Virgen Extra'!EH$6:EH$257,'Aceite Virgen Extra'!$A$6:$A$257,"&gt;="&amp;$A274,'Aceite Virgen Extra'!$B$6:$B$257,"&lt;="&amp;$B274)</f>
        <v>0.57000000000000006</v>
      </c>
      <c r="EI274" s="4">
        <f>SUMIFS('Aceite Virgen Extra'!EI$6:EI$257,'Aceite Virgen Extra'!$A$6:$A$257,"&gt;="&amp;$A274,'Aceite Virgen Extra'!$B$6:$B$257,"&lt;="&amp;$B274)</f>
        <v>0.48</v>
      </c>
      <c r="EJ274" s="4">
        <f>SUMIFS('Aceite Virgen Extra'!EJ$6:EJ$257,'Aceite Virgen Extra'!$A$6:$A$257,"&gt;="&amp;$A274,'Aceite Virgen Extra'!$B$6:$B$257,"&lt;="&amp;$B274)</f>
        <v>0</v>
      </c>
      <c r="EN274" s="4">
        <f>SUMIFS('Aceite Virgen Extra'!EN$6:EN$257,'Aceite Virgen Extra'!$A$6:$A$257,"&gt;="&amp;$A274,'Aceite Virgen Extra'!$B$6:$B$257,"&lt;="&amp;$B274)</f>
        <v>1.18</v>
      </c>
      <c r="EO274" s="4">
        <f>SUMIFS('Aceite Virgen Extra'!EO$6:EO$257,'Aceite Virgen Extra'!$A$6:$A$257,"&gt;="&amp;$A274,'Aceite Virgen Extra'!$B$6:$B$257,"&lt;="&amp;$B274)</f>
        <v>0.34</v>
      </c>
      <c r="EP274" s="4">
        <f>SUMIFS('Aceite Virgen Extra'!EP$6:EP$257,'Aceite Virgen Extra'!$A$6:$A$257,"&gt;="&amp;$A274,'Aceite Virgen Extra'!$B$6:$B$257,"&lt;="&amp;$B274)</f>
        <v>1.78</v>
      </c>
      <c r="EQ274" s="4">
        <f>SUMIFS('Aceite Virgen Extra'!EQ$6:EQ$257,'Aceite Virgen Extra'!$A$6:$A$257,"&gt;="&amp;$A274,'Aceite Virgen Extra'!$B$6:$B$257,"&lt;="&amp;$B274)</f>
        <v>0.64</v>
      </c>
      <c r="EU274" s="4">
        <f>SUMIFS('Aceite Virgen Extra'!EU$6:EU$257,'Aceite Virgen Extra'!$A$6:$A$257,"&gt;="&amp;$A274,'Aceite Virgen Extra'!$B$6:$B$257,"&lt;="&amp;$B274)</f>
        <v>0.67999999999999994</v>
      </c>
      <c r="EV274" s="4">
        <f>SUMIFS('Aceite Virgen Extra'!EV$6:EV$257,'Aceite Virgen Extra'!$A$6:$A$257,"&gt;="&amp;$A274,'Aceite Virgen Extra'!$B$6:$B$257,"&lt;="&amp;$B274)</f>
        <v>0.66</v>
      </c>
      <c r="EW274" s="4">
        <f>SUMIFS('Aceite Virgen Extra'!EW$6:EW$257,'Aceite Virgen Extra'!$A$6:$A$257,"&gt;="&amp;$A274,'Aceite Virgen Extra'!$B$6:$B$257,"&lt;="&amp;$B274)</f>
        <v>0.94000000000000006</v>
      </c>
      <c r="EX274" s="4">
        <f>SUMIFS('Aceite Virgen Extra'!EX$6:EX$257,'Aceite Virgen Extra'!$A$6:$A$257,"&gt;="&amp;$A274,'Aceite Virgen Extra'!$B$6:$B$257,"&lt;="&amp;$B274)</f>
        <v>0</v>
      </c>
      <c r="FB274" s="4">
        <f>SUMIFS('Aceite Virgen Extra'!FB$6:FB$257,'Aceite Virgen Extra'!$A$6:$A$257,"&gt;="&amp;$A274,'Aceite Virgen Extra'!$B$6:$B$257,"&lt;="&amp;$B274)</f>
        <v>0.90999999999999992</v>
      </c>
      <c r="FC274" s="4">
        <f>SUMIFS('Aceite Virgen Extra'!FC$6:FC$257,'Aceite Virgen Extra'!$A$6:$A$257,"&gt;="&amp;$A274,'Aceite Virgen Extra'!$B$6:$B$257,"&lt;="&amp;$B274)</f>
        <v>1.23</v>
      </c>
      <c r="FD274" s="4">
        <f>SUMIFS('Aceite Virgen Extra'!FD$6:FD$257,'Aceite Virgen Extra'!$A$6:$A$257,"&gt;="&amp;$A274,'Aceite Virgen Extra'!$B$6:$B$257,"&lt;="&amp;$B274)</f>
        <v>0.71000000000000008</v>
      </c>
      <c r="FE274" s="4">
        <f>SUMIFS('Aceite Virgen Extra'!FE$6:FE$257,'Aceite Virgen Extra'!$A$6:$A$257,"&gt;="&amp;$A274,'Aceite Virgen Extra'!$B$6:$B$257,"&lt;="&amp;$B274)</f>
        <v>1.06</v>
      </c>
      <c r="FI274" s="4">
        <f>SUMIFS('Aceite Virgen Extra'!FI$6:FI$257,'Aceite Virgen Extra'!$A$6:$A$257,"&gt;="&amp;$A274,'Aceite Virgen Extra'!$B$6:$B$257,"&lt;="&amp;$B274)</f>
        <v>1.0899999999999999</v>
      </c>
      <c r="FJ274" s="4">
        <f>SUMIFS('Aceite Virgen Extra'!FJ$6:FJ$257,'Aceite Virgen Extra'!$A$6:$A$257,"&gt;="&amp;$A274,'Aceite Virgen Extra'!$B$6:$B$257,"&lt;="&amp;$B274)</f>
        <v>2.36</v>
      </c>
      <c r="FK274" s="4">
        <f>SUMIFS('Aceite Virgen Extra'!FK$6:FK$257,'Aceite Virgen Extra'!$A$6:$A$257,"&gt;="&amp;$A274,'Aceite Virgen Extra'!$B$6:$B$257,"&lt;="&amp;$B274)</f>
        <v>0.6100000000000001</v>
      </c>
      <c r="FL274" s="4">
        <f>SUMIFS('Aceite Virgen Extra'!FL$6:FL$257,'Aceite Virgen Extra'!$A$6:$A$257,"&gt;="&amp;$A274,'Aceite Virgen Extra'!$B$6:$B$257,"&lt;="&amp;$B274)</f>
        <v>0</v>
      </c>
      <c r="FP274" s="4">
        <f>SUMIFS('Aceite Virgen Extra'!FP$6:FP$257,'Aceite Virgen Extra'!$A$6:$A$257,"&gt;="&amp;$A274,'Aceite Virgen Extra'!$B$6:$B$257,"&lt;="&amp;$B274)</f>
        <v>0.77999999999999992</v>
      </c>
      <c r="FQ274" s="4">
        <f>SUMIFS('Aceite Virgen Extra'!FQ$6:FQ$257,'Aceite Virgen Extra'!$A$6:$A$257,"&gt;="&amp;$A274,'Aceite Virgen Extra'!$B$6:$B$257,"&lt;="&amp;$B274)</f>
        <v>0.74</v>
      </c>
      <c r="FR274" s="4">
        <f>SUMIFS('Aceite Virgen Extra'!FR$6:FR$257,'Aceite Virgen Extra'!$A$6:$A$257,"&gt;="&amp;$A274,'Aceite Virgen Extra'!$B$6:$B$257,"&lt;="&amp;$B274)</f>
        <v>1.02</v>
      </c>
      <c r="FS274" s="4">
        <f>SUMIFS('Aceite Virgen Extra'!FS$6:FS$257,'Aceite Virgen Extra'!$A$6:$A$257,"&gt;="&amp;$A274,'Aceite Virgen Extra'!$B$6:$B$257,"&lt;="&amp;$B274)</f>
        <v>0</v>
      </c>
      <c r="FW274" s="4">
        <f>SUMIFS('Aceite Virgen Extra'!FW$6:FW$257,'Aceite Virgen Extra'!$A$6:$A$257,"&gt;="&amp;$A274,'Aceite Virgen Extra'!$B$6:$B$257,"&lt;="&amp;$B274)</f>
        <v>0.16</v>
      </c>
      <c r="FX274" s="4">
        <f>SUMIFS('Aceite Virgen Extra'!FX$6:FX$257,'Aceite Virgen Extra'!$A$6:$A$257,"&gt;="&amp;$A274,'Aceite Virgen Extra'!$B$6:$B$257,"&lt;="&amp;$B274)</f>
        <v>0.45</v>
      </c>
      <c r="FY274" s="4">
        <f>SUMIFS('Aceite Virgen Extra'!FY$6:FY$257,'Aceite Virgen Extra'!$A$6:$A$257,"&gt;="&amp;$A274,'Aceite Virgen Extra'!$B$6:$B$257,"&lt;="&amp;$B274)</f>
        <v>0.08</v>
      </c>
      <c r="FZ274" s="4">
        <f>SUMIFS('Aceite Virgen Extra'!FZ$6:FZ$257,'Aceite Virgen Extra'!$A$6:$A$257,"&gt;="&amp;$A274,'Aceite Virgen Extra'!$B$6:$B$257,"&lt;="&amp;$B274)</f>
        <v>0</v>
      </c>
      <c r="GD274" s="4">
        <f>SUMIFS('Aceite Virgen Extra'!GD$6:GD$257,'Aceite Virgen Extra'!$A$6:$A$257,"&gt;="&amp;$A274,'Aceite Virgen Extra'!$B$6:$B$257,"&lt;="&amp;$B274)</f>
        <v>0.32</v>
      </c>
      <c r="GE274" s="4">
        <f>SUMIFS('Aceite Virgen Extra'!GE$6:GE$257,'Aceite Virgen Extra'!$A$6:$A$257,"&gt;="&amp;$A274,'Aceite Virgen Extra'!$B$6:$B$257,"&lt;="&amp;$B274)</f>
        <v>0.33</v>
      </c>
      <c r="GF274" s="4">
        <f>SUMIFS('Aceite Virgen Extra'!GF$6:GF$257,'Aceite Virgen Extra'!$A$6:$A$257,"&gt;="&amp;$A274,'Aceite Virgen Extra'!$B$6:$B$257,"&lt;="&amp;$B274)</f>
        <v>0.33</v>
      </c>
      <c r="GG274" s="4">
        <f>SUMIFS('Aceite Virgen Extra'!GG$6:GG$257,'Aceite Virgen Extra'!$A$6:$A$257,"&gt;="&amp;$A274,'Aceite Virgen Extra'!$B$6:$B$257,"&lt;="&amp;$B274)</f>
        <v>0</v>
      </c>
      <c r="GK274" s="4">
        <f>SUMIFS('Aceite Virgen Extra'!GK$6:GK$257,'Aceite Virgen Extra'!$A$6:$A$257,"&gt;="&amp;$A274,'Aceite Virgen Extra'!$B$6:$B$257,"&lt;="&amp;$B274)</f>
        <v>0.15</v>
      </c>
      <c r="GL274" s="4">
        <f>SUMIFS('Aceite Virgen Extra'!GL$6:GL$257,'Aceite Virgen Extra'!$A$6:$A$257,"&gt;="&amp;$A274,'Aceite Virgen Extra'!$B$6:$B$257,"&lt;="&amp;$B274)</f>
        <v>0.21</v>
      </c>
      <c r="GM274" s="4">
        <f>SUMIFS('Aceite Virgen Extra'!GM$6:GM$257,'Aceite Virgen Extra'!$A$6:$A$257,"&gt;="&amp;$A274,'Aceite Virgen Extra'!$B$6:$B$257,"&lt;="&amp;$B274)</f>
        <v>0.19</v>
      </c>
      <c r="GN274" s="4">
        <f>SUMIFS('Aceite Virgen Extra'!GN$6:GN$257,'Aceite Virgen Extra'!$A$6:$A$257,"&gt;="&amp;$A274,'Aceite Virgen Extra'!$B$6:$B$257,"&lt;="&amp;$B274)</f>
        <v>0</v>
      </c>
      <c r="GR274" s="4">
        <f>SUMIFS('Aceite Virgen Extra'!GR$6:GR$257,'Aceite Virgen Extra'!$A$6:$A$257,"&gt;="&amp;$A274,'Aceite Virgen Extra'!$B$6:$B$257,"&lt;="&amp;$B274)</f>
        <v>0.11</v>
      </c>
      <c r="GS274" s="4">
        <f>SUMIFS('Aceite Virgen Extra'!GS$6:GS$257,'Aceite Virgen Extra'!$A$6:$A$257,"&gt;="&amp;$A274,'Aceite Virgen Extra'!$B$6:$B$257,"&lt;="&amp;$B274)</f>
        <v>0</v>
      </c>
      <c r="GT274" s="4">
        <f>SUMIFS('Aceite Virgen Extra'!GT$6:GT$257,'Aceite Virgen Extra'!$A$6:$A$257,"&gt;="&amp;$A274,'Aceite Virgen Extra'!$B$6:$B$257,"&lt;="&amp;$B274)</f>
        <v>0.21000000000000002</v>
      </c>
      <c r="GU274" s="4">
        <f>SUMIFS('Aceite Virgen Extra'!GU$6:GU$257,'Aceite Virgen Extra'!$A$6:$A$257,"&gt;="&amp;$A274,'Aceite Virgen Extra'!$B$6:$B$257,"&lt;="&amp;$B274)</f>
        <v>0</v>
      </c>
      <c r="GY274" s="4">
        <f>SUMIFS('Aceite Virgen Extra'!GY$6:GY$257,'Aceite Virgen Extra'!$A$6:$A$257,"&gt;="&amp;$A274,'Aceite Virgen Extra'!$B$6:$B$257,"&lt;="&amp;$B274)</f>
        <v>0.36</v>
      </c>
      <c r="GZ274" s="4">
        <f>SUMIFS('Aceite Virgen Extra'!GZ$6:GZ$257,'Aceite Virgen Extra'!$A$6:$A$257,"&gt;="&amp;$A274,'Aceite Virgen Extra'!$B$6:$B$257,"&lt;="&amp;$B274)</f>
        <v>0</v>
      </c>
      <c r="HA274" s="4">
        <f>SUMIFS('Aceite Virgen Extra'!HA$6:HA$257,'Aceite Virgen Extra'!$A$6:$A$257,"&gt;="&amp;$A274,'Aceite Virgen Extra'!$B$6:$B$257,"&lt;="&amp;$B274)</f>
        <v>0.17</v>
      </c>
      <c r="HB274" s="4">
        <f>SUMIFS('Aceite Virgen Extra'!HB$6:HB$257,'Aceite Virgen Extra'!$A$6:$A$257,"&gt;="&amp;$A274,'Aceite Virgen Extra'!$B$6:$B$257,"&lt;="&amp;$B274)</f>
        <v>3.45</v>
      </c>
      <c r="HF274" s="4">
        <f>SUMIFS('Aceite Virgen Extra'!HF$6:HF$257,'Aceite Virgen Extra'!$A$6:$A$257,"&gt;="&amp;$A274,'Aceite Virgen Extra'!$B$6:$B$257,"&lt;="&amp;$B274)</f>
        <v>4.5200000000000005</v>
      </c>
      <c r="HG274" s="4">
        <f>SUMIFS('Aceite Virgen Extra'!HG$6:HG$257,'Aceite Virgen Extra'!$A$6:$A$257,"&gt;="&amp;$A274,'Aceite Virgen Extra'!$B$6:$B$257,"&lt;="&amp;$B274)</f>
        <v>1.99</v>
      </c>
      <c r="HH274" s="4">
        <f>SUMIFS('Aceite Virgen Extra'!HH$6:HH$257,'Aceite Virgen Extra'!$A$6:$A$257,"&gt;="&amp;$A274,'Aceite Virgen Extra'!$B$6:$B$257,"&lt;="&amp;$B274)</f>
        <v>1.1000000000000001</v>
      </c>
      <c r="HI274" s="4">
        <f>SUMIFS('Aceite Virgen Extra'!HI$6:HI$257,'Aceite Virgen Extra'!$A$6:$A$257,"&gt;="&amp;$A274,'Aceite Virgen Extra'!$B$6:$B$257,"&lt;="&amp;$B274)</f>
        <v>2.77</v>
      </c>
      <c r="HM274" s="4">
        <f>SUMIFS('Aceite Virgen Extra'!HM$6:HM$257,'Aceite Virgen Extra'!$A$6:$A$257,"&gt;="&amp;$A274,'Aceite Virgen Extra'!$B$6:$B$257,"&lt;="&amp;$B274)</f>
        <v>0.56000000000000005</v>
      </c>
      <c r="HN274" s="4">
        <f>SUMIFS('Aceite Virgen Extra'!HN$6:HN$257,'Aceite Virgen Extra'!$A$6:$A$257,"&gt;="&amp;$A274,'Aceite Virgen Extra'!$B$6:$B$257,"&lt;="&amp;$B274)</f>
        <v>0.53</v>
      </c>
      <c r="HO274" s="4">
        <f>SUMIFS('Aceite Virgen Extra'!HO$6:HO$257,'Aceite Virgen Extra'!$A$6:$A$257,"&gt;="&amp;$A274,'Aceite Virgen Extra'!$B$6:$B$257,"&lt;="&amp;$B274)</f>
        <v>0.53</v>
      </c>
      <c r="HP274" s="4">
        <f>SUMIFS('Aceite Virgen Extra'!HP$6:HP$257,'Aceite Virgen Extra'!$A$6:$A$257,"&gt;="&amp;$A274,'Aceite Virgen Extra'!$B$6:$B$257,"&lt;="&amp;$B274)</f>
        <v>0</v>
      </c>
      <c r="HT274" s="4">
        <f>SUMIFS('Aceite Virgen Extra'!HT$6:HT$257,'Aceite Virgen Extra'!$A$6:$A$257,"&gt;="&amp;$A274,'Aceite Virgen Extra'!$B$6:$B$257,"&lt;="&amp;$B274)</f>
        <v>0.31</v>
      </c>
      <c r="HU274" s="4">
        <f>SUMIFS('Aceite Virgen Extra'!HU$6:HU$257,'Aceite Virgen Extra'!$A$6:$A$257,"&gt;="&amp;$A274,'Aceite Virgen Extra'!$B$6:$B$257,"&lt;="&amp;$B274)</f>
        <v>0.27</v>
      </c>
      <c r="HV274" s="4">
        <f>SUMIFS('Aceite Virgen Extra'!HV$6:HV$257,'Aceite Virgen Extra'!$A$6:$A$257,"&gt;="&amp;$A274,'Aceite Virgen Extra'!$B$6:$B$257,"&lt;="&amp;$B274)</f>
        <v>0.43000000000000005</v>
      </c>
      <c r="HW274" s="4">
        <f>SUMIFS('Aceite Virgen Extra'!HW$6:HW$257,'Aceite Virgen Extra'!$A$6:$A$257,"&gt;="&amp;$A274,'Aceite Virgen Extra'!$B$6:$B$257,"&lt;="&amp;$B274)</f>
        <v>0</v>
      </c>
      <c r="HZ274"/>
      <c r="IA274" s="4">
        <f>SUMIFS('Aceite Virgen Extra'!IA$6:IA$257,'Aceite Virgen Extra'!$A$6:$A$257,"&gt;="&amp;$A274,'Aceite Virgen Extra'!$B$6:$B$257,"&lt;="&amp;$B274)</f>
        <v>0.53</v>
      </c>
      <c r="IB274" s="4">
        <f>SUMIFS('Aceite Virgen Extra'!IB$6:IB$257,'Aceite Virgen Extra'!$A$6:$A$257,"&gt;="&amp;$A274,'Aceite Virgen Extra'!$B$6:$B$257,"&lt;="&amp;$B274)</f>
        <v>0.64</v>
      </c>
      <c r="IC274" s="4">
        <f>SUMIFS('Aceite Virgen Extra'!IC$6:IC$257,'Aceite Virgen Extra'!$A$6:$A$257,"&gt;="&amp;$A274,'Aceite Virgen Extra'!$B$6:$B$257,"&lt;="&amp;$B274)</f>
        <v>0.43999999999999995</v>
      </c>
      <c r="ID274" s="4">
        <f>SUMIFS('Aceite Virgen Extra'!ID$6:ID$257,'Aceite Virgen Extra'!$A$6:$A$257,"&gt;="&amp;$A274,'Aceite Virgen Extra'!$B$6:$B$257,"&lt;="&amp;$B274)</f>
        <v>0</v>
      </c>
      <c r="IH274" s="4">
        <f>SUMIFS('Aceite Virgen Extra'!IH$6:IH$257,'Aceite Virgen Extra'!$A$6:$A$257,"&gt;="&amp;$A274,'Aceite Virgen Extra'!$B$6:$B$257,"&lt;="&amp;$B274)</f>
        <v>0.15</v>
      </c>
      <c r="II274" s="4">
        <f>SUMIFS('Aceite Virgen Extra'!II$6:II$257,'Aceite Virgen Extra'!$A$6:$A$257,"&gt;="&amp;$A274,'Aceite Virgen Extra'!$B$6:$B$257,"&lt;="&amp;$B274)</f>
        <v>0</v>
      </c>
      <c r="IJ274" s="4">
        <f>SUMIFS('Aceite Virgen Extra'!IJ$6:IJ$257,'Aceite Virgen Extra'!$A$6:$A$257,"&gt;="&amp;$A274,'Aceite Virgen Extra'!$B$6:$B$257,"&lt;="&amp;$B274)</f>
        <v>0.22</v>
      </c>
      <c r="IK274" s="4">
        <f>SUMIFS('Aceite Virgen Extra'!IK$6:IK$257,'Aceite Virgen Extra'!$A$6:$A$257,"&gt;="&amp;$A274,'Aceite Virgen Extra'!$B$6:$B$257,"&lt;="&amp;$B274)</f>
        <v>0.3</v>
      </c>
      <c r="IO274" s="4">
        <f>SUMIFS('Aceite Virgen Extra'!IO$6:IO$257,'Aceite Virgen Extra'!$A$6:$A$257,"&gt;="&amp;$A274,'Aceite Virgen Extra'!$B$6:$B$257,"&lt;="&amp;$B274)</f>
        <v>0.18</v>
      </c>
      <c r="IP274" s="4">
        <f>SUMIFS('Aceite Virgen Extra'!IP$6:IP$257,'Aceite Virgen Extra'!$A$6:$A$257,"&gt;="&amp;$A274,'Aceite Virgen Extra'!$B$6:$B$257,"&lt;="&amp;$B274)</f>
        <v>0.31</v>
      </c>
      <c r="IQ274" s="4">
        <f>SUMIFS('Aceite Virgen Extra'!IQ$6:IQ$257,'Aceite Virgen Extra'!$A$6:$A$257,"&gt;="&amp;$A274,'Aceite Virgen Extra'!$B$6:$B$257,"&lt;="&amp;$B274)</f>
        <v>0.19</v>
      </c>
      <c r="IR274" s="4">
        <f>SUMIFS('Aceite Virgen Extra'!IR$6:IR$257,'Aceite Virgen Extra'!$A$6:$A$257,"&gt;="&amp;$A274,'Aceite Virgen Extra'!$B$6:$B$257,"&lt;="&amp;$B274)</f>
        <v>0</v>
      </c>
      <c r="IV274" s="4">
        <f>SUMIFS('Aceite Virgen Extra'!IV$6:IV$257,'Aceite Virgen Extra'!$A$6:$A$257,"&gt;="&amp;$A274,'Aceite Virgen Extra'!$B$6:$B$257,"&lt;="&amp;$B274)</f>
        <v>0.36</v>
      </c>
      <c r="IW274" s="4">
        <f>SUMIFS('Aceite Virgen Extra'!IW$6:IW$257,'Aceite Virgen Extra'!$A$6:$A$257,"&gt;="&amp;$A274,'Aceite Virgen Extra'!$B$6:$B$257,"&lt;="&amp;$B274)</f>
        <v>0.15</v>
      </c>
      <c r="IX274" s="4">
        <f>SUMIFS('Aceite Virgen Extra'!IX$6:IX$257,'Aceite Virgen Extra'!$A$6:$A$257,"&gt;="&amp;$A274,'Aceite Virgen Extra'!$B$6:$B$257,"&lt;="&amp;$B274)</f>
        <v>0.23</v>
      </c>
      <c r="IY274" s="4">
        <f>SUMIFS('Aceite Virgen Extra'!IY$6:IY$257,'Aceite Virgen Extra'!$A$6:$A$257,"&gt;="&amp;$A274,'Aceite Virgen Extra'!$B$6:$B$257,"&lt;="&amp;$B274)</f>
        <v>1</v>
      </c>
      <c r="JB274"/>
      <c r="JC274" s="4">
        <f>SUMIFS('Aceite Virgen Extra'!JC$6:JC$257,'Aceite Virgen Extra'!$A$6:$A$257,"&gt;="&amp;$A274,'Aceite Virgen Extra'!$B$6:$B$257,"&lt;="&amp;$B274)</f>
        <v>1.0799999999999998</v>
      </c>
      <c r="JD274" s="4">
        <f>SUMIFS('Aceite Virgen Extra'!JD$6:JD$257,'Aceite Virgen Extra'!$A$6:$A$257,"&gt;="&amp;$A274,'Aceite Virgen Extra'!$B$6:$B$257,"&lt;="&amp;$B274)</f>
        <v>0.94</v>
      </c>
      <c r="JE274" s="4">
        <f>SUMIFS('Aceite Virgen Extra'!JE$6:JE$257,'Aceite Virgen Extra'!$A$6:$A$257,"&gt;="&amp;$A274,'Aceite Virgen Extra'!$B$6:$B$257,"&lt;="&amp;$B274)</f>
        <v>0.3</v>
      </c>
      <c r="JF274" s="4">
        <f>SUMIFS('Aceite Virgen Extra'!JF$6:JF$257,'Aceite Virgen Extra'!$A$6:$A$257,"&gt;="&amp;$A274,'Aceite Virgen Extra'!$B$6:$B$257,"&lt;="&amp;$B274)</f>
        <v>4.97</v>
      </c>
      <c r="JJ274" s="4">
        <f>SUMIFS('Aceite Virgen Extra'!JJ$6:JJ$257,'Aceite Virgen Extra'!$A$6:$A$257,"&gt;="&amp;$A274,'Aceite Virgen Extra'!$B$6:$B$257,"&lt;="&amp;$B274)</f>
        <v>0.37</v>
      </c>
      <c r="JK274" s="4">
        <f>SUMIFS('Aceite Virgen Extra'!JK$6:JK$257,'Aceite Virgen Extra'!$A$6:$A$257,"&gt;="&amp;$A274,'Aceite Virgen Extra'!$B$6:$B$257,"&lt;="&amp;$B274)</f>
        <v>0.4</v>
      </c>
      <c r="JL274" s="4">
        <f>SUMIFS('Aceite Virgen Extra'!JL$6:JL$257,'Aceite Virgen Extra'!$A$6:$A$257,"&gt;="&amp;$A274,'Aceite Virgen Extra'!$B$6:$B$257,"&lt;="&amp;$B274)</f>
        <v>0.34</v>
      </c>
      <c r="JM274" s="4">
        <f>SUMIFS('Aceite Virgen Extra'!JM$6:JM$257,'Aceite Virgen Extra'!$A$6:$A$257,"&gt;="&amp;$A274,'Aceite Virgen Extra'!$B$6:$B$257,"&lt;="&amp;$B274)</f>
        <v>0</v>
      </c>
      <c r="JQ274" s="4">
        <f>SUMIFS('Aceite Virgen Extra'!JQ$6:JQ$257,'Aceite Virgen Extra'!$A$6:$A$257,"&gt;="&amp;$A274,'Aceite Virgen Extra'!$B$6:$B$257,"&lt;="&amp;$B274)</f>
        <v>0.28000000000000003</v>
      </c>
      <c r="JR274" s="4">
        <f>SUMIFS('Aceite Virgen Extra'!JR$6:JR$257,'Aceite Virgen Extra'!$A$6:$A$257,"&gt;="&amp;$A274,'Aceite Virgen Extra'!$B$6:$B$257,"&lt;="&amp;$B274)</f>
        <v>0</v>
      </c>
      <c r="JS274" s="4">
        <f>SUMIFS('Aceite Virgen Extra'!JS$6:JS$257,'Aceite Virgen Extra'!$A$6:$A$257,"&gt;="&amp;$A274,'Aceite Virgen Extra'!$B$6:$B$257,"&lt;="&amp;$B274)</f>
        <v>0.47</v>
      </c>
      <c r="JT274" s="4">
        <f>SUMIFS('Aceite Virgen Extra'!JT$6:JT$257,'Aceite Virgen Extra'!$A$6:$A$257,"&gt;="&amp;$A274,'Aceite Virgen Extra'!$B$6:$B$257,"&lt;="&amp;$B274)</f>
        <v>0</v>
      </c>
      <c r="JX274" s="4">
        <f>SUMIFS('Aceite Virgen Extra'!JX$6:JX$257,'Aceite Virgen Extra'!$A$6:$A$257,"&gt;="&amp;$A274,'Aceite Virgen Extra'!$B$6:$B$257,"&lt;="&amp;$B274)</f>
        <v>0.19000000000000003</v>
      </c>
      <c r="JY274" s="4">
        <f>SUMIFS('Aceite Virgen Extra'!JY$6:JY$257,'Aceite Virgen Extra'!$A$6:$A$257,"&gt;="&amp;$A274,'Aceite Virgen Extra'!$B$6:$B$257,"&lt;="&amp;$B274)</f>
        <v>0.17</v>
      </c>
      <c r="JZ274" s="4">
        <f>SUMIFS('Aceite Virgen Extra'!JZ$6:JZ$257,'Aceite Virgen Extra'!$A$6:$A$257,"&gt;="&amp;$A274,'Aceite Virgen Extra'!$B$6:$B$257,"&lt;="&amp;$B274)</f>
        <v>0.08</v>
      </c>
      <c r="KA274" s="4">
        <f>SUMIFS('Aceite Virgen Extra'!KA$6:KA$257,'Aceite Virgen Extra'!$A$6:$A$257,"&gt;="&amp;$A274,'Aceite Virgen Extra'!$B$6:$B$257,"&lt;="&amp;$B274)</f>
        <v>0.71</v>
      </c>
      <c r="KE274" s="4">
        <f>SUMIFS('Aceite Virgen Extra'!KE$6:KE$257,'Aceite Virgen Extra'!$A$6:$A$257,"&gt;="&amp;$A274,'Aceite Virgen Extra'!$B$6:$B$257,"&lt;="&amp;$B274)</f>
        <v>0.33999999999999997</v>
      </c>
      <c r="KF274" s="4">
        <f>SUMIFS('Aceite Virgen Extra'!KF$6:KF$257,'Aceite Virgen Extra'!$A$6:$A$257,"&gt;="&amp;$A274,'Aceite Virgen Extra'!$B$6:$B$257,"&lt;="&amp;$B274)</f>
        <v>0</v>
      </c>
      <c r="KG274" s="4">
        <f>SUMIFS('Aceite Virgen Extra'!KG$6:KG$257,'Aceite Virgen Extra'!$A$6:$A$257,"&gt;="&amp;$A274,'Aceite Virgen Extra'!$B$6:$B$257,"&lt;="&amp;$B274)</f>
        <v>0.21</v>
      </c>
      <c r="KH274" s="4">
        <f>SUMIFS('Aceite Virgen Extra'!KH$6:KH$257,'Aceite Virgen Extra'!$A$6:$A$257,"&gt;="&amp;$A274,'Aceite Virgen Extra'!$B$6:$B$257,"&lt;="&amp;$B274)</f>
        <v>0.43</v>
      </c>
      <c r="KL274" s="4">
        <f>SUMIFS('Aceite Virgen Extra'!KL$6:KL$257,'Aceite Virgen Extra'!$A$6:$A$257,"&gt;="&amp;$A274,'Aceite Virgen Extra'!$B$6:$B$257,"&lt;="&amp;$B274)</f>
        <v>1.9400000000000002</v>
      </c>
      <c r="KM274" s="4">
        <f>SUMIFS('Aceite Virgen Extra'!KM$6:KM$257,'Aceite Virgen Extra'!$A$6:$A$257,"&gt;="&amp;$A274,'Aceite Virgen Extra'!$B$6:$B$257,"&lt;="&amp;$B274)</f>
        <v>0.64</v>
      </c>
      <c r="KN274" s="4">
        <f>SUMIFS('Aceite Virgen Extra'!KN$6:KN$257,'Aceite Virgen Extra'!$A$6:$A$257,"&gt;="&amp;$A274,'Aceite Virgen Extra'!$B$6:$B$257,"&lt;="&amp;$B274)</f>
        <v>1.05</v>
      </c>
      <c r="KO274" s="4">
        <f>SUMIFS('Aceite Virgen Extra'!KO$6:KO$257,'Aceite Virgen Extra'!$A$6:$A$257,"&gt;="&amp;$A274,'Aceite Virgen Extra'!$B$6:$B$257,"&lt;="&amp;$B274)</f>
        <v>0.4</v>
      </c>
      <c r="KS274" s="4">
        <f>SUMIFS('Aceite Virgen Extra'!KS$6:KS$257,'Aceite Virgen Extra'!$A$6:$A$257,"&gt;="&amp;$A274,'Aceite Virgen Extra'!$B$6:$B$257,"&lt;="&amp;$B274)</f>
        <v>0.43000000000000005</v>
      </c>
      <c r="KT274" s="4">
        <f>SUMIFS('Aceite Virgen Extra'!KT$6:KT$257,'Aceite Virgen Extra'!$A$6:$A$257,"&gt;="&amp;$A274,'Aceite Virgen Extra'!$B$6:$B$257,"&lt;="&amp;$B274)</f>
        <v>0.06</v>
      </c>
      <c r="KU274" s="4">
        <f>SUMIFS('Aceite Virgen Extra'!KU$6:KU$257,'Aceite Virgen Extra'!$A$6:$A$257,"&gt;="&amp;$A274,'Aceite Virgen Extra'!$B$6:$B$257,"&lt;="&amp;$B274)</f>
        <v>0.52</v>
      </c>
      <c r="KV274" s="4">
        <f>SUMIFS('Aceite Virgen Extra'!KV$6:KV$257,'Aceite Virgen Extra'!$A$6:$A$257,"&gt;="&amp;$A274,'Aceite Virgen Extra'!$B$6:$B$257,"&lt;="&amp;$B274)</f>
        <v>1.03</v>
      </c>
      <c r="KZ274" s="4">
        <f>SUMIFS('Aceite Virgen Extra'!KZ$6:KZ$257,'Aceite Virgen Extra'!$A$6:$A$257,"&gt;="&amp;$A274,'Aceite Virgen Extra'!$B$6:$B$257,"&lt;="&amp;$B274)</f>
        <v>1.03</v>
      </c>
      <c r="LA274" s="4">
        <f>SUMIFS('Aceite Virgen Extra'!LA$6:LA$257,'Aceite Virgen Extra'!$A$6:$A$257,"&gt;="&amp;$A274,'Aceite Virgen Extra'!$B$6:$B$257,"&lt;="&amp;$B274)</f>
        <v>0.5</v>
      </c>
      <c r="LB274" s="4">
        <f>SUMIFS('Aceite Virgen Extra'!LB$6:LB$257,'Aceite Virgen Extra'!$A$6:$A$257,"&gt;="&amp;$A274,'Aceite Virgen Extra'!$B$6:$B$257,"&lt;="&amp;$B274)</f>
        <v>0</v>
      </c>
      <c r="LC274" s="4">
        <f>SUMIFS('Aceite Virgen Extra'!LC$6:LC$257,'Aceite Virgen Extra'!$A$6:$A$257,"&gt;="&amp;$A274,'Aceite Virgen Extra'!$B$6:$B$257,"&lt;="&amp;$B274)</f>
        <v>6.1</v>
      </c>
      <c r="LG274" s="4">
        <f>SUMIFS('Aceite Virgen Extra'!LG$6:LG$257,'Aceite Virgen Extra'!$A$6:$A$257,"&gt;="&amp;$A274,'Aceite Virgen Extra'!$B$6:$B$257,"&lt;="&amp;$B274)</f>
        <v>0.48</v>
      </c>
      <c r="LH274" s="4">
        <f>SUMIFS('Aceite Virgen Extra'!LH$6:LH$257,'Aceite Virgen Extra'!$A$6:$A$257,"&gt;="&amp;$A274,'Aceite Virgen Extra'!$B$6:$B$257,"&lt;="&amp;$B274)</f>
        <v>1.01</v>
      </c>
      <c r="LI274" s="4">
        <f>SUMIFS('Aceite Virgen Extra'!LI$6:LI$257,'Aceite Virgen Extra'!$A$6:$A$257,"&gt;="&amp;$A274,'Aceite Virgen Extra'!$B$6:$B$257,"&lt;="&amp;$B274)</f>
        <v>0.16</v>
      </c>
      <c r="LJ274" s="4">
        <f>SUMIFS('Aceite Virgen Extra'!LJ$6:LJ$257,'Aceite Virgen Extra'!$A$6:$A$257,"&gt;="&amp;$A274,'Aceite Virgen Extra'!$B$6:$B$257,"&lt;="&amp;$B274)</f>
        <v>0.99</v>
      </c>
      <c r="LN274" s="4">
        <f>SUMIFS('Aceite Virgen Extra'!LN$6:LN$257,'Aceite Virgen Extra'!$A$6:$A$257,"&gt;="&amp;$A274,'Aceite Virgen Extra'!$B$6:$B$257,"&lt;="&amp;$B274)</f>
        <v>0.42000000000000004</v>
      </c>
      <c r="LO274" s="4">
        <f>SUMIFS('Aceite Virgen Extra'!LO$6:LO$257,'Aceite Virgen Extra'!$A$6:$A$257,"&gt;="&amp;$A274,'Aceite Virgen Extra'!$B$6:$B$257,"&lt;="&amp;$B274)</f>
        <v>0</v>
      </c>
      <c r="LP274" s="4">
        <f>SUMIFS('Aceite Virgen Extra'!LP$6:LP$257,'Aceite Virgen Extra'!$A$6:$A$257,"&gt;="&amp;$A274,'Aceite Virgen Extra'!$B$6:$B$257,"&lt;="&amp;$B274)</f>
        <v>0.15</v>
      </c>
      <c r="LQ274" s="4">
        <f>SUMIFS('Aceite Virgen Extra'!LQ$6:LQ$257,'Aceite Virgen Extra'!$A$6:$A$257,"&gt;="&amp;$A274,'Aceite Virgen Extra'!$B$6:$B$257,"&lt;="&amp;$B274)</f>
        <v>0.44</v>
      </c>
      <c r="LU274" s="4">
        <f>SUMIFS('Aceite Virgen Extra'!LU$6:LU$257,'Aceite Virgen Extra'!$A$6:$A$257,"&gt;="&amp;$A274,'Aceite Virgen Extra'!$B$6:$B$257,"&lt;="&amp;$B274)</f>
        <v>0.33</v>
      </c>
      <c r="LV274" s="4">
        <f>SUMIFS('Aceite Virgen Extra'!LV$6:LV$257,'Aceite Virgen Extra'!$A$6:$A$257,"&gt;="&amp;$A274,'Aceite Virgen Extra'!$B$6:$B$257,"&lt;="&amp;$B274)</f>
        <v>0.17</v>
      </c>
      <c r="LW274" s="4">
        <f>SUMIFS('Aceite Virgen Extra'!LW$6:LW$257,'Aceite Virgen Extra'!$A$6:$A$257,"&gt;="&amp;$A274,'Aceite Virgen Extra'!$B$6:$B$257,"&lt;="&amp;$B274)</f>
        <v>0</v>
      </c>
      <c r="LX274" s="4">
        <f>SUMIFS('Aceite Virgen Extra'!LX$6:LX$257,'Aceite Virgen Extra'!$A$6:$A$257,"&gt;="&amp;$A274,'Aceite Virgen Extra'!$B$6:$B$257,"&lt;="&amp;$B274)</f>
        <v>1.89</v>
      </c>
      <c r="MB274" s="4">
        <f>SUMIFS('Aceite Virgen Extra'!MB$6:MB$257,'Aceite Virgen Extra'!$A$6:$A$257,"&gt;="&amp;$A274,'Aceite Virgen Extra'!$B$6:$B$257,"&lt;="&amp;$B274)</f>
        <v>1.06</v>
      </c>
      <c r="MC274" s="4">
        <f>SUMIFS('Aceite Virgen Extra'!MC$6:MC$257,'Aceite Virgen Extra'!$A$6:$A$257,"&gt;="&amp;$A274,'Aceite Virgen Extra'!$B$6:$B$257,"&lt;="&amp;$B274)</f>
        <v>1.63</v>
      </c>
      <c r="MD274" s="4">
        <f>SUMIFS('Aceite Virgen Extra'!MD$6:MD$257,'Aceite Virgen Extra'!$A$6:$A$257,"&gt;="&amp;$A274,'Aceite Virgen Extra'!$B$6:$B$257,"&lt;="&amp;$B274)</f>
        <v>0.59</v>
      </c>
      <c r="ME274" s="4">
        <f>SUMIFS('Aceite Virgen Extra'!ME$6:ME$257,'Aceite Virgen Extra'!$A$6:$A$257,"&gt;="&amp;$A274,'Aceite Virgen Extra'!$B$6:$B$257,"&lt;="&amp;$B274)</f>
        <v>1.98</v>
      </c>
      <c r="MI274" s="4">
        <f>SUMIFS('Aceite Virgen Extra'!MI$6:MI$257,'Aceite Virgen Extra'!$A$6:$A$257,"&gt;="&amp;$A274,'Aceite Virgen Extra'!$B$6:$B$257,"&lt;="&amp;$B274)</f>
        <v>1.06</v>
      </c>
      <c r="MJ274" s="4">
        <f>SUMIFS('Aceite Virgen Extra'!MJ$6:MJ$257,'Aceite Virgen Extra'!$A$6:$A$257,"&gt;="&amp;$A274,'Aceite Virgen Extra'!$B$6:$B$257,"&lt;="&amp;$B274)</f>
        <v>0.6399999999999999</v>
      </c>
      <c r="MK274" s="4">
        <f>SUMIFS('Aceite Virgen Extra'!MK$6:MK$257,'Aceite Virgen Extra'!$A$6:$A$257,"&gt;="&amp;$A274,'Aceite Virgen Extra'!$B$6:$B$257,"&lt;="&amp;$B274)</f>
        <v>0.45999999999999996</v>
      </c>
      <c r="ML274" s="4">
        <f>SUMIFS('Aceite Virgen Extra'!ML$6:ML$257,'Aceite Virgen Extra'!$A$6:$A$257,"&gt;="&amp;$A274,'Aceite Virgen Extra'!$B$6:$B$257,"&lt;="&amp;$B274)</f>
        <v>3.9</v>
      </c>
      <c r="MP274" s="4">
        <f>SUMIFS('Aceite Virgen Extra'!MP$6:MP$257,'Aceite Virgen Extra'!$A$6:$A$257,"&gt;="&amp;$A274,'Aceite Virgen Extra'!$B$6:$B$257,"&lt;="&amp;$B274)</f>
        <v>0.63</v>
      </c>
      <c r="MQ274" s="4">
        <f>SUMIFS('Aceite Virgen Extra'!MQ$6:MQ$257,'Aceite Virgen Extra'!$A$6:$A$257,"&gt;="&amp;$A274,'Aceite Virgen Extra'!$B$6:$B$257,"&lt;="&amp;$B274)</f>
        <v>0.59</v>
      </c>
      <c r="MR274" s="4">
        <f>SUMIFS('Aceite Virgen Extra'!MR$6:MR$257,'Aceite Virgen Extra'!$A$6:$A$257,"&gt;="&amp;$A274,'Aceite Virgen Extra'!$B$6:$B$257,"&lt;="&amp;$B274)</f>
        <v>0.83</v>
      </c>
      <c r="MS274" s="4">
        <f>SUMIFS('Aceite Virgen Extra'!MS$6:MS$257,'Aceite Virgen Extra'!$A$6:$A$257,"&gt;="&amp;$A274,'Aceite Virgen Extra'!$B$6:$B$257,"&lt;="&amp;$B274)</f>
        <v>0.36</v>
      </c>
      <c r="MW274" s="4">
        <f>SUMIFS('Aceite Virgen Extra'!MW$6:MW$257,'Aceite Virgen Extra'!$A$6:$A$257,"&gt;="&amp;$A274,'Aceite Virgen Extra'!$B$6:$B$257,"&lt;="&amp;$B274)</f>
        <v>0.89</v>
      </c>
      <c r="MX274" s="4">
        <f>SUMIFS('Aceite Virgen Extra'!MX$6:MX$257,'Aceite Virgen Extra'!$A$6:$A$257,"&gt;="&amp;$A274,'Aceite Virgen Extra'!$B$6:$B$257,"&lt;="&amp;$B274)</f>
        <v>0.17</v>
      </c>
      <c r="MY274" s="4">
        <f>SUMIFS('Aceite Virgen Extra'!MY$6:MY$257,'Aceite Virgen Extra'!$A$6:$A$257,"&gt;="&amp;$A274,'Aceite Virgen Extra'!$B$6:$B$257,"&lt;="&amp;$B274)</f>
        <v>0.56999999999999995</v>
      </c>
      <c r="MZ274" s="4">
        <f>SUMIFS('Aceite Virgen Extra'!MZ$6:MZ$257,'Aceite Virgen Extra'!$A$6:$A$257,"&gt;="&amp;$A274,'Aceite Virgen Extra'!$B$6:$B$257,"&lt;="&amp;$B274)</f>
        <v>3.21</v>
      </c>
      <c r="ND274" s="4">
        <f>SUMIFS('Aceite Virgen Extra'!ND$6:ND$257,'Aceite Virgen Extra'!$A$6:$A$257,"&gt;="&amp;$A274,'Aceite Virgen Extra'!$B$6:$B$257,"&lt;="&amp;$B274)</f>
        <v>0.75</v>
      </c>
      <c r="NE274" s="4">
        <f>SUMIFS('Aceite Virgen Extra'!NE$6:NE$257,'Aceite Virgen Extra'!$A$6:$A$257,"&gt;="&amp;$A274,'Aceite Virgen Extra'!$B$6:$B$257,"&lt;="&amp;$B274)</f>
        <v>1.25</v>
      </c>
      <c r="NF274" s="4">
        <f>SUMIFS('Aceite Virgen Extra'!NF$6:NF$257,'Aceite Virgen Extra'!$A$6:$A$257,"&gt;="&amp;$A274,'Aceite Virgen Extra'!$B$6:$B$257,"&lt;="&amp;$B274)</f>
        <v>0.6</v>
      </c>
      <c r="NG274" s="4">
        <f>SUMIFS('Aceite Virgen Extra'!NG$6:NG$257,'Aceite Virgen Extra'!$A$6:$A$257,"&gt;="&amp;$A274,'Aceite Virgen Extra'!$B$6:$B$257,"&lt;="&amp;$B274)</f>
        <v>0</v>
      </c>
      <c r="NK274" s="4">
        <f>SUMIFS('Aceite Virgen Extra'!NK$6:NK$257,'Aceite Virgen Extra'!$A$6:$A$257,"&gt;="&amp;$A274,'Aceite Virgen Extra'!$B$6:$B$257,"&lt;="&amp;$B274)</f>
        <v>0.73</v>
      </c>
      <c r="NL274" s="4">
        <f>SUMIFS('Aceite Virgen Extra'!NL$6:NL$257,'Aceite Virgen Extra'!$A$6:$A$257,"&gt;="&amp;$A274,'Aceite Virgen Extra'!$B$6:$B$257,"&lt;="&amp;$B274)</f>
        <v>1.6800000000000002</v>
      </c>
      <c r="NM274" s="4">
        <f>SUMIFS('Aceite Virgen Extra'!NM$6:NM$257,'Aceite Virgen Extra'!$A$6:$A$257,"&gt;="&amp;$A274,'Aceite Virgen Extra'!$B$6:$B$257,"&lt;="&amp;$B274)</f>
        <v>0.24000000000000002</v>
      </c>
      <c r="NN274" s="4">
        <f>SUMIFS('Aceite Virgen Extra'!NN$6:NN$257,'Aceite Virgen Extra'!$A$6:$A$257,"&gt;="&amp;$A274,'Aceite Virgen Extra'!$B$6:$B$257,"&lt;="&amp;$B274)</f>
        <v>0.51</v>
      </c>
      <c r="NR274" s="4">
        <f>SUMIFS('Aceite Virgen Extra'!NR$6:NR$257,'Aceite Virgen Extra'!$A$6:$A$257,"&gt;="&amp;$A274,'Aceite Virgen Extra'!$B$6:$B$257,"&lt;="&amp;$B274)</f>
        <v>1.1000000000000001</v>
      </c>
      <c r="NS274" s="4">
        <f>SUMIFS('Aceite Virgen Extra'!NS$6:NS$257,'Aceite Virgen Extra'!$A$6:$A$257,"&gt;="&amp;$A274,'Aceite Virgen Extra'!$B$6:$B$257,"&lt;="&amp;$B274)</f>
        <v>0.8</v>
      </c>
      <c r="NT274" s="4">
        <f>SUMIFS('Aceite Virgen Extra'!NT$6:NT$257,'Aceite Virgen Extra'!$A$6:$A$257,"&gt;="&amp;$A274,'Aceite Virgen Extra'!$B$6:$B$257,"&lt;="&amp;$B274)</f>
        <v>1.27</v>
      </c>
      <c r="NU274" s="4">
        <f>SUMIFS('Aceite Virgen Extra'!NU$6:NU$257,'Aceite Virgen Extra'!$A$6:$A$257,"&gt;="&amp;$A274,'Aceite Virgen Extra'!$B$6:$B$257,"&lt;="&amp;$B274)</f>
        <v>1.1599999999999999</v>
      </c>
      <c r="NY274" s="4">
        <f>SUMIFS('Aceite Virgen Extra'!NY$6:NY$257,'Aceite Virgen Extra'!$A$6:$A$257,"&gt;="&amp;$A274,'Aceite Virgen Extra'!$B$6:$B$257,"&lt;="&amp;$B274)</f>
        <v>0.77</v>
      </c>
      <c r="NZ274" s="4">
        <f>SUMIFS('Aceite Virgen Extra'!NZ$6:NZ$257,'Aceite Virgen Extra'!$A$6:$A$257,"&gt;="&amp;$A274,'Aceite Virgen Extra'!$B$6:$B$257,"&lt;="&amp;$B274)</f>
        <v>0.22</v>
      </c>
      <c r="OA274" s="4">
        <f>SUMIFS('Aceite Virgen Extra'!OA$6:OA$257,'Aceite Virgen Extra'!$A$6:$A$257,"&gt;="&amp;$A274,'Aceite Virgen Extra'!$B$6:$B$257,"&lt;="&amp;$B274)</f>
        <v>0.56000000000000005</v>
      </c>
      <c r="OB274" s="4">
        <f>SUMIFS('Aceite Virgen Extra'!OB$6:OB$257,'Aceite Virgen Extra'!$A$6:$A$257,"&gt;="&amp;$A274,'Aceite Virgen Extra'!$B$6:$B$257,"&lt;="&amp;$B274)</f>
        <v>3.54</v>
      </c>
      <c r="OF274" s="4">
        <f>SUMIFS('Aceite Virgen Extra'!OF$6:OF$257,'Aceite Virgen Extra'!$A$6:$A$257,"&gt;="&amp;$A274,'Aceite Virgen Extra'!$B$6:$B$257,"&lt;="&amp;$B274)</f>
        <v>1.1000000000000001</v>
      </c>
      <c r="OG274" s="4">
        <f>SUMIFS('Aceite Virgen Extra'!OG$6:OG$257,'Aceite Virgen Extra'!$A$6:$A$257,"&gt;="&amp;$A274,'Aceite Virgen Extra'!$B$6:$B$257,"&lt;="&amp;$B274)</f>
        <v>0.89999999999999991</v>
      </c>
      <c r="OH274" s="4">
        <f>SUMIFS('Aceite Virgen Extra'!OH$6:OH$257,'Aceite Virgen Extra'!$A$6:$A$257,"&gt;="&amp;$A274,'Aceite Virgen Extra'!$B$6:$B$257,"&lt;="&amp;$B274)</f>
        <v>0.70000000000000007</v>
      </c>
      <c r="OI274" s="4">
        <f>SUMIFS('Aceite Virgen Extra'!OI$6:OI$257,'Aceite Virgen Extra'!$A$6:$A$257,"&gt;="&amp;$A274,'Aceite Virgen Extra'!$B$6:$B$257,"&lt;="&amp;$B274)</f>
        <v>2.72</v>
      </c>
      <c r="OM274" s="4">
        <f>SUMIFS('Aceite Virgen Extra'!OM$6:OM$257,'Aceite Virgen Extra'!$A$6:$A$257,"&gt;="&amp;$A274,'Aceite Virgen Extra'!$B$6:$B$257,"&lt;="&amp;$B274)</f>
        <v>0.52</v>
      </c>
      <c r="ON274" s="4">
        <f>SUMIFS('Aceite Virgen Extra'!ON$6:ON$257,'Aceite Virgen Extra'!$A$6:$A$257,"&gt;="&amp;$A274,'Aceite Virgen Extra'!$B$6:$B$257,"&lt;="&amp;$B274)</f>
        <v>0.14000000000000001</v>
      </c>
      <c r="OO274" s="4">
        <f>SUMIFS('Aceite Virgen Extra'!OO$6:OO$257,'Aceite Virgen Extra'!$A$6:$A$257,"&gt;="&amp;$A274,'Aceite Virgen Extra'!$B$6:$B$257,"&lt;="&amp;$B274)</f>
        <v>0.66</v>
      </c>
      <c r="OP274" s="4">
        <f>SUMIFS('Aceite Virgen Extra'!OP$6:OP$257,'Aceite Virgen Extra'!$A$6:$A$257,"&gt;="&amp;$A274,'Aceite Virgen Extra'!$B$6:$B$257,"&lt;="&amp;$B274)</f>
        <v>0.5</v>
      </c>
      <c r="OT274" s="4">
        <f>SUMIFS('Aceite Virgen Extra'!OT$6:OT$257,'Aceite Virgen Extra'!$A$6:$A$257,"&gt;="&amp;$A274,'Aceite Virgen Extra'!$B$6:$B$257,"&lt;="&amp;$B274)</f>
        <v>0.66</v>
      </c>
      <c r="OU274" s="4">
        <f>SUMIFS('Aceite Virgen Extra'!OU$6:OU$257,'Aceite Virgen Extra'!$A$6:$A$257,"&gt;="&amp;$A274,'Aceite Virgen Extra'!$B$6:$B$257,"&lt;="&amp;$B274)</f>
        <v>0.19</v>
      </c>
      <c r="OV274" s="4">
        <f>SUMIFS('Aceite Virgen Extra'!OV$6:OV$257,'Aceite Virgen Extra'!$A$6:$A$257,"&gt;="&amp;$A274,'Aceite Virgen Extra'!$B$6:$B$257,"&lt;="&amp;$B274)</f>
        <v>0.82000000000000006</v>
      </c>
      <c r="OW274" s="4">
        <f>SUMIFS('Aceite Virgen Extra'!OW$6:OW$257,'Aceite Virgen Extra'!$A$6:$A$257,"&gt;="&amp;$A274,'Aceite Virgen Extra'!$B$6:$B$257,"&lt;="&amp;$B274)</f>
        <v>0.56999999999999995</v>
      </c>
      <c r="PA274" s="4">
        <f>SUMIFS('Aceite Virgen Extra'!PA$6:PA$257,'Aceite Virgen Extra'!$A$6:$A$257,"&gt;="&amp;$A274,'Aceite Virgen Extra'!$B$6:$B$257,"&lt;="&amp;$B274)</f>
        <v>5.6499999999999995</v>
      </c>
      <c r="PB274" s="4">
        <f>SUMIFS('Aceite Virgen Extra'!PB$6:PB$257,'Aceite Virgen Extra'!$A$6:$A$257,"&gt;="&amp;$A274,'Aceite Virgen Extra'!$B$6:$B$257,"&lt;="&amp;$B274)</f>
        <v>17.059999999999999</v>
      </c>
      <c r="PC274" s="4">
        <f>SUMIFS('Aceite Virgen Extra'!PC$6:PC$257,'Aceite Virgen Extra'!$A$6:$A$257,"&gt;="&amp;$A274,'Aceite Virgen Extra'!$B$6:$B$257,"&lt;="&amp;$B274)</f>
        <v>1.7600000000000002</v>
      </c>
      <c r="PD274" s="4">
        <f>SUMIFS('Aceite Virgen Extra'!PD$6:PD$257,'Aceite Virgen Extra'!$A$6:$A$257,"&gt;="&amp;$A274,'Aceite Virgen Extra'!$B$6:$B$257,"&lt;="&amp;$B274)</f>
        <v>0.64</v>
      </c>
      <c r="PH274" s="4">
        <f>SUMIFS('Aceite Virgen Extra'!PH$6:PH$257,'Aceite Virgen Extra'!$A$6:$A$257,"&gt;="&amp;$A274,'Aceite Virgen Extra'!$B$6:$B$257,"&lt;="&amp;$B274)</f>
        <v>6.31</v>
      </c>
      <c r="PI274" s="4">
        <f>SUMIFS('Aceite Virgen Extra'!PI$6:PI$257,'Aceite Virgen Extra'!$A$6:$A$257,"&gt;="&amp;$A274,'Aceite Virgen Extra'!$B$6:$B$257,"&lt;="&amp;$B274)</f>
        <v>16.78</v>
      </c>
      <c r="PJ274" s="4">
        <f>SUMIFS('Aceite Virgen Extra'!PJ$6:PJ$257,'Aceite Virgen Extra'!$A$6:$A$257,"&gt;="&amp;$A274,'Aceite Virgen Extra'!$B$6:$B$257,"&lt;="&amp;$B274)</f>
        <v>1.33</v>
      </c>
      <c r="PK274" s="4">
        <f>SUMIFS('Aceite Virgen Extra'!PK$6:PK$257,'Aceite Virgen Extra'!$A$6:$A$257,"&gt;="&amp;$A274,'Aceite Virgen Extra'!$B$6:$B$257,"&lt;="&amp;$B274)</f>
        <v>3.07</v>
      </c>
      <c r="PO274" s="4">
        <f>SUMIFS('Aceite Virgen Extra'!PO$6:PO$257,'Aceite Virgen Extra'!$A$6:$A$257,"&gt;="&amp;$A274,'Aceite Virgen Extra'!$B$6:$B$257,"&lt;="&amp;$B274)</f>
        <v>4.28</v>
      </c>
      <c r="PP274" s="4">
        <f>SUMIFS('Aceite Virgen Extra'!PP$6:PP$257,'Aceite Virgen Extra'!$A$6:$A$257,"&gt;="&amp;$A274,'Aceite Virgen Extra'!$B$6:$B$257,"&lt;="&amp;$B274)</f>
        <v>9.9599999999999991</v>
      </c>
      <c r="PQ274" s="4">
        <f>SUMIFS('Aceite Virgen Extra'!PQ$6:PQ$257,'Aceite Virgen Extra'!$A$6:$A$257,"&gt;="&amp;$A274,'Aceite Virgen Extra'!$B$6:$B$257,"&lt;="&amp;$B274)</f>
        <v>1.67</v>
      </c>
      <c r="PR274" s="4">
        <f>SUMIFS('Aceite Virgen Extra'!PR$6:PR$257,'Aceite Virgen Extra'!$A$6:$A$257,"&gt;="&amp;$A274,'Aceite Virgen Extra'!$B$6:$B$257,"&lt;="&amp;$B274)</f>
        <v>5.62</v>
      </c>
      <c r="PV274" s="4">
        <f>SUMIFS('Aceite Virgen Extra'!PV$6:PV$257,'Aceite Virgen Extra'!$A$6:$A$257,"&gt;="&amp;$A274,'Aceite Virgen Extra'!$B$6:$B$257,"&lt;="&amp;$B274)</f>
        <v>5.58</v>
      </c>
      <c r="PW274" s="4">
        <f>SUMIFS('Aceite Virgen Extra'!PW$6:PW$257,'Aceite Virgen Extra'!$A$6:$A$257,"&gt;="&amp;$A274,'Aceite Virgen Extra'!$B$6:$B$257,"&lt;="&amp;$B274)</f>
        <v>13.13</v>
      </c>
      <c r="PX274" s="4">
        <f>SUMIFS('Aceite Virgen Extra'!PX$6:PX$257,'Aceite Virgen Extra'!$A$6:$A$257,"&gt;="&amp;$A274,'Aceite Virgen Extra'!$B$6:$B$257,"&lt;="&amp;$B274)</f>
        <v>2.4699999999999998</v>
      </c>
      <c r="PY274" s="4">
        <f>SUMIFS('Aceite Virgen Extra'!PY$6:PY$257,'Aceite Virgen Extra'!$A$6:$A$257,"&gt;="&amp;$A274,'Aceite Virgen Extra'!$B$6:$B$257,"&lt;="&amp;$B274)</f>
        <v>2.8499999999999996</v>
      </c>
      <c r="QC274" s="4">
        <f>SUMIFS('Aceite Virgen Extra'!QC$6:QC$257,'Aceite Virgen Extra'!$A$6:$A$257,"&gt;="&amp;$A274,'Aceite Virgen Extra'!$B$6:$B$257,"&lt;="&amp;$B274)</f>
        <v>4.5200000000000005</v>
      </c>
      <c r="QD274" s="4">
        <f>SUMIFS('Aceite Virgen Extra'!QD$6:QD$257,'Aceite Virgen Extra'!$A$6:$A$257,"&gt;="&amp;$A274,'Aceite Virgen Extra'!$B$6:$B$257,"&lt;="&amp;$B274)</f>
        <v>12.79</v>
      </c>
      <c r="QE274" s="4">
        <f>SUMIFS('Aceite Virgen Extra'!QE$6:QE$257,'Aceite Virgen Extra'!$A$6:$A$257,"&gt;="&amp;$A274,'Aceite Virgen Extra'!$B$6:$B$257,"&lt;="&amp;$B274)</f>
        <v>1.29</v>
      </c>
      <c r="QF274" s="4">
        <f>SUMIFS('Aceite Virgen Extra'!QF$6:QF$257,'Aceite Virgen Extra'!$A$6:$A$257,"&gt;="&amp;$A274,'Aceite Virgen Extra'!$B$6:$B$257,"&lt;="&amp;$B274)</f>
        <v>3.01</v>
      </c>
      <c r="QJ274" s="4">
        <f>SUMIFS('Aceite Virgen Extra'!QJ$6:QJ$257,'Aceite Virgen Extra'!$A$6:$A$257,"&gt;="&amp;$A274,'Aceite Virgen Extra'!$B$6:$B$257,"&lt;="&amp;$B274)</f>
        <v>6.52</v>
      </c>
      <c r="QK274" s="4">
        <f>SUMIFS('Aceite Virgen Extra'!QK$6:QK$257,'Aceite Virgen Extra'!$A$6:$A$257,"&gt;="&amp;$A274,'Aceite Virgen Extra'!$B$6:$B$257,"&lt;="&amp;$B274)</f>
        <v>22.15</v>
      </c>
      <c r="QL274" s="4">
        <f>SUMIFS('Aceite Virgen Extra'!QL$6:QL$257,'Aceite Virgen Extra'!$A$6:$A$257,"&gt;="&amp;$A274,'Aceite Virgen Extra'!$B$6:$B$257,"&lt;="&amp;$B274)</f>
        <v>0.97</v>
      </c>
      <c r="QM274" s="4">
        <f>SUMIFS('Aceite Virgen Extra'!QM$6:QM$257,'Aceite Virgen Extra'!$A$6:$A$257,"&gt;="&amp;$A274,'Aceite Virgen Extra'!$B$6:$B$257,"&lt;="&amp;$B274)</f>
        <v>2.69</v>
      </c>
      <c r="QQ274" s="4">
        <f>SUMIFS('Aceite Virgen Extra'!QQ$6:QQ$257,'Aceite Virgen Extra'!$A$6:$A$257,"&gt;="&amp;$A274,'Aceite Virgen Extra'!$B$6:$B$257,"&lt;="&amp;$B274)</f>
        <v>13.459999999999999</v>
      </c>
      <c r="QR274" s="4">
        <f>SUMIFS('Aceite Virgen Extra'!QR$6:QR$257,'Aceite Virgen Extra'!$A$6:$A$257,"&gt;="&amp;$A274,'Aceite Virgen Extra'!$B$6:$B$257,"&lt;="&amp;$B274)</f>
        <v>26.38</v>
      </c>
      <c r="QS274" s="4">
        <f>SUMIFS('Aceite Virgen Extra'!QS$6:QS$257,'Aceite Virgen Extra'!$A$6:$A$257,"&gt;="&amp;$A274,'Aceite Virgen Extra'!$B$6:$B$257,"&lt;="&amp;$B274)</f>
        <v>9.3400000000000016</v>
      </c>
      <c r="QT274" s="4">
        <f>SUMIFS('Aceite Virgen Extra'!QT$6:QT$257,'Aceite Virgen Extra'!$A$6:$A$257,"&gt;="&amp;$A274,'Aceite Virgen Extra'!$B$6:$B$257,"&lt;="&amp;$B274)</f>
        <v>5.33</v>
      </c>
      <c r="QX274" s="4">
        <f>SUMIFS('Aceite Virgen Extra'!QX$6:QX$257,'Aceite Virgen Extra'!$A$6:$A$257,"&gt;="&amp;$A274,'Aceite Virgen Extra'!$B$6:$B$257,"&lt;="&amp;$B274)</f>
        <v>4.7</v>
      </c>
      <c r="QY274" s="4">
        <f>SUMIFS('Aceite Virgen Extra'!QY$6:QY$257,'Aceite Virgen Extra'!$A$6:$A$257,"&gt;="&amp;$A274,'Aceite Virgen Extra'!$B$6:$B$257,"&lt;="&amp;$B274)</f>
        <v>6.43</v>
      </c>
      <c r="QZ274" s="4">
        <f>SUMIFS('Aceite Virgen Extra'!QZ$6:QZ$257,'Aceite Virgen Extra'!$A$6:$A$257,"&gt;="&amp;$A274,'Aceite Virgen Extra'!$B$6:$B$257,"&lt;="&amp;$B274)</f>
        <v>3.57</v>
      </c>
      <c r="RA274" s="4">
        <f>SUMIFS('Aceite Virgen Extra'!RA$6:RA$257,'Aceite Virgen Extra'!$A$6:$A$257,"&gt;="&amp;$A274,'Aceite Virgen Extra'!$B$6:$B$257,"&lt;="&amp;$B274)</f>
        <v>10.14</v>
      </c>
      <c r="RE274" s="4">
        <f>SUMIFS('Aceite Virgen Extra'!RE$6:RE$257,'Aceite Virgen Extra'!$A$6:$A$257,"&gt;="&amp;$A274,'Aceite Virgen Extra'!$B$6:$B$257,"&lt;="&amp;$B274)</f>
        <v>1.22</v>
      </c>
      <c r="RF274" s="4">
        <f>SUMIFS('Aceite Virgen Extra'!RF$6:RF$257,'Aceite Virgen Extra'!$A$6:$A$257,"&gt;="&amp;$A274,'Aceite Virgen Extra'!$B$6:$B$257,"&lt;="&amp;$B274)</f>
        <v>2.0099999999999998</v>
      </c>
      <c r="RG274" s="4">
        <f>SUMIFS('Aceite Virgen Extra'!RG$6:RG$257,'Aceite Virgen Extra'!$A$6:$A$257,"&gt;="&amp;$A274,'Aceite Virgen Extra'!$B$6:$B$257,"&lt;="&amp;$B274)</f>
        <v>0.81</v>
      </c>
      <c r="RH274" s="4">
        <f>SUMIFS('Aceite Virgen Extra'!RH$6:RH$257,'Aceite Virgen Extra'!$A$6:$A$257,"&gt;="&amp;$A274,'Aceite Virgen Extra'!$B$6:$B$257,"&lt;="&amp;$B274)</f>
        <v>1.73</v>
      </c>
      <c r="RL274" s="4">
        <f>SUMIFS('Aceite Virgen Extra'!RL$6:RL$257,'Aceite Virgen Extra'!$A$6:$A$257,"&gt;="&amp;$A274,'Aceite Virgen Extra'!$B$6:$B$257,"&lt;="&amp;$B274)</f>
        <v>1.52</v>
      </c>
      <c r="RM274" s="4">
        <f>SUMIFS('Aceite Virgen Extra'!RM$6:RM$257,'Aceite Virgen Extra'!$A$6:$A$257,"&gt;="&amp;$A274,'Aceite Virgen Extra'!$B$6:$B$257,"&lt;="&amp;$B274)</f>
        <v>3.7299999999999995</v>
      </c>
      <c r="RN274" s="4">
        <f>SUMIFS('Aceite Virgen Extra'!RN$6:RN$257,'Aceite Virgen Extra'!$A$6:$A$257,"&gt;="&amp;$A274,'Aceite Virgen Extra'!$B$6:$B$257,"&lt;="&amp;$B274)</f>
        <v>0.6100000000000001</v>
      </c>
      <c r="RO274" s="4">
        <f>SUMIFS('Aceite Virgen Extra'!RO$6:RO$257,'Aceite Virgen Extra'!$A$6:$A$257,"&gt;="&amp;$A274,'Aceite Virgen Extra'!$B$6:$B$257,"&lt;="&amp;$B274)</f>
        <v>1.1399999999999999</v>
      </c>
      <c r="RS274" s="69">
        <f>SUMIFS('Aceite Virgen Extra'!RS$6:RS$257,'Aceite Virgen Extra'!$A$6:$A$257,"&gt;="&amp;$A274,'Aceite Virgen Extra'!$B$6:$B$257,"&lt;="&amp;$B274)</f>
        <v>1.82</v>
      </c>
      <c r="RT274" s="4">
        <f>SUMIFS('Aceite Virgen Extra'!RT$6:RT$257,'Aceite Virgen Extra'!$A$6:$A$257,"&gt;="&amp;$A274,'Aceite Virgen Extra'!$B$6:$B$257,"&lt;="&amp;$B274)</f>
        <v>2.5099999999999998</v>
      </c>
      <c r="RU274" s="4">
        <f>SUMIFS('Aceite Virgen Extra'!RU$6:RU$257,'Aceite Virgen Extra'!$A$6:$A$257,"&gt;="&amp;$A274,'Aceite Virgen Extra'!$B$6:$B$257,"&lt;="&amp;$B274)</f>
        <v>1.72</v>
      </c>
      <c r="RV274" s="4">
        <f>SUMIFS('Aceite Virgen Extra'!RV$6:RV$257,'Aceite Virgen Extra'!$A$6:$A$257,"&gt;="&amp;$A274,'Aceite Virgen Extra'!$B$6:$B$257,"&lt;="&amp;$B274)</f>
        <v>1.08</v>
      </c>
      <c r="RZ274" s="69">
        <f>SUMIFS('Aceite Virgen Extra'!RZ$6:RZ$257,'Aceite Virgen Extra'!$A$6:$A$257,"&gt;="&amp;$A274,'Aceite Virgen Extra'!$B$6:$B$257,"&lt;="&amp;$B274)</f>
        <v>1.9500000000000002</v>
      </c>
      <c r="SA274" s="4">
        <f>SUMIFS('Aceite Virgen Extra'!SA$6:SA$257,'Aceite Virgen Extra'!$A$6:$A$257,"&gt;="&amp;$A274,'Aceite Virgen Extra'!$B$6:$B$257,"&lt;="&amp;$B274)</f>
        <v>2.1800000000000002</v>
      </c>
      <c r="SB274" s="4">
        <f>SUMIFS('Aceite Virgen Extra'!SB$6:SB$257,'Aceite Virgen Extra'!$A$6:$A$257,"&gt;="&amp;$A274,'Aceite Virgen Extra'!$B$6:$B$257,"&lt;="&amp;$B274)</f>
        <v>2.14</v>
      </c>
      <c r="SC274" s="4">
        <f>SUMIFS('Aceite Virgen Extra'!SC$6:SC$257,'Aceite Virgen Extra'!$A$6:$A$257,"&gt;="&amp;$A274,'Aceite Virgen Extra'!$B$6:$B$257,"&lt;="&amp;$B274)</f>
        <v>0</v>
      </c>
      <c r="SG274" s="69">
        <f>SUMIFS('Aceite Virgen Extra'!SG$6:SG$257,'Aceite Virgen Extra'!$A$6:$A$257,"&gt;="&amp;$A274,'Aceite Virgen Extra'!$B$6:$B$257,"&lt;="&amp;$B274)</f>
        <v>1.1900000000000002</v>
      </c>
      <c r="SH274" s="4">
        <f>SUMIFS('Aceite Virgen Extra'!SH$6:SH$257,'Aceite Virgen Extra'!$A$6:$A$257,"&gt;="&amp;$A274,'Aceite Virgen Extra'!$B$6:$B$257,"&lt;="&amp;$B274)</f>
        <v>0.99</v>
      </c>
      <c r="SI274" s="4">
        <f>SUMIFS('Aceite Virgen Extra'!SI$6:SI$257,'Aceite Virgen Extra'!$A$6:$A$257,"&gt;="&amp;$A274,'Aceite Virgen Extra'!$B$6:$B$257,"&lt;="&amp;$B274)</f>
        <v>1.29</v>
      </c>
      <c r="SJ274" s="4">
        <f>SUMIFS('Aceite Virgen Extra'!SJ$6:SJ$257,'Aceite Virgen Extra'!$A$6:$A$257,"&gt;="&amp;$A274,'Aceite Virgen Extra'!$B$6:$B$257,"&lt;="&amp;$B274)</f>
        <v>1.04</v>
      </c>
      <c r="SN274" s="69">
        <f>SUMIFS('Aceite Virgen Extra'!SN$6:SN$257,'Aceite Virgen Extra'!$A$6:$A$257,"&gt;="&amp;$A274,'Aceite Virgen Extra'!$B$6:$B$257,"&lt;="&amp;$B274)</f>
        <v>1.96</v>
      </c>
      <c r="SO274" s="4">
        <f>SUMIFS('Aceite Virgen Extra'!SO$6:SO$257,'Aceite Virgen Extra'!$A$6:$A$257,"&gt;="&amp;$A274,'Aceite Virgen Extra'!$B$6:$B$257,"&lt;="&amp;$B274)</f>
        <v>1.6</v>
      </c>
      <c r="SP274" s="4">
        <f>SUMIFS('Aceite Virgen Extra'!SP$6:SP$257,'Aceite Virgen Extra'!$A$6:$A$257,"&gt;="&amp;$A274,'Aceite Virgen Extra'!$B$6:$B$257,"&lt;="&amp;$B274)</f>
        <v>1.9500000000000002</v>
      </c>
      <c r="SQ274" s="4">
        <f>SUMIFS('Aceite Virgen Extra'!SQ$6:SQ$257,'Aceite Virgen Extra'!$A$6:$A$257,"&gt;="&amp;$A274,'Aceite Virgen Extra'!$B$6:$B$257,"&lt;="&amp;$B274)</f>
        <v>0</v>
      </c>
      <c r="SU274" s="69">
        <f>SUMIFS('Aceite Virgen Extra'!SU$6:SU$257,'Aceite Virgen Extra'!$A$6:$A$257,"&gt;="&amp;$A274,'Aceite Virgen Extra'!$B$6:$B$257,"&lt;="&amp;$B274)</f>
        <v>5.0600000000000005</v>
      </c>
      <c r="SV274" s="4">
        <f>SUMIFS('Aceite Virgen Extra'!SV$6:SV$257,'Aceite Virgen Extra'!$A$6:$A$257,"&gt;="&amp;$A274,'Aceite Virgen Extra'!$B$6:$B$257,"&lt;="&amp;$B274)</f>
        <v>8.16</v>
      </c>
      <c r="SW274" s="4">
        <f>SUMIFS('Aceite Virgen Extra'!SW$6:SW$257,'Aceite Virgen Extra'!$A$6:$A$257,"&gt;="&amp;$A274,'Aceite Virgen Extra'!$B$6:$B$257,"&lt;="&amp;$B274)</f>
        <v>3.6100000000000003</v>
      </c>
      <c r="SX274" s="4">
        <f>SUMIFS('Aceite Virgen Extra'!SX$6:SX$257,'Aceite Virgen Extra'!$A$6:$A$257,"&gt;="&amp;$A274,'Aceite Virgen Extra'!$B$6:$B$257,"&lt;="&amp;$B274)</f>
        <v>4.45</v>
      </c>
      <c r="TB274" s="69">
        <f>SUMIFS('Aceite Virgen Extra'!TB$6:TB$257,'Aceite Virgen Extra'!$A$6:$A$257,"&gt;="&amp;$A274,'Aceite Virgen Extra'!$B$6:$B$257,"&lt;="&amp;$B274)</f>
        <v>4.05</v>
      </c>
      <c r="TC274" s="4">
        <f>SUMIFS('Aceite Virgen Extra'!TC$6:TC$257,'Aceite Virgen Extra'!$A$6:$A$257,"&gt;="&amp;$A274,'Aceite Virgen Extra'!$B$6:$B$257,"&lt;="&amp;$B274)</f>
        <v>1.1500000000000001</v>
      </c>
      <c r="TD274" s="4">
        <f>SUMIFS('Aceite Virgen Extra'!TD$6:TD$257,'Aceite Virgen Extra'!$A$6:$A$257,"&gt;="&amp;$A274,'Aceite Virgen Extra'!$B$6:$B$257,"&lt;="&amp;$B274)</f>
        <v>3.98</v>
      </c>
      <c r="TE274" s="4">
        <f>SUMIFS('Aceite Virgen Extra'!TE$6:TE$257,'Aceite Virgen Extra'!$A$6:$A$257,"&gt;="&amp;$A274,'Aceite Virgen Extra'!$B$6:$B$257,"&lt;="&amp;$B274)</f>
        <v>6.37</v>
      </c>
      <c r="TI274" s="69">
        <f>SUMIFS('Aceite Virgen Extra'!TI$6:TI$257,'Aceite Virgen Extra'!$A$6:$A$257,"&gt;="&amp;$A274,'Aceite Virgen Extra'!$B$6:$B$257,"&lt;="&amp;$B274)</f>
        <v>3.14</v>
      </c>
      <c r="TJ274" s="4">
        <f>SUMIFS('Aceite Virgen Extra'!TJ$6:TJ$257,'Aceite Virgen Extra'!$A$6:$A$257,"&gt;="&amp;$A274,'Aceite Virgen Extra'!$B$6:$B$257,"&lt;="&amp;$B274)</f>
        <v>1.97</v>
      </c>
      <c r="TK274" s="4">
        <f>SUMIFS('Aceite Virgen Extra'!TK$6:TK$257,'Aceite Virgen Extra'!$A$6:$A$257,"&gt;="&amp;$A274,'Aceite Virgen Extra'!$B$6:$B$257,"&lt;="&amp;$B274)</f>
        <v>2.99</v>
      </c>
      <c r="TL274" s="4">
        <f>SUMIFS('Aceite Virgen Extra'!TL$6:TL$257,'Aceite Virgen Extra'!$A$6:$A$257,"&gt;="&amp;$A274,'Aceite Virgen Extra'!$B$6:$B$257,"&lt;="&amp;$B274)</f>
        <v>5.85</v>
      </c>
      <c r="TP274" s="69">
        <f>SUMIFS('Aceite Virgen Extra'!TP$6:TP$257,'Aceite Virgen Extra'!$A$6:$A$257,"&gt;="&amp;$A274,'Aceite Virgen Extra'!$B$6:$B$257,"&lt;="&amp;$B274)</f>
        <v>2.56</v>
      </c>
      <c r="TQ274" s="4">
        <f>SUMIFS('Aceite Virgen Extra'!TQ$6:TQ$257,'Aceite Virgen Extra'!$A$6:$A$257,"&gt;="&amp;$A274,'Aceite Virgen Extra'!$B$6:$B$257,"&lt;="&amp;$B274)</f>
        <v>2.04</v>
      </c>
      <c r="TR274" s="4">
        <f>SUMIFS('Aceite Virgen Extra'!TR$6:TR$257,'Aceite Virgen Extra'!$A$6:$A$257,"&gt;="&amp;$A274,'Aceite Virgen Extra'!$B$6:$B$257,"&lt;="&amp;$B274)</f>
        <v>1.5099999999999998</v>
      </c>
      <c r="TS274" s="4">
        <f>SUMIFS('Aceite Virgen Extra'!TS$6:TS$257,'Aceite Virgen Extra'!$A$6:$A$257,"&gt;="&amp;$A274,'Aceite Virgen Extra'!$B$6:$B$257,"&lt;="&amp;$B274)</f>
        <v>4.91</v>
      </c>
      <c r="TW274" s="69">
        <f>SUMIFS('Aceite Virgen Extra'!TW$6:TW$257,'Aceite Virgen Extra'!$A$6:$A$257,"&gt;="&amp;$A274,'Aceite Virgen Extra'!$B$6:$B$257,"&lt;="&amp;$B274)</f>
        <v>4.6900000000000004</v>
      </c>
      <c r="TX274" s="4">
        <f>SUMIFS('Aceite Virgen Extra'!TX$6:TX$257,'Aceite Virgen Extra'!$A$6:$A$257,"&gt;="&amp;$A274,'Aceite Virgen Extra'!$B$6:$B$257,"&lt;="&amp;$B274)</f>
        <v>6.3800000000000008</v>
      </c>
      <c r="TY274" s="4">
        <f>SUMIFS('Aceite Virgen Extra'!TY$6:TY$257,'Aceite Virgen Extra'!$A$6:$A$257,"&gt;="&amp;$A274,'Aceite Virgen Extra'!$B$6:$B$257,"&lt;="&amp;$B274)</f>
        <v>3.8</v>
      </c>
      <c r="TZ274" s="4">
        <f>SUMIFS('Aceite Virgen Extra'!TZ$6:TZ$257,'Aceite Virgen Extra'!$A$6:$A$257,"&gt;="&amp;$A274,'Aceite Virgen Extra'!$B$6:$B$257,"&lt;="&amp;$B274)</f>
        <v>2.4900000000000002</v>
      </c>
      <c r="UD274" s="69">
        <f>SUMIFS('Aceite Virgen Extra'!UD$6:UD$257,'Aceite Virgen Extra'!$A$6:$A$257,"&gt;="&amp;$A274,'Aceite Virgen Extra'!$B$6:$B$257,"&lt;="&amp;$B274)</f>
        <v>1.69</v>
      </c>
      <c r="UE274" s="4">
        <f>SUMIFS('Aceite Virgen Extra'!UE$6:UE$257,'Aceite Virgen Extra'!$A$6:$A$257,"&gt;="&amp;$A274,'Aceite Virgen Extra'!$B$6:$B$257,"&lt;="&amp;$B274)</f>
        <v>2.0300000000000002</v>
      </c>
      <c r="UF274" s="4">
        <f>SUMIFS('Aceite Virgen Extra'!UF$6:UF$257,'Aceite Virgen Extra'!$A$6:$A$257,"&gt;="&amp;$A274,'Aceite Virgen Extra'!$B$6:$B$257,"&lt;="&amp;$B274)</f>
        <v>0.89000000000000012</v>
      </c>
      <c r="UG274" s="4">
        <f>SUMIFS('Aceite Virgen Extra'!UG$6:UG$257,'Aceite Virgen Extra'!$A$6:$A$257,"&gt;="&amp;$A274,'Aceite Virgen Extra'!$B$6:$B$257,"&lt;="&amp;$B274)</f>
        <v>0.88</v>
      </c>
      <c r="UK274" s="69">
        <f>SUMIFS('Aceite Virgen Extra'!UK$6:UK$257,'Aceite Virgen Extra'!$A$6:$A$257,"&gt;="&amp;$A274,'Aceite Virgen Extra'!$B$6:$B$257,"&lt;="&amp;$B274)</f>
        <v>2.14</v>
      </c>
      <c r="UL274" s="4">
        <f>SUMIFS('Aceite Virgen Extra'!UL$6:UL$257,'Aceite Virgen Extra'!$A$6:$A$257,"&gt;="&amp;$A274,'Aceite Virgen Extra'!$B$6:$B$257,"&lt;="&amp;$B274)</f>
        <v>1.3</v>
      </c>
      <c r="UM274" s="4">
        <f>SUMIFS('Aceite Virgen Extra'!UM$6:UM$257,'Aceite Virgen Extra'!$A$6:$A$257,"&gt;="&amp;$A274,'Aceite Virgen Extra'!$B$6:$B$257,"&lt;="&amp;$B274)</f>
        <v>2.74</v>
      </c>
      <c r="UN274" s="4">
        <f>SUMIFS('Aceite Virgen Extra'!UN$6:UN$257,'Aceite Virgen Extra'!$A$6:$A$257,"&gt;="&amp;$A274,'Aceite Virgen Extra'!$B$6:$B$257,"&lt;="&amp;$B274)</f>
        <v>1.46</v>
      </c>
      <c r="UR274" s="69">
        <f>SUMIFS('Aceite Virgen Extra'!UR$6:UR$257,'Aceite Virgen Extra'!$A$6:$A$257,"&gt;="&amp;$A274,'Aceite Virgen Extra'!$B$6:$B$257,"&lt;="&amp;$B274)</f>
        <v>1.8199999999999998</v>
      </c>
      <c r="US274" s="4">
        <f>SUMIFS('Aceite Virgen Extra'!US$6:US$257,'Aceite Virgen Extra'!$A$6:$A$257,"&gt;="&amp;$A274,'Aceite Virgen Extra'!$B$6:$B$257,"&lt;="&amp;$B274)</f>
        <v>3.1</v>
      </c>
      <c r="UT274" s="4">
        <f>SUMIFS('Aceite Virgen Extra'!UT$6:UT$257,'Aceite Virgen Extra'!$A$6:$A$257,"&gt;="&amp;$A274,'Aceite Virgen Extra'!$B$6:$B$257,"&lt;="&amp;$B274)</f>
        <v>1.7400000000000002</v>
      </c>
      <c r="UU274" s="4">
        <f>SUMIFS('Aceite Virgen Extra'!UU$6:UU$257,'Aceite Virgen Extra'!$A$6:$A$257,"&gt;="&amp;$A274,'Aceite Virgen Extra'!$B$6:$B$257,"&lt;="&amp;$B274)</f>
        <v>0</v>
      </c>
      <c r="UY274" s="69">
        <f>SUMIFS('Aceite Virgen Extra'!UY$6:UY$257,'Aceite Virgen Extra'!$A$6:$A$257,"&gt;="&amp;$A274,'Aceite Virgen Extra'!$B$6:$B$257,"&lt;="&amp;$B274)</f>
        <v>1.05</v>
      </c>
      <c r="UZ274" s="4">
        <f>SUMIFS('Aceite Virgen Extra'!UZ$6:UZ$257,'Aceite Virgen Extra'!$A$6:$A$257,"&gt;="&amp;$A274,'Aceite Virgen Extra'!$B$6:$B$257,"&lt;="&amp;$B274)</f>
        <v>1.58</v>
      </c>
      <c r="VA274" s="4">
        <f>SUMIFS('Aceite Virgen Extra'!VA$6:VA$257,'Aceite Virgen Extra'!$A$6:$A$257,"&gt;="&amp;$A274,'Aceite Virgen Extra'!$B$6:$B$257,"&lt;="&amp;$B274)</f>
        <v>0.69</v>
      </c>
      <c r="VB274" s="4">
        <f>SUMIFS('Aceite Virgen Extra'!VB$6:VB$257,'Aceite Virgen Extra'!$A$6:$A$257,"&gt;="&amp;$A274,'Aceite Virgen Extra'!$B$6:$B$257,"&lt;="&amp;$B274)</f>
        <v>0.82</v>
      </c>
      <c r="VF274" s="69">
        <f>SUMIFS('Aceite Virgen Extra'!VF$6:VF$257,'Aceite Virgen Extra'!$A$6:$A$257,"&gt;="&amp;$A274,'Aceite Virgen Extra'!$B$6:$B$257,"&lt;="&amp;$B274)</f>
        <v>0.6100000000000001</v>
      </c>
      <c r="VG274" s="4">
        <f>SUMIFS('Aceite Virgen Extra'!VG$6:VG$257,'Aceite Virgen Extra'!$A$6:$A$257,"&gt;="&amp;$A274,'Aceite Virgen Extra'!$B$6:$B$257,"&lt;="&amp;$B274)</f>
        <v>0.55000000000000004</v>
      </c>
      <c r="VH274" s="4">
        <f>SUMIFS('Aceite Virgen Extra'!VH$6:VH$257,'Aceite Virgen Extra'!$A$6:$A$257,"&gt;="&amp;$A274,'Aceite Virgen Extra'!$B$6:$B$257,"&lt;="&amp;$B274)</f>
        <v>0.63</v>
      </c>
      <c r="VI274" s="4">
        <f>SUMIFS('Aceite Virgen Extra'!VI$6:VI$257,'Aceite Virgen Extra'!$A$6:$A$257,"&gt;="&amp;$A274,'Aceite Virgen Extra'!$B$6:$B$257,"&lt;="&amp;$B274)</f>
        <v>0</v>
      </c>
      <c r="VM274" s="69">
        <f>SUMIFS('Aceite Virgen Extra'!VM$6:VM$257,'Aceite Virgen Extra'!$A$6:$A$257,"&gt;="&amp;$A274,'Aceite Virgen Extra'!$B$6:$B$257,"&lt;="&amp;$B274)</f>
        <v>1.44</v>
      </c>
      <c r="VN274" s="4">
        <f>SUMIFS('Aceite Virgen Extra'!VN$6:VN$257,'Aceite Virgen Extra'!$A$6:$A$257,"&gt;="&amp;$A274,'Aceite Virgen Extra'!$B$6:$B$257,"&lt;="&amp;$B274)</f>
        <v>2.04</v>
      </c>
      <c r="VO274" s="4">
        <f>SUMIFS('Aceite Virgen Extra'!VO$6:VO$257,'Aceite Virgen Extra'!$A$6:$A$257,"&gt;="&amp;$A274,'Aceite Virgen Extra'!$B$6:$B$257,"&lt;="&amp;$B274)</f>
        <v>0.64</v>
      </c>
      <c r="VP274" s="4">
        <f>SUMIFS('Aceite Virgen Extra'!VP$6:VP$257,'Aceite Virgen Extra'!$A$6:$A$257,"&gt;="&amp;$A274,'Aceite Virgen Extra'!$B$6:$B$257,"&lt;="&amp;$B274)</f>
        <v>0</v>
      </c>
      <c r="VT274" s="69">
        <f>SUMIFS('Aceite Virgen Extra'!VT$6:VT$257,'Aceite Virgen Extra'!$A$6:$A$257,"&gt;="&amp;$A274,'Aceite Virgen Extra'!$B$6:$B$257,"&lt;="&amp;$B274)</f>
        <v>1.2</v>
      </c>
      <c r="VU274" s="4">
        <f>SUMIFS('Aceite Virgen Extra'!VU$6:VU$257,'Aceite Virgen Extra'!$A$6:$A$257,"&gt;="&amp;$A274,'Aceite Virgen Extra'!$B$6:$B$257,"&lt;="&amp;$B274)</f>
        <v>1.4100000000000001</v>
      </c>
      <c r="VV274" s="4">
        <f>SUMIFS('Aceite Virgen Extra'!VV$6:VV$257,'Aceite Virgen Extra'!$A$6:$A$257,"&gt;="&amp;$A274,'Aceite Virgen Extra'!$B$6:$B$257,"&lt;="&amp;$B274)</f>
        <v>1.27</v>
      </c>
      <c r="VW274" s="4">
        <f>SUMIFS('Aceite Virgen Extra'!VW$6:VW$257,'Aceite Virgen Extra'!$A$6:$A$257,"&gt;="&amp;$A274,'Aceite Virgen Extra'!$B$6:$B$257,"&lt;="&amp;$B274)</f>
        <v>0</v>
      </c>
      <c r="WA274" s="69">
        <f>SUMIFS('Aceite Virgen Extra'!WA$6:WA$257,'Aceite Virgen Extra'!$A$6:$A$257,"&gt;="&amp;$A274,'Aceite Virgen Extra'!$B$6:$B$257,"&lt;="&amp;$B274)</f>
        <v>1.1100000000000003</v>
      </c>
      <c r="WB274" s="4">
        <f>SUMIFS('Aceite Virgen Extra'!WB$6:WB$257,'Aceite Virgen Extra'!$A$6:$A$257,"&gt;="&amp;$A274,'Aceite Virgen Extra'!$B$6:$B$257,"&lt;="&amp;$B274)</f>
        <v>1.8299999999999998</v>
      </c>
      <c r="WC274" s="4">
        <f>SUMIFS('Aceite Virgen Extra'!WC$6:WC$257,'Aceite Virgen Extra'!$A$6:$A$257,"&gt;="&amp;$A274,'Aceite Virgen Extra'!$B$6:$B$257,"&lt;="&amp;$B274)</f>
        <v>0.97</v>
      </c>
      <c r="WD274" s="4">
        <f>SUMIFS('Aceite Virgen Extra'!WD$6:WD$257,'Aceite Virgen Extra'!$A$6:$A$257,"&gt;="&amp;$A274,'Aceite Virgen Extra'!$B$6:$B$257,"&lt;="&amp;$B274)</f>
        <v>0</v>
      </c>
      <c r="WH274" s="69">
        <f>SUMIFS('Aceite Virgen Extra'!WH$6:WH$257,'Aceite Virgen Extra'!$A$6:$A$257,"&gt;="&amp;$A274,'Aceite Virgen Extra'!$B$6:$B$257,"&lt;="&amp;$B274)</f>
        <v>0.83000000000000007</v>
      </c>
      <c r="WI274" s="4">
        <f>SUMIFS('Aceite Virgen Extra'!WI$6:WI$257,'Aceite Virgen Extra'!$A$6:$A$257,"&gt;="&amp;$A274,'Aceite Virgen Extra'!$B$6:$B$257,"&lt;="&amp;$B274)</f>
        <v>0.6100000000000001</v>
      </c>
      <c r="WJ274" s="4">
        <f>SUMIFS('Aceite Virgen Extra'!WJ$6:WJ$257,'Aceite Virgen Extra'!$A$6:$A$257,"&gt;="&amp;$A274,'Aceite Virgen Extra'!$B$6:$B$257,"&lt;="&amp;$B274)</f>
        <v>0.95</v>
      </c>
      <c r="WK274" s="4">
        <f>SUMIFS('Aceite Virgen Extra'!WK$6:WK$257,'Aceite Virgen Extra'!$A$6:$A$257,"&gt;="&amp;$A274,'Aceite Virgen Extra'!$B$6:$B$257,"&lt;="&amp;$B274)</f>
        <v>0</v>
      </c>
      <c r="WO274" s="69">
        <f>SUMIFS('Aceite Virgen Extra'!WO$6:WO$257,'Aceite Virgen Extra'!$A$6:$A$257,"&gt;="&amp;$A274,'Aceite Virgen Extra'!$B$6:$B$257,"&lt;="&amp;$B274)</f>
        <v>2.92</v>
      </c>
      <c r="WP274" s="4">
        <f>SUMIFS('Aceite Virgen Extra'!WP$6:WP$257,'Aceite Virgen Extra'!$A$6:$A$257,"&gt;="&amp;$A274,'Aceite Virgen Extra'!$B$6:$B$257,"&lt;="&amp;$B274)</f>
        <v>5.879999999999999</v>
      </c>
      <c r="WQ274" s="4">
        <f>SUMIFS('Aceite Virgen Extra'!WQ$6:WQ$257,'Aceite Virgen Extra'!$A$6:$A$257,"&gt;="&amp;$A274,'Aceite Virgen Extra'!$B$6:$B$257,"&lt;="&amp;$B274)</f>
        <v>2.04</v>
      </c>
      <c r="WR274" s="4">
        <f>SUMIFS('Aceite Virgen Extra'!WR$6:WR$257,'Aceite Virgen Extra'!$A$6:$A$257,"&gt;="&amp;$A274,'Aceite Virgen Extra'!$B$6:$B$257,"&lt;="&amp;$B274)</f>
        <v>0.43</v>
      </c>
      <c r="WV274" s="69">
        <f>SUMIFS('Aceite Virgen Extra'!WV$6:WV$257,'Aceite Virgen Extra'!$A$6:$A$257,"&gt;="&amp;$A274,'Aceite Virgen Extra'!$B$6:$B$257,"&lt;="&amp;$B274)</f>
        <v>1.21</v>
      </c>
      <c r="WW274" s="4">
        <f>SUMIFS('Aceite Virgen Extra'!WW$6:WW$257,'Aceite Virgen Extra'!$A$6:$A$257,"&gt;="&amp;$A274,'Aceite Virgen Extra'!$B$6:$B$257,"&lt;="&amp;$B274)</f>
        <v>0.91</v>
      </c>
      <c r="WX274" s="4">
        <f>SUMIFS('Aceite Virgen Extra'!WX$6:WX$257,'Aceite Virgen Extra'!$A$6:$A$257,"&gt;="&amp;$A274,'Aceite Virgen Extra'!$B$6:$B$257,"&lt;="&amp;$B274)</f>
        <v>1.02</v>
      </c>
      <c r="WY274" s="4">
        <f>SUMIFS('Aceite Virgen Extra'!WY$6:WY$257,'Aceite Virgen Extra'!$A$6:$A$257,"&gt;="&amp;$A274,'Aceite Virgen Extra'!$B$6:$B$257,"&lt;="&amp;$B274)</f>
        <v>0.97</v>
      </c>
      <c r="XC274" s="69">
        <f>SUMIFS('Aceite Virgen Extra'!XC$6:XC$257,'Aceite Virgen Extra'!$A$6:$A$257,"&gt;="&amp;$A274,'Aceite Virgen Extra'!$B$6:$B$257,"&lt;="&amp;$B274)</f>
        <v>7.4</v>
      </c>
      <c r="XD274" s="4">
        <f>SUMIFS('Aceite Virgen Extra'!XD$6:XD$257,'Aceite Virgen Extra'!$A$6:$A$257,"&gt;="&amp;$A274,'Aceite Virgen Extra'!$B$6:$B$257,"&lt;="&amp;$B274)</f>
        <v>20.16</v>
      </c>
      <c r="XE274" s="4">
        <f>SUMIFS('Aceite Virgen Extra'!XE$6:XE$257,'Aceite Virgen Extra'!$A$6:$A$257,"&gt;="&amp;$A274,'Aceite Virgen Extra'!$B$6:$B$257,"&lt;="&amp;$B274)</f>
        <v>2.88</v>
      </c>
      <c r="XF274" s="4">
        <f>SUMIFS('Aceite Virgen Extra'!XF$6:XF$257,'Aceite Virgen Extra'!$A$6:$A$257,"&gt;="&amp;$A274,'Aceite Virgen Extra'!$B$6:$B$257,"&lt;="&amp;$B274)</f>
        <v>2.8200000000000003</v>
      </c>
      <c r="XJ274" s="69">
        <f>SUMIFS('Aceite Virgen Extra'!XJ$6:XJ$257,'Aceite Virgen Extra'!$A$6:$A$257,"&gt;="&amp;$A274,'Aceite Virgen Extra'!$B$6:$B$257,"&lt;="&amp;$B274)</f>
        <v>7.11</v>
      </c>
      <c r="XK274" s="4">
        <f>SUMIFS('Aceite Virgen Extra'!XK$6:XK$257,'Aceite Virgen Extra'!$A$6:$A$257,"&gt;="&amp;$A274,'Aceite Virgen Extra'!$B$6:$B$257,"&lt;="&amp;$B274)</f>
        <v>18.819999999999997</v>
      </c>
      <c r="XL274" s="4">
        <f>SUMIFS('Aceite Virgen Extra'!XL$6:XL$257,'Aceite Virgen Extra'!$A$6:$A$257,"&gt;="&amp;$A274,'Aceite Virgen Extra'!$B$6:$B$257,"&lt;="&amp;$B274)</f>
        <v>3.2700000000000005</v>
      </c>
      <c r="XM274" s="4">
        <f>SUMIFS('Aceite Virgen Extra'!XM$6:XM$257,'Aceite Virgen Extra'!$A$6:$A$257,"&gt;="&amp;$A274,'Aceite Virgen Extra'!$B$6:$B$257,"&lt;="&amp;$B274)</f>
        <v>1.03</v>
      </c>
      <c r="XQ274" s="69">
        <f>SUMIFS('Aceite Virgen Extra'!XQ$6:XQ$257,'Aceite Virgen Extra'!$A$6:$A$257,"&gt;="&amp;$A274,'Aceite Virgen Extra'!$B$6:$B$257,"&lt;="&amp;$B274)</f>
        <v>5.15</v>
      </c>
      <c r="XR274" s="4">
        <f>SUMIFS('Aceite Virgen Extra'!XR$6:XR$257,'Aceite Virgen Extra'!$A$6:$A$257,"&gt;="&amp;$A274,'Aceite Virgen Extra'!$B$6:$B$257,"&lt;="&amp;$B274)</f>
        <v>5.73</v>
      </c>
      <c r="XS274" s="4">
        <f>SUMIFS('Aceite Virgen Extra'!XS$6:XS$257,'Aceite Virgen Extra'!$A$6:$A$257,"&gt;="&amp;$A274,'Aceite Virgen Extra'!$B$6:$B$257,"&lt;="&amp;$B274)</f>
        <v>5.56</v>
      </c>
      <c r="XT274" s="4">
        <f>SUMIFS('Aceite Virgen Extra'!XT$6:XT$257,'Aceite Virgen Extra'!$A$6:$A$257,"&gt;="&amp;$A274,'Aceite Virgen Extra'!$B$6:$B$257,"&lt;="&amp;$B274)</f>
        <v>2.8</v>
      </c>
      <c r="XX274" s="69">
        <f>SUMIFS('Aceite Virgen Extra'!XX$6:XX$257,'Aceite Virgen Extra'!$A$6:$A$257,"&gt;="&amp;$A274,'Aceite Virgen Extra'!$B$6:$B$257,"&lt;="&amp;$B274)</f>
        <v>4.4800000000000004</v>
      </c>
      <c r="XY274" s="4">
        <f>SUMIFS('Aceite Virgen Extra'!XY$6:XY$257,'Aceite Virgen Extra'!$A$6:$A$257,"&gt;="&amp;$A274,'Aceite Virgen Extra'!$B$6:$B$257,"&lt;="&amp;$B274)</f>
        <v>4.51</v>
      </c>
      <c r="XZ274" s="4">
        <f>SUMIFS('Aceite Virgen Extra'!XZ$6:XZ$257,'Aceite Virgen Extra'!$A$6:$A$257,"&gt;="&amp;$A274,'Aceite Virgen Extra'!$B$6:$B$257,"&lt;="&amp;$B274)</f>
        <v>3.36</v>
      </c>
      <c r="YA274" s="4">
        <f>SUMIFS('Aceite Virgen Extra'!YA$6:YA$257,'Aceite Virgen Extra'!$A$6:$A$257,"&gt;="&amp;$A274,'Aceite Virgen Extra'!$B$6:$B$257,"&lt;="&amp;$B274)</f>
        <v>10.24</v>
      </c>
      <c r="YE274" s="69">
        <f>SUMIFS('Aceite Virgen Extra'!YE$6:YE$257,'Aceite Virgen Extra'!$A$6:$A$257,"&gt;="&amp;$A274,'Aceite Virgen Extra'!$B$6:$B$257,"&lt;="&amp;$B274)</f>
        <v>2.29</v>
      </c>
      <c r="YF274" s="4">
        <f>SUMIFS('Aceite Virgen Extra'!YF$6:YF$257,'Aceite Virgen Extra'!$A$6:$A$257,"&gt;="&amp;$A274,'Aceite Virgen Extra'!$B$6:$B$257,"&lt;="&amp;$B274)</f>
        <v>4.22</v>
      </c>
      <c r="YG274" s="4">
        <f>SUMIFS('Aceite Virgen Extra'!YG$6:YG$257,'Aceite Virgen Extra'!$A$6:$A$257,"&gt;="&amp;$A274,'Aceite Virgen Extra'!$B$6:$B$257,"&lt;="&amp;$B274)</f>
        <v>1.54</v>
      </c>
      <c r="YH274" s="4">
        <f>SUMIFS('Aceite Virgen Extra'!YH$6:YH$257,'Aceite Virgen Extra'!$A$6:$A$257,"&gt;="&amp;$A274,'Aceite Virgen Extra'!$B$6:$B$257,"&lt;="&amp;$B274)</f>
        <v>0</v>
      </c>
      <c r="YL274" s="69">
        <f>SUMIFS('Aceite Virgen Extra'!YL$6:YL$257,'Aceite Virgen Extra'!$A$6:$A$257,"&gt;="&amp;$A274,'Aceite Virgen Extra'!$B$6:$B$257,"&lt;="&amp;$B274)</f>
        <v>1.6700000000000002</v>
      </c>
      <c r="YM274" s="4">
        <f>SUMIFS('Aceite Virgen Extra'!YM$6:YM$257,'Aceite Virgen Extra'!$A$6:$A$257,"&gt;="&amp;$A274,'Aceite Virgen Extra'!$B$6:$B$257,"&lt;="&amp;$B274)</f>
        <v>3.43</v>
      </c>
      <c r="YN274" s="4">
        <f>SUMIFS('Aceite Virgen Extra'!YN$6:YN$257,'Aceite Virgen Extra'!$A$6:$A$257,"&gt;="&amp;$A274,'Aceite Virgen Extra'!$B$6:$B$257,"&lt;="&amp;$B274)</f>
        <v>1.23</v>
      </c>
      <c r="YO274" s="4">
        <f>SUMIFS('Aceite Virgen Extra'!YO$6:YO$257,'Aceite Virgen Extra'!$A$6:$A$257,"&gt;="&amp;$A274,'Aceite Virgen Extra'!$B$6:$B$257,"&lt;="&amp;$B274)</f>
        <v>1.43</v>
      </c>
      <c r="YP274" s="4">
        <f>SUMIFS('Aceite Virgen Extra'!YP$6:YP$257,'Aceite Virgen Extra'!$A$6:$A$257,"&gt;="&amp;$A274,'Aceite Virgen Extra'!$B$6:$B$257,"&lt;="&amp;$B274)</f>
        <v>0.4</v>
      </c>
      <c r="YS274" s="69">
        <f>SUMIFS('Aceite Virgen Extra'!YS$6:YS$257,'Aceite Virgen Extra'!$A$6:$A$257,"&gt;="&amp;$A274,'Aceite Virgen Extra'!$B$6:$B$257,"&lt;="&amp;$B274)</f>
        <v>0.88</v>
      </c>
      <c r="YT274" s="4">
        <f>SUMIFS('Aceite Virgen Extra'!YT$6:YT$257,'Aceite Virgen Extra'!$A$6:$A$257,"&gt;="&amp;$A274,'Aceite Virgen Extra'!$B$6:$B$257,"&lt;="&amp;$B274)</f>
        <v>2.6500000000000004</v>
      </c>
      <c r="YU274" s="4">
        <f>SUMIFS('Aceite Virgen Extra'!YU$6:YU$257,'Aceite Virgen Extra'!$A$6:$A$257,"&gt;="&amp;$A274,'Aceite Virgen Extra'!$B$6:$B$257,"&lt;="&amp;$B274)</f>
        <v>0.27</v>
      </c>
      <c r="YV274" s="4">
        <f>SUMIFS('Aceite Virgen Extra'!YV$6:YV$257,'Aceite Virgen Extra'!$A$6:$A$257,"&gt;="&amp;$A274,'Aceite Virgen Extra'!$B$6:$B$257,"&lt;="&amp;$B274)</f>
        <v>0.26</v>
      </c>
      <c r="YW274" s="4">
        <f>SUMIFS('Aceite Virgen Extra'!YW$6:YW$257,'Aceite Virgen Extra'!$A$6:$A$257,"&gt;="&amp;$A274,'Aceite Virgen Extra'!$B$6:$B$257,"&lt;="&amp;$B274)</f>
        <v>0.34</v>
      </c>
      <c r="YZ274" s="69">
        <f>SUMIFS('Aceite Virgen Extra'!YZ$6:YZ$257,'Aceite Virgen Extra'!$A$6:$A$257,"&gt;="&amp;$A274,'Aceite Virgen Extra'!$B$6:$B$257,"&lt;="&amp;$B274)</f>
        <v>0.90999999999999992</v>
      </c>
      <c r="ZA274" s="4">
        <f>SUMIFS('Aceite Virgen Extra'!ZA$6:ZA$257,'Aceite Virgen Extra'!$A$6:$A$257,"&gt;="&amp;$A274,'Aceite Virgen Extra'!$B$6:$B$257,"&lt;="&amp;$B274)</f>
        <v>1.57</v>
      </c>
      <c r="ZB274" s="4">
        <f>SUMIFS('Aceite Virgen Extra'!ZB$6:ZB$257,'Aceite Virgen Extra'!$A$6:$A$257,"&gt;="&amp;$A274,'Aceite Virgen Extra'!$B$6:$B$257,"&lt;="&amp;$B274)</f>
        <v>0.72000000000000008</v>
      </c>
      <c r="ZC274" s="4">
        <f>SUMIFS('Aceite Virgen Extra'!ZC$6:ZC$257,'Aceite Virgen Extra'!$A$6:$A$257,"&gt;="&amp;$A274,'Aceite Virgen Extra'!$B$6:$B$257,"&lt;="&amp;$B274)</f>
        <v>0.84000000000000008</v>
      </c>
      <c r="ZD274" s="4">
        <f>SUMIFS('Aceite Virgen Extra'!ZD$6:ZD$257,'Aceite Virgen Extra'!$A$6:$A$257,"&gt;="&amp;$A274,'Aceite Virgen Extra'!$B$6:$B$257,"&lt;="&amp;$B274)</f>
        <v>0</v>
      </c>
      <c r="ZG274" s="69">
        <f>SUMIFS('Aceite Virgen Extra'!ZG$6:ZG$257,'Aceite Virgen Extra'!$A$6:$A$257,"&gt;="&amp;$A274,'Aceite Virgen Extra'!$B$6:$B$257,"&lt;="&amp;$B274)</f>
        <v>1.04</v>
      </c>
      <c r="ZH274" s="4">
        <f>SUMIFS('Aceite Virgen Extra'!ZH$6:ZH$257,'Aceite Virgen Extra'!$A$6:$A$257,"&gt;="&amp;$A274,'Aceite Virgen Extra'!$B$6:$B$257,"&lt;="&amp;$B274)</f>
        <v>0.84000000000000008</v>
      </c>
      <c r="ZI274" s="4">
        <f>SUMIFS('Aceite Virgen Extra'!ZI$6:ZI$257,'Aceite Virgen Extra'!$A$6:$A$257,"&gt;="&amp;$A274,'Aceite Virgen Extra'!$B$6:$B$257,"&lt;="&amp;$B274)</f>
        <v>0.8600000000000001</v>
      </c>
      <c r="ZJ274" s="4">
        <f>SUMIFS('Aceite Virgen Extra'!ZJ$6:ZJ$257,'Aceite Virgen Extra'!$A$6:$A$257,"&gt;="&amp;$A274,'Aceite Virgen Extra'!$B$6:$B$257,"&lt;="&amp;$B274)</f>
        <v>0.82</v>
      </c>
      <c r="ZK274" s="4">
        <f>SUMIFS('Aceite Virgen Extra'!ZK$6:ZK$257,'Aceite Virgen Extra'!$A$6:$A$257,"&gt;="&amp;$A274,'Aceite Virgen Extra'!$B$6:$B$257,"&lt;="&amp;$B274)</f>
        <v>1.08</v>
      </c>
    </row>
    <row r="275" spans="1:687" x14ac:dyDescent="0.25">
      <c r="A275" s="9">
        <f>'TAM Aceite Virgen Extra'!B23</f>
        <v>7.2</v>
      </c>
      <c r="B275" s="9">
        <f>'TAM Aceite Virgen Extra'!C23</f>
        <v>7.5</v>
      </c>
      <c r="C275" s="9"/>
      <c r="D275" s="4">
        <f>SUMIFS('Aceite Virgen Extra'!D$6:D$257,'Aceite Virgen Extra'!$A$6:$A$257,"&gt;="&amp;$A275,'Aceite Virgen Extra'!$B$6:$B$257,"&lt;="&amp;$B275)</f>
        <v>1.08</v>
      </c>
      <c r="E275" s="4">
        <f>SUMIFS('Aceite Virgen Extra'!E$6:E$257,'Aceite Virgen Extra'!$A$6:$A$257,"&gt;="&amp;$A275,'Aceite Virgen Extra'!$B$6:$B$257,"&lt;="&amp;$B275)</f>
        <v>0.15</v>
      </c>
      <c r="F275" s="4">
        <f>SUMIFS('Aceite Virgen Extra'!F$6:F$257,'Aceite Virgen Extra'!$A$6:$A$257,"&gt;="&amp;$A275,'Aceite Virgen Extra'!$B$6:$B$257,"&lt;="&amp;$B275)</f>
        <v>0.72</v>
      </c>
      <c r="G275" s="4">
        <f>SUMIFS('Aceite Virgen Extra'!G$6:G$257,'Aceite Virgen Extra'!$A$6:$A$257,"&gt;="&amp;$A275,'Aceite Virgen Extra'!$B$6:$B$257,"&lt;="&amp;$B275)</f>
        <v>2.58</v>
      </c>
      <c r="H275" s="9"/>
      <c r="I275" s="9"/>
      <c r="J275" s="9"/>
      <c r="K275" s="4">
        <f>SUMIFS('Aceite Virgen Extra'!K$6:K$257,'Aceite Virgen Extra'!$A$6:$A$257,"&gt;="&amp;$A275,'Aceite Virgen Extra'!$B$6:$B$257,"&lt;="&amp;$B275)</f>
        <v>1.6500000000000001</v>
      </c>
      <c r="L275" s="4">
        <f>SUMIFS('Aceite Virgen Extra'!L$6:L$257,'Aceite Virgen Extra'!$A$6:$A$257,"&gt;="&amp;$A275,'Aceite Virgen Extra'!$B$6:$B$257,"&lt;="&amp;$B275)</f>
        <v>0.38</v>
      </c>
      <c r="M275" s="4">
        <f>SUMIFS('Aceite Virgen Extra'!M$6:M$257,'Aceite Virgen Extra'!$A$6:$A$257,"&gt;="&amp;$A275,'Aceite Virgen Extra'!$B$6:$B$257,"&lt;="&amp;$B275)</f>
        <v>1.98</v>
      </c>
      <c r="N275" s="4">
        <f>SUMIFS('Aceite Virgen Extra'!N$6:N$257,'Aceite Virgen Extra'!$A$6:$A$257,"&gt;="&amp;$A275,'Aceite Virgen Extra'!$B$6:$B$257,"&lt;="&amp;$B275)</f>
        <v>2.63</v>
      </c>
      <c r="O275" s="9"/>
      <c r="P275" s="9"/>
      <c r="Q275" s="9"/>
      <c r="R275" s="4">
        <f>SUMIFS('Aceite Virgen Extra'!R$6:R$257,'Aceite Virgen Extra'!$A$6:$A$257,"&gt;="&amp;$A275,'Aceite Virgen Extra'!$B$6:$B$257,"&lt;="&amp;$B275)</f>
        <v>1.1000000000000001</v>
      </c>
      <c r="S275" s="4">
        <f>SUMIFS('Aceite Virgen Extra'!S$6:S$257,'Aceite Virgen Extra'!$A$6:$A$257,"&gt;="&amp;$A275,'Aceite Virgen Extra'!$B$6:$B$257,"&lt;="&amp;$B275)</f>
        <v>0.65</v>
      </c>
      <c r="T275" s="4">
        <f>SUMIFS('Aceite Virgen Extra'!T$6:T$257,'Aceite Virgen Extra'!$A$6:$A$257,"&gt;="&amp;$A275,'Aceite Virgen Extra'!$B$6:$B$257,"&lt;="&amp;$B275)</f>
        <v>1.44</v>
      </c>
      <c r="U275" s="4">
        <f>SUMIFS('Aceite Virgen Extra'!U$6:U$257,'Aceite Virgen Extra'!$A$6:$A$257,"&gt;="&amp;$A275,'Aceite Virgen Extra'!$B$6:$B$257,"&lt;="&amp;$B275)</f>
        <v>1.05</v>
      </c>
      <c r="V275" s="9"/>
      <c r="W275" s="9"/>
      <c r="X275" s="9"/>
      <c r="Y275" s="4">
        <f>SUMIFS('Aceite Virgen Extra'!Y$6:Y$257,'Aceite Virgen Extra'!$A$6:$A$257,"&gt;="&amp;$A275,'Aceite Virgen Extra'!$B$6:$B$257,"&lt;="&amp;$B275)</f>
        <v>1.02</v>
      </c>
      <c r="Z275" s="4">
        <f>SUMIFS('Aceite Virgen Extra'!Z$6:Z$257,'Aceite Virgen Extra'!$A$6:$A$257,"&gt;="&amp;$A275,'Aceite Virgen Extra'!$B$6:$B$257,"&lt;="&amp;$B275)</f>
        <v>0.97000000000000008</v>
      </c>
      <c r="AA275" s="4">
        <f>SUMIFS('Aceite Virgen Extra'!AA$6:AA$257,'Aceite Virgen Extra'!$A$6:$A$257,"&gt;="&amp;$A275,'Aceite Virgen Extra'!$B$6:$B$257,"&lt;="&amp;$B275)</f>
        <v>0.85</v>
      </c>
      <c r="AB275" s="4">
        <f>SUMIFS('Aceite Virgen Extra'!AB$6:AB$257,'Aceite Virgen Extra'!$A$6:$A$257,"&gt;="&amp;$A275,'Aceite Virgen Extra'!$B$6:$B$257,"&lt;="&amp;$B275)</f>
        <v>1.65</v>
      </c>
      <c r="AC275" s="9"/>
      <c r="AD275" s="9"/>
      <c r="AE275" s="9"/>
      <c r="AF275" s="4">
        <f>SUMIFS('Aceite Virgen Extra'!AF$6:AF$257,'Aceite Virgen Extra'!$A$6:$A$257,"&gt;="&amp;$A275,'Aceite Virgen Extra'!$B$6:$B$257,"&lt;="&amp;$B275)</f>
        <v>1.0900000000000001</v>
      </c>
      <c r="AG275" s="4">
        <f>SUMIFS('Aceite Virgen Extra'!AG$6:AG$257,'Aceite Virgen Extra'!$A$6:$A$257,"&gt;="&amp;$A275,'Aceite Virgen Extra'!$B$6:$B$257,"&lt;="&amp;$B275)</f>
        <v>0.2</v>
      </c>
      <c r="AH275" s="4">
        <f>SUMIFS('Aceite Virgen Extra'!AH$6:AH$257,'Aceite Virgen Extra'!$A$6:$A$257,"&gt;="&amp;$A275,'Aceite Virgen Extra'!$B$6:$B$257,"&lt;="&amp;$B275)</f>
        <v>0.67999999999999994</v>
      </c>
      <c r="AI275" s="4">
        <f>SUMIFS('Aceite Virgen Extra'!AI$6:AI$257,'Aceite Virgen Extra'!$A$6:$A$257,"&gt;="&amp;$A275,'Aceite Virgen Extra'!$B$6:$B$257,"&lt;="&amp;$B275)</f>
        <v>2.7</v>
      </c>
      <c r="AJ275" s="9"/>
      <c r="AK275" s="9"/>
      <c r="AL275" s="9"/>
      <c r="AM275" s="4">
        <f>SUMIFS('Aceite Virgen Extra'!AM$6:AM$257,'Aceite Virgen Extra'!$A$6:$A$257,"&gt;="&amp;$A275,'Aceite Virgen Extra'!$B$6:$B$257,"&lt;="&amp;$B275)</f>
        <v>0.71</v>
      </c>
      <c r="AN275" s="4">
        <f>SUMIFS('Aceite Virgen Extra'!AN$6:AN$257,'Aceite Virgen Extra'!$A$6:$A$257,"&gt;="&amp;$A275,'Aceite Virgen Extra'!$B$6:$B$257,"&lt;="&amp;$B275)</f>
        <v>0.37</v>
      </c>
      <c r="AO275" s="4">
        <f>SUMIFS('Aceite Virgen Extra'!AO$6:AO$257,'Aceite Virgen Extra'!$A$6:$A$257,"&gt;="&amp;$A275,'Aceite Virgen Extra'!$B$6:$B$257,"&lt;="&amp;$B275)</f>
        <v>0.69000000000000006</v>
      </c>
      <c r="AP275" s="4">
        <f>SUMIFS('Aceite Virgen Extra'!AP$6:AP$257,'Aceite Virgen Extra'!$A$6:$A$257,"&gt;="&amp;$A275,'Aceite Virgen Extra'!$B$6:$B$257,"&lt;="&amp;$B275)</f>
        <v>1.18</v>
      </c>
      <c r="AQ275" s="9"/>
      <c r="AR275" s="9"/>
      <c r="AT275" s="4">
        <f>SUMIFS('Aceite Virgen Extra'!AT$6:AT$257,'Aceite Virgen Extra'!$A$6:$A$257,"&gt;="&amp;$A275,'Aceite Virgen Extra'!$B$6:$B$257,"&lt;="&amp;$B275)</f>
        <v>1.46</v>
      </c>
      <c r="AU275" s="4">
        <f>SUMIFS('Aceite Virgen Extra'!AU$6:AU$257,'Aceite Virgen Extra'!$A$6:$A$257,"&gt;="&amp;$A275,'Aceite Virgen Extra'!$B$6:$B$257,"&lt;="&amp;$B275)</f>
        <v>1.0900000000000001</v>
      </c>
      <c r="AV275" s="4">
        <f>SUMIFS('Aceite Virgen Extra'!AV$6:AV$257,'Aceite Virgen Extra'!$A$6:$A$257,"&gt;="&amp;$A275,'Aceite Virgen Extra'!$B$6:$B$257,"&lt;="&amp;$B275)</f>
        <v>1.1499999999999999</v>
      </c>
      <c r="AW275" s="4">
        <f>SUMIFS('Aceite Virgen Extra'!AW$6:AW$257,'Aceite Virgen Extra'!$A$6:$A$257,"&gt;="&amp;$A275,'Aceite Virgen Extra'!$B$6:$B$257,"&lt;="&amp;$B275)</f>
        <v>2.66</v>
      </c>
      <c r="BA275" s="4">
        <f>SUMIFS('Aceite Virgen Extra'!BA$6:BA$257,'Aceite Virgen Extra'!$A$6:$A$257,"&gt;="&amp;A275,'Aceite Virgen Extra'!$B$6:$B$257,"&lt;="&amp;B275)</f>
        <v>1.1599999999999999</v>
      </c>
      <c r="BB275" s="4">
        <f>SUMIFS('Aceite Virgen Extra'!BB$6:BB$257,'Aceite Virgen Extra'!$A$6:$A$257,"&gt;="&amp;$A275,'Aceite Virgen Extra'!$B$6:$B$257,"&lt;="&amp;$B275)</f>
        <v>0.26</v>
      </c>
      <c r="BC275" s="4">
        <f>SUMIFS('Aceite Virgen Extra'!BC$6:BC$257,'Aceite Virgen Extra'!$A$6:$A$257,"&gt;="&amp;$A275,'Aceite Virgen Extra'!$B$6:$B$257,"&lt;="&amp;$B275)</f>
        <v>1.4800000000000002</v>
      </c>
      <c r="BD275" s="4">
        <f>SUMIFS('Aceite Virgen Extra'!BD$6:BD$257,'Aceite Virgen Extra'!$A$6:$A$257,"&gt;="&amp;$A275,'Aceite Virgen Extra'!$B$6:$B$257,"&lt;="&amp;$B275)</f>
        <v>1.17</v>
      </c>
      <c r="BH275" s="4">
        <f>SUMIFS('Aceite Virgen Extra'!BH$6:BH$257,'Aceite Virgen Extra'!$A$6:$A$257,"&gt;="&amp;$A275,'Aceite Virgen Extra'!$B$6:$B$257,"&lt;="&amp;$B275)</f>
        <v>0.90999999999999992</v>
      </c>
      <c r="BI275" s="4">
        <f>SUMIFS('Aceite Virgen Extra'!BI$6:BI$257,'Aceite Virgen Extra'!$A$6:$A$257,"&gt;="&amp;$A275,'Aceite Virgen Extra'!$B$6:$B$257,"&lt;="&amp;$B275)</f>
        <v>0</v>
      </c>
      <c r="BJ275" s="4">
        <f>SUMIFS('Aceite Virgen Extra'!BJ$6:BJ$257,'Aceite Virgen Extra'!$A$6:$A$257,"&gt;="&amp;$A275,'Aceite Virgen Extra'!$B$6:$B$257,"&lt;="&amp;$B275)</f>
        <v>1.1500000000000001</v>
      </c>
      <c r="BK275" s="4">
        <f>SUMIFS('Aceite Virgen Extra'!BK$6:BK$257,'Aceite Virgen Extra'!$A$6:$A$257,"&gt;="&amp;$A275,'Aceite Virgen Extra'!$B$6:$B$257,"&lt;="&amp;$B275)</f>
        <v>0.76</v>
      </c>
      <c r="BO275" s="4">
        <f>SUMIFS('Aceite Virgen Extra'!BO$6:BO$257,'Aceite Virgen Extra'!$A$6:$A$257,"&gt;="&amp;$A275,'Aceite Virgen Extra'!$B$6:$B$257,"&lt;="&amp;$B275)</f>
        <v>0.81</v>
      </c>
      <c r="BP275" s="4">
        <f>SUMIFS('Aceite Virgen Extra'!BP$6:BP$257,'Aceite Virgen Extra'!$A$6:$A$257,"&gt;="&amp;$A275,'Aceite Virgen Extra'!$B$6:$B$257,"&lt;="&amp;$B275)</f>
        <v>0.24000000000000002</v>
      </c>
      <c r="BQ275" s="4">
        <f>SUMIFS('Aceite Virgen Extra'!BQ$6:BQ$257,'Aceite Virgen Extra'!$A$6:$A$257,"&gt;="&amp;$A275,'Aceite Virgen Extra'!$B$6:$B$257,"&lt;="&amp;$B275)</f>
        <v>0.69</v>
      </c>
      <c r="BR275" s="4">
        <f>SUMIFS('Aceite Virgen Extra'!BR$6:BR$257,'Aceite Virgen Extra'!$A$6:$A$257,"&gt;="&amp;$A275,'Aceite Virgen Extra'!$B$6:$B$257,"&lt;="&amp;$B275)</f>
        <v>2.11</v>
      </c>
      <c r="BV275" s="4">
        <f>SUMIFS('Aceite Virgen Extra'!BV$6:BV$257,'Aceite Virgen Extra'!$A$6:$A$257,"&gt;="&amp;$A275,'Aceite Virgen Extra'!$B$6:$B$257,"&lt;="&amp;$B275)</f>
        <v>0.5</v>
      </c>
      <c r="BW275" s="4">
        <f>SUMIFS('Aceite Virgen Extra'!BW$6:BW$257,'Aceite Virgen Extra'!$A$6:$A$257,"&gt;="&amp;$A275,'Aceite Virgen Extra'!$B$6:$B$257,"&lt;="&amp;$B275)</f>
        <v>0.42000000000000004</v>
      </c>
      <c r="BX275" s="4">
        <f>SUMIFS('Aceite Virgen Extra'!BX$6:BX$257,'Aceite Virgen Extra'!$A$6:$A$257,"&gt;="&amp;$A275,'Aceite Virgen Extra'!$B$6:$B$257,"&lt;="&amp;$B275)</f>
        <v>0.55000000000000004</v>
      </c>
      <c r="BY275" s="4">
        <f>SUMIFS('Aceite Virgen Extra'!BY$6:BY$257,'Aceite Virgen Extra'!$A$6:$A$257,"&gt;="&amp;$A275,'Aceite Virgen Extra'!$B$6:$B$257,"&lt;="&amp;$B275)</f>
        <v>0</v>
      </c>
      <c r="CC275" s="4">
        <f>SUMIFS('Aceite Virgen Extra'!CC$6:CC$257,'Aceite Virgen Extra'!$A$6:$A$257,"&gt;="&amp;$A275,'Aceite Virgen Extra'!$B$6:$B$257,"&lt;="&amp;$B275)</f>
        <v>0.41</v>
      </c>
      <c r="CD275" s="4">
        <f>SUMIFS('Aceite Virgen Extra'!CD$6:CD$257,'Aceite Virgen Extra'!$A$6:$A$257,"&gt;="&amp;$A275,'Aceite Virgen Extra'!$B$6:$B$257,"&lt;="&amp;$B275)</f>
        <v>0.44</v>
      </c>
      <c r="CE275" s="4">
        <f>SUMIFS('Aceite Virgen Extra'!CE$6:CE$257,'Aceite Virgen Extra'!$A$6:$A$257,"&gt;="&amp;$A275,'Aceite Virgen Extra'!$B$6:$B$257,"&lt;="&amp;$B275)</f>
        <v>0.16</v>
      </c>
      <c r="CF275" s="4">
        <f>SUMIFS('Aceite Virgen Extra'!CF$6:CF$257,'Aceite Virgen Extra'!$A$6:$A$257,"&gt;="&amp;$A275,'Aceite Virgen Extra'!$B$6:$B$257,"&lt;="&amp;$B275)</f>
        <v>0.85</v>
      </c>
      <c r="CJ275" s="4">
        <f>SUMIFS('Aceite Virgen Extra'!CJ$6:CJ$257,'Aceite Virgen Extra'!$A$6:$A$257,"&gt;="&amp;$A275,'Aceite Virgen Extra'!$B$6:$B$257,"&lt;="&amp;$B275)</f>
        <v>0.47</v>
      </c>
      <c r="CK275" s="4">
        <f>SUMIFS('Aceite Virgen Extra'!CK$6:CK$257,'Aceite Virgen Extra'!$A$6:$A$257,"&gt;="&amp;$A275,'Aceite Virgen Extra'!$B$6:$B$257,"&lt;="&amp;$B275)</f>
        <v>0.33</v>
      </c>
      <c r="CL275" s="4">
        <f>SUMIFS('Aceite Virgen Extra'!CL$6:CL$257,'Aceite Virgen Extra'!$A$6:$A$257,"&gt;="&amp;$A275,'Aceite Virgen Extra'!$B$6:$B$257,"&lt;="&amp;$B275)</f>
        <v>0.13</v>
      </c>
      <c r="CM275" s="4">
        <f>SUMIFS('Aceite Virgen Extra'!CM$6:CM$257,'Aceite Virgen Extra'!$A$6:$A$257,"&gt;="&amp;$A275,'Aceite Virgen Extra'!$B$6:$B$257,"&lt;="&amp;$B275)</f>
        <v>1.98</v>
      </c>
      <c r="CQ275" s="4">
        <f>SUMIFS('Aceite Virgen Extra'!CQ$6:CQ$257,'Aceite Virgen Extra'!$A$6:$A$257,"&gt;="&amp;$A275,'Aceite Virgen Extra'!$B$6:$B$257,"&lt;="&amp;$B275)</f>
        <v>0.29000000000000004</v>
      </c>
      <c r="CR275" s="4">
        <f>SUMIFS('Aceite Virgen Extra'!CR$6:CR$257,'Aceite Virgen Extra'!$A$6:$A$257,"&gt;="&amp;$A275,'Aceite Virgen Extra'!$B$6:$B$257,"&lt;="&amp;$B275)</f>
        <v>0.31</v>
      </c>
      <c r="CS275" s="4">
        <f>SUMIFS('Aceite Virgen Extra'!CS$6:CS$257,'Aceite Virgen Extra'!$A$6:$A$257,"&gt;="&amp;$A275,'Aceite Virgen Extra'!$B$6:$B$257,"&lt;="&amp;$B275)</f>
        <v>0.09</v>
      </c>
      <c r="CT275" s="4">
        <f>SUMIFS('Aceite Virgen Extra'!CT$6:CT$257,'Aceite Virgen Extra'!$A$6:$A$257,"&gt;="&amp;$A275,'Aceite Virgen Extra'!$B$6:$B$257,"&lt;="&amp;$B275)</f>
        <v>1.1100000000000001</v>
      </c>
      <c r="CX275" s="4">
        <f>SUMIFS('Aceite Virgen Extra'!CX$6:CX$257,'Aceite Virgen Extra'!$A$6:$A$257,"&gt;="&amp;$A275,'Aceite Virgen Extra'!$B$6:$B$257,"&lt;="&amp;$B275)</f>
        <v>0.48</v>
      </c>
      <c r="CY275" s="4">
        <f>SUMIFS('Aceite Virgen Extra'!CY$6:CY$257,'Aceite Virgen Extra'!$A$6:$A$257,"&gt;="&amp;$A275,'Aceite Virgen Extra'!$B$6:$B$257,"&lt;="&amp;$B275)</f>
        <v>0</v>
      </c>
      <c r="CZ275" s="4">
        <f>SUMIFS('Aceite Virgen Extra'!CZ$6:CZ$257,'Aceite Virgen Extra'!$A$6:$A$257,"&gt;="&amp;$A275,'Aceite Virgen Extra'!$B$6:$B$257,"&lt;="&amp;$B275)</f>
        <v>0.75</v>
      </c>
      <c r="DA275" s="4">
        <f>SUMIFS('Aceite Virgen Extra'!DA$6:DA$257,'Aceite Virgen Extra'!$A$6:$A$257,"&gt;="&amp;$A275,'Aceite Virgen Extra'!$B$6:$B$257,"&lt;="&amp;$B275)</f>
        <v>0</v>
      </c>
      <c r="DE275" s="4">
        <f>SUMIFS('Aceite Virgen Extra'!DE$6:DE$257,'Aceite Virgen Extra'!$A$6:$A$257,"&gt;="&amp;$A275,'Aceite Virgen Extra'!$B$6:$B$257,"&lt;="&amp;$B275)</f>
        <v>0.41000000000000003</v>
      </c>
      <c r="DF275" s="4">
        <f>SUMIFS('Aceite Virgen Extra'!DF$6:DF$257,'Aceite Virgen Extra'!$A$6:$A$257,"&gt;="&amp;$A275,'Aceite Virgen Extra'!$B$6:$B$257,"&lt;="&amp;$B275)</f>
        <v>0.32999999999999996</v>
      </c>
      <c r="DG275" s="4">
        <f>SUMIFS('Aceite Virgen Extra'!DG$6:DG$257,'Aceite Virgen Extra'!$A$6:$A$257,"&gt;="&amp;$A275,'Aceite Virgen Extra'!$B$6:$B$257,"&lt;="&amp;$B275)</f>
        <v>0.21</v>
      </c>
      <c r="DH275" s="4">
        <f>SUMIFS('Aceite Virgen Extra'!DH$6:DH$257,'Aceite Virgen Extra'!$A$6:$A$257,"&gt;="&amp;$A275,'Aceite Virgen Extra'!$B$6:$B$257,"&lt;="&amp;$B275)</f>
        <v>1.47</v>
      </c>
      <c r="DL275" s="4">
        <f>SUMIFS('Aceite Virgen Extra'!DL$6:DL$257,'Aceite Virgen Extra'!$A$6:$A$257,"&gt;="&amp;$A275,'Aceite Virgen Extra'!$B$6:$B$257,"&lt;="&amp;$B275)</f>
        <v>0.56000000000000005</v>
      </c>
      <c r="DM275" s="4">
        <f>SUMIFS('Aceite Virgen Extra'!DM$6:DM$257,'Aceite Virgen Extra'!$A$6:$A$257,"&gt;="&amp;$A275,'Aceite Virgen Extra'!$B$6:$B$257,"&lt;="&amp;$B275)</f>
        <v>1.6800000000000002</v>
      </c>
      <c r="DN275" s="4">
        <f>SUMIFS('Aceite Virgen Extra'!DN$6:DN$257,'Aceite Virgen Extra'!$A$6:$A$257,"&gt;="&amp;$A275,'Aceite Virgen Extra'!$B$6:$B$257,"&lt;="&amp;$B275)</f>
        <v>0</v>
      </c>
      <c r="DO275" s="4">
        <f>SUMIFS('Aceite Virgen Extra'!DO$6:DO$257,'Aceite Virgen Extra'!$A$6:$A$257,"&gt;="&amp;$A275,'Aceite Virgen Extra'!$B$6:$B$257,"&lt;="&amp;$B275)</f>
        <v>0.74</v>
      </c>
      <c r="DS275" s="4">
        <f>SUMIFS('Aceite Virgen Extra'!DS$6:DS$257,'Aceite Virgen Extra'!$A$6:$A$257,"&gt;="&amp;$A275,'Aceite Virgen Extra'!$B$6:$B$257,"&lt;="&amp;$B275)</f>
        <v>0.1</v>
      </c>
      <c r="DT275" s="4">
        <f>SUMIFS('Aceite Virgen Extra'!DT$6:DT$257,'Aceite Virgen Extra'!$A$6:$A$257,"&gt;="&amp;$A275,'Aceite Virgen Extra'!$B$6:$B$257,"&lt;="&amp;$B275)</f>
        <v>0</v>
      </c>
      <c r="DU275" s="4">
        <f>SUMIFS('Aceite Virgen Extra'!DU$6:DU$257,'Aceite Virgen Extra'!$A$6:$A$257,"&gt;="&amp;$A275,'Aceite Virgen Extra'!$B$6:$B$257,"&lt;="&amp;$B275)</f>
        <v>0.2</v>
      </c>
      <c r="DV275" s="4">
        <f>SUMIFS('Aceite Virgen Extra'!DV$6:DV$257,'Aceite Virgen Extra'!$A$6:$A$257,"&gt;="&amp;$A275,'Aceite Virgen Extra'!$B$6:$B$257,"&lt;="&amp;$B275)</f>
        <v>0</v>
      </c>
      <c r="DZ275" s="4">
        <f>SUMIFS('Aceite Virgen Extra'!DZ$6:DZ$257,'Aceite Virgen Extra'!$A$6:$A$257,"&gt;="&amp;$A275,'Aceite Virgen Extra'!$B$6:$B$257,"&lt;="&amp;$B275)</f>
        <v>0.4</v>
      </c>
      <c r="EA275" s="4">
        <f>SUMIFS('Aceite Virgen Extra'!EA$6:EA$257,'Aceite Virgen Extra'!$A$6:$A$257,"&gt;="&amp;$A275,'Aceite Virgen Extra'!$B$6:$B$257,"&lt;="&amp;$B275)</f>
        <v>0</v>
      </c>
      <c r="EB275" s="4">
        <f>SUMIFS('Aceite Virgen Extra'!EB$6:EB$257,'Aceite Virgen Extra'!$A$6:$A$257,"&gt;="&amp;$A275,'Aceite Virgen Extra'!$B$6:$B$257,"&lt;="&amp;$B275)</f>
        <v>0.83000000000000007</v>
      </c>
      <c r="EC275" s="4">
        <f>SUMIFS('Aceite Virgen Extra'!EC$6:EC$257,'Aceite Virgen Extra'!$A$6:$A$257,"&gt;="&amp;$A275,'Aceite Virgen Extra'!$B$6:$B$257,"&lt;="&amp;$B275)</f>
        <v>0</v>
      </c>
      <c r="EG275" s="4">
        <f>SUMIFS('Aceite Virgen Extra'!EG$6:EG$257,'Aceite Virgen Extra'!$A$6:$A$257,"&gt;="&amp;$A275,'Aceite Virgen Extra'!$B$6:$B$257,"&lt;="&amp;$B275)</f>
        <v>0.7</v>
      </c>
      <c r="EH275" s="4">
        <f>SUMIFS('Aceite Virgen Extra'!EH$6:EH$257,'Aceite Virgen Extra'!$A$6:$A$257,"&gt;="&amp;$A275,'Aceite Virgen Extra'!$B$6:$B$257,"&lt;="&amp;$B275)</f>
        <v>0.39</v>
      </c>
      <c r="EI275" s="4">
        <f>SUMIFS('Aceite Virgen Extra'!EI$6:EI$257,'Aceite Virgen Extra'!$A$6:$A$257,"&gt;="&amp;$A275,'Aceite Virgen Extra'!$B$6:$B$257,"&lt;="&amp;$B275)</f>
        <v>0.36</v>
      </c>
      <c r="EJ275" s="4">
        <f>SUMIFS('Aceite Virgen Extra'!EJ$6:EJ$257,'Aceite Virgen Extra'!$A$6:$A$257,"&gt;="&amp;$A275,'Aceite Virgen Extra'!$B$6:$B$257,"&lt;="&amp;$B275)</f>
        <v>1.4300000000000002</v>
      </c>
      <c r="EN275" s="4">
        <f>SUMIFS('Aceite Virgen Extra'!EN$6:EN$257,'Aceite Virgen Extra'!$A$6:$A$257,"&gt;="&amp;$A275,'Aceite Virgen Extra'!$B$6:$B$257,"&lt;="&amp;$B275)</f>
        <v>0.2</v>
      </c>
      <c r="EO275" s="4">
        <f>SUMIFS('Aceite Virgen Extra'!EO$6:EO$257,'Aceite Virgen Extra'!$A$6:$A$257,"&gt;="&amp;$A275,'Aceite Virgen Extra'!$B$6:$B$257,"&lt;="&amp;$B275)</f>
        <v>0</v>
      </c>
      <c r="EP275" s="4">
        <f>SUMIFS('Aceite Virgen Extra'!EP$6:EP$257,'Aceite Virgen Extra'!$A$6:$A$257,"&gt;="&amp;$A275,'Aceite Virgen Extra'!$B$6:$B$257,"&lt;="&amp;$B275)</f>
        <v>0.36</v>
      </c>
      <c r="EQ275" s="4">
        <f>SUMIFS('Aceite Virgen Extra'!EQ$6:EQ$257,'Aceite Virgen Extra'!$A$6:$A$257,"&gt;="&amp;$A275,'Aceite Virgen Extra'!$B$6:$B$257,"&lt;="&amp;$B275)</f>
        <v>0</v>
      </c>
      <c r="EU275" s="4">
        <f>SUMIFS('Aceite Virgen Extra'!EU$6:EU$257,'Aceite Virgen Extra'!$A$6:$A$257,"&gt;="&amp;$A275,'Aceite Virgen Extra'!$B$6:$B$257,"&lt;="&amp;$B275)</f>
        <v>1.43</v>
      </c>
      <c r="EV275" s="4">
        <f>SUMIFS('Aceite Virgen Extra'!EV$6:EV$257,'Aceite Virgen Extra'!$A$6:$A$257,"&gt;="&amp;$A275,'Aceite Virgen Extra'!$B$6:$B$257,"&lt;="&amp;$B275)</f>
        <v>1.26</v>
      </c>
      <c r="EW275" s="4">
        <f>SUMIFS('Aceite Virgen Extra'!EW$6:EW$257,'Aceite Virgen Extra'!$A$6:$A$257,"&gt;="&amp;$A275,'Aceite Virgen Extra'!$B$6:$B$257,"&lt;="&amp;$B275)</f>
        <v>0.67</v>
      </c>
      <c r="EX275" s="4">
        <f>SUMIFS('Aceite Virgen Extra'!EX$6:EX$257,'Aceite Virgen Extra'!$A$6:$A$257,"&gt;="&amp;$A275,'Aceite Virgen Extra'!$B$6:$B$257,"&lt;="&amp;$B275)</f>
        <v>1.87</v>
      </c>
      <c r="FB275" s="4">
        <f>SUMIFS('Aceite Virgen Extra'!FB$6:FB$257,'Aceite Virgen Extra'!$A$6:$A$257,"&gt;="&amp;$A275,'Aceite Virgen Extra'!$B$6:$B$257,"&lt;="&amp;$B275)</f>
        <v>0.38</v>
      </c>
      <c r="FC275" s="4">
        <f>SUMIFS('Aceite Virgen Extra'!FC$6:FC$257,'Aceite Virgen Extra'!$A$6:$A$257,"&gt;="&amp;$A275,'Aceite Virgen Extra'!$B$6:$B$257,"&lt;="&amp;$B275)</f>
        <v>0.28000000000000003</v>
      </c>
      <c r="FD275" s="4">
        <f>SUMIFS('Aceite Virgen Extra'!FD$6:FD$257,'Aceite Virgen Extra'!$A$6:$A$257,"&gt;="&amp;$A275,'Aceite Virgen Extra'!$B$6:$B$257,"&lt;="&amp;$B275)</f>
        <v>0.25</v>
      </c>
      <c r="FE275" s="4">
        <f>SUMIFS('Aceite Virgen Extra'!FE$6:FE$257,'Aceite Virgen Extra'!$A$6:$A$257,"&gt;="&amp;$A275,'Aceite Virgen Extra'!$B$6:$B$257,"&lt;="&amp;$B275)</f>
        <v>0</v>
      </c>
      <c r="FI275" s="4">
        <f>SUMIFS('Aceite Virgen Extra'!FI$6:FI$257,'Aceite Virgen Extra'!$A$6:$A$257,"&gt;="&amp;$A275,'Aceite Virgen Extra'!$B$6:$B$257,"&lt;="&amp;$B275)</f>
        <v>0.53</v>
      </c>
      <c r="FJ275" s="4">
        <f>SUMIFS('Aceite Virgen Extra'!FJ$6:FJ$257,'Aceite Virgen Extra'!$A$6:$A$257,"&gt;="&amp;$A275,'Aceite Virgen Extra'!$B$6:$B$257,"&lt;="&amp;$B275)</f>
        <v>1.44</v>
      </c>
      <c r="FK275" s="4">
        <f>SUMIFS('Aceite Virgen Extra'!FK$6:FK$257,'Aceite Virgen Extra'!$A$6:$A$257,"&gt;="&amp;$A275,'Aceite Virgen Extra'!$B$6:$B$257,"&lt;="&amp;$B275)</f>
        <v>0.18</v>
      </c>
      <c r="FL275" s="4">
        <f>SUMIFS('Aceite Virgen Extra'!FL$6:FL$257,'Aceite Virgen Extra'!$A$6:$A$257,"&gt;="&amp;$A275,'Aceite Virgen Extra'!$B$6:$B$257,"&lt;="&amp;$B275)</f>
        <v>0.37</v>
      </c>
      <c r="FP275" s="4">
        <f>SUMIFS('Aceite Virgen Extra'!FP$6:FP$257,'Aceite Virgen Extra'!$A$6:$A$257,"&gt;="&amp;$A275,'Aceite Virgen Extra'!$B$6:$B$257,"&lt;="&amp;$B275)</f>
        <v>0.48000000000000004</v>
      </c>
      <c r="FQ275" s="4">
        <f>SUMIFS('Aceite Virgen Extra'!FQ$6:FQ$257,'Aceite Virgen Extra'!$A$6:$A$257,"&gt;="&amp;$A275,'Aceite Virgen Extra'!$B$6:$B$257,"&lt;="&amp;$B275)</f>
        <v>0</v>
      </c>
      <c r="FR275" s="4">
        <f>SUMIFS('Aceite Virgen Extra'!FR$6:FR$257,'Aceite Virgen Extra'!$A$6:$A$257,"&gt;="&amp;$A275,'Aceite Virgen Extra'!$B$6:$B$257,"&lt;="&amp;$B275)</f>
        <v>0.86</v>
      </c>
      <c r="FS275" s="4">
        <f>SUMIFS('Aceite Virgen Extra'!FS$6:FS$257,'Aceite Virgen Extra'!$A$6:$A$257,"&gt;="&amp;$A275,'Aceite Virgen Extra'!$B$6:$B$257,"&lt;="&amp;$B275)</f>
        <v>0</v>
      </c>
      <c r="FW275" s="4">
        <f>SUMIFS('Aceite Virgen Extra'!FW$6:FW$257,'Aceite Virgen Extra'!$A$6:$A$257,"&gt;="&amp;$A275,'Aceite Virgen Extra'!$B$6:$B$257,"&lt;="&amp;$B275)</f>
        <v>0.99</v>
      </c>
      <c r="FX275" s="4">
        <f>SUMIFS('Aceite Virgen Extra'!FX$6:FX$257,'Aceite Virgen Extra'!$A$6:$A$257,"&gt;="&amp;$A275,'Aceite Virgen Extra'!$B$6:$B$257,"&lt;="&amp;$B275)</f>
        <v>1.6600000000000001</v>
      </c>
      <c r="FY275" s="4">
        <f>SUMIFS('Aceite Virgen Extra'!FY$6:FY$257,'Aceite Virgen Extra'!$A$6:$A$257,"&gt;="&amp;$A275,'Aceite Virgen Extra'!$B$6:$B$257,"&lt;="&amp;$B275)</f>
        <v>0.58000000000000007</v>
      </c>
      <c r="FZ275" s="4">
        <f>SUMIFS('Aceite Virgen Extra'!FZ$6:FZ$257,'Aceite Virgen Extra'!$A$6:$A$257,"&gt;="&amp;$A275,'Aceite Virgen Extra'!$B$6:$B$257,"&lt;="&amp;$B275)</f>
        <v>0</v>
      </c>
      <c r="GD275" s="4">
        <f>SUMIFS('Aceite Virgen Extra'!GD$6:GD$257,'Aceite Virgen Extra'!$A$6:$A$257,"&gt;="&amp;$A275,'Aceite Virgen Extra'!$B$6:$B$257,"&lt;="&amp;$B275)</f>
        <v>0.94</v>
      </c>
      <c r="GE275" s="4">
        <f>SUMIFS('Aceite Virgen Extra'!GE$6:GE$257,'Aceite Virgen Extra'!$A$6:$A$257,"&gt;="&amp;$A275,'Aceite Virgen Extra'!$B$6:$B$257,"&lt;="&amp;$B275)</f>
        <v>0.31</v>
      </c>
      <c r="GF275" s="4">
        <f>SUMIFS('Aceite Virgen Extra'!GF$6:GF$257,'Aceite Virgen Extra'!$A$6:$A$257,"&gt;="&amp;$A275,'Aceite Virgen Extra'!$B$6:$B$257,"&lt;="&amp;$B275)</f>
        <v>1.1400000000000001</v>
      </c>
      <c r="GG275" s="4">
        <f>SUMIFS('Aceite Virgen Extra'!GG$6:GG$257,'Aceite Virgen Extra'!$A$6:$A$257,"&gt;="&amp;$A275,'Aceite Virgen Extra'!$B$6:$B$257,"&lt;="&amp;$B275)</f>
        <v>0</v>
      </c>
      <c r="GK275" s="4">
        <f>SUMIFS('Aceite Virgen Extra'!GK$6:GK$257,'Aceite Virgen Extra'!$A$6:$A$257,"&gt;="&amp;$A275,'Aceite Virgen Extra'!$B$6:$B$257,"&lt;="&amp;$B275)</f>
        <v>0.58000000000000007</v>
      </c>
      <c r="GL275" s="4">
        <f>SUMIFS('Aceite Virgen Extra'!GL$6:GL$257,'Aceite Virgen Extra'!$A$6:$A$257,"&gt;="&amp;$A275,'Aceite Virgen Extra'!$B$6:$B$257,"&lt;="&amp;$B275)</f>
        <v>0.92999999999999994</v>
      </c>
      <c r="GM275" s="4">
        <f>SUMIFS('Aceite Virgen Extra'!GM$6:GM$257,'Aceite Virgen Extra'!$A$6:$A$257,"&gt;="&amp;$A275,'Aceite Virgen Extra'!$B$6:$B$257,"&lt;="&amp;$B275)</f>
        <v>0.18</v>
      </c>
      <c r="GN275" s="4">
        <f>SUMIFS('Aceite Virgen Extra'!GN$6:GN$257,'Aceite Virgen Extra'!$A$6:$A$257,"&gt;="&amp;$A275,'Aceite Virgen Extra'!$B$6:$B$257,"&lt;="&amp;$B275)</f>
        <v>0</v>
      </c>
      <c r="GR275" s="4">
        <f>SUMIFS('Aceite Virgen Extra'!GR$6:GR$257,'Aceite Virgen Extra'!$A$6:$A$257,"&gt;="&amp;$A275,'Aceite Virgen Extra'!$B$6:$B$257,"&lt;="&amp;$B275)</f>
        <v>0.24000000000000002</v>
      </c>
      <c r="GS275" s="4">
        <f>SUMIFS('Aceite Virgen Extra'!GS$6:GS$257,'Aceite Virgen Extra'!$A$6:$A$257,"&gt;="&amp;$A275,'Aceite Virgen Extra'!$B$6:$B$257,"&lt;="&amp;$B275)</f>
        <v>0.19</v>
      </c>
      <c r="GT275" s="4">
        <f>SUMIFS('Aceite Virgen Extra'!GT$6:GT$257,'Aceite Virgen Extra'!$A$6:$A$257,"&gt;="&amp;$A275,'Aceite Virgen Extra'!$B$6:$B$257,"&lt;="&amp;$B275)</f>
        <v>7.0000000000000007E-2</v>
      </c>
      <c r="GU275" s="4">
        <f>SUMIFS('Aceite Virgen Extra'!GU$6:GU$257,'Aceite Virgen Extra'!$A$6:$A$257,"&gt;="&amp;$A275,'Aceite Virgen Extra'!$B$6:$B$257,"&lt;="&amp;$B275)</f>
        <v>0</v>
      </c>
      <c r="GY275" s="4">
        <f>SUMIFS('Aceite Virgen Extra'!GY$6:GY$257,'Aceite Virgen Extra'!$A$6:$A$257,"&gt;="&amp;$A275,'Aceite Virgen Extra'!$B$6:$B$257,"&lt;="&amp;$B275)</f>
        <v>0.41000000000000003</v>
      </c>
      <c r="GZ275" s="4">
        <f>SUMIFS('Aceite Virgen Extra'!GZ$6:GZ$257,'Aceite Virgen Extra'!$A$6:$A$257,"&gt;="&amp;$A275,'Aceite Virgen Extra'!$B$6:$B$257,"&lt;="&amp;$B275)</f>
        <v>0.77</v>
      </c>
      <c r="HA275" s="4">
        <f>SUMIFS('Aceite Virgen Extra'!HA$6:HA$257,'Aceite Virgen Extra'!$A$6:$A$257,"&gt;="&amp;$A275,'Aceite Virgen Extra'!$B$6:$B$257,"&lt;="&amp;$B275)</f>
        <v>0</v>
      </c>
      <c r="HB275" s="4">
        <f>SUMIFS('Aceite Virgen Extra'!HB$6:HB$257,'Aceite Virgen Extra'!$A$6:$A$257,"&gt;="&amp;$A275,'Aceite Virgen Extra'!$B$6:$B$257,"&lt;="&amp;$B275)</f>
        <v>0</v>
      </c>
      <c r="HF275" s="4">
        <f>SUMIFS('Aceite Virgen Extra'!HF$6:HF$257,'Aceite Virgen Extra'!$A$6:$A$257,"&gt;="&amp;$A275,'Aceite Virgen Extra'!$B$6:$B$257,"&lt;="&amp;$B275)</f>
        <v>0.57000000000000006</v>
      </c>
      <c r="HG275" s="4">
        <f>SUMIFS('Aceite Virgen Extra'!HG$6:HG$257,'Aceite Virgen Extra'!$A$6:$A$257,"&gt;="&amp;$A275,'Aceite Virgen Extra'!$B$6:$B$257,"&lt;="&amp;$B275)</f>
        <v>1.18</v>
      </c>
      <c r="HH275" s="4">
        <f>SUMIFS('Aceite Virgen Extra'!HH$6:HH$257,'Aceite Virgen Extra'!$A$6:$A$257,"&gt;="&amp;$A275,'Aceite Virgen Extra'!$B$6:$B$257,"&lt;="&amp;$B275)</f>
        <v>0.53</v>
      </c>
      <c r="HI275" s="4">
        <f>SUMIFS('Aceite Virgen Extra'!HI$6:HI$257,'Aceite Virgen Extra'!$A$6:$A$257,"&gt;="&amp;$A275,'Aceite Virgen Extra'!$B$6:$B$257,"&lt;="&amp;$B275)</f>
        <v>0</v>
      </c>
      <c r="HM275" s="4">
        <f>SUMIFS('Aceite Virgen Extra'!HM$6:HM$257,'Aceite Virgen Extra'!$A$6:$A$257,"&gt;="&amp;$A275,'Aceite Virgen Extra'!$B$6:$B$257,"&lt;="&amp;$B275)</f>
        <v>0.06</v>
      </c>
      <c r="HN275" s="4">
        <f>SUMIFS('Aceite Virgen Extra'!HN$6:HN$257,'Aceite Virgen Extra'!$A$6:$A$257,"&gt;="&amp;$A275,'Aceite Virgen Extra'!$B$6:$B$257,"&lt;="&amp;$B275)</f>
        <v>0.17</v>
      </c>
      <c r="HO275" s="4">
        <f>SUMIFS('Aceite Virgen Extra'!HO$6:HO$257,'Aceite Virgen Extra'!$A$6:$A$257,"&gt;="&amp;$A275,'Aceite Virgen Extra'!$B$6:$B$257,"&lt;="&amp;$B275)</f>
        <v>0</v>
      </c>
      <c r="HP275" s="4">
        <f>SUMIFS('Aceite Virgen Extra'!HP$6:HP$257,'Aceite Virgen Extra'!$A$6:$A$257,"&gt;="&amp;$A275,'Aceite Virgen Extra'!$B$6:$B$257,"&lt;="&amp;$B275)</f>
        <v>0</v>
      </c>
      <c r="HT275" s="4">
        <f>SUMIFS('Aceite Virgen Extra'!HT$6:HT$257,'Aceite Virgen Extra'!$A$6:$A$257,"&gt;="&amp;$A275,'Aceite Virgen Extra'!$B$6:$B$257,"&lt;="&amp;$B275)</f>
        <v>0.60000000000000009</v>
      </c>
      <c r="HU275" s="4">
        <f>SUMIFS('Aceite Virgen Extra'!HU$6:HU$257,'Aceite Virgen Extra'!$A$6:$A$257,"&gt;="&amp;$A275,'Aceite Virgen Extra'!$B$6:$B$257,"&lt;="&amp;$B275)</f>
        <v>0</v>
      </c>
      <c r="HV275" s="4">
        <f>SUMIFS('Aceite Virgen Extra'!HV$6:HV$257,'Aceite Virgen Extra'!$A$6:$A$257,"&gt;="&amp;$A275,'Aceite Virgen Extra'!$B$6:$B$257,"&lt;="&amp;$B275)</f>
        <v>0.51</v>
      </c>
      <c r="HW275" s="4">
        <f>SUMIFS('Aceite Virgen Extra'!HW$6:HW$257,'Aceite Virgen Extra'!$A$6:$A$257,"&gt;="&amp;$A275,'Aceite Virgen Extra'!$B$6:$B$257,"&lt;="&amp;$B275)</f>
        <v>0</v>
      </c>
      <c r="HZ275"/>
      <c r="IA275" s="4">
        <f>SUMIFS('Aceite Virgen Extra'!IA$6:IA$257,'Aceite Virgen Extra'!$A$6:$A$257,"&gt;="&amp;$A275,'Aceite Virgen Extra'!$B$6:$B$257,"&lt;="&amp;$B275)</f>
        <v>0.29000000000000004</v>
      </c>
      <c r="IB275" s="4">
        <f>SUMIFS('Aceite Virgen Extra'!IB$6:IB$257,'Aceite Virgen Extra'!$A$6:$A$257,"&gt;="&amp;$A275,'Aceite Virgen Extra'!$B$6:$B$257,"&lt;="&amp;$B275)</f>
        <v>1.2</v>
      </c>
      <c r="IC275" s="4">
        <f>SUMIFS('Aceite Virgen Extra'!IC$6:IC$257,'Aceite Virgen Extra'!$A$6:$A$257,"&gt;="&amp;$A275,'Aceite Virgen Extra'!$B$6:$B$257,"&lt;="&amp;$B275)</f>
        <v>0</v>
      </c>
      <c r="ID275" s="4">
        <f>SUMIFS('Aceite Virgen Extra'!ID$6:ID$257,'Aceite Virgen Extra'!$A$6:$A$257,"&gt;="&amp;$A275,'Aceite Virgen Extra'!$B$6:$B$257,"&lt;="&amp;$B275)</f>
        <v>0</v>
      </c>
      <c r="IH275" s="4">
        <f>SUMIFS('Aceite Virgen Extra'!IH$6:IH$257,'Aceite Virgen Extra'!$A$6:$A$257,"&gt;="&amp;$A275,'Aceite Virgen Extra'!$B$6:$B$257,"&lt;="&amp;$B275)</f>
        <v>0.18</v>
      </c>
      <c r="II275" s="4">
        <f>SUMIFS('Aceite Virgen Extra'!II$6:II$257,'Aceite Virgen Extra'!$A$6:$A$257,"&gt;="&amp;$A275,'Aceite Virgen Extra'!$B$6:$B$257,"&lt;="&amp;$B275)</f>
        <v>0.48</v>
      </c>
      <c r="IJ275" s="4">
        <f>SUMIFS('Aceite Virgen Extra'!IJ$6:IJ$257,'Aceite Virgen Extra'!$A$6:$A$257,"&gt;="&amp;$A275,'Aceite Virgen Extra'!$B$6:$B$257,"&lt;="&amp;$B275)</f>
        <v>0.06</v>
      </c>
      <c r="IK275" s="4">
        <f>SUMIFS('Aceite Virgen Extra'!IK$6:IK$257,'Aceite Virgen Extra'!$A$6:$A$257,"&gt;="&amp;$A275,'Aceite Virgen Extra'!$B$6:$B$257,"&lt;="&amp;$B275)</f>
        <v>0.3</v>
      </c>
      <c r="IO275" s="4">
        <f>SUMIFS('Aceite Virgen Extra'!IO$6:IO$257,'Aceite Virgen Extra'!$A$6:$A$257,"&gt;="&amp;$A275,'Aceite Virgen Extra'!$B$6:$B$257,"&lt;="&amp;$B275)</f>
        <v>0.44000000000000006</v>
      </c>
      <c r="IP275" s="4">
        <f>SUMIFS('Aceite Virgen Extra'!IP$6:IP$257,'Aceite Virgen Extra'!$A$6:$A$257,"&gt;="&amp;$A275,'Aceite Virgen Extra'!$B$6:$B$257,"&lt;="&amp;$B275)</f>
        <v>0.14000000000000001</v>
      </c>
      <c r="IQ275" s="4">
        <f>SUMIFS('Aceite Virgen Extra'!IQ$6:IQ$257,'Aceite Virgen Extra'!$A$6:$A$257,"&gt;="&amp;$A275,'Aceite Virgen Extra'!$B$6:$B$257,"&lt;="&amp;$B275)</f>
        <v>0.49</v>
      </c>
      <c r="IR275" s="4">
        <f>SUMIFS('Aceite Virgen Extra'!IR$6:IR$257,'Aceite Virgen Extra'!$A$6:$A$257,"&gt;="&amp;$A275,'Aceite Virgen Extra'!$B$6:$B$257,"&lt;="&amp;$B275)</f>
        <v>0</v>
      </c>
      <c r="IV275" s="4">
        <f>SUMIFS('Aceite Virgen Extra'!IV$6:IV$257,'Aceite Virgen Extra'!$A$6:$A$257,"&gt;="&amp;$A275,'Aceite Virgen Extra'!$B$6:$B$257,"&lt;="&amp;$B275)</f>
        <v>0.45</v>
      </c>
      <c r="IW275" s="4">
        <f>SUMIFS('Aceite Virgen Extra'!IW$6:IW$257,'Aceite Virgen Extra'!$A$6:$A$257,"&gt;="&amp;$A275,'Aceite Virgen Extra'!$B$6:$B$257,"&lt;="&amp;$B275)</f>
        <v>0.22</v>
      </c>
      <c r="IX275" s="4">
        <f>SUMIFS('Aceite Virgen Extra'!IX$6:IX$257,'Aceite Virgen Extra'!$A$6:$A$257,"&gt;="&amp;$A275,'Aceite Virgen Extra'!$B$6:$B$257,"&lt;="&amp;$B275)</f>
        <v>0.45000000000000007</v>
      </c>
      <c r="IY275" s="4">
        <f>SUMIFS('Aceite Virgen Extra'!IY$6:IY$257,'Aceite Virgen Extra'!$A$6:$A$257,"&gt;="&amp;$A275,'Aceite Virgen Extra'!$B$6:$B$257,"&lt;="&amp;$B275)</f>
        <v>0</v>
      </c>
      <c r="JB275"/>
      <c r="JC275" s="4">
        <f>SUMIFS('Aceite Virgen Extra'!JC$6:JC$257,'Aceite Virgen Extra'!$A$6:$A$257,"&gt;="&amp;$A275,'Aceite Virgen Extra'!$B$6:$B$257,"&lt;="&amp;$B275)</f>
        <v>0.7400000000000001</v>
      </c>
      <c r="JD275" s="4">
        <f>SUMIFS('Aceite Virgen Extra'!JD$6:JD$257,'Aceite Virgen Extra'!$A$6:$A$257,"&gt;="&amp;$A275,'Aceite Virgen Extra'!$B$6:$B$257,"&lt;="&amp;$B275)</f>
        <v>1.05</v>
      </c>
      <c r="JE275" s="4">
        <f>SUMIFS('Aceite Virgen Extra'!JE$6:JE$257,'Aceite Virgen Extra'!$A$6:$A$257,"&gt;="&amp;$A275,'Aceite Virgen Extra'!$B$6:$B$257,"&lt;="&amp;$B275)</f>
        <v>0.56999999999999995</v>
      </c>
      <c r="JF275" s="4">
        <f>SUMIFS('Aceite Virgen Extra'!JF$6:JF$257,'Aceite Virgen Extra'!$A$6:$A$257,"&gt;="&amp;$A275,'Aceite Virgen Extra'!$B$6:$B$257,"&lt;="&amp;$B275)</f>
        <v>0</v>
      </c>
      <c r="JJ275" s="4">
        <f>SUMIFS('Aceite Virgen Extra'!JJ$6:JJ$257,'Aceite Virgen Extra'!$A$6:$A$257,"&gt;="&amp;$A275,'Aceite Virgen Extra'!$B$6:$B$257,"&lt;="&amp;$B275)</f>
        <v>0.61</v>
      </c>
      <c r="JK275" s="4">
        <f>SUMIFS('Aceite Virgen Extra'!JK$6:JK$257,'Aceite Virgen Extra'!$A$6:$A$257,"&gt;="&amp;$A275,'Aceite Virgen Extra'!$B$6:$B$257,"&lt;="&amp;$B275)</f>
        <v>1.08</v>
      </c>
      <c r="JL275" s="4">
        <f>SUMIFS('Aceite Virgen Extra'!JL$6:JL$257,'Aceite Virgen Extra'!$A$6:$A$257,"&gt;="&amp;$A275,'Aceite Virgen Extra'!$B$6:$B$257,"&lt;="&amp;$B275)</f>
        <v>0.57999999999999996</v>
      </c>
      <c r="JM275" s="4">
        <f>SUMIFS('Aceite Virgen Extra'!JM$6:JM$257,'Aceite Virgen Extra'!$A$6:$A$257,"&gt;="&amp;$A275,'Aceite Virgen Extra'!$B$6:$B$257,"&lt;="&amp;$B275)</f>
        <v>0</v>
      </c>
      <c r="JQ275" s="4">
        <f>SUMIFS('Aceite Virgen Extra'!JQ$6:JQ$257,'Aceite Virgen Extra'!$A$6:$A$257,"&gt;="&amp;$A275,'Aceite Virgen Extra'!$B$6:$B$257,"&lt;="&amp;$B275)</f>
        <v>0.28000000000000003</v>
      </c>
      <c r="JR275" s="4">
        <f>SUMIFS('Aceite Virgen Extra'!JR$6:JR$257,'Aceite Virgen Extra'!$A$6:$A$257,"&gt;="&amp;$A275,'Aceite Virgen Extra'!$B$6:$B$257,"&lt;="&amp;$B275)</f>
        <v>0.2</v>
      </c>
      <c r="JS275" s="4">
        <f>SUMIFS('Aceite Virgen Extra'!JS$6:JS$257,'Aceite Virgen Extra'!$A$6:$A$257,"&gt;="&amp;$A275,'Aceite Virgen Extra'!$B$6:$B$257,"&lt;="&amp;$B275)</f>
        <v>0.43</v>
      </c>
      <c r="JT275" s="4">
        <f>SUMIFS('Aceite Virgen Extra'!JT$6:JT$257,'Aceite Virgen Extra'!$A$6:$A$257,"&gt;="&amp;$A275,'Aceite Virgen Extra'!$B$6:$B$257,"&lt;="&amp;$B275)</f>
        <v>0</v>
      </c>
      <c r="JX275" s="4">
        <f>SUMIFS('Aceite Virgen Extra'!JX$6:JX$257,'Aceite Virgen Extra'!$A$6:$A$257,"&gt;="&amp;$A275,'Aceite Virgen Extra'!$B$6:$B$257,"&lt;="&amp;$B275)</f>
        <v>0.22999999999999998</v>
      </c>
      <c r="JY275" s="4">
        <f>SUMIFS('Aceite Virgen Extra'!JY$6:JY$257,'Aceite Virgen Extra'!$A$6:$A$257,"&gt;="&amp;$A275,'Aceite Virgen Extra'!$B$6:$B$257,"&lt;="&amp;$B275)</f>
        <v>0.15</v>
      </c>
      <c r="JZ275" s="4">
        <f>SUMIFS('Aceite Virgen Extra'!JZ$6:JZ$257,'Aceite Virgen Extra'!$A$6:$A$257,"&gt;="&amp;$A275,'Aceite Virgen Extra'!$B$6:$B$257,"&lt;="&amp;$B275)</f>
        <v>0.39</v>
      </c>
      <c r="KA275" s="4">
        <f>SUMIFS('Aceite Virgen Extra'!KA$6:KA$257,'Aceite Virgen Extra'!$A$6:$A$257,"&gt;="&amp;$A275,'Aceite Virgen Extra'!$B$6:$B$257,"&lt;="&amp;$B275)</f>
        <v>0</v>
      </c>
      <c r="KE275" s="4">
        <f>SUMIFS('Aceite Virgen Extra'!KE$6:KE$257,'Aceite Virgen Extra'!$A$6:$A$257,"&gt;="&amp;$A275,'Aceite Virgen Extra'!$B$6:$B$257,"&lt;="&amp;$B275)</f>
        <v>0.21000000000000002</v>
      </c>
      <c r="KF275" s="4">
        <f>SUMIFS('Aceite Virgen Extra'!KF$6:KF$257,'Aceite Virgen Extra'!$A$6:$A$257,"&gt;="&amp;$A275,'Aceite Virgen Extra'!$B$6:$B$257,"&lt;="&amp;$B275)</f>
        <v>0.14000000000000001</v>
      </c>
      <c r="KG275" s="4">
        <f>SUMIFS('Aceite Virgen Extra'!KG$6:KG$257,'Aceite Virgen Extra'!$A$6:$A$257,"&gt;="&amp;$A275,'Aceite Virgen Extra'!$B$6:$B$257,"&lt;="&amp;$B275)</f>
        <v>0.33999999999999997</v>
      </c>
      <c r="KH275" s="4">
        <f>SUMIFS('Aceite Virgen Extra'!KH$6:KH$257,'Aceite Virgen Extra'!$A$6:$A$257,"&gt;="&amp;$A275,'Aceite Virgen Extra'!$B$6:$B$257,"&lt;="&amp;$B275)</f>
        <v>0</v>
      </c>
      <c r="KL275" s="4">
        <f>SUMIFS('Aceite Virgen Extra'!KL$6:KL$257,'Aceite Virgen Extra'!$A$6:$A$257,"&gt;="&amp;$A275,'Aceite Virgen Extra'!$B$6:$B$257,"&lt;="&amp;$B275)</f>
        <v>0.19</v>
      </c>
      <c r="KM275" s="4">
        <f>SUMIFS('Aceite Virgen Extra'!KM$6:KM$257,'Aceite Virgen Extra'!$A$6:$A$257,"&gt;="&amp;$A275,'Aceite Virgen Extra'!$B$6:$B$257,"&lt;="&amp;$B275)</f>
        <v>0</v>
      </c>
      <c r="KN275" s="4">
        <f>SUMIFS('Aceite Virgen Extra'!KN$6:KN$257,'Aceite Virgen Extra'!$A$6:$A$257,"&gt;="&amp;$A275,'Aceite Virgen Extra'!$B$6:$B$257,"&lt;="&amp;$B275)</f>
        <v>0.28000000000000003</v>
      </c>
      <c r="KO275" s="4">
        <f>SUMIFS('Aceite Virgen Extra'!KO$6:KO$257,'Aceite Virgen Extra'!$A$6:$A$257,"&gt;="&amp;$A275,'Aceite Virgen Extra'!$B$6:$B$257,"&lt;="&amp;$B275)</f>
        <v>0</v>
      </c>
      <c r="KS275" s="4">
        <f>SUMIFS('Aceite Virgen Extra'!KS$6:KS$257,'Aceite Virgen Extra'!$A$6:$A$257,"&gt;="&amp;$A275,'Aceite Virgen Extra'!$B$6:$B$257,"&lt;="&amp;$B275)</f>
        <v>0.13</v>
      </c>
      <c r="KT275" s="4">
        <f>SUMIFS('Aceite Virgen Extra'!KT$6:KT$257,'Aceite Virgen Extra'!$A$6:$A$257,"&gt;="&amp;$A275,'Aceite Virgen Extra'!$B$6:$B$257,"&lt;="&amp;$B275)</f>
        <v>0</v>
      </c>
      <c r="KU275" s="4">
        <f>SUMIFS('Aceite Virgen Extra'!KU$6:KU$257,'Aceite Virgen Extra'!$A$6:$A$257,"&gt;="&amp;$A275,'Aceite Virgen Extra'!$B$6:$B$257,"&lt;="&amp;$B275)</f>
        <v>0.27</v>
      </c>
      <c r="KV275" s="4">
        <f>SUMIFS('Aceite Virgen Extra'!KV$6:KV$257,'Aceite Virgen Extra'!$A$6:$A$257,"&gt;="&amp;$A275,'Aceite Virgen Extra'!$B$6:$B$257,"&lt;="&amp;$B275)</f>
        <v>0</v>
      </c>
      <c r="KZ275" s="4">
        <f>SUMIFS('Aceite Virgen Extra'!KZ$6:KZ$257,'Aceite Virgen Extra'!$A$6:$A$257,"&gt;="&amp;$A275,'Aceite Virgen Extra'!$B$6:$B$257,"&lt;="&amp;$B275)</f>
        <v>0.58000000000000007</v>
      </c>
      <c r="LA275" s="4">
        <f>SUMIFS('Aceite Virgen Extra'!LA$6:LA$257,'Aceite Virgen Extra'!$A$6:$A$257,"&gt;="&amp;$A275,'Aceite Virgen Extra'!$B$6:$B$257,"&lt;="&amp;$B275)</f>
        <v>1.1200000000000001</v>
      </c>
      <c r="LB275" s="4">
        <f>SUMIFS('Aceite Virgen Extra'!LB$6:LB$257,'Aceite Virgen Extra'!$A$6:$A$257,"&gt;="&amp;$A275,'Aceite Virgen Extra'!$B$6:$B$257,"&lt;="&amp;$B275)</f>
        <v>0.5</v>
      </c>
      <c r="LC275" s="4">
        <f>SUMIFS('Aceite Virgen Extra'!LC$6:LC$257,'Aceite Virgen Extra'!$A$6:$A$257,"&gt;="&amp;$A275,'Aceite Virgen Extra'!$B$6:$B$257,"&lt;="&amp;$B275)</f>
        <v>0</v>
      </c>
      <c r="LG275" s="4">
        <f>SUMIFS('Aceite Virgen Extra'!LG$6:LG$257,'Aceite Virgen Extra'!$A$6:$A$257,"&gt;="&amp;$A275,'Aceite Virgen Extra'!$B$6:$B$257,"&lt;="&amp;$B275)</f>
        <v>0.05</v>
      </c>
      <c r="LH275" s="4">
        <f>SUMIFS('Aceite Virgen Extra'!LH$6:LH$257,'Aceite Virgen Extra'!$A$6:$A$257,"&gt;="&amp;$A275,'Aceite Virgen Extra'!$B$6:$B$257,"&lt;="&amp;$B275)</f>
        <v>0.2</v>
      </c>
      <c r="LI275" s="4">
        <f>SUMIFS('Aceite Virgen Extra'!LI$6:LI$257,'Aceite Virgen Extra'!$A$6:$A$257,"&gt;="&amp;$A275,'Aceite Virgen Extra'!$B$6:$B$257,"&lt;="&amp;$B275)</f>
        <v>0</v>
      </c>
      <c r="LJ275" s="4">
        <f>SUMIFS('Aceite Virgen Extra'!LJ$6:LJ$257,'Aceite Virgen Extra'!$A$6:$A$257,"&gt;="&amp;$A275,'Aceite Virgen Extra'!$B$6:$B$257,"&lt;="&amp;$B275)</f>
        <v>0</v>
      </c>
      <c r="LN275" s="4">
        <f>SUMIFS('Aceite Virgen Extra'!LN$6:LN$257,'Aceite Virgen Extra'!$A$6:$A$257,"&gt;="&amp;$A275,'Aceite Virgen Extra'!$B$6:$B$257,"&lt;="&amp;$B275)</f>
        <v>0.06</v>
      </c>
      <c r="LO275" s="4">
        <f>SUMIFS('Aceite Virgen Extra'!LO$6:LO$257,'Aceite Virgen Extra'!$A$6:$A$257,"&gt;="&amp;$A275,'Aceite Virgen Extra'!$B$6:$B$257,"&lt;="&amp;$B275)</f>
        <v>0</v>
      </c>
      <c r="LP275" s="4">
        <f>SUMIFS('Aceite Virgen Extra'!LP$6:LP$257,'Aceite Virgen Extra'!$A$6:$A$257,"&gt;="&amp;$A275,'Aceite Virgen Extra'!$B$6:$B$257,"&lt;="&amp;$B275)</f>
        <v>0.11</v>
      </c>
      <c r="LQ275" s="4">
        <f>SUMIFS('Aceite Virgen Extra'!LQ$6:LQ$257,'Aceite Virgen Extra'!$A$6:$A$257,"&gt;="&amp;$A275,'Aceite Virgen Extra'!$B$6:$B$257,"&lt;="&amp;$B275)</f>
        <v>0</v>
      </c>
      <c r="LU275" s="4">
        <f>SUMIFS('Aceite Virgen Extra'!LU$6:LU$257,'Aceite Virgen Extra'!$A$6:$A$257,"&gt;="&amp;$A275,'Aceite Virgen Extra'!$B$6:$B$257,"&lt;="&amp;$B275)</f>
        <v>0.55000000000000004</v>
      </c>
      <c r="LV275" s="4">
        <f>SUMIFS('Aceite Virgen Extra'!LV$6:LV$257,'Aceite Virgen Extra'!$A$6:$A$257,"&gt;="&amp;$A275,'Aceite Virgen Extra'!$B$6:$B$257,"&lt;="&amp;$B275)</f>
        <v>0.26</v>
      </c>
      <c r="LW275" s="4">
        <f>SUMIFS('Aceite Virgen Extra'!LW$6:LW$257,'Aceite Virgen Extra'!$A$6:$A$257,"&gt;="&amp;$A275,'Aceite Virgen Extra'!$B$6:$B$257,"&lt;="&amp;$B275)</f>
        <v>0.97</v>
      </c>
      <c r="LX275" s="4">
        <f>SUMIFS('Aceite Virgen Extra'!LX$6:LX$257,'Aceite Virgen Extra'!$A$6:$A$257,"&gt;="&amp;$A275,'Aceite Virgen Extra'!$B$6:$B$257,"&lt;="&amp;$B275)</f>
        <v>0</v>
      </c>
      <c r="MB275" s="4">
        <f>SUMIFS('Aceite Virgen Extra'!MB$6:MB$257,'Aceite Virgen Extra'!$A$6:$A$257,"&gt;="&amp;$A275,'Aceite Virgen Extra'!$B$6:$B$257,"&lt;="&amp;$B275)</f>
        <v>0.56000000000000005</v>
      </c>
      <c r="MC275" s="4">
        <f>SUMIFS('Aceite Virgen Extra'!MC$6:MC$257,'Aceite Virgen Extra'!$A$6:$A$257,"&gt;="&amp;$A275,'Aceite Virgen Extra'!$B$6:$B$257,"&lt;="&amp;$B275)</f>
        <v>0.67</v>
      </c>
      <c r="MD275" s="4">
        <f>SUMIFS('Aceite Virgen Extra'!MD$6:MD$257,'Aceite Virgen Extra'!$A$6:$A$257,"&gt;="&amp;$A275,'Aceite Virgen Extra'!$B$6:$B$257,"&lt;="&amp;$B275)</f>
        <v>0.77</v>
      </c>
      <c r="ME275" s="4">
        <f>SUMIFS('Aceite Virgen Extra'!ME$6:ME$257,'Aceite Virgen Extra'!$A$6:$A$257,"&gt;="&amp;$A275,'Aceite Virgen Extra'!$B$6:$B$257,"&lt;="&amp;$B275)</f>
        <v>0</v>
      </c>
      <c r="MI275" s="4">
        <f>SUMIFS('Aceite Virgen Extra'!MI$6:MI$257,'Aceite Virgen Extra'!$A$6:$A$257,"&gt;="&amp;$A275,'Aceite Virgen Extra'!$B$6:$B$257,"&lt;="&amp;$B275)</f>
        <v>0.68</v>
      </c>
      <c r="MJ275" s="4">
        <f>SUMIFS('Aceite Virgen Extra'!MJ$6:MJ$257,'Aceite Virgen Extra'!$A$6:$A$257,"&gt;="&amp;$A275,'Aceite Virgen Extra'!$B$6:$B$257,"&lt;="&amp;$B275)</f>
        <v>1.69</v>
      </c>
      <c r="MK275" s="4">
        <f>SUMIFS('Aceite Virgen Extra'!MK$6:MK$257,'Aceite Virgen Extra'!$A$6:$A$257,"&gt;="&amp;$A275,'Aceite Virgen Extra'!$B$6:$B$257,"&lt;="&amp;$B275)</f>
        <v>0.32999999999999996</v>
      </c>
      <c r="ML275" s="4">
        <f>SUMIFS('Aceite Virgen Extra'!ML$6:ML$257,'Aceite Virgen Extra'!$A$6:$A$257,"&gt;="&amp;$A275,'Aceite Virgen Extra'!$B$6:$B$257,"&lt;="&amp;$B275)</f>
        <v>0</v>
      </c>
      <c r="MP275" s="4">
        <f>SUMIFS('Aceite Virgen Extra'!MP$6:MP$257,'Aceite Virgen Extra'!$A$6:$A$257,"&gt;="&amp;$A275,'Aceite Virgen Extra'!$B$6:$B$257,"&lt;="&amp;$B275)</f>
        <v>0.39</v>
      </c>
      <c r="MQ275" s="4">
        <f>SUMIFS('Aceite Virgen Extra'!MQ$6:MQ$257,'Aceite Virgen Extra'!$A$6:$A$257,"&gt;="&amp;$A275,'Aceite Virgen Extra'!$B$6:$B$257,"&lt;="&amp;$B275)</f>
        <v>0.69</v>
      </c>
      <c r="MR275" s="4">
        <f>SUMIFS('Aceite Virgen Extra'!MR$6:MR$257,'Aceite Virgen Extra'!$A$6:$A$257,"&gt;="&amp;$A275,'Aceite Virgen Extra'!$B$6:$B$257,"&lt;="&amp;$B275)</f>
        <v>0.27</v>
      </c>
      <c r="MS275" s="4">
        <f>SUMIFS('Aceite Virgen Extra'!MS$6:MS$257,'Aceite Virgen Extra'!$A$6:$A$257,"&gt;="&amp;$A275,'Aceite Virgen Extra'!$B$6:$B$257,"&lt;="&amp;$B275)</f>
        <v>0.51</v>
      </c>
      <c r="MW275" s="4">
        <f>SUMIFS('Aceite Virgen Extra'!MW$6:MW$257,'Aceite Virgen Extra'!$A$6:$A$257,"&gt;="&amp;$A275,'Aceite Virgen Extra'!$B$6:$B$257,"&lt;="&amp;$B275)</f>
        <v>1.1900000000000002</v>
      </c>
      <c r="MX275" s="4">
        <f>SUMIFS('Aceite Virgen Extra'!MX$6:MX$257,'Aceite Virgen Extra'!$A$6:$A$257,"&gt;="&amp;$A275,'Aceite Virgen Extra'!$B$6:$B$257,"&lt;="&amp;$B275)</f>
        <v>2.35</v>
      </c>
      <c r="MY275" s="4">
        <f>SUMIFS('Aceite Virgen Extra'!MY$6:MY$257,'Aceite Virgen Extra'!$A$6:$A$257,"&gt;="&amp;$A275,'Aceite Virgen Extra'!$B$6:$B$257,"&lt;="&amp;$B275)</f>
        <v>0.43</v>
      </c>
      <c r="MZ275" s="4">
        <f>SUMIFS('Aceite Virgen Extra'!MZ$6:MZ$257,'Aceite Virgen Extra'!$A$6:$A$257,"&gt;="&amp;$A275,'Aceite Virgen Extra'!$B$6:$B$257,"&lt;="&amp;$B275)</f>
        <v>1.48</v>
      </c>
      <c r="ND275" s="4">
        <f>SUMIFS('Aceite Virgen Extra'!ND$6:ND$257,'Aceite Virgen Extra'!$A$6:$A$257,"&gt;="&amp;$A275,'Aceite Virgen Extra'!$B$6:$B$257,"&lt;="&amp;$B275)</f>
        <v>0.21000000000000002</v>
      </c>
      <c r="NE275" s="4">
        <f>SUMIFS('Aceite Virgen Extra'!NE$6:NE$257,'Aceite Virgen Extra'!$A$6:$A$257,"&gt;="&amp;$A275,'Aceite Virgen Extra'!$B$6:$B$257,"&lt;="&amp;$B275)</f>
        <v>0.4</v>
      </c>
      <c r="NF275" s="4">
        <f>SUMIFS('Aceite Virgen Extra'!NF$6:NF$257,'Aceite Virgen Extra'!$A$6:$A$257,"&gt;="&amp;$A275,'Aceite Virgen Extra'!$B$6:$B$257,"&lt;="&amp;$B275)</f>
        <v>0.18</v>
      </c>
      <c r="NG275" s="4">
        <f>SUMIFS('Aceite Virgen Extra'!NG$6:NG$257,'Aceite Virgen Extra'!$A$6:$A$257,"&gt;="&amp;$A275,'Aceite Virgen Extra'!$B$6:$B$257,"&lt;="&amp;$B275)</f>
        <v>0</v>
      </c>
      <c r="NK275" s="4">
        <f>SUMIFS('Aceite Virgen Extra'!NK$6:NK$257,'Aceite Virgen Extra'!$A$6:$A$257,"&gt;="&amp;$A275,'Aceite Virgen Extra'!$B$6:$B$257,"&lt;="&amp;$B275)</f>
        <v>0.51</v>
      </c>
      <c r="NL275" s="4">
        <f>SUMIFS('Aceite Virgen Extra'!NL$6:NL$257,'Aceite Virgen Extra'!$A$6:$A$257,"&gt;="&amp;$A275,'Aceite Virgen Extra'!$B$6:$B$257,"&lt;="&amp;$B275)</f>
        <v>0.56999999999999995</v>
      </c>
      <c r="NM275" s="4">
        <f>SUMIFS('Aceite Virgen Extra'!NM$6:NM$257,'Aceite Virgen Extra'!$A$6:$A$257,"&gt;="&amp;$A275,'Aceite Virgen Extra'!$B$6:$B$257,"&lt;="&amp;$B275)</f>
        <v>0.59</v>
      </c>
      <c r="NN275" s="4">
        <f>SUMIFS('Aceite Virgen Extra'!NN$6:NN$257,'Aceite Virgen Extra'!$A$6:$A$257,"&gt;="&amp;$A275,'Aceite Virgen Extra'!$B$6:$B$257,"&lt;="&amp;$B275)</f>
        <v>0</v>
      </c>
      <c r="NR275" s="4">
        <f>SUMIFS('Aceite Virgen Extra'!NR$6:NR$257,'Aceite Virgen Extra'!$A$6:$A$257,"&gt;="&amp;$A275,'Aceite Virgen Extra'!$B$6:$B$257,"&lt;="&amp;$B275)</f>
        <v>0.91000000000000014</v>
      </c>
      <c r="NS275" s="4">
        <f>SUMIFS('Aceite Virgen Extra'!NS$6:NS$257,'Aceite Virgen Extra'!$A$6:$A$257,"&gt;="&amp;$A275,'Aceite Virgen Extra'!$B$6:$B$257,"&lt;="&amp;$B275)</f>
        <v>1.96</v>
      </c>
      <c r="NT275" s="4">
        <f>SUMIFS('Aceite Virgen Extra'!NT$6:NT$257,'Aceite Virgen Extra'!$A$6:$A$257,"&gt;="&amp;$A275,'Aceite Virgen Extra'!$B$6:$B$257,"&lt;="&amp;$B275)</f>
        <v>0.72</v>
      </c>
      <c r="NU275" s="4">
        <f>SUMIFS('Aceite Virgen Extra'!NU$6:NU$257,'Aceite Virgen Extra'!$A$6:$A$257,"&gt;="&amp;$A275,'Aceite Virgen Extra'!$B$6:$B$257,"&lt;="&amp;$B275)</f>
        <v>0</v>
      </c>
      <c r="NY275" s="4">
        <f>SUMIFS('Aceite Virgen Extra'!NY$6:NY$257,'Aceite Virgen Extra'!$A$6:$A$257,"&gt;="&amp;$A275,'Aceite Virgen Extra'!$B$6:$B$257,"&lt;="&amp;$B275)</f>
        <v>0.52999999999999992</v>
      </c>
      <c r="NZ275" s="4">
        <f>SUMIFS('Aceite Virgen Extra'!NZ$6:NZ$257,'Aceite Virgen Extra'!$A$6:$A$257,"&gt;="&amp;$A275,'Aceite Virgen Extra'!$B$6:$B$257,"&lt;="&amp;$B275)</f>
        <v>0.26</v>
      </c>
      <c r="OA275" s="4">
        <f>SUMIFS('Aceite Virgen Extra'!OA$6:OA$257,'Aceite Virgen Extra'!$A$6:$A$257,"&gt;="&amp;$A275,'Aceite Virgen Extra'!$B$6:$B$257,"&lt;="&amp;$B275)</f>
        <v>0.68</v>
      </c>
      <c r="OB275" s="4">
        <f>SUMIFS('Aceite Virgen Extra'!OB$6:OB$257,'Aceite Virgen Extra'!$A$6:$A$257,"&gt;="&amp;$A275,'Aceite Virgen Extra'!$B$6:$B$257,"&lt;="&amp;$B275)</f>
        <v>0.55000000000000004</v>
      </c>
      <c r="OF275" s="4">
        <f>SUMIFS('Aceite Virgen Extra'!OF$6:OF$257,'Aceite Virgen Extra'!$A$6:$A$257,"&gt;="&amp;$A275,'Aceite Virgen Extra'!$B$6:$B$257,"&lt;="&amp;$B275)</f>
        <v>0.32</v>
      </c>
      <c r="OG275" s="4">
        <f>SUMIFS('Aceite Virgen Extra'!OG$6:OG$257,'Aceite Virgen Extra'!$A$6:$A$257,"&gt;="&amp;$A275,'Aceite Virgen Extra'!$B$6:$B$257,"&lt;="&amp;$B275)</f>
        <v>0</v>
      </c>
      <c r="OH275" s="4">
        <f>SUMIFS('Aceite Virgen Extra'!OH$6:OH$257,'Aceite Virgen Extra'!$A$6:$A$257,"&gt;="&amp;$A275,'Aceite Virgen Extra'!$B$6:$B$257,"&lt;="&amp;$B275)</f>
        <v>0.33</v>
      </c>
      <c r="OI275" s="4">
        <f>SUMIFS('Aceite Virgen Extra'!OI$6:OI$257,'Aceite Virgen Extra'!$A$6:$A$257,"&gt;="&amp;$A275,'Aceite Virgen Extra'!$B$6:$B$257,"&lt;="&amp;$B275)</f>
        <v>1.1000000000000001</v>
      </c>
      <c r="OM275" s="4">
        <f>SUMIFS('Aceite Virgen Extra'!OM$6:OM$257,'Aceite Virgen Extra'!$A$6:$A$257,"&gt;="&amp;$A275,'Aceite Virgen Extra'!$B$6:$B$257,"&lt;="&amp;$B275)</f>
        <v>0.82000000000000006</v>
      </c>
      <c r="ON275" s="4">
        <f>SUMIFS('Aceite Virgen Extra'!ON$6:ON$257,'Aceite Virgen Extra'!$A$6:$A$257,"&gt;="&amp;$A275,'Aceite Virgen Extra'!$B$6:$B$257,"&lt;="&amp;$B275)</f>
        <v>0.3</v>
      </c>
      <c r="OO275" s="4">
        <f>SUMIFS('Aceite Virgen Extra'!OO$6:OO$257,'Aceite Virgen Extra'!$A$6:$A$257,"&gt;="&amp;$A275,'Aceite Virgen Extra'!$B$6:$B$257,"&lt;="&amp;$B275)</f>
        <v>0.41000000000000003</v>
      </c>
      <c r="OP275" s="4">
        <f>SUMIFS('Aceite Virgen Extra'!OP$6:OP$257,'Aceite Virgen Extra'!$A$6:$A$257,"&gt;="&amp;$A275,'Aceite Virgen Extra'!$B$6:$B$257,"&lt;="&amp;$B275)</f>
        <v>4.7299999999999995</v>
      </c>
      <c r="OT275" s="4">
        <f>SUMIFS('Aceite Virgen Extra'!OT$6:OT$257,'Aceite Virgen Extra'!$A$6:$A$257,"&gt;="&amp;$A275,'Aceite Virgen Extra'!$B$6:$B$257,"&lt;="&amp;$B275)</f>
        <v>1.1600000000000001</v>
      </c>
      <c r="OU275" s="4">
        <f>SUMIFS('Aceite Virgen Extra'!OU$6:OU$257,'Aceite Virgen Extra'!$A$6:$A$257,"&gt;="&amp;$A275,'Aceite Virgen Extra'!$B$6:$B$257,"&lt;="&amp;$B275)</f>
        <v>2.0700000000000003</v>
      </c>
      <c r="OV275" s="4">
        <f>SUMIFS('Aceite Virgen Extra'!OV$6:OV$257,'Aceite Virgen Extra'!$A$6:$A$257,"&gt;="&amp;$A275,'Aceite Virgen Extra'!$B$6:$B$257,"&lt;="&amp;$B275)</f>
        <v>0.27</v>
      </c>
      <c r="OW275" s="4">
        <f>SUMIFS('Aceite Virgen Extra'!OW$6:OW$257,'Aceite Virgen Extra'!$A$6:$A$257,"&gt;="&amp;$A275,'Aceite Virgen Extra'!$B$6:$B$257,"&lt;="&amp;$B275)</f>
        <v>4.25</v>
      </c>
      <c r="PA275" s="4">
        <f>SUMIFS('Aceite Virgen Extra'!PA$6:PA$257,'Aceite Virgen Extra'!$A$6:$A$257,"&gt;="&amp;$A275,'Aceite Virgen Extra'!$B$6:$B$257,"&lt;="&amp;$B275)</f>
        <v>1.1200000000000001</v>
      </c>
      <c r="PB275" s="4">
        <f>SUMIFS('Aceite Virgen Extra'!PB$6:PB$257,'Aceite Virgen Extra'!$A$6:$A$257,"&gt;="&amp;$A275,'Aceite Virgen Extra'!$B$6:$B$257,"&lt;="&amp;$B275)</f>
        <v>2.4699999999999998</v>
      </c>
      <c r="PC275" s="4">
        <f>SUMIFS('Aceite Virgen Extra'!PC$6:PC$257,'Aceite Virgen Extra'!$A$6:$A$257,"&gt;="&amp;$A275,'Aceite Virgen Extra'!$B$6:$B$257,"&lt;="&amp;$B275)</f>
        <v>0.41000000000000003</v>
      </c>
      <c r="PD275" s="4">
        <f>SUMIFS('Aceite Virgen Extra'!PD$6:PD$257,'Aceite Virgen Extra'!$A$6:$A$257,"&gt;="&amp;$A275,'Aceite Virgen Extra'!$B$6:$B$257,"&lt;="&amp;$B275)</f>
        <v>0.96</v>
      </c>
      <c r="PH275" s="4">
        <f>SUMIFS('Aceite Virgen Extra'!PH$6:PH$257,'Aceite Virgen Extra'!$A$6:$A$257,"&gt;="&amp;$A275,'Aceite Virgen Extra'!$B$6:$B$257,"&lt;="&amp;$B275)</f>
        <v>0.35</v>
      </c>
      <c r="PI275" s="4">
        <f>SUMIFS('Aceite Virgen Extra'!PI$6:PI$257,'Aceite Virgen Extra'!$A$6:$A$257,"&gt;="&amp;$A275,'Aceite Virgen Extra'!$B$6:$B$257,"&lt;="&amp;$B275)</f>
        <v>0.26</v>
      </c>
      <c r="PJ275" s="4">
        <f>SUMIFS('Aceite Virgen Extra'!PJ$6:PJ$257,'Aceite Virgen Extra'!$A$6:$A$257,"&gt;="&amp;$A275,'Aceite Virgen Extra'!$B$6:$B$257,"&lt;="&amp;$B275)</f>
        <v>0</v>
      </c>
      <c r="PK275" s="4">
        <f>SUMIFS('Aceite Virgen Extra'!PK$6:PK$257,'Aceite Virgen Extra'!$A$6:$A$257,"&gt;="&amp;$A275,'Aceite Virgen Extra'!$B$6:$B$257,"&lt;="&amp;$B275)</f>
        <v>0.86</v>
      </c>
      <c r="PO275" s="4">
        <f>SUMIFS('Aceite Virgen Extra'!PO$6:PO$257,'Aceite Virgen Extra'!$A$6:$A$257,"&gt;="&amp;$A275,'Aceite Virgen Extra'!$B$6:$B$257,"&lt;="&amp;$B275)</f>
        <v>0.52</v>
      </c>
      <c r="PP275" s="4">
        <f>SUMIFS('Aceite Virgen Extra'!PP$6:PP$257,'Aceite Virgen Extra'!$A$6:$A$257,"&gt;="&amp;$A275,'Aceite Virgen Extra'!$B$6:$B$257,"&lt;="&amp;$B275)</f>
        <v>0.57000000000000006</v>
      </c>
      <c r="PQ275" s="4">
        <f>SUMIFS('Aceite Virgen Extra'!PQ$6:PQ$257,'Aceite Virgen Extra'!$A$6:$A$257,"&gt;="&amp;$A275,'Aceite Virgen Extra'!$B$6:$B$257,"&lt;="&amp;$B275)</f>
        <v>0.67999999999999994</v>
      </c>
      <c r="PR275" s="4">
        <f>SUMIFS('Aceite Virgen Extra'!PR$6:PR$257,'Aceite Virgen Extra'!$A$6:$A$257,"&gt;="&amp;$A275,'Aceite Virgen Extra'!$B$6:$B$257,"&lt;="&amp;$B275)</f>
        <v>0</v>
      </c>
      <c r="PV275" s="4">
        <f>SUMIFS('Aceite Virgen Extra'!PV$6:PV$257,'Aceite Virgen Extra'!$A$6:$A$257,"&gt;="&amp;$A275,'Aceite Virgen Extra'!$B$6:$B$257,"&lt;="&amp;$B275)</f>
        <v>0.8899999999999999</v>
      </c>
      <c r="PW275" s="4">
        <f>SUMIFS('Aceite Virgen Extra'!PW$6:PW$257,'Aceite Virgen Extra'!$A$6:$A$257,"&gt;="&amp;$A275,'Aceite Virgen Extra'!$B$6:$B$257,"&lt;="&amp;$B275)</f>
        <v>1.87</v>
      </c>
      <c r="PX275" s="4">
        <f>SUMIFS('Aceite Virgen Extra'!PX$6:PX$257,'Aceite Virgen Extra'!$A$6:$A$257,"&gt;="&amp;$A275,'Aceite Virgen Extra'!$B$6:$B$257,"&lt;="&amp;$B275)</f>
        <v>0.70000000000000007</v>
      </c>
      <c r="PY275" s="4">
        <f>SUMIFS('Aceite Virgen Extra'!PY$6:PY$257,'Aceite Virgen Extra'!$A$6:$A$257,"&gt;="&amp;$A275,'Aceite Virgen Extra'!$B$6:$B$257,"&lt;="&amp;$B275)</f>
        <v>0</v>
      </c>
      <c r="QC275" s="4">
        <f>SUMIFS('Aceite Virgen Extra'!QC$6:QC$257,'Aceite Virgen Extra'!$A$6:$A$257,"&gt;="&amp;$A275,'Aceite Virgen Extra'!$B$6:$B$257,"&lt;="&amp;$B275)</f>
        <v>0.66999999999999993</v>
      </c>
      <c r="QD275" s="4">
        <f>SUMIFS('Aceite Virgen Extra'!QD$6:QD$257,'Aceite Virgen Extra'!$A$6:$A$257,"&gt;="&amp;$A275,'Aceite Virgen Extra'!$B$6:$B$257,"&lt;="&amp;$B275)</f>
        <v>0.59</v>
      </c>
      <c r="QE275" s="4">
        <f>SUMIFS('Aceite Virgen Extra'!QE$6:QE$257,'Aceite Virgen Extra'!$A$6:$A$257,"&gt;="&amp;$A275,'Aceite Virgen Extra'!$B$6:$B$257,"&lt;="&amp;$B275)</f>
        <v>0.57000000000000006</v>
      </c>
      <c r="QF275" s="4">
        <f>SUMIFS('Aceite Virgen Extra'!QF$6:QF$257,'Aceite Virgen Extra'!$A$6:$A$257,"&gt;="&amp;$A275,'Aceite Virgen Extra'!$B$6:$B$257,"&lt;="&amp;$B275)</f>
        <v>1.9</v>
      </c>
      <c r="QJ275" s="4">
        <f>SUMIFS('Aceite Virgen Extra'!QJ$6:QJ$257,'Aceite Virgen Extra'!$A$6:$A$257,"&gt;="&amp;$A275,'Aceite Virgen Extra'!$B$6:$B$257,"&lt;="&amp;$B275)</f>
        <v>0.65999999999999992</v>
      </c>
      <c r="QK275" s="4">
        <f>SUMIFS('Aceite Virgen Extra'!QK$6:QK$257,'Aceite Virgen Extra'!$A$6:$A$257,"&gt;="&amp;$A275,'Aceite Virgen Extra'!$B$6:$B$257,"&lt;="&amp;$B275)</f>
        <v>0.23</v>
      </c>
      <c r="QL275" s="4">
        <f>SUMIFS('Aceite Virgen Extra'!QL$6:QL$257,'Aceite Virgen Extra'!$A$6:$A$257,"&gt;="&amp;$A275,'Aceite Virgen Extra'!$B$6:$B$257,"&lt;="&amp;$B275)</f>
        <v>0.33</v>
      </c>
      <c r="QM275" s="4">
        <f>SUMIFS('Aceite Virgen Extra'!QM$6:QM$257,'Aceite Virgen Extra'!$A$6:$A$257,"&gt;="&amp;$A275,'Aceite Virgen Extra'!$B$6:$B$257,"&lt;="&amp;$B275)</f>
        <v>3.3</v>
      </c>
      <c r="QQ275" s="4">
        <f>SUMIFS('Aceite Virgen Extra'!QQ$6:QQ$257,'Aceite Virgen Extra'!$A$6:$A$257,"&gt;="&amp;$A275,'Aceite Virgen Extra'!$B$6:$B$257,"&lt;="&amp;$B275)</f>
        <v>0.54</v>
      </c>
      <c r="QR275" s="4">
        <f>SUMIFS('Aceite Virgen Extra'!QR$6:QR$257,'Aceite Virgen Extra'!$A$6:$A$257,"&gt;="&amp;$A275,'Aceite Virgen Extra'!$B$6:$B$257,"&lt;="&amp;$B275)</f>
        <v>0.18</v>
      </c>
      <c r="QS275" s="4">
        <f>SUMIFS('Aceite Virgen Extra'!QS$6:QS$257,'Aceite Virgen Extra'!$A$6:$A$257,"&gt;="&amp;$A275,'Aceite Virgen Extra'!$B$6:$B$257,"&lt;="&amp;$B275)</f>
        <v>0.81</v>
      </c>
      <c r="QT275" s="4">
        <f>SUMIFS('Aceite Virgen Extra'!QT$6:QT$257,'Aceite Virgen Extra'!$A$6:$A$257,"&gt;="&amp;$A275,'Aceite Virgen Extra'!$B$6:$B$257,"&lt;="&amp;$B275)</f>
        <v>0.73</v>
      </c>
      <c r="QX275" s="4">
        <f>SUMIFS('Aceite Virgen Extra'!QX$6:QX$257,'Aceite Virgen Extra'!$A$6:$A$257,"&gt;="&amp;$A275,'Aceite Virgen Extra'!$B$6:$B$257,"&lt;="&amp;$B275)</f>
        <v>0.72000000000000008</v>
      </c>
      <c r="QY275" s="4">
        <f>SUMIFS('Aceite Virgen Extra'!QY$6:QY$257,'Aceite Virgen Extra'!$A$6:$A$257,"&gt;="&amp;$A275,'Aceite Virgen Extra'!$B$6:$B$257,"&lt;="&amp;$B275)</f>
        <v>0.43</v>
      </c>
      <c r="QZ275" s="4">
        <f>SUMIFS('Aceite Virgen Extra'!QZ$6:QZ$257,'Aceite Virgen Extra'!$A$6:$A$257,"&gt;="&amp;$A275,'Aceite Virgen Extra'!$B$6:$B$257,"&lt;="&amp;$B275)</f>
        <v>0.52</v>
      </c>
      <c r="RA275" s="4">
        <f>SUMIFS('Aceite Virgen Extra'!RA$6:RA$257,'Aceite Virgen Extra'!$A$6:$A$257,"&gt;="&amp;$A275,'Aceite Virgen Extra'!$B$6:$B$257,"&lt;="&amp;$B275)</f>
        <v>1.1399999999999999</v>
      </c>
      <c r="RE275" s="4">
        <f>SUMIFS('Aceite Virgen Extra'!RE$6:RE$257,'Aceite Virgen Extra'!$A$6:$A$257,"&gt;="&amp;$A275,'Aceite Virgen Extra'!$B$6:$B$257,"&lt;="&amp;$B275)</f>
        <v>2.3400000000000003</v>
      </c>
      <c r="RF275" s="4">
        <f>SUMIFS('Aceite Virgen Extra'!RF$6:RF$257,'Aceite Virgen Extra'!$A$6:$A$257,"&gt;="&amp;$A275,'Aceite Virgen Extra'!$B$6:$B$257,"&lt;="&amp;$B275)</f>
        <v>5.27</v>
      </c>
      <c r="RG275" s="4">
        <f>SUMIFS('Aceite Virgen Extra'!RG$6:RG$257,'Aceite Virgen Extra'!$A$6:$A$257,"&gt;="&amp;$A275,'Aceite Virgen Extra'!$B$6:$B$257,"&lt;="&amp;$B275)</f>
        <v>1.1400000000000001</v>
      </c>
      <c r="RH275" s="4">
        <f>SUMIFS('Aceite Virgen Extra'!RH$6:RH$257,'Aceite Virgen Extra'!$A$6:$A$257,"&gt;="&amp;$A275,'Aceite Virgen Extra'!$B$6:$B$257,"&lt;="&amp;$B275)</f>
        <v>1.35</v>
      </c>
      <c r="RL275" s="4">
        <f>SUMIFS('Aceite Virgen Extra'!RL$6:RL$257,'Aceite Virgen Extra'!$A$6:$A$257,"&gt;="&amp;$A275,'Aceite Virgen Extra'!$B$6:$B$257,"&lt;="&amp;$B275)</f>
        <v>1.1000000000000001</v>
      </c>
      <c r="RM275" s="4">
        <f>SUMIFS('Aceite Virgen Extra'!RM$6:RM$257,'Aceite Virgen Extra'!$A$6:$A$257,"&gt;="&amp;$A275,'Aceite Virgen Extra'!$B$6:$B$257,"&lt;="&amp;$B275)</f>
        <v>1.85</v>
      </c>
      <c r="RN275" s="4">
        <f>SUMIFS('Aceite Virgen Extra'!RN$6:RN$257,'Aceite Virgen Extra'!$A$6:$A$257,"&gt;="&amp;$A275,'Aceite Virgen Extra'!$B$6:$B$257,"&lt;="&amp;$B275)</f>
        <v>0.54999999999999993</v>
      </c>
      <c r="RO275" s="4">
        <f>SUMIFS('Aceite Virgen Extra'!RO$6:RO$257,'Aceite Virgen Extra'!$A$6:$A$257,"&gt;="&amp;$A275,'Aceite Virgen Extra'!$B$6:$B$257,"&lt;="&amp;$B275)</f>
        <v>3.65</v>
      </c>
      <c r="RS275" s="69">
        <f>SUMIFS('Aceite Virgen Extra'!RS$6:RS$257,'Aceite Virgen Extra'!$A$6:$A$257,"&gt;="&amp;$A275,'Aceite Virgen Extra'!$B$6:$B$257,"&lt;="&amp;$B275)</f>
        <v>2</v>
      </c>
      <c r="RT275" s="4">
        <f>SUMIFS('Aceite Virgen Extra'!RT$6:RT$257,'Aceite Virgen Extra'!$A$6:$A$257,"&gt;="&amp;$A275,'Aceite Virgen Extra'!$B$6:$B$257,"&lt;="&amp;$B275)</f>
        <v>3.97</v>
      </c>
      <c r="RU275" s="4">
        <f>SUMIFS('Aceite Virgen Extra'!RU$6:RU$257,'Aceite Virgen Extra'!$A$6:$A$257,"&gt;="&amp;$A275,'Aceite Virgen Extra'!$B$6:$B$257,"&lt;="&amp;$B275)</f>
        <v>1.1499999999999999</v>
      </c>
      <c r="RV275" s="4">
        <f>SUMIFS('Aceite Virgen Extra'!RV$6:RV$257,'Aceite Virgen Extra'!$A$6:$A$257,"&gt;="&amp;$A275,'Aceite Virgen Extra'!$B$6:$B$257,"&lt;="&amp;$B275)</f>
        <v>2.1100000000000003</v>
      </c>
      <c r="RZ275" s="69">
        <f>SUMIFS('Aceite Virgen Extra'!RZ$6:RZ$257,'Aceite Virgen Extra'!$A$6:$A$257,"&gt;="&amp;$A275,'Aceite Virgen Extra'!$B$6:$B$257,"&lt;="&amp;$B275)</f>
        <v>1.56</v>
      </c>
      <c r="SA275" s="4">
        <f>SUMIFS('Aceite Virgen Extra'!SA$6:SA$257,'Aceite Virgen Extra'!$A$6:$A$257,"&gt;="&amp;$A275,'Aceite Virgen Extra'!$B$6:$B$257,"&lt;="&amp;$B275)</f>
        <v>2.41</v>
      </c>
      <c r="SB275" s="4">
        <f>SUMIFS('Aceite Virgen Extra'!SB$6:SB$257,'Aceite Virgen Extra'!$A$6:$A$257,"&gt;="&amp;$A275,'Aceite Virgen Extra'!$B$6:$B$257,"&lt;="&amp;$B275)</f>
        <v>0.81</v>
      </c>
      <c r="SC275" s="4">
        <f>SUMIFS('Aceite Virgen Extra'!SC$6:SC$257,'Aceite Virgen Extra'!$A$6:$A$257,"&gt;="&amp;$A275,'Aceite Virgen Extra'!$B$6:$B$257,"&lt;="&amp;$B275)</f>
        <v>4.3</v>
      </c>
      <c r="SG275" s="69">
        <f>SUMIFS('Aceite Virgen Extra'!SG$6:SG$257,'Aceite Virgen Extra'!$A$6:$A$257,"&gt;="&amp;$A275,'Aceite Virgen Extra'!$B$6:$B$257,"&lt;="&amp;$B275)</f>
        <v>0.95000000000000018</v>
      </c>
      <c r="SH275" s="4">
        <f>SUMIFS('Aceite Virgen Extra'!SH$6:SH$257,'Aceite Virgen Extra'!$A$6:$A$257,"&gt;="&amp;$A275,'Aceite Virgen Extra'!$B$6:$B$257,"&lt;="&amp;$B275)</f>
        <v>1.1299999999999999</v>
      </c>
      <c r="SI275" s="4">
        <f>SUMIFS('Aceite Virgen Extra'!SI$6:SI$257,'Aceite Virgen Extra'!$A$6:$A$257,"&gt;="&amp;$A275,'Aceite Virgen Extra'!$B$6:$B$257,"&lt;="&amp;$B275)</f>
        <v>0.39</v>
      </c>
      <c r="SJ275" s="4">
        <f>SUMIFS('Aceite Virgen Extra'!SJ$6:SJ$257,'Aceite Virgen Extra'!$A$6:$A$257,"&gt;="&amp;$A275,'Aceite Virgen Extra'!$B$6:$B$257,"&lt;="&amp;$B275)</f>
        <v>2.98</v>
      </c>
      <c r="SN275" s="69">
        <f>SUMIFS('Aceite Virgen Extra'!SN$6:SN$257,'Aceite Virgen Extra'!$A$6:$A$257,"&gt;="&amp;$A275,'Aceite Virgen Extra'!$B$6:$B$257,"&lt;="&amp;$B275)</f>
        <v>2.16</v>
      </c>
      <c r="SO275" s="4">
        <f>SUMIFS('Aceite Virgen Extra'!SO$6:SO$257,'Aceite Virgen Extra'!$A$6:$A$257,"&gt;="&amp;$A275,'Aceite Virgen Extra'!$B$6:$B$257,"&lt;="&amp;$B275)</f>
        <v>4.79</v>
      </c>
      <c r="SP275" s="4">
        <f>SUMIFS('Aceite Virgen Extra'!SP$6:SP$257,'Aceite Virgen Extra'!$A$6:$A$257,"&gt;="&amp;$A275,'Aceite Virgen Extra'!$B$6:$B$257,"&lt;="&amp;$B275)</f>
        <v>0.64</v>
      </c>
      <c r="SQ275" s="4">
        <f>SUMIFS('Aceite Virgen Extra'!SQ$6:SQ$257,'Aceite Virgen Extra'!$A$6:$A$257,"&gt;="&amp;$A275,'Aceite Virgen Extra'!$B$6:$B$257,"&lt;="&amp;$B275)</f>
        <v>5.0600000000000005</v>
      </c>
      <c r="SU275" s="69">
        <f>SUMIFS('Aceite Virgen Extra'!SU$6:SU$257,'Aceite Virgen Extra'!$A$6:$A$257,"&gt;="&amp;$A275,'Aceite Virgen Extra'!$B$6:$B$257,"&lt;="&amp;$B275)</f>
        <v>2.3200000000000003</v>
      </c>
      <c r="SV275" s="4">
        <f>SUMIFS('Aceite Virgen Extra'!SV$6:SV$257,'Aceite Virgen Extra'!$A$6:$A$257,"&gt;="&amp;$A275,'Aceite Virgen Extra'!$B$6:$B$257,"&lt;="&amp;$B275)</f>
        <v>1.53</v>
      </c>
      <c r="SW275" s="4">
        <f>SUMIFS('Aceite Virgen Extra'!SW$6:SW$257,'Aceite Virgen Extra'!$A$6:$A$257,"&gt;="&amp;$A275,'Aceite Virgen Extra'!$B$6:$B$257,"&lt;="&amp;$B275)</f>
        <v>2.1</v>
      </c>
      <c r="SX275" s="4">
        <f>SUMIFS('Aceite Virgen Extra'!SX$6:SX$257,'Aceite Virgen Extra'!$A$6:$A$257,"&gt;="&amp;$A275,'Aceite Virgen Extra'!$B$6:$B$257,"&lt;="&amp;$B275)</f>
        <v>5.1400000000000006</v>
      </c>
      <c r="TB275" s="69">
        <f>SUMIFS('Aceite Virgen Extra'!TB$6:TB$257,'Aceite Virgen Extra'!$A$6:$A$257,"&gt;="&amp;$A275,'Aceite Virgen Extra'!$B$6:$B$257,"&lt;="&amp;$B275)</f>
        <v>5.05</v>
      </c>
      <c r="TC275" s="4">
        <f>SUMIFS('Aceite Virgen Extra'!TC$6:TC$257,'Aceite Virgen Extra'!$A$6:$A$257,"&gt;="&amp;$A275,'Aceite Virgen Extra'!$B$6:$B$257,"&lt;="&amp;$B275)</f>
        <v>7.67</v>
      </c>
      <c r="TD275" s="4">
        <f>SUMIFS('Aceite Virgen Extra'!TD$6:TD$257,'Aceite Virgen Extra'!$A$6:$A$257,"&gt;="&amp;$A275,'Aceite Virgen Extra'!$B$6:$B$257,"&lt;="&amp;$B275)</f>
        <v>4.26</v>
      </c>
      <c r="TE275" s="4">
        <f>SUMIFS('Aceite Virgen Extra'!TE$6:TE$257,'Aceite Virgen Extra'!$A$6:$A$257,"&gt;="&amp;$A275,'Aceite Virgen Extra'!$B$6:$B$257,"&lt;="&amp;$B275)</f>
        <v>1.8199999999999998</v>
      </c>
      <c r="TI275" s="69">
        <f>SUMIFS('Aceite Virgen Extra'!TI$6:TI$257,'Aceite Virgen Extra'!$A$6:$A$257,"&gt;="&amp;$A275,'Aceite Virgen Extra'!$B$6:$B$257,"&lt;="&amp;$B275)</f>
        <v>6.12</v>
      </c>
      <c r="TJ275" s="4">
        <f>SUMIFS('Aceite Virgen Extra'!TJ$6:TJ$257,'Aceite Virgen Extra'!$A$6:$A$257,"&gt;="&amp;$A275,'Aceite Virgen Extra'!$B$6:$B$257,"&lt;="&amp;$B275)</f>
        <v>13.389999999999999</v>
      </c>
      <c r="TK275" s="4">
        <f>SUMIFS('Aceite Virgen Extra'!TK$6:TK$257,'Aceite Virgen Extra'!$A$6:$A$257,"&gt;="&amp;$A275,'Aceite Virgen Extra'!$B$6:$B$257,"&lt;="&amp;$B275)</f>
        <v>3.45</v>
      </c>
      <c r="TL275" s="4">
        <f>SUMIFS('Aceite Virgen Extra'!TL$6:TL$257,'Aceite Virgen Extra'!$A$6:$A$257,"&gt;="&amp;$A275,'Aceite Virgen Extra'!$B$6:$B$257,"&lt;="&amp;$B275)</f>
        <v>0</v>
      </c>
      <c r="TP275" s="69">
        <f>SUMIFS('Aceite Virgen Extra'!TP$6:TP$257,'Aceite Virgen Extra'!$A$6:$A$257,"&gt;="&amp;$A275,'Aceite Virgen Extra'!$B$6:$B$257,"&lt;="&amp;$B275)</f>
        <v>2.3000000000000003</v>
      </c>
      <c r="TQ275" s="4">
        <f>SUMIFS('Aceite Virgen Extra'!TQ$6:TQ$257,'Aceite Virgen Extra'!$A$6:$A$257,"&gt;="&amp;$A275,'Aceite Virgen Extra'!$B$6:$B$257,"&lt;="&amp;$B275)</f>
        <v>2.41</v>
      </c>
      <c r="TR275" s="4">
        <f>SUMIFS('Aceite Virgen Extra'!TR$6:TR$257,'Aceite Virgen Extra'!$A$6:$A$257,"&gt;="&amp;$A275,'Aceite Virgen Extra'!$B$6:$B$257,"&lt;="&amp;$B275)</f>
        <v>1.8</v>
      </c>
      <c r="TS275" s="4">
        <f>SUMIFS('Aceite Virgen Extra'!TS$6:TS$257,'Aceite Virgen Extra'!$A$6:$A$257,"&gt;="&amp;$A275,'Aceite Virgen Extra'!$B$6:$B$257,"&lt;="&amp;$B275)</f>
        <v>1.04</v>
      </c>
      <c r="TW275" s="69">
        <f>SUMIFS('Aceite Virgen Extra'!TW$6:TW$257,'Aceite Virgen Extra'!$A$6:$A$257,"&gt;="&amp;$A275,'Aceite Virgen Extra'!$B$6:$B$257,"&lt;="&amp;$B275)</f>
        <v>2.0999999999999996</v>
      </c>
      <c r="TX275" s="4">
        <f>SUMIFS('Aceite Virgen Extra'!TX$6:TX$257,'Aceite Virgen Extra'!$A$6:$A$257,"&gt;="&amp;$A275,'Aceite Virgen Extra'!$B$6:$B$257,"&lt;="&amp;$B275)</f>
        <v>3.72</v>
      </c>
      <c r="TY275" s="4">
        <f>SUMIFS('Aceite Virgen Extra'!TY$6:TY$257,'Aceite Virgen Extra'!$A$6:$A$257,"&gt;="&amp;$A275,'Aceite Virgen Extra'!$B$6:$B$257,"&lt;="&amp;$B275)</f>
        <v>1.81</v>
      </c>
      <c r="TZ275" s="4">
        <f>SUMIFS('Aceite Virgen Extra'!TZ$6:TZ$257,'Aceite Virgen Extra'!$A$6:$A$257,"&gt;="&amp;$A275,'Aceite Virgen Extra'!$B$6:$B$257,"&lt;="&amp;$B275)</f>
        <v>0</v>
      </c>
      <c r="UD275" s="69">
        <f>SUMIFS('Aceite Virgen Extra'!UD$6:UD$257,'Aceite Virgen Extra'!$A$6:$A$257,"&gt;="&amp;$A275,'Aceite Virgen Extra'!$B$6:$B$257,"&lt;="&amp;$B275)</f>
        <v>2.52</v>
      </c>
      <c r="UE275" s="4">
        <f>SUMIFS('Aceite Virgen Extra'!UE$6:UE$257,'Aceite Virgen Extra'!$A$6:$A$257,"&gt;="&amp;$A275,'Aceite Virgen Extra'!$B$6:$B$257,"&lt;="&amp;$B275)</f>
        <v>4.0399999999999991</v>
      </c>
      <c r="UF275" s="4">
        <f>SUMIFS('Aceite Virgen Extra'!UF$6:UF$257,'Aceite Virgen Extra'!$A$6:$A$257,"&gt;="&amp;$A275,'Aceite Virgen Extra'!$B$6:$B$257,"&lt;="&amp;$B275)</f>
        <v>2.4</v>
      </c>
      <c r="UG275" s="4">
        <f>SUMIFS('Aceite Virgen Extra'!UG$6:UG$257,'Aceite Virgen Extra'!$A$6:$A$257,"&gt;="&amp;$A275,'Aceite Virgen Extra'!$B$6:$B$257,"&lt;="&amp;$B275)</f>
        <v>0</v>
      </c>
      <c r="UK275" s="69">
        <f>SUMIFS('Aceite Virgen Extra'!UK$6:UK$257,'Aceite Virgen Extra'!$A$6:$A$257,"&gt;="&amp;$A275,'Aceite Virgen Extra'!$B$6:$B$257,"&lt;="&amp;$B275)</f>
        <v>3.0700000000000003</v>
      </c>
      <c r="UL275" s="4">
        <f>SUMIFS('Aceite Virgen Extra'!UL$6:UL$257,'Aceite Virgen Extra'!$A$6:$A$257,"&gt;="&amp;$A275,'Aceite Virgen Extra'!$B$6:$B$257,"&lt;="&amp;$B275)</f>
        <v>7.01</v>
      </c>
      <c r="UM275" s="4">
        <f>SUMIFS('Aceite Virgen Extra'!UM$6:UM$257,'Aceite Virgen Extra'!$A$6:$A$257,"&gt;="&amp;$A275,'Aceite Virgen Extra'!$B$6:$B$257,"&lt;="&amp;$B275)</f>
        <v>1.4100000000000001</v>
      </c>
      <c r="UN275" s="4">
        <f>SUMIFS('Aceite Virgen Extra'!UN$6:UN$257,'Aceite Virgen Extra'!$A$6:$A$257,"&gt;="&amp;$A275,'Aceite Virgen Extra'!$B$6:$B$257,"&lt;="&amp;$B275)</f>
        <v>2.35</v>
      </c>
      <c r="UR275" s="69">
        <f>SUMIFS('Aceite Virgen Extra'!UR$6:UR$257,'Aceite Virgen Extra'!$A$6:$A$257,"&gt;="&amp;$A275,'Aceite Virgen Extra'!$B$6:$B$257,"&lt;="&amp;$B275)</f>
        <v>2.62</v>
      </c>
      <c r="US275" s="4">
        <f>SUMIFS('Aceite Virgen Extra'!US$6:US$257,'Aceite Virgen Extra'!$A$6:$A$257,"&gt;="&amp;$A275,'Aceite Virgen Extra'!$B$6:$B$257,"&lt;="&amp;$B275)</f>
        <v>3.0300000000000002</v>
      </c>
      <c r="UT275" s="4">
        <f>SUMIFS('Aceite Virgen Extra'!UT$6:UT$257,'Aceite Virgen Extra'!$A$6:$A$257,"&gt;="&amp;$A275,'Aceite Virgen Extra'!$B$6:$B$257,"&lt;="&amp;$B275)</f>
        <v>2.35</v>
      </c>
      <c r="UU275" s="4">
        <f>SUMIFS('Aceite Virgen Extra'!UU$6:UU$257,'Aceite Virgen Extra'!$A$6:$A$257,"&gt;="&amp;$A275,'Aceite Virgen Extra'!$B$6:$B$257,"&lt;="&amp;$B275)</f>
        <v>1.56</v>
      </c>
      <c r="UY275" s="69">
        <f>SUMIFS('Aceite Virgen Extra'!UY$6:UY$257,'Aceite Virgen Extra'!$A$6:$A$257,"&gt;="&amp;$A275,'Aceite Virgen Extra'!$B$6:$B$257,"&lt;="&amp;$B275)</f>
        <v>1.3</v>
      </c>
      <c r="UZ275" s="4">
        <f>SUMIFS('Aceite Virgen Extra'!UZ$6:UZ$257,'Aceite Virgen Extra'!$A$6:$A$257,"&gt;="&amp;$A275,'Aceite Virgen Extra'!$B$6:$B$257,"&lt;="&amp;$B275)</f>
        <v>3.3600000000000003</v>
      </c>
      <c r="VA275" s="4">
        <f>SUMIFS('Aceite Virgen Extra'!VA$6:VA$257,'Aceite Virgen Extra'!$A$6:$A$257,"&gt;="&amp;$A275,'Aceite Virgen Extra'!$B$6:$B$257,"&lt;="&amp;$B275)</f>
        <v>0.73</v>
      </c>
      <c r="VB275" s="4">
        <f>SUMIFS('Aceite Virgen Extra'!VB$6:VB$257,'Aceite Virgen Extra'!$A$6:$A$257,"&gt;="&amp;$A275,'Aceite Virgen Extra'!$B$6:$B$257,"&lt;="&amp;$B275)</f>
        <v>0</v>
      </c>
      <c r="VF275" s="69">
        <f>SUMIFS('Aceite Virgen Extra'!VF$6:VF$257,'Aceite Virgen Extra'!$A$6:$A$257,"&gt;="&amp;$A275,'Aceite Virgen Extra'!$B$6:$B$257,"&lt;="&amp;$B275)</f>
        <v>1.31</v>
      </c>
      <c r="VG275" s="4">
        <f>SUMIFS('Aceite Virgen Extra'!VG$6:VG$257,'Aceite Virgen Extra'!$A$6:$A$257,"&gt;="&amp;$A275,'Aceite Virgen Extra'!$B$6:$B$257,"&lt;="&amp;$B275)</f>
        <v>1.5</v>
      </c>
      <c r="VH275" s="4">
        <f>SUMIFS('Aceite Virgen Extra'!VH$6:VH$257,'Aceite Virgen Extra'!$A$6:$A$257,"&gt;="&amp;$A275,'Aceite Virgen Extra'!$B$6:$B$257,"&lt;="&amp;$B275)</f>
        <v>1.3900000000000001</v>
      </c>
      <c r="VI275" s="4">
        <f>SUMIFS('Aceite Virgen Extra'!VI$6:VI$257,'Aceite Virgen Extra'!$A$6:$A$257,"&gt;="&amp;$A275,'Aceite Virgen Extra'!$B$6:$B$257,"&lt;="&amp;$B275)</f>
        <v>0</v>
      </c>
      <c r="VM275" s="69">
        <f>SUMIFS('Aceite Virgen Extra'!VM$6:VM$257,'Aceite Virgen Extra'!$A$6:$A$257,"&gt;="&amp;$A275,'Aceite Virgen Extra'!$B$6:$B$257,"&lt;="&amp;$B275)</f>
        <v>2.4500000000000002</v>
      </c>
      <c r="VN275" s="4">
        <f>SUMIFS('Aceite Virgen Extra'!VN$6:VN$257,'Aceite Virgen Extra'!$A$6:$A$257,"&gt;="&amp;$A275,'Aceite Virgen Extra'!$B$6:$B$257,"&lt;="&amp;$B275)</f>
        <v>2.84</v>
      </c>
      <c r="VO275" s="4">
        <f>SUMIFS('Aceite Virgen Extra'!VO$6:VO$257,'Aceite Virgen Extra'!$A$6:$A$257,"&gt;="&amp;$A275,'Aceite Virgen Extra'!$B$6:$B$257,"&lt;="&amp;$B275)</f>
        <v>2.4500000000000002</v>
      </c>
      <c r="VP275" s="4">
        <f>SUMIFS('Aceite Virgen Extra'!VP$6:VP$257,'Aceite Virgen Extra'!$A$6:$A$257,"&gt;="&amp;$A275,'Aceite Virgen Extra'!$B$6:$B$257,"&lt;="&amp;$B275)</f>
        <v>1.05</v>
      </c>
      <c r="VT275" s="69">
        <f>SUMIFS('Aceite Virgen Extra'!VT$6:VT$257,'Aceite Virgen Extra'!$A$6:$A$257,"&gt;="&amp;$A275,'Aceite Virgen Extra'!$B$6:$B$257,"&lt;="&amp;$B275)</f>
        <v>1.28</v>
      </c>
      <c r="VU275" s="4">
        <f>SUMIFS('Aceite Virgen Extra'!VU$6:VU$257,'Aceite Virgen Extra'!$A$6:$A$257,"&gt;="&amp;$A275,'Aceite Virgen Extra'!$B$6:$B$257,"&lt;="&amp;$B275)</f>
        <v>1.23</v>
      </c>
      <c r="VV275" s="4">
        <f>SUMIFS('Aceite Virgen Extra'!VV$6:VV$257,'Aceite Virgen Extra'!$A$6:$A$257,"&gt;="&amp;$A275,'Aceite Virgen Extra'!$B$6:$B$257,"&lt;="&amp;$B275)</f>
        <v>1.35</v>
      </c>
      <c r="VW275" s="4">
        <f>SUMIFS('Aceite Virgen Extra'!VW$6:VW$257,'Aceite Virgen Extra'!$A$6:$A$257,"&gt;="&amp;$A275,'Aceite Virgen Extra'!$B$6:$B$257,"&lt;="&amp;$B275)</f>
        <v>0</v>
      </c>
      <c r="WA275" s="69">
        <f>SUMIFS('Aceite Virgen Extra'!WA$6:WA$257,'Aceite Virgen Extra'!$A$6:$A$257,"&gt;="&amp;$A275,'Aceite Virgen Extra'!$B$6:$B$257,"&lt;="&amp;$B275)</f>
        <v>1.5699999999999998</v>
      </c>
      <c r="WB275" s="4">
        <f>SUMIFS('Aceite Virgen Extra'!WB$6:WB$257,'Aceite Virgen Extra'!$A$6:$A$257,"&gt;="&amp;$A275,'Aceite Virgen Extra'!$B$6:$B$257,"&lt;="&amp;$B275)</f>
        <v>3.8000000000000003</v>
      </c>
      <c r="WC275" s="4">
        <f>SUMIFS('Aceite Virgen Extra'!WC$6:WC$257,'Aceite Virgen Extra'!$A$6:$A$257,"&gt;="&amp;$A275,'Aceite Virgen Extra'!$B$6:$B$257,"&lt;="&amp;$B275)</f>
        <v>0.96000000000000008</v>
      </c>
      <c r="WD275" s="4">
        <f>SUMIFS('Aceite Virgen Extra'!WD$6:WD$257,'Aceite Virgen Extra'!$A$6:$A$257,"&gt;="&amp;$A275,'Aceite Virgen Extra'!$B$6:$B$257,"&lt;="&amp;$B275)</f>
        <v>0</v>
      </c>
      <c r="WH275" s="69">
        <f>SUMIFS('Aceite Virgen Extra'!WH$6:WH$257,'Aceite Virgen Extra'!$A$6:$A$257,"&gt;="&amp;$A275,'Aceite Virgen Extra'!$B$6:$B$257,"&lt;="&amp;$B275)</f>
        <v>0.71000000000000008</v>
      </c>
      <c r="WI275" s="4">
        <f>SUMIFS('Aceite Virgen Extra'!WI$6:WI$257,'Aceite Virgen Extra'!$A$6:$A$257,"&gt;="&amp;$A275,'Aceite Virgen Extra'!$B$6:$B$257,"&lt;="&amp;$B275)</f>
        <v>0.81</v>
      </c>
      <c r="WJ275" s="4">
        <f>SUMIFS('Aceite Virgen Extra'!WJ$6:WJ$257,'Aceite Virgen Extra'!$A$6:$A$257,"&gt;="&amp;$A275,'Aceite Virgen Extra'!$B$6:$B$257,"&lt;="&amp;$B275)</f>
        <v>0.89</v>
      </c>
      <c r="WK275" s="4">
        <f>SUMIFS('Aceite Virgen Extra'!WK$6:WK$257,'Aceite Virgen Extra'!$A$6:$A$257,"&gt;="&amp;$A275,'Aceite Virgen Extra'!$B$6:$B$257,"&lt;="&amp;$B275)</f>
        <v>0</v>
      </c>
      <c r="WO275" s="69">
        <f>SUMIFS('Aceite Virgen Extra'!WO$6:WO$257,'Aceite Virgen Extra'!$A$6:$A$257,"&gt;="&amp;$A275,'Aceite Virgen Extra'!$B$6:$B$257,"&lt;="&amp;$B275)</f>
        <v>1.52</v>
      </c>
      <c r="WP275" s="4">
        <f>SUMIFS('Aceite Virgen Extra'!WP$6:WP$257,'Aceite Virgen Extra'!$A$6:$A$257,"&gt;="&amp;$A275,'Aceite Virgen Extra'!$B$6:$B$257,"&lt;="&amp;$B275)</f>
        <v>0.3</v>
      </c>
      <c r="WQ275" s="4">
        <f>SUMIFS('Aceite Virgen Extra'!WQ$6:WQ$257,'Aceite Virgen Extra'!$A$6:$A$257,"&gt;="&amp;$A275,'Aceite Virgen Extra'!$B$6:$B$257,"&lt;="&amp;$B275)</f>
        <v>2.39</v>
      </c>
      <c r="WR275" s="4">
        <f>SUMIFS('Aceite Virgen Extra'!WR$6:WR$257,'Aceite Virgen Extra'!$A$6:$A$257,"&gt;="&amp;$A275,'Aceite Virgen Extra'!$B$6:$B$257,"&lt;="&amp;$B275)</f>
        <v>0</v>
      </c>
      <c r="WV275" s="69">
        <f>SUMIFS('Aceite Virgen Extra'!WV$6:WV$257,'Aceite Virgen Extra'!$A$6:$A$257,"&gt;="&amp;$A275,'Aceite Virgen Extra'!$B$6:$B$257,"&lt;="&amp;$B275)</f>
        <v>1.43</v>
      </c>
      <c r="WW275" s="4">
        <f>SUMIFS('Aceite Virgen Extra'!WW$6:WW$257,'Aceite Virgen Extra'!$A$6:$A$257,"&gt;="&amp;$A275,'Aceite Virgen Extra'!$B$6:$B$257,"&lt;="&amp;$B275)</f>
        <v>0.87</v>
      </c>
      <c r="WX275" s="4">
        <f>SUMIFS('Aceite Virgen Extra'!WX$6:WX$257,'Aceite Virgen Extra'!$A$6:$A$257,"&gt;="&amp;$A275,'Aceite Virgen Extra'!$B$6:$B$257,"&lt;="&amp;$B275)</f>
        <v>1.47</v>
      </c>
      <c r="WY275" s="4">
        <f>SUMIFS('Aceite Virgen Extra'!WY$6:WY$257,'Aceite Virgen Extra'!$A$6:$A$257,"&gt;="&amp;$A275,'Aceite Virgen Extra'!$B$6:$B$257,"&lt;="&amp;$B275)</f>
        <v>0</v>
      </c>
      <c r="XC275" s="69">
        <f>SUMIFS('Aceite Virgen Extra'!XC$6:XC$257,'Aceite Virgen Extra'!$A$6:$A$257,"&gt;="&amp;$A275,'Aceite Virgen Extra'!$B$6:$B$257,"&lt;="&amp;$B275)</f>
        <v>1.79</v>
      </c>
      <c r="XD275" s="4">
        <f>SUMIFS('Aceite Virgen Extra'!XD$6:XD$257,'Aceite Virgen Extra'!$A$6:$A$257,"&gt;="&amp;$A275,'Aceite Virgen Extra'!$B$6:$B$257,"&lt;="&amp;$B275)</f>
        <v>1.49</v>
      </c>
      <c r="XE275" s="4">
        <f>SUMIFS('Aceite Virgen Extra'!XE$6:XE$257,'Aceite Virgen Extra'!$A$6:$A$257,"&gt;="&amp;$A275,'Aceite Virgen Extra'!$B$6:$B$257,"&lt;="&amp;$B275)</f>
        <v>2.2000000000000002</v>
      </c>
      <c r="XF275" s="4">
        <f>SUMIFS('Aceite Virgen Extra'!XF$6:XF$257,'Aceite Virgen Extra'!$A$6:$A$257,"&gt;="&amp;$A275,'Aceite Virgen Extra'!$B$6:$B$257,"&lt;="&amp;$B275)</f>
        <v>0</v>
      </c>
      <c r="XJ275" s="69">
        <f>SUMIFS('Aceite Virgen Extra'!XJ$6:XJ$257,'Aceite Virgen Extra'!$A$6:$A$257,"&gt;="&amp;$A275,'Aceite Virgen Extra'!$B$6:$B$257,"&lt;="&amp;$B275)</f>
        <v>1.1600000000000001</v>
      </c>
      <c r="XK275" s="4">
        <f>SUMIFS('Aceite Virgen Extra'!XK$6:XK$257,'Aceite Virgen Extra'!$A$6:$A$257,"&gt;="&amp;$A275,'Aceite Virgen Extra'!$B$6:$B$257,"&lt;="&amp;$B275)</f>
        <v>0.16</v>
      </c>
      <c r="XL275" s="4">
        <f>SUMIFS('Aceite Virgen Extra'!XL$6:XL$257,'Aceite Virgen Extra'!$A$6:$A$257,"&gt;="&amp;$A275,'Aceite Virgen Extra'!$B$6:$B$257,"&lt;="&amp;$B275)</f>
        <v>0.82999999999999985</v>
      </c>
      <c r="XM275" s="4">
        <f>SUMIFS('Aceite Virgen Extra'!XM$6:XM$257,'Aceite Virgen Extra'!$A$6:$A$257,"&gt;="&amp;$A275,'Aceite Virgen Extra'!$B$6:$B$257,"&lt;="&amp;$B275)</f>
        <v>0</v>
      </c>
      <c r="XQ275" s="69">
        <f>SUMIFS('Aceite Virgen Extra'!XQ$6:XQ$257,'Aceite Virgen Extra'!$A$6:$A$257,"&gt;="&amp;$A275,'Aceite Virgen Extra'!$B$6:$B$257,"&lt;="&amp;$B275)</f>
        <v>2.2400000000000002</v>
      </c>
      <c r="XR275" s="4">
        <f>SUMIFS('Aceite Virgen Extra'!XR$6:XR$257,'Aceite Virgen Extra'!$A$6:$A$257,"&gt;="&amp;$A275,'Aceite Virgen Extra'!$B$6:$B$257,"&lt;="&amp;$B275)</f>
        <v>3.1500000000000004</v>
      </c>
      <c r="XS275" s="4">
        <f>SUMIFS('Aceite Virgen Extra'!XS$6:XS$257,'Aceite Virgen Extra'!$A$6:$A$257,"&gt;="&amp;$A275,'Aceite Virgen Extra'!$B$6:$B$257,"&lt;="&amp;$B275)</f>
        <v>2.0500000000000003</v>
      </c>
      <c r="XT275" s="4">
        <f>SUMIFS('Aceite Virgen Extra'!XT$6:XT$257,'Aceite Virgen Extra'!$A$6:$A$257,"&gt;="&amp;$A275,'Aceite Virgen Extra'!$B$6:$B$257,"&lt;="&amp;$B275)</f>
        <v>0</v>
      </c>
      <c r="XX275" s="69">
        <f>SUMIFS('Aceite Virgen Extra'!XX$6:XX$257,'Aceite Virgen Extra'!$A$6:$A$257,"&gt;="&amp;$A275,'Aceite Virgen Extra'!$B$6:$B$257,"&lt;="&amp;$B275)</f>
        <v>0.44999999999999996</v>
      </c>
      <c r="XY275" s="4">
        <f>SUMIFS('Aceite Virgen Extra'!XY$6:XY$257,'Aceite Virgen Extra'!$A$6:$A$257,"&gt;="&amp;$A275,'Aceite Virgen Extra'!$B$6:$B$257,"&lt;="&amp;$B275)</f>
        <v>0.15</v>
      </c>
      <c r="XZ275" s="4">
        <f>SUMIFS('Aceite Virgen Extra'!XZ$6:XZ$257,'Aceite Virgen Extra'!$A$6:$A$257,"&gt;="&amp;$A275,'Aceite Virgen Extra'!$B$6:$B$257,"&lt;="&amp;$B275)</f>
        <v>0.77</v>
      </c>
      <c r="YA275" s="4">
        <f>SUMIFS('Aceite Virgen Extra'!YA$6:YA$257,'Aceite Virgen Extra'!$A$6:$A$257,"&gt;="&amp;$A275,'Aceite Virgen Extra'!$B$6:$B$257,"&lt;="&amp;$B275)</f>
        <v>0</v>
      </c>
      <c r="YE275" s="69">
        <f>SUMIFS('Aceite Virgen Extra'!YE$6:YE$257,'Aceite Virgen Extra'!$A$6:$A$257,"&gt;="&amp;$A275,'Aceite Virgen Extra'!$B$6:$B$257,"&lt;="&amp;$B275)</f>
        <v>1</v>
      </c>
      <c r="YF275" s="4">
        <f>SUMIFS('Aceite Virgen Extra'!YF$6:YF$257,'Aceite Virgen Extra'!$A$6:$A$257,"&gt;="&amp;$A275,'Aceite Virgen Extra'!$B$6:$B$257,"&lt;="&amp;$B275)</f>
        <v>1.27</v>
      </c>
      <c r="YG275" s="4">
        <f>SUMIFS('Aceite Virgen Extra'!YG$6:YG$257,'Aceite Virgen Extra'!$A$6:$A$257,"&gt;="&amp;$A275,'Aceite Virgen Extra'!$B$6:$B$257,"&lt;="&amp;$B275)</f>
        <v>0.82</v>
      </c>
      <c r="YH275" s="4">
        <f>SUMIFS('Aceite Virgen Extra'!YH$6:YH$257,'Aceite Virgen Extra'!$A$6:$A$257,"&gt;="&amp;$A275,'Aceite Virgen Extra'!$B$6:$B$257,"&lt;="&amp;$B275)</f>
        <v>0.61</v>
      </c>
      <c r="YL275" s="69">
        <f>SUMIFS('Aceite Virgen Extra'!YL$6:YL$257,'Aceite Virgen Extra'!$A$6:$A$257,"&gt;="&amp;$A275,'Aceite Virgen Extra'!$B$6:$B$257,"&lt;="&amp;$B275)</f>
        <v>1.49</v>
      </c>
      <c r="YM275" s="4">
        <f>SUMIFS('Aceite Virgen Extra'!YM$6:YM$257,'Aceite Virgen Extra'!$A$6:$A$257,"&gt;="&amp;$A275,'Aceite Virgen Extra'!$B$6:$B$257,"&lt;="&amp;$B275)</f>
        <v>1.8</v>
      </c>
      <c r="YN275" s="4">
        <f>SUMIFS('Aceite Virgen Extra'!YN$6:YN$257,'Aceite Virgen Extra'!$A$6:$A$257,"&gt;="&amp;$A275,'Aceite Virgen Extra'!$B$6:$B$257,"&lt;="&amp;$B275)</f>
        <v>1.37</v>
      </c>
      <c r="YO275" s="4">
        <f>SUMIFS('Aceite Virgen Extra'!YO$6:YO$257,'Aceite Virgen Extra'!$A$6:$A$257,"&gt;="&amp;$A275,'Aceite Virgen Extra'!$B$6:$B$257,"&lt;="&amp;$B275)</f>
        <v>1.71</v>
      </c>
      <c r="YP275" s="4">
        <f>SUMIFS('Aceite Virgen Extra'!YP$6:YP$257,'Aceite Virgen Extra'!$A$6:$A$257,"&gt;="&amp;$A275,'Aceite Virgen Extra'!$B$6:$B$257,"&lt;="&amp;$B275)</f>
        <v>0</v>
      </c>
      <c r="YS275" s="69">
        <f>SUMIFS('Aceite Virgen Extra'!YS$6:YS$257,'Aceite Virgen Extra'!$A$6:$A$257,"&gt;="&amp;$A275,'Aceite Virgen Extra'!$B$6:$B$257,"&lt;="&amp;$B275)</f>
        <v>0.53</v>
      </c>
      <c r="YT275" s="4">
        <f>SUMIFS('Aceite Virgen Extra'!YT$6:YT$257,'Aceite Virgen Extra'!$A$6:$A$257,"&gt;="&amp;$A275,'Aceite Virgen Extra'!$B$6:$B$257,"&lt;="&amp;$B275)</f>
        <v>0.59000000000000008</v>
      </c>
      <c r="YU275" s="4">
        <f>SUMIFS('Aceite Virgen Extra'!YU$6:YU$257,'Aceite Virgen Extra'!$A$6:$A$257,"&gt;="&amp;$A275,'Aceite Virgen Extra'!$B$6:$B$257,"&lt;="&amp;$B275)</f>
        <v>0.49</v>
      </c>
      <c r="YV275" s="4">
        <f>SUMIFS('Aceite Virgen Extra'!YV$6:YV$257,'Aceite Virgen Extra'!$A$6:$A$257,"&gt;="&amp;$A275,'Aceite Virgen Extra'!$B$6:$B$257,"&lt;="&amp;$B275)</f>
        <v>0.62</v>
      </c>
      <c r="YW275" s="4">
        <f>SUMIFS('Aceite Virgen Extra'!YW$6:YW$257,'Aceite Virgen Extra'!$A$6:$A$257,"&gt;="&amp;$A275,'Aceite Virgen Extra'!$B$6:$B$257,"&lt;="&amp;$B275)</f>
        <v>0</v>
      </c>
      <c r="YZ275" s="69">
        <f>SUMIFS('Aceite Virgen Extra'!YZ$6:YZ$257,'Aceite Virgen Extra'!$A$6:$A$257,"&gt;="&amp;$A275,'Aceite Virgen Extra'!$B$6:$B$257,"&lt;="&amp;$B275)</f>
        <v>0.97</v>
      </c>
      <c r="ZA275" s="4">
        <f>SUMIFS('Aceite Virgen Extra'!ZA$6:ZA$257,'Aceite Virgen Extra'!$A$6:$A$257,"&gt;="&amp;$A275,'Aceite Virgen Extra'!$B$6:$B$257,"&lt;="&amp;$B275)</f>
        <v>0.86</v>
      </c>
      <c r="ZB275" s="4">
        <f>SUMIFS('Aceite Virgen Extra'!ZB$6:ZB$257,'Aceite Virgen Extra'!$A$6:$A$257,"&gt;="&amp;$A275,'Aceite Virgen Extra'!$B$6:$B$257,"&lt;="&amp;$B275)</f>
        <v>0.55000000000000004</v>
      </c>
      <c r="ZC275" s="4">
        <f>SUMIFS('Aceite Virgen Extra'!ZC$6:ZC$257,'Aceite Virgen Extra'!$A$6:$A$257,"&gt;="&amp;$A275,'Aceite Virgen Extra'!$B$6:$B$257,"&lt;="&amp;$B275)</f>
        <v>0.64</v>
      </c>
      <c r="ZD275" s="4">
        <f>SUMIFS('Aceite Virgen Extra'!ZD$6:ZD$257,'Aceite Virgen Extra'!$A$6:$A$257,"&gt;="&amp;$A275,'Aceite Virgen Extra'!$B$6:$B$257,"&lt;="&amp;$B275)</f>
        <v>0</v>
      </c>
      <c r="ZG275" s="69">
        <f>SUMIFS('Aceite Virgen Extra'!ZG$6:ZG$257,'Aceite Virgen Extra'!$A$6:$A$257,"&gt;="&amp;$A275,'Aceite Virgen Extra'!$B$6:$B$257,"&lt;="&amp;$B275)</f>
        <v>4.88</v>
      </c>
      <c r="ZH275" s="4">
        <f>SUMIFS('Aceite Virgen Extra'!ZH$6:ZH$257,'Aceite Virgen Extra'!$A$6:$A$257,"&gt;="&amp;$A275,'Aceite Virgen Extra'!$B$6:$B$257,"&lt;="&amp;$B275)</f>
        <v>9.06</v>
      </c>
      <c r="ZI275" s="4">
        <f>SUMIFS('Aceite Virgen Extra'!ZI$6:ZI$257,'Aceite Virgen Extra'!$A$6:$A$257,"&gt;="&amp;$A275,'Aceite Virgen Extra'!$B$6:$B$257,"&lt;="&amp;$B275)</f>
        <v>2.65</v>
      </c>
      <c r="ZJ275" s="4">
        <f>SUMIFS('Aceite Virgen Extra'!ZJ$6:ZJ$257,'Aceite Virgen Extra'!$A$6:$A$257,"&gt;="&amp;$A275,'Aceite Virgen Extra'!$B$6:$B$257,"&lt;="&amp;$B275)</f>
        <v>2.33</v>
      </c>
      <c r="ZK275" s="4">
        <f>SUMIFS('Aceite Virgen Extra'!ZK$6:ZK$257,'Aceite Virgen Extra'!$A$6:$A$257,"&gt;="&amp;$A275,'Aceite Virgen Extra'!$B$6:$B$257,"&lt;="&amp;$B275)</f>
        <v>4.09</v>
      </c>
    </row>
    <row r="276" spans="1:687" x14ac:dyDescent="0.25">
      <c r="A276" s="9">
        <f>'TAM Aceite Virgen Extra'!B24</f>
        <v>7.5</v>
      </c>
      <c r="B276" s="9">
        <f>'TAM Aceite Virgen Extra'!C24</f>
        <v>7.8</v>
      </c>
      <c r="C276" s="9"/>
      <c r="D276" s="4">
        <f>SUMIFS('Aceite Virgen Extra'!D$6:D$257,'Aceite Virgen Extra'!$A$6:$A$257,"&gt;="&amp;$A276,'Aceite Virgen Extra'!$B$6:$B$257,"&lt;="&amp;$B276)</f>
        <v>0.48</v>
      </c>
      <c r="E276" s="4">
        <f>SUMIFS('Aceite Virgen Extra'!E$6:E$257,'Aceite Virgen Extra'!$A$6:$A$257,"&gt;="&amp;$A276,'Aceite Virgen Extra'!$B$6:$B$257,"&lt;="&amp;$B276)</f>
        <v>0.95</v>
      </c>
      <c r="F276" s="4">
        <f>SUMIFS('Aceite Virgen Extra'!F$6:F$257,'Aceite Virgen Extra'!$A$6:$A$257,"&gt;="&amp;$A276,'Aceite Virgen Extra'!$B$6:$B$257,"&lt;="&amp;$B276)</f>
        <v>0.32</v>
      </c>
      <c r="G276" s="4">
        <f>SUMIFS('Aceite Virgen Extra'!G$6:G$257,'Aceite Virgen Extra'!$A$6:$A$257,"&gt;="&amp;$A276,'Aceite Virgen Extra'!$B$6:$B$257,"&lt;="&amp;$B276)</f>
        <v>0.36</v>
      </c>
      <c r="H276" s="9"/>
      <c r="I276" s="9"/>
      <c r="J276" s="9"/>
      <c r="K276" s="4">
        <f>SUMIFS('Aceite Virgen Extra'!K$6:K$257,'Aceite Virgen Extra'!$A$6:$A$257,"&gt;="&amp;$A276,'Aceite Virgen Extra'!$B$6:$B$257,"&lt;="&amp;$B276)</f>
        <v>0.6100000000000001</v>
      </c>
      <c r="L276" s="4">
        <f>SUMIFS('Aceite Virgen Extra'!L$6:L$257,'Aceite Virgen Extra'!$A$6:$A$257,"&gt;="&amp;$A276,'Aceite Virgen Extra'!$B$6:$B$257,"&lt;="&amp;$B276)</f>
        <v>0</v>
      </c>
      <c r="M276" s="4">
        <f>SUMIFS('Aceite Virgen Extra'!M$6:M$257,'Aceite Virgen Extra'!$A$6:$A$257,"&gt;="&amp;$A276,'Aceite Virgen Extra'!$B$6:$B$257,"&lt;="&amp;$B276)</f>
        <v>0.66999999999999993</v>
      </c>
      <c r="N276" s="4">
        <f>SUMIFS('Aceite Virgen Extra'!N$6:N$257,'Aceite Virgen Extra'!$A$6:$A$257,"&gt;="&amp;$A276,'Aceite Virgen Extra'!$B$6:$B$257,"&lt;="&amp;$B276)</f>
        <v>0.8</v>
      </c>
      <c r="O276" s="9"/>
      <c r="P276" s="9"/>
      <c r="Q276" s="9"/>
      <c r="R276" s="4">
        <f>SUMIFS('Aceite Virgen Extra'!R$6:R$257,'Aceite Virgen Extra'!$A$6:$A$257,"&gt;="&amp;$A276,'Aceite Virgen Extra'!$B$6:$B$257,"&lt;="&amp;$B276)</f>
        <v>0.55000000000000004</v>
      </c>
      <c r="S276" s="4">
        <f>SUMIFS('Aceite Virgen Extra'!S$6:S$257,'Aceite Virgen Extra'!$A$6:$A$257,"&gt;="&amp;$A276,'Aceite Virgen Extra'!$B$6:$B$257,"&lt;="&amp;$B276)</f>
        <v>0.49</v>
      </c>
      <c r="T276" s="4">
        <f>SUMIFS('Aceite Virgen Extra'!T$6:T$257,'Aceite Virgen Extra'!$A$6:$A$257,"&gt;="&amp;$A276,'Aceite Virgen Extra'!$B$6:$B$257,"&lt;="&amp;$B276)</f>
        <v>7.0000000000000007E-2</v>
      </c>
      <c r="U276" s="4">
        <f>SUMIFS('Aceite Virgen Extra'!U$6:U$257,'Aceite Virgen Extra'!$A$6:$A$257,"&gt;="&amp;$A276,'Aceite Virgen Extra'!$B$6:$B$257,"&lt;="&amp;$B276)</f>
        <v>1.49</v>
      </c>
      <c r="V276" s="9"/>
      <c r="W276" s="9"/>
      <c r="X276" s="9"/>
      <c r="Y276" s="4">
        <f>SUMIFS('Aceite Virgen Extra'!Y$6:Y$257,'Aceite Virgen Extra'!$A$6:$A$257,"&gt;="&amp;$A276,'Aceite Virgen Extra'!$B$6:$B$257,"&lt;="&amp;$B276)</f>
        <v>0.56000000000000005</v>
      </c>
      <c r="Z276" s="4">
        <f>SUMIFS('Aceite Virgen Extra'!Z$6:Z$257,'Aceite Virgen Extra'!$A$6:$A$257,"&gt;="&amp;$A276,'Aceite Virgen Extra'!$B$6:$B$257,"&lt;="&amp;$B276)</f>
        <v>0.69</v>
      </c>
      <c r="AA276" s="4">
        <f>SUMIFS('Aceite Virgen Extra'!AA$6:AA$257,'Aceite Virgen Extra'!$A$6:$A$257,"&gt;="&amp;$A276,'Aceite Virgen Extra'!$B$6:$B$257,"&lt;="&amp;$B276)</f>
        <v>0.42000000000000004</v>
      </c>
      <c r="AB276" s="4">
        <f>SUMIFS('Aceite Virgen Extra'!AB$6:AB$257,'Aceite Virgen Extra'!$A$6:$A$257,"&gt;="&amp;$A276,'Aceite Virgen Extra'!$B$6:$B$257,"&lt;="&amp;$B276)</f>
        <v>1.04</v>
      </c>
      <c r="AC276" s="9"/>
      <c r="AD276" s="9"/>
      <c r="AE276" s="9"/>
      <c r="AF276" s="4">
        <f>SUMIFS('Aceite Virgen Extra'!AF$6:AF$257,'Aceite Virgen Extra'!$A$6:$A$257,"&gt;="&amp;$A276,'Aceite Virgen Extra'!$B$6:$B$257,"&lt;="&amp;$B276)</f>
        <v>0.85</v>
      </c>
      <c r="AG276" s="4">
        <f>SUMIFS('Aceite Virgen Extra'!AG$6:AG$257,'Aceite Virgen Extra'!$A$6:$A$257,"&gt;="&amp;$A276,'Aceite Virgen Extra'!$B$6:$B$257,"&lt;="&amp;$B276)</f>
        <v>0.34</v>
      </c>
      <c r="AH276" s="4">
        <f>SUMIFS('Aceite Virgen Extra'!AH$6:AH$257,'Aceite Virgen Extra'!$A$6:$A$257,"&gt;="&amp;$A276,'Aceite Virgen Extra'!$B$6:$B$257,"&lt;="&amp;$B276)</f>
        <v>0.85000000000000009</v>
      </c>
      <c r="AI276" s="4">
        <f>SUMIFS('Aceite Virgen Extra'!AI$6:AI$257,'Aceite Virgen Extra'!$A$6:$A$257,"&gt;="&amp;$A276,'Aceite Virgen Extra'!$B$6:$B$257,"&lt;="&amp;$B276)</f>
        <v>0.57999999999999996</v>
      </c>
      <c r="AJ276" s="9"/>
      <c r="AK276" s="9"/>
      <c r="AL276" s="9"/>
      <c r="AM276" s="4">
        <f>SUMIFS('Aceite Virgen Extra'!AM$6:AM$257,'Aceite Virgen Extra'!$A$6:$A$257,"&gt;="&amp;$A276,'Aceite Virgen Extra'!$B$6:$B$257,"&lt;="&amp;$B276)</f>
        <v>0.56999999999999995</v>
      </c>
      <c r="AN276" s="4">
        <f>SUMIFS('Aceite Virgen Extra'!AN$6:AN$257,'Aceite Virgen Extra'!$A$6:$A$257,"&gt;="&amp;$A276,'Aceite Virgen Extra'!$B$6:$B$257,"&lt;="&amp;$B276)</f>
        <v>1.0900000000000001</v>
      </c>
      <c r="AO276" s="4">
        <f>SUMIFS('Aceite Virgen Extra'!AO$6:AO$257,'Aceite Virgen Extra'!$A$6:$A$257,"&gt;="&amp;$A276,'Aceite Virgen Extra'!$B$6:$B$257,"&lt;="&amp;$B276)</f>
        <v>0.32</v>
      </c>
      <c r="AP276" s="4">
        <f>SUMIFS('Aceite Virgen Extra'!AP$6:AP$257,'Aceite Virgen Extra'!$A$6:$A$257,"&gt;="&amp;$A276,'Aceite Virgen Extra'!$B$6:$B$257,"&lt;="&amp;$B276)</f>
        <v>0.78</v>
      </c>
      <c r="AQ276" s="9"/>
      <c r="AR276" s="9"/>
      <c r="AT276" s="4">
        <f>SUMIFS('Aceite Virgen Extra'!AT$6:AT$257,'Aceite Virgen Extra'!$A$6:$A$257,"&gt;="&amp;$A276,'Aceite Virgen Extra'!$B$6:$B$257,"&lt;="&amp;$B276)</f>
        <v>0.26</v>
      </c>
      <c r="AU276" s="4">
        <f>SUMIFS('Aceite Virgen Extra'!AU$6:AU$257,'Aceite Virgen Extra'!$A$6:$A$257,"&gt;="&amp;$A276,'Aceite Virgen Extra'!$B$6:$B$257,"&lt;="&amp;$B276)</f>
        <v>0.36</v>
      </c>
      <c r="AV276" s="4">
        <f>SUMIFS('Aceite Virgen Extra'!AV$6:AV$257,'Aceite Virgen Extra'!$A$6:$A$257,"&gt;="&amp;$A276,'Aceite Virgen Extra'!$B$6:$B$257,"&lt;="&amp;$B276)</f>
        <v>0.28999999999999998</v>
      </c>
      <c r="AW276" s="4">
        <f>SUMIFS('Aceite Virgen Extra'!AW$6:AW$257,'Aceite Virgen Extra'!$A$6:$A$257,"&gt;="&amp;$A276,'Aceite Virgen Extra'!$B$6:$B$257,"&lt;="&amp;$B276)</f>
        <v>0.17</v>
      </c>
      <c r="BA276" s="4">
        <f>SUMIFS('Aceite Virgen Extra'!BA$6:BA$257,'Aceite Virgen Extra'!$A$6:$A$257,"&gt;="&amp;A276,'Aceite Virgen Extra'!$B$6:$B$257,"&lt;="&amp;B276)</f>
        <v>0.18000000000000002</v>
      </c>
      <c r="BB276" s="4">
        <f>SUMIFS('Aceite Virgen Extra'!BB$6:BB$257,'Aceite Virgen Extra'!$A$6:$A$257,"&gt;="&amp;$A276,'Aceite Virgen Extra'!$B$6:$B$257,"&lt;="&amp;$B276)</f>
        <v>0.37</v>
      </c>
      <c r="BC276" s="4">
        <f>SUMIFS('Aceite Virgen Extra'!BC$6:BC$257,'Aceite Virgen Extra'!$A$6:$A$257,"&gt;="&amp;$A276,'Aceite Virgen Extra'!$B$6:$B$257,"&lt;="&amp;$B276)</f>
        <v>0</v>
      </c>
      <c r="BD276" s="4">
        <f>SUMIFS('Aceite Virgen Extra'!BD$6:BD$257,'Aceite Virgen Extra'!$A$6:$A$257,"&gt;="&amp;$A276,'Aceite Virgen Extra'!$B$6:$B$257,"&lt;="&amp;$B276)</f>
        <v>0</v>
      </c>
      <c r="BH276" s="4">
        <f>SUMIFS('Aceite Virgen Extra'!BH$6:BH$257,'Aceite Virgen Extra'!$A$6:$A$257,"&gt;="&amp;$A276,'Aceite Virgen Extra'!$B$6:$B$257,"&lt;="&amp;$B276)</f>
        <v>0.16</v>
      </c>
      <c r="BI276" s="4">
        <f>SUMIFS('Aceite Virgen Extra'!BI$6:BI$257,'Aceite Virgen Extra'!$A$6:$A$257,"&gt;="&amp;$A276,'Aceite Virgen Extra'!$B$6:$B$257,"&lt;="&amp;$B276)</f>
        <v>0</v>
      </c>
      <c r="BJ276" s="4">
        <f>SUMIFS('Aceite Virgen Extra'!BJ$6:BJ$257,'Aceite Virgen Extra'!$A$6:$A$257,"&gt;="&amp;$A276,'Aceite Virgen Extra'!$B$6:$B$257,"&lt;="&amp;$B276)</f>
        <v>0</v>
      </c>
      <c r="BK276" s="4">
        <f>SUMIFS('Aceite Virgen Extra'!BK$6:BK$257,'Aceite Virgen Extra'!$A$6:$A$257,"&gt;="&amp;$A276,'Aceite Virgen Extra'!$B$6:$B$257,"&lt;="&amp;$B276)</f>
        <v>0.82</v>
      </c>
      <c r="BO276" s="4">
        <f>SUMIFS('Aceite Virgen Extra'!BO$6:BO$257,'Aceite Virgen Extra'!$A$6:$A$257,"&gt;="&amp;$A276,'Aceite Virgen Extra'!$B$6:$B$257,"&lt;="&amp;$B276)</f>
        <v>0.4</v>
      </c>
      <c r="BP276" s="4">
        <f>SUMIFS('Aceite Virgen Extra'!BP$6:BP$257,'Aceite Virgen Extra'!$A$6:$A$257,"&gt;="&amp;$A276,'Aceite Virgen Extra'!$B$6:$B$257,"&lt;="&amp;$B276)</f>
        <v>0.26</v>
      </c>
      <c r="BQ276" s="4">
        <f>SUMIFS('Aceite Virgen Extra'!BQ$6:BQ$257,'Aceite Virgen Extra'!$A$6:$A$257,"&gt;="&amp;$A276,'Aceite Virgen Extra'!$B$6:$B$257,"&lt;="&amp;$B276)</f>
        <v>0.53</v>
      </c>
      <c r="BR276" s="4">
        <f>SUMIFS('Aceite Virgen Extra'!BR$6:BR$257,'Aceite Virgen Extra'!$A$6:$A$257,"&gt;="&amp;$A276,'Aceite Virgen Extra'!$B$6:$B$257,"&lt;="&amp;$B276)</f>
        <v>0</v>
      </c>
      <c r="BV276" s="4">
        <f>SUMIFS('Aceite Virgen Extra'!BV$6:BV$257,'Aceite Virgen Extra'!$A$6:$A$257,"&gt;="&amp;$A276,'Aceite Virgen Extra'!$B$6:$B$257,"&lt;="&amp;$B276)</f>
        <v>1.17</v>
      </c>
      <c r="BW276" s="4">
        <f>SUMIFS('Aceite Virgen Extra'!BW$6:BW$257,'Aceite Virgen Extra'!$A$6:$A$257,"&gt;="&amp;$A276,'Aceite Virgen Extra'!$B$6:$B$257,"&lt;="&amp;$B276)</f>
        <v>3.91</v>
      </c>
      <c r="BX276" s="4">
        <f>SUMIFS('Aceite Virgen Extra'!BX$6:BX$257,'Aceite Virgen Extra'!$A$6:$A$257,"&gt;="&amp;$A276,'Aceite Virgen Extra'!$B$6:$B$257,"&lt;="&amp;$B276)</f>
        <v>0.48</v>
      </c>
      <c r="BY276" s="4">
        <f>SUMIFS('Aceite Virgen Extra'!BY$6:BY$257,'Aceite Virgen Extra'!$A$6:$A$257,"&gt;="&amp;$A276,'Aceite Virgen Extra'!$B$6:$B$257,"&lt;="&amp;$B276)</f>
        <v>0</v>
      </c>
      <c r="CC276" s="4">
        <f>SUMIFS('Aceite Virgen Extra'!CC$6:CC$257,'Aceite Virgen Extra'!$A$6:$A$257,"&gt;="&amp;$A276,'Aceite Virgen Extra'!$B$6:$B$257,"&lt;="&amp;$B276)</f>
        <v>0.55000000000000004</v>
      </c>
      <c r="CD276" s="4">
        <f>SUMIFS('Aceite Virgen Extra'!CD$6:CD$257,'Aceite Virgen Extra'!$A$6:$A$257,"&gt;="&amp;$A276,'Aceite Virgen Extra'!$B$6:$B$257,"&lt;="&amp;$B276)</f>
        <v>0.66999999999999993</v>
      </c>
      <c r="CE276" s="4">
        <f>SUMIFS('Aceite Virgen Extra'!CE$6:CE$257,'Aceite Virgen Extra'!$A$6:$A$257,"&gt;="&amp;$A276,'Aceite Virgen Extra'!$B$6:$B$257,"&lt;="&amp;$B276)</f>
        <v>0.60000000000000009</v>
      </c>
      <c r="CF276" s="4">
        <f>SUMIFS('Aceite Virgen Extra'!CF$6:CF$257,'Aceite Virgen Extra'!$A$6:$A$257,"&gt;="&amp;$A276,'Aceite Virgen Extra'!$B$6:$B$257,"&lt;="&amp;$B276)</f>
        <v>0</v>
      </c>
      <c r="CJ276" s="4">
        <f>SUMIFS('Aceite Virgen Extra'!CJ$6:CJ$257,'Aceite Virgen Extra'!$A$6:$A$257,"&gt;="&amp;$A276,'Aceite Virgen Extra'!$B$6:$B$257,"&lt;="&amp;$B276)</f>
        <v>0.35000000000000003</v>
      </c>
      <c r="CK276" s="4">
        <f>SUMIFS('Aceite Virgen Extra'!CK$6:CK$257,'Aceite Virgen Extra'!$A$6:$A$257,"&gt;="&amp;$A276,'Aceite Virgen Extra'!$B$6:$B$257,"&lt;="&amp;$B276)</f>
        <v>0.23</v>
      </c>
      <c r="CL276" s="4">
        <f>SUMIFS('Aceite Virgen Extra'!CL$6:CL$257,'Aceite Virgen Extra'!$A$6:$A$257,"&gt;="&amp;$A276,'Aceite Virgen Extra'!$B$6:$B$257,"&lt;="&amp;$B276)</f>
        <v>0.43999999999999995</v>
      </c>
      <c r="CM276" s="4">
        <f>SUMIFS('Aceite Virgen Extra'!CM$6:CM$257,'Aceite Virgen Extra'!$A$6:$A$257,"&gt;="&amp;$A276,'Aceite Virgen Extra'!$B$6:$B$257,"&lt;="&amp;$B276)</f>
        <v>0.46</v>
      </c>
      <c r="CQ276" s="4">
        <f>SUMIFS('Aceite Virgen Extra'!CQ$6:CQ$257,'Aceite Virgen Extra'!$A$6:$A$257,"&gt;="&amp;$A276,'Aceite Virgen Extra'!$B$6:$B$257,"&lt;="&amp;$B276)</f>
        <v>0.31</v>
      </c>
      <c r="CR276" s="4">
        <f>SUMIFS('Aceite Virgen Extra'!CR$6:CR$257,'Aceite Virgen Extra'!$A$6:$A$257,"&gt;="&amp;$A276,'Aceite Virgen Extra'!$B$6:$B$257,"&lt;="&amp;$B276)</f>
        <v>0.74</v>
      </c>
      <c r="CS276" s="4">
        <f>SUMIFS('Aceite Virgen Extra'!CS$6:CS$257,'Aceite Virgen Extra'!$A$6:$A$257,"&gt;="&amp;$A276,'Aceite Virgen Extra'!$B$6:$B$257,"&lt;="&amp;$B276)</f>
        <v>0</v>
      </c>
      <c r="CT276" s="4">
        <f>SUMIFS('Aceite Virgen Extra'!CT$6:CT$257,'Aceite Virgen Extra'!$A$6:$A$257,"&gt;="&amp;$A276,'Aceite Virgen Extra'!$B$6:$B$257,"&lt;="&amp;$B276)</f>
        <v>0</v>
      </c>
      <c r="CX276" s="4">
        <f>SUMIFS('Aceite Virgen Extra'!CX$6:CX$257,'Aceite Virgen Extra'!$A$6:$A$257,"&gt;="&amp;$A276,'Aceite Virgen Extra'!$B$6:$B$257,"&lt;="&amp;$B276)</f>
        <v>0.31</v>
      </c>
      <c r="CY276" s="4">
        <f>SUMIFS('Aceite Virgen Extra'!CY$6:CY$257,'Aceite Virgen Extra'!$A$6:$A$257,"&gt;="&amp;$A276,'Aceite Virgen Extra'!$B$6:$B$257,"&lt;="&amp;$B276)</f>
        <v>0.5</v>
      </c>
      <c r="CZ276" s="4">
        <f>SUMIFS('Aceite Virgen Extra'!CZ$6:CZ$257,'Aceite Virgen Extra'!$A$6:$A$257,"&gt;="&amp;$A276,'Aceite Virgen Extra'!$B$6:$B$257,"&lt;="&amp;$B276)</f>
        <v>0.13</v>
      </c>
      <c r="DA276" s="4">
        <f>SUMIFS('Aceite Virgen Extra'!DA$6:DA$257,'Aceite Virgen Extra'!$A$6:$A$257,"&gt;="&amp;$A276,'Aceite Virgen Extra'!$B$6:$B$257,"&lt;="&amp;$B276)</f>
        <v>0</v>
      </c>
      <c r="DE276" s="4">
        <f>SUMIFS('Aceite Virgen Extra'!DE$6:DE$257,'Aceite Virgen Extra'!$A$6:$A$257,"&gt;="&amp;$A276,'Aceite Virgen Extra'!$B$6:$B$257,"&lt;="&amp;$B276)</f>
        <v>0.13</v>
      </c>
      <c r="DF276" s="4">
        <f>SUMIFS('Aceite Virgen Extra'!DF$6:DF$257,'Aceite Virgen Extra'!$A$6:$A$257,"&gt;="&amp;$A276,'Aceite Virgen Extra'!$B$6:$B$257,"&lt;="&amp;$B276)</f>
        <v>0</v>
      </c>
      <c r="DG276" s="4">
        <f>SUMIFS('Aceite Virgen Extra'!DG$6:DG$257,'Aceite Virgen Extra'!$A$6:$A$257,"&gt;="&amp;$A276,'Aceite Virgen Extra'!$B$6:$B$257,"&lt;="&amp;$B276)</f>
        <v>0.09</v>
      </c>
      <c r="DH276" s="4">
        <f>SUMIFS('Aceite Virgen Extra'!DH$6:DH$257,'Aceite Virgen Extra'!$A$6:$A$257,"&gt;="&amp;$A276,'Aceite Virgen Extra'!$B$6:$B$257,"&lt;="&amp;$B276)</f>
        <v>0</v>
      </c>
      <c r="DL276" s="4">
        <f>SUMIFS('Aceite Virgen Extra'!DL$6:DL$257,'Aceite Virgen Extra'!$A$6:$A$257,"&gt;="&amp;$A276,'Aceite Virgen Extra'!$B$6:$B$257,"&lt;="&amp;$B276)</f>
        <v>0.62000000000000011</v>
      </c>
      <c r="DM276" s="4">
        <f>SUMIFS('Aceite Virgen Extra'!DM$6:DM$257,'Aceite Virgen Extra'!$A$6:$A$257,"&gt;="&amp;$A276,'Aceite Virgen Extra'!$B$6:$B$257,"&lt;="&amp;$B276)</f>
        <v>0.28000000000000003</v>
      </c>
      <c r="DN276" s="4">
        <f>SUMIFS('Aceite Virgen Extra'!DN$6:DN$257,'Aceite Virgen Extra'!$A$6:$A$257,"&gt;="&amp;$A276,'Aceite Virgen Extra'!$B$6:$B$257,"&lt;="&amp;$B276)</f>
        <v>0.94</v>
      </c>
      <c r="DO276" s="4">
        <f>SUMIFS('Aceite Virgen Extra'!DO$6:DO$257,'Aceite Virgen Extra'!$A$6:$A$257,"&gt;="&amp;$A276,'Aceite Virgen Extra'!$B$6:$B$257,"&lt;="&amp;$B276)</f>
        <v>0.28000000000000003</v>
      </c>
      <c r="DS276" s="4">
        <f>SUMIFS('Aceite Virgen Extra'!DS$6:DS$257,'Aceite Virgen Extra'!$A$6:$A$257,"&gt;="&amp;$A276,'Aceite Virgen Extra'!$B$6:$B$257,"&lt;="&amp;$B276)</f>
        <v>0.23</v>
      </c>
      <c r="DT276" s="4">
        <f>SUMIFS('Aceite Virgen Extra'!DT$6:DT$257,'Aceite Virgen Extra'!$A$6:$A$257,"&gt;="&amp;$A276,'Aceite Virgen Extra'!$B$6:$B$257,"&lt;="&amp;$B276)</f>
        <v>0.68</v>
      </c>
      <c r="DU276" s="4">
        <f>SUMIFS('Aceite Virgen Extra'!DU$6:DU$257,'Aceite Virgen Extra'!$A$6:$A$257,"&gt;="&amp;$A276,'Aceite Virgen Extra'!$B$6:$B$257,"&lt;="&amp;$B276)</f>
        <v>7.0000000000000007E-2</v>
      </c>
      <c r="DV276" s="4">
        <f>SUMIFS('Aceite Virgen Extra'!DV$6:DV$257,'Aceite Virgen Extra'!$A$6:$A$257,"&gt;="&amp;$A276,'Aceite Virgen Extra'!$B$6:$B$257,"&lt;="&amp;$B276)</f>
        <v>0</v>
      </c>
      <c r="DZ276" s="4">
        <f>SUMIFS('Aceite Virgen Extra'!DZ$6:DZ$257,'Aceite Virgen Extra'!$A$6:$A$257,"&gt;="&amp;$A276,'Aceite Virgen Extra'!$B$6:$B$257,"&lt;="&amp;$B276)</f>
        <v>0.21</v>
      </c>
      <c r="EA276" s="4">
        <f>SUMIFS('Aceite Virgen Extra'!EA$6:EA$257,'Aceite Virgen Extra'!$A$6:$A$257,"&gt;="&amp;$A276,'Aceite Virgen Extra'!$B$6:$B$257,"&lt;="&amp;$B276)</f>
        <v>0</v>
      </c>
      <c r="EB276" s="4">
        <f>SUMIFS('Aceite Virgen Extra'!EB$6:EB$257,'Aceite Virgen Extra'!$A$6:$A$257,"&gt;="&amp;$A276,'Aceite Virgen Extra'!$B$6:$B$257,"&lt;="&amp;$B276)</f>
        <v>0.25</v>
      </c>
      <c r="EC276" s="4">
        <f>SUMIFS('Aceite Virgen Extra'!EC$6:EC$257,'Aceite Virgen Extra'!$A$6:$A$257,"&gt;="&amp;$A276,'Aceite Virgen Extra'!$B$6:$B$257,"&lt;="&amp;$B276)</f>
        <v>0</v>
      </c>
      <c r="EG276" s="4">
        <f>SUMIFS('Aceite Virgen Extra'!EG$6:EG$257,'Aceite Virgen Extra'!$A$6:$A$257,"&gt;="&amp;$A276,'Aceite Virgen Extra'!$B$6:$B$257,"&lt;="&amp;$B276)</f>
        <v>0.14000000000000001</v>
      </c>
      <c r="EH276" s="4">
        <f>SUMIFS('Aceite Virgen Extra'!EH$6:EH$257,'Aceite Virgen Extra'!$A$6:$A$257,"&gt;="&amp;$A276,'Aceite Virgen Extra'!$B$6:$B$257,"&lt;="&amp;$B276)</f>
        <v>0.08</v>
      </c>
      <c r="EI276" s="4">
        <f>SUMIFS('Aceite Virgen Extra'!EI$6:EI$257,'Aceite Virgen Extra'!$A$6:$A$257,"&gt;="&amp;$A276,'Aceite Virgen Extra'!$B$6:$B$257,"&lt;="&amp;$B276)</f>
        <v>0</v>
      </c>
      <c r="EJ276" s="4">
        <f>SUMIFS('Aceite Virgen Extra'!EJ$6:EJ$257,'Aceite Virgen Extra'!$A$6:$A$257,"&gt;="&amp;$A276,'Aceite Virgen Extra'!$B$6:$B$257,"&lt;="&amp;$B276)</f>
        <v>0.85</v>
      </c>
      <c r="EN276" s="4">
        <f>SUMIFS('Aceite Virgen Extra'!EN$6:EN$257,'Aceite Virgen Extra'!$A$6:$A$257,"&gt;="&amp;$A276,'Aceite Virgen Extra'!$B$6:$B$257,"&lt;="&amp;$B276)</f>
        <v>0.3</v>
      </c>
      <c r="EO276" s="4">
        <f>SUMIFS('Aceite Virgen Extra'!EO$6:EO$257,'Aceite Virgen Extra'!$A$6:$A$257,"&gt;="&amp;$A276,'Aceite Virgen Extra'!$B$6:$B$257,"&lt;="&amp;$B276)</f>
        <v>0.37</v>
      </c>
      <c r="EP276" s="4">
        <f>SUMIFS('Aceite Virgen Extra'!EP$6:EP$257,'Aceite Virgen Extra'!$A$6:$A$257,"&gt;="&amp;$A276,'Aceite Virgen Extra'!$B$6:$B$257,"&lt;="&amp;$B276)</f>
        <v>0.26</v>
      </c>
      <c r="EQ276" s="4">
        <f>SUMIFS('Aceite Virgen Extra'!EQ$6:EQ$257,'Aceite Virgen Extra'!$A$6:$A$257,"&gt;="&amp;$A276,'Aceite Virgen Extra'!$B$6:$B$257,"&lt;="&amp;$B276)</f>
        <v>0.41</v>
      </c>
      <c r="EU276" s="4">
        <f>SUMIFS('Aceite Virgen Extra'!EU$6:EU$257,'Aceite Virgen Extra'!$A$6:$A$257,"&gt;="&amp;$A276,'Aceite Virgen Extra'!$B$6:$B$257,"&lt;="&amp;$B276)</f>
        <v>0.04</v>
      </c>
      <c r="EV276" s="4">
        <f>SUMIFS('Aceite Virgen Extra'!EV$6:EV$257,'Aceite Virgen Extra'!$A$6:$A$257,"&gt;="&amp;$A276,'Aceite Virgen Extra'!$B$6:$B$257,"&lt;="&amp;$B276)</f>
        <v>0</v>
      </c>
      <c r="EW276" s="4">
        <f>SUMIFS('Aceite Virgen Extra'!EW$6:EW$257,'Aceite Virgen Extra'!$A$6:$A$257,"&gt;="&amp;$A276,'Aceite Virgen Extra'!$B$6:$B$257,"&lt;="&amp;$B276)</f>
        <v>0</v>
      </c>
      <c r="EX276" s="4">
        <f>SUMIFS('Aceite Virgen Extra'!EX$6:EX$257,'Aceite Virgen Extra'!$A$6:$A$257,"&gt;="&amp;$A276,'Aceite Virgen Extra'!$B$6:$B$257,"&lt;="&amp;$B276)</f>
        <v>0.31</v>
      </c>
      <c r="FB276" s="4">
        <f>SUMIFS('Aceite Virgen Extra'!FB$6:FB$257,'Aceite Virgen Extra'!$A$6:$A$257,"&gt;="&amp;$A276,'Aceite Virgen Extra'!$B$6:$B$257,"&lt;="&amp;$B276)</f>
        <v>0.23</v>
      </c>
      <c r="FC276" s="4">
        <f>SUMIFS('Aceite Virgen Extra'!FC$6:FC$257,'Aceite Virgen Extra'!$A$6:$A$257,"&gt;="&amp;$A276,'Aceite Virgen Extra'!$B$6:$B$257,"&lt;="&amp;$B276)</f>
        <v>0.28000000000000003</v>
      </c>
      <c r="FD276" s="4">
        <f>SUMIFS('Aceite Virgen Extra'!FD$6:FD$257,'Aceite Virgen Extra'!$A$6:$A$257,"&gt;="&amp;$A276,'Aceite Virgen Extra'!$B$6:$B$257,"&lt;="&amp;$B276)</f>
        <v>0.31</v>
      </c>
      <c r="FE276" s="4">
        <f>SUMIFS('Aceite Virgen Extra'!FE$6:FE$257,'Aceite Virgen Extra'!$A$6:$A$257,"&gt;="&amp;$A276,'Aceite Virgen Extra'!$B$6:$B$257,"&lt;="&amp;$B276)</f>
        <v>0</v>
      </c>
      <c r="FI276" s="4">
        <f>SUMIFS('Aceite Virgen Extra'!FI$6:FI$257,'Aceite Virgen Extra'!$A$6:$A$257,"&gt;="&amp;$A276,'Aceite Virgen Extra'!$B$6:$B$257,"&lt;="&amp;$B276)</f>
        <v>0.12</v>
      </c>
      <c r="FJ276" s="4">
        <f>SUMIFS('Aceite Virgen Extra'!FJ$6:FJ$257,'Aceite Virgen Extra'!$A$6:$A$257,"&gt;="&amp;$A276,'Aceite Virgen Extra'!$B$6:$B$257,"&lt;="&amp;$B276)</f>
        <v>0.34</v>
      </c>
      <c r="FK276" s="4">
        <f>SUMIFS('Aceite Virgen Extra'!FK$6:FK$257,'Aceite Virgen Extra'!$A$6:$A$257,"&gt;="&amp;$A276,'Aceite Virgen Extra'!$B$6:$B$257,"&lt;="&amp;$B276)</f>
        <v>0.06</v>
      </c>
      <c r="FL276" s="4">
        <f>SUMIFS('Aceite Virgen Extra'!FL$6:FL$257,'Aceite Virgen Extra'!$A$6:$A$257,"&gt;="&amp;$A276,'Aceite Virgen Extra'!$B$6:$B$257,"&lt;="&amp;$B276)</f>
        <v>0</v>
      </c>
      <c r="FP276" s="4">
        <f>SUMIFS('Aceite Virgen Extra'!FP$6:FP$257,'Aceite Virgen Extra'!$A$6:$A$257,"&gt;="&amp;$A276,'Aceite Virgen Extra'!$B$6:$B$257,"&lt;="&amp;$B276)</f>
        <v>0.12</v>
      </c>
      <c r="FQ276" s="4">
        <f>SUMIFS('Aceite Virgen Extra'!FQ$6:FQ$257,'Aceite Virgen Extra'!$A$6:$A$257,"&gt;="&amp;$A276,'Aceite Virgen Extra'!$B$6:$B$257,"&lt;="&amp;$B276)</f>
        <v>0</v>
      </c>
      <c r="FR276" s="4">
        <f>SUMIFS('Aceite Virgen Extra'!FR$6:FR$257,'Aceite Virgen Extra'!$A$6:$A$257,"&gt;="&amp;$A276,'Aceite Virgen Extra'!$B$6:$B$257,"&lt;="&amp;$B276)</f>
        <v>0</v>
      </c>
      <c r="FS276" s="4">
        <f>SUMIFS('Aceite Virgen Extra'!FS$6:FS$257,'Aceite Virgen Extra'!$A$6:$A$257,"&gt;="&amp;$A276,'Aceite Virgen Extra'!$B$6:$B$257,"&lt;="&amp;$B276)</f>
        <v>0.51</v>
      </c>
      <c r="FW276" s="4">
        <f>SUMIFS('Aceite Virgen Extra'!FW$6:FW$257,'Aceite Virgen Extra'!$A$6:$A$257,"&gt;="&amp;$A276,'Aceite Virgen Extra'!$B$6:$B$257,"&lt;="&amp;$B276)</f>
        <v>0.18</v>
      </c>
      <c r="FX276" s="4">
        <f>SUMIFS('Aceite Virgen Extra'!FX$6:FX$257,'Aceite Virgen Extra'!$A$6:$A$257,"&gt;="&amp;$A276,'Aceite Virgen Extra'!$B$6:$B$257,"&lt;="&amp;$B276)</f>
        <v>0</v>
      </c>
      <c r="FY276" s="4">
        <f>SUMIFS('Aceite Virgen Extra'!FY$6:FY$257,'Aceite Virgen Extra'!$A$6:$A$257,"&gt;="&amp;$A276,'Aceite Virgen Extra'!$B$6:$B$257,"&lt;="&amp;$B276)</f>
        <v>0.3</v>
      </c>
      <c r="FZ276" s="4">
        <f>SUMIFS('Aceite Virgen Extra'!FZ$6:FZ$257,'Aceite Virgen Extra'!$A$6:$A$257,"&gt;="&amp;$A276,'Aceite Virgen Extra'!$B$6:$B$257,"&lt;="&amp;$B276)</f>
        <v>0</v>
      </c>
      <c r="GD276" s="4">
        <f>SUMIFS('Aceite Virgen Extra'!GD$6:GD$257,'Aceite Virgen Extra'!$A$6:$A$257,"&gt;="&amp;$A276,'Aceite Virgen Extra'!$B$6:$B$257,"&lt;="&amp;$B276)</f>
        <v>0.42000000000000004</v>
      </c>
      <c r="GE276" s="4">
        <f>SUMIFS('Aceite Virgen Extra'!GE$6:GE$257,'Aceite Virgen Extra'!$A$6:$A$257,"&gt;="&amp;$A276,'Aceite Virgen Extra'!$B$6:$B$257,"&lt;="&amp;$B276)</f>
        <v>0.54</v>
      </c>
      <c r="GF276" s="4">
        <f>SUMIFS('Aceite Virgen Extra'!GF$6:GF$257,'Aceite Virgen Extra'!$A$6:$A$257,"&gt;="&amp;$A276,'Aceite Virgen Extra'!$B$6:$B$257,"&lt;="&amp;$B276)</f>
        <v>0.16</v>
      </c>
      <c r="GG276" s="4">
        <f>SUMIFS('Aceite Virgen Extra'!GG$6:GG$257,'Aceite Virgen Extra'!$A$6:$A$257,"&gt;="&amp;$A276,'Aceite Virgen Extra'!$B$6:$B$257,"&lt;="&amp;$B276)</f>
        <v>1.83</v>
      </c>
      <c r="GK276" s="4">
        <f>SUMIFS('Aceite Virgen Extra'!GK$6:GK$257,'Aceite Virgen Extra'!$A$6:$A$257,"&gt;="&amp;$A276,'Aceite Virgen Extra'!$B$6:$B$257,"&lt;="&amp;$B276)</f>
        <v>0.19</v>
      </c>
      <c r="GL276" s="4">
        <f>SUMIFS('Aceite Virgen Extra'!GL$6:GL$257,'Aceite Virgen Extra'!$A$6:$A$257,"&gt;="&amp;$A276,'Aceite Virgen Extra'!$B$6:$B$257,"&lt;="&amp;$B276)</f>
        <v>0</v>
      </c>
      <c r="GM276" s="4">
        <f>SUMIFS('Aceite Virgen Extra'!GM$6:GM$257,'Aceite Virgen Extra'!$A$6:$A$257,"&gt;="&amp;$A276,'Aceite Virgen Extra'!$B$6:$B$257,"&lt;="&amp;$B276)</f>
        <v>0.27</v>
      </c>
      <c r="GN276" s="4">
        <f>SUMIFS('Aceite Virgen Extra'!GN$6:GN$257,'Aceite Virgen Extra'!$A$6:$A$257,"&gt;="&amp;$A276,'Aceite Virgen Extra'!$B$6:$B$257,"&lt;="&amp;$B276)</f>
        <v>0.37</v>
      </c>
      <c r="GR276" s="4">
        <f>SUMIFS('Aceite Virgen Extra'!GR$6:GR$257,'Aceite Virgen Extra'!$A$6:$A$257,"&gt;="&amp;$A276,'Aceite Virgen Extra'!$B$6:$B$257,"&lt;="&amp;$B276)</f>
        <v>0</v>
      </c>
      <c r="GS276" s="4">
        <f>SUMIFS('Aceite Virgen Extra'!GS$6:GS$257,'Aceite Virgen Extra'!$A$6:$A$257,"&gt;="&amp;$A276,'Aceite Virgen Extra'!$B$6:$B$257,"&lt;="&amp;$B276)</f>
        <v>0</v>
      </c>
      <c r="GT276" s="4">
        <f>SUMIFS('Aceite Virgen Extra'!GT$6:GT$257,'Aceite Virgen Extra'!$A$6:$A$257,"&gt;="&amp;$A276,'Aceite Virgen Extra'!$B$6:$B$257,"&lt;="&amp;$B276)</f>
        <v>0</v>
      </c>
      <c r="GU276" s="4">
        <f>SUMIFS('Aceite Virgen Extra'!GU$6:GU$257,'Aceite Virgen Extra'!$A$6:$A$257,"&gt;="&amp;$A276,'Aceite Virgen Extra'!$B$6:$B$257,"&lt;="&amp;$B276)</f>
        <v>0</v>
      </c>
      <c r="GY276" s="4">
        <f>SUMIFS('Aceite Virgen Extra'!GY$6:GY$257,'Aceite Virgen Extra'!$A$6:$A$257,"&gt;="&amp;$A276,'Aceite Virgen Extra'!$B$6:$B$257,"&lt;="&amp;$B276)</f>
        <v>0.23000000000000004</v>
      </c>
      <c r="GZ276" s="4">
        <f>SUMIFS('Aceite Virgen Extra'!GZ$6:GZ$257,'Aceite Virgen Extra'!$A$6:$A$257,"&gt;="&amp;$A276,'Aceite Virgen Extra'!$B$6:$B$257,"&lt;="&amp;$B276)</f>
        <v>0.17</v>
      </c>
      <c r="HA276" s="4">
        <f>SUMIFS('Aceite Virgen Extra'!HA$6:HA$257,'Aceite Virgen Extra'!$A$6:$A$257,"&gt;="&amp;$A276,'Aceite Virgen Extra'!$B$6:$B$257,"&lt;="&amp;$B276)</f>
        <v>0.19</v>
      </c>
      <c r="HB276" s="4">
        <f>SUMIFS('Aceite Virgen Extra'!HB$6:HB$257,'Aceite Virgen Extra'!$A$6:$A$257,"&gt;="&amp;$A276,'Aceite Virgen Extra'!$B$6:$B$257,"&lt;="&amp;$B276)</f>
        <v>0.97</v>
      </c>
      <c r="HF276" s="4">
        <f>SUMIFS('Aceite Virgen Extra'!HF$6:HF$257,'Aceite Virgen Extra'!$A$6:$A$257,"&gt;="&amp;$A276,'Aceite Virgen Extra'!$B$6:$B$257,"&lt;="&amp;$B276)</f>
        <v>0.32000000000000006</v>
      </c>
      <c r="HG276" s="4">
        <f>SUMIFS('Aceite Virgen Extra'!HG$6:HG$257,'Aceite Virgen Extra'!$A$6:$A$257,"&gt;="&amp;$A276,'Aceite Virgen Extra'!$B$6:$B$257,"&lt;="&amp;$B276)</f>
        <v>0.1</v>
      </c>
      <c r="HH276" s="4">
        <f>SUMIFS('Aceite Virgen Extra'!HH$6:HH$257,'Aceite Virgen Extra'!$A$6:$A$257,"&gt;="&amp;$A276,'Aceite Virgen Extra'!$B$6:$B$257,"&lt;="&amp;$B276)</f>
        <v>0.11</v>
      </c>
      <c r="HI276" s="4">
        <f>SUMIFS('Aceite Virgen Extra'!HI$6:HI$257,'Aceite Virgen Extra'!$A$6:$A$257,"&gt;="&amp;$A276,'Aceite Virgen Extra'!$B$6:$B$257,"&lt;="&amp;$B276)</f>
        <v>1.48</v>
      </c>
      <c r="HM276" s="4">
        <f>SUMIFS('Aceite Virgen Extra'!HM$6:HM$257,'Aceite Virgen Extra'!$A$6:$A$257,"&gt;="&amp;$A276,'Aceite Virgen Extra'!$B$6:$B$257,"&lt;="&amp;$B276)</f>
        <v>0.55999999999999994</v>
      </c>
      <c r="HN276" s="4">
        <f>SUMIFS('Aceite Virgen Extra'!HN$6:HN$257,'Aceite Virgen Extra'!$A$6:$A$257,"&gt;="&amp;$A276,'Aceite Virgen Extra'!$B$6:$B$257,"&lt;="&amp;$B276)</f>
        <v>0.24</v>
      </c>
      <c r="HO276" s="4">
        <f>SUMIFS('Aceite Virgen Extra'!HO$6:HO$257,'Aceite Virgen Extra'!$A$6:$A$257,"&gt;="&amp;$A276,'Aceite Virgen Extra'!$B$6:$B$257,"&lt;="&amp;$B276)</f>
        <v>0.95000000000000007</v>
      </c>
      <c r="HP276" s="4">
        <f>SUMIFS('Aceite Virgen Extra'!HP$6:HP$257,'Aceite Virgen Extra'!$A$6:$A$257,"&gt;="&amp;$A276,'Aceite Virgen Extra'!$B$6:$B$257,"&lt;="&amp;$B276)</f>
        <v>0</v>
      </c>
      <c r="HT276" s="4">
        <f>SUMIFS('Aceite Virgen Extra'!HT$6:HT$257,'Aceite Virgen Extra'!$A$6:$A$257,"&gt;="&amp;$A276,'Aceite Virgen Extra'!$B$6:$B$257,"&lt;="&amp;$B276)</f>
        <v>0.03</v>
      </c>
      <c r="HU276" s="4">
        <f>SUMIFS('Aceite Virgen Extra'!HU$6:HU$257,'Aceite Virgen Extra'!$A$6:$A$257,"&gt;="&amp;$A276,'Aceite Virgen Extra'!$B$6:$B$257,"&lt;="&amp;$B276)</f>
        <v>0</v>
      </c>
      <c r="HV276" s="4">
        <f>SUMIFS('Aceite Virgen Extra'!HV$6:HV$257,'Aceite Virgen Extra'!$A$6:$A$257,"&gt;="&amp;$A276,'Aceite Virgen Extra'!$B$6:$B$257,"&lt;="&amp;$B276)</f>
        <v>0</v>
      </c>
      <c r="HW276" s="4">
        <f>SUMIFS('Aceite Virgen Extra'!HW$6:HW$257,'Aceite Virgen Extra'!$A$6:$A$257,"&gt;="&amp;$A276,'Aceite Virgen Extra'!$B$6:$B$257,"&lt;="&amp;$B276)</f>
        <v>0</v>
      </c>
      <c r="HZ276"/>
      <c r="IA276" s="4">
        <f>SUMIFS('Aceite Virgen Extra'!IA$6:IA$257,'Aceite Virgen Extra'!$A$6:$A$257,"&gt;="&amp;$A276,'Aceite Virgen Extra'!$B$6:$B$257,"&lt;="&amp;$B276)</f>
        <v>0.12</v>
      </c>
      <c r="IB276" s="4">
        <f>SUMIFS('Aceite Virgen Extra'!IB$6:IB$257,'Aceite Virgen Extra'!$A$6:$A$257,"&gt;="&amp;$A276,'Aceite Virgen Extra'!$B$6:$B$257,"&lt;="&amp;$B276)</f>
        <v>0</v>
      </c>
      <c r="IC276" s="4">
        <f>SUMIFS('Aceite Virgen Extra'!IC$6:IC$257,'Aceite Virgen Extra'!$A$6:$A$257,"&gt;="&amp;$A276,'Aceite Virgen Extra'!$B$6:$B$257,"&lt;="&amp;$B276)</f>
        <v>0.15</v>
      </c>
      <c r="ID276" s="4">
        <f>SUMIFS('Aceite Virgen Extra'!ID$6:ID$257,'Aceite Virgen Extra'!$A$6:$A$257,"&gt;="&amp;$A276,'Aceite Virgen Extra'!$B$6:$B$257,"&lt;="&amp;$B276)</f>
        <v>0.41</v>
      </c>
      <c r="IH276" s="4">
        <f>SUMIFS('Aceite Virgen Extra'!IH$6:IH$257,'Aceite Virgen Extra'!$A$6:$A$257,"&gt;="&amp;$A276,'Aceite Virgen Extra'!$B$6:$B$257,"&lt;="&amp;$B276)</f>
        <v>0.33</v>
      </c>
      <c r="II276" s="4">
        <f>SUMIFS('Aceite Virgen Extra'!II$6:II$257,'Aceite Virgen Extra'!$A$6:$A$257,"&gt;="&amp;$A276,'Aceite Virgen Extra'!$B$6:$B$257,"&lt;="&amp;$B276)</f>
        <v>0.60000000000000009</v>
      </c>
      <c r="IJ276" s="4">
        <f>SUMIFS('Aceite Virgen Extra'!IJ$6:IJ$257,'Aceite Virgen Extra'!$A$6:$A$257,"&gt;="&amp;$A276,'Aceite Virgen Extra'!$B$6:$B$257,"&lt;="&amp;$B276)</f>
        <v>0.16</v>
      </c>
      <c r="IK276" s="4">
        <f>SUMIFS('Aceite Virgen Extra'!IK$6:IK$257,'Aceite Virgen Extra'!$A$6:$A$257,"&gt;="&amp;$A276,'Aceite Virgen Extra'!$B$6:$B$257,"&lt;="&amp;$B276)</f>
        <v>0</v>
      </c>
      <c r="IO276" s="4">
        <f>SUMIFS('Aceite Virgen Extra'!IO$6:IO$257,'Aceite Virgen Extra'!$A$6:$A$257,"&gt;="&amp;$A276,'Aceite Virgen Extra'!$B$6:$B$257,"&lt;="&amp;$B276)</f>
        <v>0.33999999999999997</v>
      </c>
      <c r="IP276" s="4">
        <f>SUMIFS('Aceite Virgen Extra'!IP$6:IP$257,'Aceite Virgen Extra'!$A$6:$A$257,"&gt;="&amp;$A276,'Aceite Virgen Extra'!$B$6:$B$257,"&lt;="&amp;$B276)</f>
        <v>0.48</v>
      </c>
      <c r="IQ276" s="4">
        <f>SUMIFS('Aceite Virgen Extra'!IQ$6:IQ$257,'Aceite Virgen Extra'!$A$6:$A$257,"&gt;="&amp;$A276,'Aceite Virgen Extra'!$B$6:$B$257,"&lt;="&amp;$B276)</f>
        <v>0.24</v>
      </c>
      <c r="IR276" s="4">
        <f>SUMIFS('Aceite Virgen Extra'!IR$6:IR$257,'Aceite Virgen Extra'!$A$6:$A$257,"&gt;="&amp;$A276,'Aceite Virgen Extra'!$B$6:$B$257,"&lt;="&amp;$B276)</f>
        <v>0.78</v>
      </c>
      <c r="IV276" s="4">
        <f>SUMIFS('Aceite Virgen Extra'!IV$6:IV$257,'Aceite Virgen Extra'!$A$6:$A$257,"&gt;="&amp;$A276,'Aceite Virgen Extra'!$B$6:$B$257,"&lt;="&amp;$B276)</f>
        <v>0.2</v>
      </c>
      <c r="IW276" s="4">
        <f>SUMIFS('Aceite Virgen Extra'!IW$6:IW$257,'Aceite Virgen Extra'!$A$6:$A$257,"&gt;="&amp;$A276,'Aceite Virgen Extra'!$B$6:$B$257,"&lt;="&amp;$B276)</f>
        <v>0.22</v>
      </c>
      <c r="IX276" s="4">
        <f>SUMIFS('Aceite Virgen Extra'!IX$6:IX$257,'Aceite Virgen Extra'!$A$6:$A$257,"&gt;="&amp;$A276,'Aceite Virgen Extra'!$B$6:$B$257,"&lt;="&amp;$B276)</f>
        <v>0.27</v>
      </c>
      <c r="IY276" s="4">
        <f>SUMIFS('Aceite Virgen Extra'!IY$6:IY$257,'Aceite Virgen Extra'!$A$6:$A$257,"&gt;="&amp;$A276,'Aceite Virgen Extra'!$B$6:$B$257,"&lt;="&amp;$B276)</f>
        <v>0</v>
      </c>
      <c r="JB276"/>
      <c r="JC276" s="4">
        <f>SUMIFS('Aceite Virgen Extra'!JC$6:JC$257,'Aceite Virgen Extra'!$A$6:$A$257,"&gt;="&amp;$A276,'Aceite Virgen Extra'!$B$6:$B$257,"&lt;="&amp;$B276)</f>
        <v>0.12000000000000001</v>
      </c>
      <c r="JD276" s="4">
        <f>SUMIFS('Aceite Virgen Extra'!JD$6:JD$257,'Aceite Virgen Extra'!$A$6:$A$257,"&gt;="&amp;$A276,'Aceite Virgen Extra'!$B$6:$B$257,"&lt;="&amp;$B276)</f>
        <v>0.48</v>
      </c>
      <c r="JE276" s="4">
        <f>SUMIFS('Aceite Virgen Extra'!JE$6:JE$257,'Aceite Virgen Extra'!$A$6:$A$257,"&gt;="&amp;$A276,'Aceite Virgen Extra'!$B$6:$B$257,"&lt;="&amp;$B276)</f>
        <v>0</v>
      </c>
      <c r="JF276" s="4">
        <f>SUMIFS('Aceite Virgen Extra'!JF$6:JF$257,'Aceite Virgen Extra'!$A$6:$A$257,"&gt;="&amp;$A276,'Aceite Virgen Extra'!$B$6:$B$257,"&lt;="&amp;$B276)</f>
        <v>0</v>
      </c>
      <c r="JJ276" s="4">
        <f>SUMIFS('Aceite Virgen Extra'!JJ$6:JJ$257,'Aceite Virgen Extra'!$A$6:$A$257,"&gt;="&amp;$A276,'Aceite Virgen Extra'!$B$6:$B$257,"&lt;="&amp;$B276)</f>
        <v>0.44</v>
      </c>
      <c r="JK276" s="4">
        <f>SUMIFS('Aceite Virgen Extra'!JK$6:JK$257,'Aceite Virgen Extra'!$A$6:$A$257,"&gt;="&amp;$A276,'Aceite Virgen Extra'!$B$6:$B$257,"&lt;="&amp;$B276)</f>
        <v>0.16</v>
      </c>
      <c r="JL276" s="4">
        <f>SUMIFS('Aceite Virgen Extra'!JL$6:JL$257,'Aceite Virgen Extra'!$A$6:$A$257,"&gt;="&amp;$A276,'Aceite Virgen Extra'!$B$6:$B$257,"&lt;="&amp;$B276)</f>
        <v>0.74</v>
      </c>
      <c r="JM276" s="4">
        <f>SUMIFS('Aceite Virgen Extra'!JM$6:JM$257,'Aceite Virgen Extra'!$A$6:$A$257,"&gt;="&amp;$A276,'Aceite Virgen Extra'!$B$6:$B$257,"&lt;="&amp;$B276)</f>
        <v>0</v>
      </c>
      <c r="JQ276" s="4">
        <f>SUMIFS('Aceite Virgen Extra'!JQ$6:JQ$257,'Aceite Virgen Extra'!$A$6:$A$257,"&gt;="&amp;$A276,'Aceite Virgen Extra'!$B$6:$B$257,"&lt;="&amp;$B276)</f>
        <v>0.96</v>
      </c>
      <c r="JR276" s="4">
        <f>SUMIFS('Aceite Virgen Extra'!JR$6:JR$257,'Aceite Virgen Extra'!$A$6:$A$257,"&gt;="&amp;$A276,'Aceite Virgen Extra'!$B$6:$B$257,"&lt;="&amp;$B276)</f>
        <v>2.2000000000000002</v>
      </c>
      <c r="JS276" s="4">
        <f>SUMIFS('Aceite Virgen Extra'!JS$6:JS$257,'Aceite Virgen Extra'!$A$6:$A$257,"&gt;="&amp;$A276,'Aceite Virgen Extra'!$B$6:$B$257,"&lt;="&amp;$B276)</f>
        <v>0.71</v>
      </c>
      <c r="JT276" s="4">
        <f>SUMIFS('Aceite Virgen Extra'!JT$6:JT$257,'Aceite Virgen Extra'!$A$6:$A$257,"&gt;="&amp;$A276,'Aceite Virgen Extra'!$B$6:$B$257,"&lt;="&amp;$B276)</f>
        <v>0</v>
      </c>
      <c r="JX276" s="4">
        <f>SUMIFS('Aceite Virgen Extra'!JX$6:JX$257,'Aceite Virgen Extra'!$A$6:$A$257,"&gt;="&amp;$A276,'Aceite Virgen Extra'!$B$6:$B$257,"&lt;="&amp;$B276)</f>
        <v>0.14000000000000001</v>
      </c>
      <c r="JY276" s="4">
        <f>SUMIFS('Aceite Virgen Extra'!JY$6:JY$257,'Aceite Virgen Extra'!$A$6:$A$257,"&gt;="&amp;$A276,'Aceite Virgen Extra'!$B$6:$B$257,"&lt;="&amp;$B276)</f>
        <v>0</v>
      </c>
      <c r="JZ276" s="4">
        <f>SUMIFS('Aceite Virgen Extra'!JZ$6:JZ$257,'Aceite Virgen Extra'!$A$6:$A$257,"&gt;="&amp;$A276,'Aceite Virgen Extra'!$B$6:$B$257,"&lt;="&amp;$B276)</f>
        <v>0.28000000000000003</v>
      </c>
      <c r="KA276" s="4">
        <f>SUMIFS('Aceite Virgen Extra'!KA$6:KA$257,'Aceite Virgen Extra'!$A$6:$A$257,"&gt;="&amp;$A276,'Aceite Virgen Extra'!$B$6:$B$257,"&lt;="&amp;$B276)</f>
        <v>0</v>
      </c>
      <c r="KE276" s="4">
        <f>SUMIFS('Aceite Virgen Extra'!KE$6:KE$257,'Aceite Virgen Extra'!$A$6:$A$257,"&gt;="&amp;$A276,'Aceite Virgen Extra'!$B$6:$B$257,"&lt;="&amp;$B276)</f>
        <v>0.19999999999999998</v>
      </c>
      <c r="KF276" s="4">
        <f>SUMIFS('Aceite Virgen Extra'!KF$6:KF$257,'Aceite Virgen Extra'!$A$6:$A$257,"&gt;="&amp;$A276,'Aceite Virgen Extra'!$B$6:$B$257,"&lt;="&amp;$B276)</f>
        <v>0.38</v>
      </c>
      <c r="KG276" s="4">
        <f>SUMIFS('Aceite Virgen Extra'!KG$6:KG$257,'Aceite Virgen Extra'!$A$6:$A$257,"&gt;="&amp;$A276,'Aceite Virgen Extra'!$B$6:$B$257,"&lt;="&amp;$B276)</f>
        <v>0.18</v>
      </c>
      <c r="KH276" s="4">
        <f>SUMIFS('Aceite Virgen Extra'!KH$6:KH$257,'Aceite Virgen Extra'!$A$6:$A$257,"&gt;="&amp;$A276,'Aceite Virgen Extra'!$B$6:$B$257,"&lt;="&amp;$B276)</f>
        <v>0</v>
      </c>
      <c r="KL276" s="4">
        <f>SUMIFS('Aceite Virgen Extra'!KL$6:KL$257,'Aceite Virgen Extra'!$A$6:$A$257,"&gt;="&amp;$A276,'Aceite Virgen Extra'!$B$6:$B$257,"&lt;="&amp;$B276)</f>
        <v>0.45000000000000007</v>
      </c>
      <c r="KM276" s="4">
        <f>SUMIFS('Aceite Virgen Extra'!KM$6:KM$257,'Aceite Virgen Extra'!$A$6:$A$257,"&gt;="&amp;$A276,'Aceite Virgen Extra'!$B$6:$B$257,"&lt;="&amp;$B276)</f>
        <v>0.11</v>
      </c>
      <c r="KN276" s="4">
        <f>SUMIFS('Aceite Virgen Extra'!KN$6:KN$257,'Aceite Virgen Extra'!$A$6:$A$257,"&gt;="&amp;$A276,'Aceite Virgen Extra'!$B$6:$B$257,"&lt;="&amp;$B276)</f>
        <v>0.73</v>
      </c>
      <c r="KO276" s="4">
        <f>SUMIFS('Aceite Virgen Extra'!KO$6:KO$257,'Aceite Virgen Extra'!$A$6:$A$257,"&gt;="&amp;$A276,'Aceite Virgen Extra'!$B$6:$B$257,"&lt;="&amp;$B276)</f>
        <v>0.44</v>
      </c>
      <c r="KS276" s="4">
        <f>SUMIFS('Aceite Virgen Extra'!KS$6:KS$257,'Aceite Virgen Extra'!$A$6:$A$257,"&gt;="&amp;$A276,'Aceite Virgen Extra'!$B$6:$B$257,"&lt;="&amp;$B276)</f>
        <v>0.27</v>
      </c>
      <c r="KT276" s="4">
        <f>SUMIFS('Aceite Virgen Extra'!KT$6:KT$257,'Aceite Virgen Extra'!$A$6:$A$257,"&gt;="&amp;$A276,'Aceite Virgen Extra'!$B$6:$B$257,"&lt;="&amp;$B276)</f>
        <v>0.28999999999999998</v>
      </c>
      <c r="KU276" s="4">
        <f>SUMIFS('Aceite Virgen Extra'!KU$6:KU$257,'Aceite Virgen Extra'!$A$6:$A$257,"&gt;="&amp;$A276,'Aceite Virgen Extra'!$B$6:$B$257,"&lt;="&amp;$B276)</f>
        <v>0.30000000000000004</v>
      </c>
      <c r="KV276" s="4">
        <f>SUMIFS('Aceite Virgen Extra'!KV$6:KV$257,'Aceite Virgen Extra'!$A$6:$A$257,"&gt;="&amp;$A276,'Aceite Virgen Extra'!$B$6:$B$257,"&lt;="&amp;$B276)</f>
        <v>0.27</v>
      </c>
      <c r="KZ276" s="4">
        <f>SUMIFS('Aceite Virgen Extra'!KZ$6:KZ$257,'Aceite Virgen Extra'!$A$6:$A$257,"&gt;="&amp;$A276,'Aceite Virgen Extra'!$B$6:$B$257,"&lt;="&amp;$B276)</f>
        <v>0.42000000000000004</v>
      </c>
      <c r="LA276" s="4">
        <f>SUMIFS('Aceite Virgen Extra'!LA$6:LA$257,'Aceite Virgen Extra'!$A$6:$A$257,"&gt;="&amp;$A276,'Aceite Virgen Extra'!$B$6:$B$257,"&lt;="&amp;$B276)</f>
        <v>0.67</v>
      </c>
      <c r="LB276" s="4">
        <f>SUMIFS('Aceite Virgen Extra'!LB$6:LB$257,'Aceite Virgen Extra'!$A$6:$A$257,"&gt;="&amp;$A276,'Aceite Virgen Extra'!$B$6:$B$257,"&lt;="&amp;$B276)</f>
        <v>0.39</v>
      </c>
      <c r="LC276" s="4">
        <f>SUMIFS('Aceite Virgen Extra'!LC$6:LC$257,'Aceite Virgen Extra'!$A$6:$A$257,"&gt;="&amp;$A276,'Aceite Virgen Extra'!$B$6:$B$257,"&lt;="&amp;$B276)</f>
        <v>0.25</v>
      </c>
      <c r="LG276" s="4">
        <f>SUMIFS('Aceite Virgen Extra'!LG$6:LG$257,'Aceite Virgen Extra'!$A$6:$A$257,"&gt;="&amp;$A276,'Aceite Virgen Extra'!$B$6:$B$257,"&lt;="&amp;$B276)</f>
        <v>0.23</v>
      </c>
      <c r="LH276" s="4">
        <f>SUMIFS('Aceite Virgen Extra'!LH$6:LH$257,'Aceite Virgen Extra'!$A$6:$A$257,"&gt;="&amp;$A276,'Aceite Virgen Extra'!$B$6:$B$257,"&lt;="&amp;$B276)</f>
        <v>0</v>
      </c>
      <c r="LI276" s="4">
        <f>SUMIFS('Aceite Virgen Extra'!LI$6:LI$257,'Aceite Virgen Extra'!$A$6:$A$257,"&gt;="&amp;$A276,'Aceite Virgen Extra'!$B$6:$B$257,"&lt;="&amp;$B276)</f>
        <v>0.37</v>
      </c>
      <c r="LJ276" s="4">
        <f>SUMIFS('Aceite Virgen Extra'!LJ$6:LJ$257,'Aceite Virgen Extra'!$A$6:$A$257,"&gt;="&amp;$A276,'Aceite Virgen Extra'!$B$6:$B$257,"&lt;="&amp;$B276)</f>
        <v>0.3</v>
      </c>
      <c r="LN276" s="4">
        <f>SUMIFS('Aceite Virgen Extra'!LN$6:LN$257,'Aceite Virgen Extra'!$A$6:$A$257,"&gt;="&amp;$A276,'Aceite Virgen Extra'!$B$6:$B$257,"&lt;="&amp;$B276)</f>
        <v>0.28000000000000003</v>
      </c>
      <c r="LO276" s="4">
        <f>SUMIFS('Aceite Virgen Extra'!LO$6:LO$257,'Aceite Virgen Extra'!$A$6:$A$257,"&gt;="&amp;$A276,'Aceite Virgen Extra'!$B$6:$B$257,"&lt;="&amp;$B276)</f>
        <v>0</v>
      </c>
      <c r="LP276" s="4">
        <f>SUMIFS('Aceite Virgen Extra'!LP$6:LP$257,'Aceite Virgen Extra'!$A$6:$A$257,"&gt;="&amp;$A276,'Aceite Virgen Extra'!$B$6:$B$257,"&lt;="&amp;$B276)</f>
        <v>0.45</v>
      </c>
      <c r="LQ276" s="4">
        <f>SUMIFS('Aceite Virgen Extra'!LQ$6:LQ$257,'Aceite Virgen Extra'!$A$6:$A$257,"&gt;="&amp;$A276,'Aceite Virgen Extra'!$B$6:$B$257,"&lt;="&amp;$B276)</f>
        <v>0.42</v>
      </c>
      <c r="LU276" s="4">
        <f>SUMIFS('Aceite Virgen Extra'!LU$6:LU$257,'Aceite Virgen Extra'!$A$6:$A$257,"&gt;="&amp;$A276,'Aceite Virgen Extra'!$B$6:$B$257,"&lt;="&amp;$B276)</f>
        <v>0.19</v>
      </c>
      <c r="LV276" s="4">
        <f>SUMIFS('Aceite Virgen Extra'!LV$6:LV$257,'Aceite Virgen Extra'!$A$6:$A$257,"&gt;="&amp;$A276,'Aceite Virgen Extra'!$B$6:$B$257,"&lt;="&amp;$B276)</f>
        <v>0.69</v>
      </c>
      <c r="LW276" s="4">
        <f>SUMIFS('Aceite Virgen Extra'!LW$6:LW$257,'Aceite Virgen Extra'!$A$6:$A$257,"&gt;="&amp;$A276,'Aceite Virgen Extra'!$B$6:$B$257,"&lt;="&amp;$B276)</f>
        <v>0</v>
      </c>
      <c r="LX276" s="4">
        <f>SUMIFS('Aceite Virgen Extra'!LX$6:LX$257,'Aceite Virgen Extra'!$A$6:$A$257,"&gt;="&amp;$A276,'Aceite Virgen Extra'!$B$6:$B$257,"&lt;="&amp;$B276)</f>
        <v>0</v>
      </c>
      <c r="MB276" s="4">
        <f>SUMIFS('Aceite Virgen Extra'!MB$6:MB$257,'Aceite Virgen Extra'!$A$6:$A$257,"&gt;="&amp;$A276,'Aceite Virgen Extra'!$B$6:$B$257,"&lt;="&amp;$B276)</f>
        <v>0.11000000000000001</v>
      </c>
      <c r="MC276" s="4">
        <f>SUMIFS('Aceite Virgen Extra'!MC$6:MC$257,'Aceite Virgen Extra'!$A$6:$A$257,"&gt;="&amp;$A276,'Aceite Virgen Extra'!$B$6:$B$257,"&lt;="&amp;$B276)</f>
        <v>0</v>
      </c>
      <c r="MD276" s="4">
        <f>SUMIFS('Aceite Virgen Extra'!MD$6:MD$257,'Aceite Virgen Extra'!$A$6:$A$257,"&gt;="&amp;$A276,'Aceite Virgen Extra'!$B$6:$B$257,"&lt;="&amp;$B276)</f>
        <v>0.22000000000000003</v>
      </c>
      <c r="ME276" s="4">
        <f>SUMIFS('Aceite Virgen Extra'!ME$6:ME$257,'Aceite Virgen Extra'!$A$6:$A$257,"&gt;="&amp;$A276,'Aceite Virgen Extra'!$B$6:$B$257,"&lt;="&amp;$B276)</f>
        <v>0</v>
      </c>
      <c r="MI276" s="4">
        <f>SUMIFS('Aceite Virgen Extra'!MI$6:MI$257,'Aceite Virgen Extra'!$A$6:$A$257,"&gt;="&amp;$A276,'Aceite Virgen Extra'!$B$6:$B$257,"&lt;="&amp;$B276)</f>
        <v>0.35</v>
      </c>
      <c r="MJ276" s="4">
        <f>SUMIFS('Aceite Virgen Extra'!MJ$6:MJ$257,'Aceite Virgen Extra'!$A$6:$A$257,"&gt;="&amp;$A276,'Aceite Virgen Extra'!$B$6:$B$257,"&lt;="&amp;$B276)</f>
        <v>0.16</v>
      </c>
      <c r="MK276" s="4">
        <f>SUMIFS('Aceite Virgen Extra'!MK$6:MK$257,'Aceite Virgen Extra'!$A$6:$A$257,"&gt;="&amp;$A276,'Aceite Virgen Extra'!$B$6:$B$257,"&lt;="&amp;$B276)</f>
        <v>0.49</v>
      </c>
      <c r="ML276" s="4">
        <f>SUMIFS('Aceite Virgen Extra'!ML$6:ML$257,'Aceite Virgen Extra'!$A$6:$A$257,"&gt;="&amp;$A276,'Aceite Virgen Extra'!$B$6:$B$257,"&lt;="&amp;$B276)</f>
        <v>0</v>
      </c>
      <c r="MP276" s="4">
        <f>SUMIFS('Aceite Virgen Extra'!MP$6:MP$257,'Aceite Virgen Extra'!$A$6:$A$257,"&gt;="&amp;$A276,'Aceite Virgen Extra'!$B$6:$B$257,"&lt;="&amp;$B276)</f>
        <v>0.62</v>
      </c>
      <c r="MQ276" s="4">
        <f>SUMIFS('Aceite Virgen Extra'!MQ$6:MQ$257,'Aceite Virgen Extra'!$A$6:$A$257,"&gt;="&amp;$A276,'Aceite Virgen Extra'!$B$6:$B$257,"&lt;="&amp;$B276)</f>
        <v>0</v>
      </c>
      <c r="MR276" s="4">
        <f>SUMIFS('Aceite Virgen Extra'!MR$6:MR$257,'Aceite Virgen Extra'!$A$6:$A$257,"&gt;="&amp;$A276,'Aceite Virgen Extra'!$B$6:$B$257,"&lt;="&amp;$B276)</f>
        <v>1.2</v>
      </c>
      <c r="MS276" s="4">
        <f>SUMIFS('Aceite Virgen Extra'!MS$6:MS$257,'Aceite Virgen Extra'!$A$6:$A$257,"&gt;="&amp;$A276,'Aceite Virgen Extra'!$B$6:$B$257,"&lt;="&amp;$B276)</f>
        <v>0</v>
      </c>
      <c r="MW276" s="4">
        <f>SUMIFS('Aceite Virgen Extra'!MW$6:MW$257,'Aceite Virgen Extra'!$A$6:$A$257,"&gt;="&amp;$A276,'Aceite Virgen Extra'!$B$6:$B$257,"&lt;="&amp;$B276)</f>
        <v>0.53</v>
      </c>
      <c r="MX276" s="4">
        <f>SUMIFS('Aceite Virgen Extra'!MX$6:MX$257,'Aceite Virgen Extra'!$A$6:$A$257,"&gt;="&amp;$A276,'Aceite Virgen Extra'!$B$6:$B$257,"&lt;="&amp;$B276)</f>
        <v>0</v>
      </c>
      <c r="MY276" s="4">
        <f>SUMIFS('Aceite Virgen Extra'!MY$6:MY$257,'Aceite Virgen Extra'!$A$6:$A$257,"&gt;="&amp;$A276,'Aceite Virgen Extra'!$B$6:$B$257,"&lt;="&amp;$B276)</f>
        <v>1.08</v>
      </c>
      <c r="MZ276" s="4">
        <f>SUMIFS('Aceite Virgen Extra'!MZ$6:MZ$257,'Aceite Virgen Extra'!$A$6:$A$257,"&gt;="&amp;$A276,'Aceite Virgen Extra'!$B$6:$B$257,"&lt;="&amp;$B276)</f>
        <v>0</v>
      </c>
      <c r="ND276" s="4">
        <f>SUMIFS('Aceite Virgen Extra'!ND$6:ND$257,'Aceite Virgen Extra'!$A$6:$A$257,"&gt;="&amp;$A276,'Aceite Virgen Extra'!$B$6:$B$257,"&lt;="&amp;$B276)</f>
        <v>0.16</v>
      </c>
      <c r="NE276" s="4">
        <f>SUMIFS('Aceite Virgen Extra'!NE$6:NE$257,'Aceite Virgen Extra'!$A$6:$A$257,"&gt;="&amp;$A276,'Aceite Virgen Extra'!$B$6:$B$257,"&lt;="&amp;$B276)</f>
        <v>0</v>
      </c>
      <c r="NF276" s="4">
        <f>SUMIFS('Aceite Virgen Extra'!NF$6:NF$257,'Aceite Virgen Extra'!$A$6:$A$257,"&gt;="&amp;$A276,'Aceite Virgen Extra'!$B$6:$B$257,"&lt;="&amp;$B276)</f>
        <v>0.31</v>
      </c>
      <c r="NG276" s="4">
        <f>SUMIFS('Aceite Virgen Extra'!NG$6:NG$257,'Aceite Virgen Extra'!$A$6:$A$257,"&gt;="&amp;$A276,'Aceite Virgen Extra'!$B$6:$B$257,"&lt;="&amp;$B276)</f>
        <v>0</v>
      </c>
      <c r="NK276" s="4">
        <f>SUMIFS('Aceite Virgen Extra'!NK$6:NK$257,'Aceite Virgen Extra'!$A$6:$A$257,"&gt;="&amp;$A276,'Aceite Virgen Extra'!$B$6:$B$257,"&lt;="&amp;$B276)</f>
        <v>0.31</v>
      </c>
      <c r="NL276" s="4">
        <f>SUMIFS('Aceite Virgen Extra'!NL$6:NL$257,'Aceite Virgen Extra'!$A$6:$A$257,"&gt;="&amp;$A276,'Aceite Virgen Extra'!$B$6:$B$257,"&lt;="&amp;$B276)</f>
        <v>0.8</v>
      </c>
      <c r="NM276" s="4">
        <f>SUMIFS('Aceite Virgen Extra'!NM$6:NM$257,'Aceite Virgen Extra'!$A$6:$A$257,"&gt;="&amp;$A276,'Aceite Virgen Extra'!$B$6:$B$257,"&lt;="&amp;$B276)</f>
        <v>0.18</v>
      </c>
      <c r="NN276" s="4">
        <f>SUMIFS('Aceite Virgen Extra'!NN$6:NN$257,'Aceite Virgen Extra'!$A$6:$A$257,"&gt;="&amp;$A276,'Aceite Virgen Extra'!$B$6:$B$257,"&lt;="&amp;$B276)</f>
        <v>0</v>
      </c>
      <c r="NR276" s="4">
        <f>SUMIFS('Aceite Virgen Extra'!NR$6:NR$257,'Aceite Virgen Extra'!$A$6:$A$257,"&gt;="&amp;$A276,'Aceite Virgen Extra'!$B$6:$B$257,"&lt;="&amp;$B276)</f>
        <v>0.76</v>
      </c>
      <c r="NS276" s="4">
        <f>SUMIFS('Aceite Virgen Extra'!NS$6:NS$257,'Aceite Virgen Extra'!$A$6:$A$257,"&gt;="&amp;$A276,'Aceite Virgen Extra'!$B$6:$B$257,"&lt;="&amp;$B276)</f>
        <v>0</v>
      </c>
      <c r="NT276" s="4">
        <f>SUMIFS('Aceite Virgen Extra'!NT$6:NT$257,'Aceite Virgen Extra'!$A$6:$A$257,"&gt;="&amp;$A276,'Aceite Virgen Extra'!$B$6:$B$257,"&lt;="&amp;$B276)</f>
        <v>0.08</v>
      </c>
      <c r="NU276" s="4">
        <f>SUMIFS('Aceite Virgen Extra'!NU$6:NU$257,'Aceite Virgen Extra'!$A$6:$A$257,"&gt;="&amp;$A276,'Aceite Virgen Extra'!$B$6:$B$257,"&lt;="&amp;$B276)</f>
        <v>4.67</v>
      </c>
      <c r="NY276" s="4">
        <f>SUMIFS('Aceite Virgen Extra'!NY$6:NY$257,'Aceite Virgen Extra'!$A$6:$A$257,"&gt;="&amp;$A276,'Aceite Virgen Extra'!$B$6:$B$257,"&lt;="&amp;$B276)</f>
        <v>0.63</v>
      </c>
      <c r="NZ276" s="4">
        <f>SUMIFS('Aceite Virgen Extra'!NZ$6:NZ$257,'Aceite Virgen Extra'!$A$6:$A$257,"&gt;="&amp;$A276,'Aceite Virgen Extra'!$B$6:$B$257,"&lt;="&amp;$B276)</f>
        <v>0</v>
      </c>
      <c r="OA276" s="4">
        <f>SUMIFS('Aceite Virgen Extra'!OA$6:OA$257,'Aceite Virgen Extra'!$A$6:$A$257,"&gt;="&amp;$A276,'Aceite Virgen Extra'!$B$6:$B$257,"&lt;="&amp;$B276)</f>
        <v>0.81</v>
      </c>
      <c r="OB276" s="4">
        <f>SUMIFS('Aceite Virgen Extra'!OB$6:OB$257,'Aceite Virgen Extra'!$A$6:$A$257,"&gt;="&amp;$A276,'Aceite Virgen Extra'!$B$6:$B$257,"&lt;="&amp;$B276)</f>
        <v>2.6399999999999997</v>
      </c>
      <c r="OF276" s="4">
        <f>SUMIFS('Aceite Virgen Extra'!OF$6:OF$257,'Aceite Virgen Extra'!$A$6:$A$257,"&gt;="&amp;$A276,'Aceite Virgen Extra'!$B$6:$B$257,"&lt;="&amp;$B276)</f>
        <v>0.41000000000000003</v>
      </c>
      <c r="OG276" s="4">
        <f>SUMIFS('Aceite Virgen Extra'!OG$6:OG$257,'Aceite Virgen Extra'!$A$6:$A$257,"&gt;="&amp;$A276,'Aceite Virgen Extra'!$B$6:$B$257,"&lt;="&amp;$B276)</f>
        <v>0</v>
      </c>
      <c r="OH276" s="4">
        <f>SUMIFS('Aceite Virgen Extra'!OH$6:OH$257,'Aceite Virgen Extra'!$A$6:$A$257,"&gt;="&amp;$A276,'Aceite Virgen Extra'!$B$6:$B$257,"&lt;="&amp;$B276)</f>
        <v>0.81</v>
      </c>
      <c r="OI276" s="4">
        <f>SUMIFS('Aceite Virgen Extra'!OI$6:OI$257,'Aceite Virgen Extra'!$A$6:$A$257,"&gt;="&amp;$A276,'Aceite Virgen Extra'!$B$6:$B$257,"&lt;="&amp;$B276)</f>
        <v>0</v>
      </c>
      <c r="OM276" s="4">
        <f>SUMIFS('Aceite Virgen Extra'!OM$6:OM$257,'Aceite Virgen Extra'!$A$6:$A$257,"&gt;="&amp;$A276,'Aceite Virgen Extra'!$B$6:$B$257,"&lt;="&amp;$B276)</f>
        <v>0.05</v>
      </c>
      <c r="ON276" s="4">
        <f>SUMIFS('Aceite Virgen Extra'!ON$6:ON$257,'Aceite Virgen Extra'!$A$6:$A$257,"&gt;="&amp;$A276,'Aceite Virgen Extra'!$B$6:$B$257,"&lt;="&amp;$B276)</f>
        <v>0</v>
      </c>
      <c r="OO276" s="4">
        <f>SUMIFS('Aceite Virgen Extra'!OO$6:OO$257,'Aceite Virgen Extra'!$A$6:$A$257,"&gt;="&amp;$A276,'Aceite Virgen Extra'!$B$6:$B$257,"&lt;="&amp;$B276)</f>
        <v>0.09</v>
      </c>
      <c r="OP276" s="4">
        <f>SUMIFS('Aceite Virgen Extra'!OP$6:OP$257,'Aceite Virgen Extra'!$A$6:$A$257,"&gt;="&amp;$A276,'Aceite Virgen Extra'!$B$6:$B$257,"&lt;="&amp;$B276)</f>
        <v>0</v>
      </c>
      <c r="OT276" s="4">
        <f>SUMIFS('Aceite Virgen Extra'!OT$6:OT$257,'Aceite Virgen Extra'!$A$6:$A$257,"&gt;="&amp;$A276,'Aceite Virgen Extra'!$B$6:$B$257,"&lt;="&amp;$B276)</f>
        <v>0.82000000000000006</v>
      </c>
      <c r="OU276" s="4">
        <f>SUMIFS('Aceite Virgen Extra'!OU$6:OU$257,'Aceite Virgen Extra'!$A$6:$A$257,"&gt;="&amp;$A276,'Aceite Virgen Extra'!$B$6:$B$257,"&lt;="&amp;$B276)</f>
        <v>0.21</v>
      </c>
      <c r="OV276" s="4">
        <f>SUMIFS('Aceite Virgen Extra'!OV$6:OV$257,'Aceite Virgen Extra'!$A$6:$A$257,"&gt;="&amp;$A276,'Aceite Virgen Extra'!$B$6:$B$257,"&lt;="&amp;$B276)</f>
        <v>0.57000000000000006</v>
      </c>
      <c r="OW276" s="4">
        <f>SUMIFS('Aceite Virgen Extra'!OW$6:OW$257,'Aceite Virgen Extra'!$A$6:$A$257,"&gt;="&amp;$A276,'Aceite Virgen Extra'!$B$6:$B$257,"&lt;="&amp;$B276)</f>
        <v>4.0999999999999996</v>
      </c>
      <c r="PA276" s="4">
        <f>SUMIFS('Aceite Virgen Extra'!PA$6:PA$257,'Aceite Virgen Extra'!$A$6:$A$257,"&gt;="&amp;$A276,'Aceite Virgen Extra'!$B$6:$B$257,"&lt;="&amp;$B276)</f>
        <v>0.57999999999999996</v>
      </c>
      <c r="PB276" s="4">
        <f>SUMIFS('Aceite Virgen Extra'!PB$6:PB$257,'Aceite Virgen Extra'!$A$6:$A$257,"&gt;="&amp;$A276,'Aceite Virgen Extra'!$B$6:$B$257,"&lt;="&amp;$B276)</f>
        <v>0.71</v>
      </c>
      <c r="PC276" s="4">
        <f>SUMIFS('Aceite Virgen Extra'!PC$6:PC$257,'Aceite Virgen Extra'!$A$6:$A$257,"&gt;="&amp;$A276,'Aceite Virgen Extra'!$B$6:$B$257,"&lt;="&amp;$B276)</f>
        <v>0.3</v>
      </c>
      <c r="PD276" s="4">
        <f>SUMIFS('Aceite Virgen Extra'!PD$6:PD$257,'Aceite Virgen Extra'!$A$6:$A$257,"&gt;="&amp;$A276,'Aceite Virgen Extra'!$B$6:$B$257,"&lt;="&amp;$B276)</f>
        <v>1.25</v>
      </c>
      <c r="PH276" s="4">
        <f>SUMIFS('Aceite Virgen Extra'!PH$6:PH$257,'Aceite Virgen Extra'!$A$6:$A$257,"&gt;="&amp;$A276,'Aceite Virgen Extra'!$B$6:$B$257,"&lt;="&amp;$B276)</f>
        <v>0.27</v>
      </c>
      <c r="PI276" s="4">
        <f>SUMIFS('Aceite Virgen Extra'!PI$6:PI$257,'Aceite Virgen Extra'!$A$6:$A$257,"&gt;="&amp;$A276,'Aceite Virgen Extra'!$B$6:$B$257,"&lt;="&amp;$B276)</f>
        <v>0</v>
      </c>
      <c r="PJ276" s="4">
        <f>SUMIFS('Aceite Virgen Extra'!PJ$6:PJ$257,'Aceite Virgen Extra'!$A$6:$A$257,"&gt;="&amp;$A276,'Aceite Virgen Extra'!$B$6:$B$257,"&lt;="&amp;$B276)</f>
        <v>0.32999999999999996</v>
      </c>
      <c r="PK276" s="4">
        <f>SUMIFS('Aceite Virgen Extra'!PK$6:PK$257,'Aceite Virgen Extra'!$A$6:$A$257,"&gt;="&amp;$A276,'Aceite Virgen Extra'!$B$6:$B$257,"&lt;="&amp;$B276)</f>
        <v>0.93</v>
      </c>
      <c r="PO276" s="4">
        <f>SUMIFS('Aceite Virgen Extra'!PO$6:PO$257,'Aceite Virgen Extra'!$A$6:$A$257,"&gt;="&amp;$A276,'Aceite Virgen Extra'!$B$6:$B$257,"&lt;="&amp;$B276)</f>
        <v>0.5</v>
      </c>
      <c r="PP276" s="4">
        <f>SUMIFS('Aceite Virgen Extra'!PP$6:PP$257,'Aceite Virgen Extra'!$A$6:$A$257,"&gt;="&amp;$A276,'Aceite Virgen Extra'!$B$6:$B$257,"&lt;="&amp;$B276)</f>
        <v>0.31</v>
      </c>
      <c r="PQ276" s="4">
        <f>SUMIFS('Aceite Virgen Extra'!PQ$6:PQ$257,'Aceite Virgen Extra'!$A$6:$A$257,"&gt;="&amp;$A276,'Aceite Virgen Extra'!$B$6:$B$257,"&lt;="&amp;$B276)</f>
        <v>0.52</v>
      </c>
      <c r="PR276" s="4">
        <f>SUMIFS('Aceite Virgen Extra'!PR$6:PR$257,'Aceite Virgen Extra'!$A$6:$A$257,"&gt;="&amp;$A276,'Aceite Virgen Extra'!$B$6:$B$257,"&lt;="&amp;$B276)</f>
        <v>1.32</v>
      </c>
      <c r="PV276" s="4">
        <f>SUMIFS('Aceite Virgen Extra'!PV$6:PV$257,'Aceite Virgen Extra'!$A$6:$A$257,"&gt;="&amp;$A276,'Aceite Virgen Extra'!$B$6:$B$257,"&lt;="&amp;$B276)</f>
        <v>1</v>
      </c>
      <c r="PW276" s="4">
        <f>SUMIFS('Aceite Virgen Extra'!PW$6:PW$257,'Aceite Virgen Extra'!$A$6:$A$257,"&gt;="&amp;$A276,'Aceite Virgen Extra'!$B$6:$B$257,"&lt;="&amp;$B276)</f>
        <v>0.83000000000000007</v>
      </c>
      <c r="PX276" s="4">
        <f>SUMIFS('Aceite Virgen Extra'!PX$6:PX$257,'Aceite Virgen Extra'!$A$6:$A$257,"&gt;="&amp;$A276,'Aceite Virgen Extra'!$B$6:$B$257,"&lt;="&amp;$B276)</f>
        <v>0.88</v>
      </c>
      <c r="PY276" s="4">
        <f>SUMIFS('Aceite Virgen Extra'!PY$6:PY$257,'Aceite Virgen Extra'!$A$6:$A$257,"&gt;="&amp;$A276,'Aceite Virgen Extra'!$B$6:$B$257,"&lt;="&amp;$B276)</f>
        <v>1.67</v>
      </c>
      <c r="QC276" s="4">
        <f>SUMIFS('Aceite Virgen Extra'!QC$6:QC$257,'Aceite Virgen Extra'!$A$6:$A$257,"&gt;="&amp;$A276,'Aceite Virgen Extra'!$B$6:$B$257,"&lt;="&amp;$B276)</f>
        <v>0.49</v>
      </c>
      <c r="QD276" s="4">
        <f>SUMIFS('Aceite Virgen Extra'!QD$6:QD$257,'Aceite Virgen Extra'!$A$6:$A$257,"&gt;="&amp;$A276,'Aceite Virgen Extra'!$B$6:$B$257,"&lt;="&amp;$B276)</f>
        <v>0.56999999999999995</v>
      </c>
      <c r="QE276" s="4">
        <f>SUMIFS('Aceite Virgen Extra'!QE$6:QE$257,'Aceite Virgen Extra'!$A$6:$A$257,"&gt;="&amp;$A276,'Aceite Virgen Extra'!$B$6:$B$257,"&lt;="&amp;$B276)</f>
        <v>0.33</v>
      </c>
      <c r="QF276" s="4">
        <f>SUMIFS('Aceite Virgen Extra'!QF$6:QF$257,'Aceite Virgen Extra'!$A$6:$A$257,"&gt;="&amp;$A276,'Aceite Virgen Extra'!$B$6:$B$257,"&lt;="&amp;$B276)</f>
        <v>1.48</v>
      </c>
      <c r="QJ276" s="4">
        <f>SUMIFS('Aceite Virgen Extra'!QJ$6:QJ$257,'Aceite Virgen Extra'!$A$6:$A$257,"&gt;="&amp;$A276,'Aceite Virgen Extra'!$B$6:$B$257,"&lt;="&amp;$B276)</f>
        <v>0.4</v>
      </c>
      <c r="QK276" s="4">
        <f>SUMIFS('Aceite Virgen Extra'!QK$6:QK$257,'Aceite Virgen Extra'!$A$6:$A$257,"&gt;="&amp;$A276,'Aceite Virgen Extra'!$B$6:$B$257,"&lt;="&amp;$B276)</f>
        <v>0.65</v>
      </c>
      <c r="QL276" s="4">
        <f>SUMIFS('Aceite Virgen Extra'!QL$6:QL$257,'Aceite Virgen Extra'!$A$6:$A$257,"&gt;="&amp;$A276,'Aceite Virgen Extra'!$B$6:$B$257,"&lt;="&amp;$B276)</f>
        <v>0.27</v>
      </c>
      <c r="QM276" s="4">
        <f>SUMIFS('Aceite Virgen Extra'!QM$6:QM$257,'Aceite Virgen Extra'!$A$6:$A$257,"&gt;="&amp;$A276,'Aceite Virgen Extra'!$B$6:$B$257,"&lt;="&amp;$B276)</f>
        <v>0.86</v>
      </c>
      <c r="QQ276" s="4">
        <f>SUMIFS('Aceite Virgen Extra'!QQ$6:QQ$257,'Aceite Virgen Extra'!$A$6:$A$257,"&gt;="&amp;$A276,'Aceite Virgen Extra'!$B$6:$B$257,"&lt;="&amp;$B276)</f>
        <v>1.78</v>
      </c>
      <c r="QR276" s="4">
        <f>SUMIFS('Aceite Virgen Extra'!QR$6:QR$257,'Aceite Virgen Extra'!$A$6:$A$257,"&gt;="&amp;$A276,'Aceite Virgen Extra'!$B$6:$B$257,"&lt;="&amp;$B276)</f>
        <v>4.83</v>
      </c>
      <c r="QS276" s="4">
        <f>SUMIFS('Aceite Virgen Extra'!QS$6:QS$257,'Aceite Virgen Extra'!$A$6:$A$257,"&gt;="&amp;$A276,'Aceite Virgen Extra'!$B$6:$B$257,"&lt;="&amp;$B276)</f>
        <v>0.34</v>
      </c>
      <c r="QT276" s="4">
        <f>SUMIFS('Aceite Virgen Extra'!QT$6:QT$257,'Aceite Virgen Extra'!$A$6:$A$257,"&gt;="&amp;$A276,'Aceite Virgen Extra'!$B$6:$B$257,"&lt;="&amp;$B276)</f>
        <v>0</v>
      </c>
      <c r="QX276" s="4">
        <f>SUMIFS('Aceite Virgen Extra'!QX$6:QX$257,'Aceite Virgen Extra'!$A$6:$A$257,"&gt;="&amp;$A276,'Aceite Virgen Extra'!$B$6:$B$257,"&lt;="&amp;$B276)</f>
        <v>1.04</v>
      </c>
      <c r="QY276" s="4">
        <f>SUMIFS('Aceite Virgen Extra'!QY$6:QY$257,'Aceite Virgen Extra'!$A$6:$A$257,"&gt;="&amp;$A276,'Aceite Virgen Extra'!$B$6:$B$257,"&lt;="&amp;$B276)</f>
        <v>1.51</v>
      </c>
      <c r="QZ276" s="4">
        <f>SUMIFS('Aceite Virgen Extra'!QZ$6:QZ$257,'Aceite Virgen Extra'!$A$6:$A$257,"&gt;="&amp;$A276,'Aceite Virgen Extra'!$B$6:$B$257,"&lt;="&amp;$B276)</f>
        <v>0.87999999999999989</v>
      </c>
      <c r="RA276" s="4">
        <f>SUMIFS('Aceite Virgen Extra'!RA$6:RA$257,'Aceite Virgen Extra'!$A$6:$A$257,"&gt;="&amp;$A276,'Aceite Virgen Extra'!$B$6:$B$257,"&lt;="&amp;$B276)</f>
        <v>1.1200000000000001</v>
      </c>
      <c r="RE276" s="4">
        <f>SUMIFS('Aceite Virgen Extra'!RE$6:RE$257,'Aceite Virgen Extra'!$A$6:$A$257,"&gt;="&amp;$A276,'Aceite Virgen Extra'!$B$6:$B$257,"&lt;="&amp;$B276)</f>
        <v>4.9400000000000004</v>
      </c>
      <c r="RF276" s="4">
        <f>SUMIFS('Aceite Virgen Extra'!RF$6:RF$257,'Aceite Virgen Extra'!$A$6:$A$257,"&gt;="&amp;$A276,'Aceite Virgen Extra'!$B$6:$B$257,"&lt;="&amp;$B276)</f>
        <v>13.040000000000001</v>
      </c>
      <c r="RG276" s="4">
        <f>SUMIFS('Aceite Virgen Extra'!RG$6:RG$257,'Aceite Virgen Extra'!$A$6:$A$257,"&gt;="&amp;$A276,'Aceite Virgen Extra'!$B$6:$B$257,"&lt;="&amp;$B276)</f>
        <v>1.6500000000000001</v>
      </c>
      <c r="RH276" s="4">
        <f>SUMIFS('Aceite Virgen Extra'!RH$6:RH$257,'Aceite Virgen Extra'!$A$6:$A$257,"&gt;="&amp;$A276,'Aceite Virgen Extra'!$B$6:$B$257,"&lt;="&amp;$B276)</f>
        <v>1.53</v>
      </c>
      <c r="RL276" s="4">
        <f>SUMIFS('Aceite Virgen Extra'!RL$6:RL$257,'Aceite Virgen Extra'!$A$6:$A$257,"&gt;="&amp;$A276,'Aceite Virgen Extra'!$B$6:$B$257,"&lt;="&amp;$B276)</f>
        <v>1.44</v>
      </c>
      <c r="RM276" s="4">
        <f>SUMIFS('Aceite Virgen Extra'!RM$6:RM$257,'Aceite Virgen Extra'!$A$6:$A$257,"&gt;="&amp;$A276,'Aceite Virgen Extra'!$B$6:$B$257,"&lt;="&amp;$B276)</f>
        <v>2.27</v>
      </c>
      <c r="RN276" s="4">
        <f>SUMIFS('Aceite Virgen Extra'!RN$6:RN$257,'Aceite Virgen Extra'!$A$6:$A$257,"&gt;="&amp;$A276,'Aceite Virgen Extra'!$B$6:$B$257,"&lt;="&amp;$B276)</f>
        <v>0.11</v>
      </c>
      <c r="RO276" s="4">
        <f>SUMIFS('Aceite Virgen Extra'!RO$6:RO$257,'Aceite Virgen Extra'!$A$6:$A$257,"&gt;="&amp;$A276,'Aceite Virgen Extra'!$B$6:$B$257,"&lt;="&amp;$B276)</f>
        <v>6.24</v>
      </c>
      <c r="RS276" s="69">
        <f>SUMIFS('Aceite Virgen Extra'!RS$6:RS$257,'Aceite Virgen Extra'!$A$6:$A$257,"&gt;="&amp;$A276,'Aceite Virgen Extra'!$B$6:$B$257,"&lt;="&amp;$B276)</f>
        <v>1.42</v>
      </c>
      <c r="RT276" s="4">
        <f>SUMIFS('Aceite Virgen Extra'!RT$6:RT$257,'Aceite Virgen Extra'!$A$6:$A$257,"&gt;="&amp;$A276,'Aceite Virgen Extra'!$B$6:$B$257,"&lt;="&amp;$B276)</f>
        <v>0.86999999999999988</v>
      </c>
      <c r="RU276" s="4">
        <f>SUMIFS('Aceite Virgen Extra'!RU$6:RU$257,'Aceite Virgen Extra'!$A$6:$A$257,"&gt;="&amp;$A276,'Aceite Virgen Extra'!$B$6:$B$257,"&lt;="&amp;$B276)</f>
        <v>1.1300000000000001</v>
      </c>
      <c r="RV276" s="4">
        <f>SUMIFS('Aceite Virgen Extra'!RV$6:RV$257,'Aceite Virgen Extra'!$A$6:$A$257,"&gt;="&amp;$A276,'Aceite Virgen Extra'!$B$6:$B$257,"&lt;="&amp;$B276)</f>
        <v>5.0199999999999996</v>
      </c>
      <c r="RZ276" s="69">
        <f>SUMIFS('Aceite Virgen Extra'!RZ$6:RZ$257,'Aceite Virgen Extra'!$A$6:$A$257,"&gt;="&amp;$A276,'Aceite Virgen Extra'!$B$6:$B$257,"&lt;="&amp;$B276)</f>
        <v>0.83000000000000007</v>
      </c>
      <c r="SA276" s="4">
        <f>SUMIFS('Aceite Virgen Extra'!SA$6:SA$257,'Aceite Virgen Extra'!$A$6:$A$257,"&gt;="&amp;$A276,'Aceite Virgen Extra'!$B$6:$B$257,"&lt;="&amp;$B276)</f>
        <v>0.94</v>
      </c>
      <c r="SB276" s="4">
        <f>SUMIFS('Aceite Virgen Extra'!SB$6:SB$257,'Aceite Virgen Extra'!$A$6:$A$257,"&gt;="&amp;$A276,'Aceite Virgen Extra'!$B$6:$B$257,"&lt;="&amp;$B276)</f>
        <v>1.02</v>
      </c>
      <c r="SC276" s="4">
        <f>SUMIFS('Aceite Virgen Extra'!SC$6:SC$257,'Aceite Virgen Extra'!$A$6:$A$257,"&gt;="&amp;$A276,'Aceite Virgen Extra'!$B$6:$B$257,"&lt;="&amp;$B276)</f>
        <v>0</v>
      </c>
      <c r="SG276" s="69">
        <f>SUMIFS('Aceite Virgen Extra'!SG$6:SG$257,'Aceite Virgen Extra'!$A$6:$A$257,"&gt;="&amp;$A276,'Aceite Virgen Extra'!$B$6:$B$257,"&lt;="&amp;$B276)</f>
        <v>2.08</v>
      </c>
      <c r="SH276" s="4">
        <f>SUMIFS('Aceite Virgen Extra'!SH$6:SH$257,'Aceite Virgen Extra'!$A$6:$A$257,"&gt;="&amp;$A276,'Aceite Virgen Extra'!$B$6:$B$257,"&lt;="&amp;$B276)</f>
        <v>1.9400000000000002</v>
      </c>
      <c r="SI276" s="4">
        <f>SUMIFS('Aceite Virgen Extra'!SI$6:SI$257,'Aceite Virgen Extra'!$A$6:$A$257,"&gt;="&amp;$A276,'Aceite Virgen Extra'!$B$6:$B$257,"&lt;="&amp;$B276)</f>
        <v>2.67</v>
      </c>
      <c r="SJ276" s="4">
        <f>SUMIFS('Aceite Virgen Extra'!SJ$6:SJ$257,'Aceite Virgen Extra'!$A$6:$A$257,"&gt;="&amp;$A276,'Aceite Virgen Extra'!$B$6:$B$257,"&lt;="&amp;$B276)</f>
        <v>0</v>
      </c>
      <c r="SN276" s="69">
        <f>SUMIFS('Aceite Virgen Extra'!SN$6:SN$257,'Aceite Virgen Extra'!$A$6:$A$257,"&gt;="&amp;$A276,'Aceite Virgen Extra'!$B$6:$B$257,"&lt;="&amp;$B276)</f>
        <v>1.5200000000000002</v>
      </c>
      <c r="SO276" s="4">
        <f>SUMIFS('Aceite Virgen Extra'!SO$6:SO$257,'Aceite Virgen Extra'!$A$6:$A$257,"&gt;="&amp;$A276,'Aceite Virgen Extra'!$B$6:$B$257,"&lt;="&amp;$B276)</f>
        <v>1.02</v>
      </c>
      <c r="SP276" s="4">
        <f>SUMIFS('Aceite Virgen Extra'!SP$6:SP$257,'Aceite Virgen Extra'!$A$6:$A$257,"&gt;="&amp;$A276,'Aceite Virgen Extra'!$B$6:$B$257,"&lt;="&amp;$B276)</f>
        <v>1.5999999999999999</v>
      </c>
      <c r="SQ276" s="4">
        <f>SUMIFS('Aceite Virgen Extra'!SQ$6:SQ$257,'Aceite Virgen Extra'!$A$6:$A$257,"&gt;="&amp;$A276,'Aceite Virgen Extra'!$B$6:$B$257,"&lt;="&amp;$B276)</f>
        <v>2.4500000000000002</v>
      </c>
      <c r="SU276" s="69">
        <f>SUMIFS('Aceite Virgen Extra'!SU$6:SU$257,'Aceite Virgen Extra'!$A$6:$A$257,"&gt;="&amp;$A276,'Aceite Virgen Extra'!$B$6:$B$257,"&lt;="&amp;$B276)</f>
        <v>2.34</v>
      </c>
      <c r="SV276" s="4">
        <f>SUMIFS('Aceite Virgen Extra'!SV$6:SV$257,'Aceite Virgen Extra'!$A$6:$A$257,"&gt;="&amp;$A276,'Aceite Virgen Extra'!$B$6:$B$257,"&lt;="&amp;$B276)</f>
        <v>1.64</v>
      </c>
      <c r="SW276" s="4">
        <f>SUMIFS('Aceite Virgen Extra'!SW$6:SW$257,'Aceite Virgen Extra'!$A$6:$A$257,"&gt;="&amp;$A276,'Aceite Virgen Extra'!$B$6:$B$257,"&lt;="&amp;$B276)</f>
        <v>3.02</v>
      </c>
      <c r="SX276" s="4">
        <f>SUMIFS('Aceite Virgen Extra'!SX$6:SX$257,'Aceite Virgen Extra'!$A$6:$A$257,"&gt;="&amp;$A276,'Aceite Virgen Extra'!$B$6:$B$257,"&lt;="&amp;$B276)</f>
        <v>1.32</v>
      </c>
      <c r="TB276" s="69">
        <f>SUMIFS('Aceite Virgen Extra'!TB$6:TB$257,'Aceite Virgen Extra'!$A$6:$A$257,"&gt;="&amp;$A276,'Aceite Virgen Extra'!$B$6:$B$257,"&lt;="&amp;$B276)</f>
        <v>3.6600000000000006</v>
      </c>
      <c r="TC276" s="4">
        <f>SUMIFS('Aceite Virgen Extra'!TC$6:TC$257,'Aceite Virgen Extra'!$A$6:$A$257,"&gt;="&amp;$A276,'Aceite Virgen Extra'!$B$6:$B$257,"&lt;="&amp;$B276)</f>
        <v>3.7199999999999998</v>
      </c>
      <c r="TD276" s="4">
        <f>SUMIFS('Aceite Virgen Extra'!TD$6:TD$257,'Aceite Virgen Extra'!$A$6:$A$257,"&gt;="&amp;$A276,'Aceite Virgen Extra'!$B$6:$B$257,"&lt;="&amp;$B276)</f>
        <v>3.05</v>
      </c>
      <c r="TE276" s="4">
        <f>SUMIFS('Aceite Virgen Extra'!TE$6:TE$257,'Aceite Virgen Extra'!$A$6:$A$257,"&gt;="&amp;$A276,'Aceite Virgen Extra'!$B$6:$B$257,"&lt;="&amp;$B276)</f>
        <v>1.98</v>
      </c>
      <c r="TI276" s="69">
        <f>SUMIFS('Aceite Virgen Extra'!TI$6:TI$257,'Aceite Virgen Extra'!$A$6:$A$257,"&gt;="&amp;$A276,'Aceite Virgen Extra'!$B$6:$B$257,"&lt;="&amp;$B276)</f>
        <v>3.5400000000000005</v>
      </c>
      <c r="TJ276" s="4">
        <f>SUMIFS('Aceite Virgen Extra'!TJ$6:TJ$257,'Aceite Virgen Extra'!$A$6:$A$257,"&gt;="&amp;$A276,'Aceite Virgen Extra'!$B$6:$B$257,"&lt;="&amp;$B276)</f>
        <v>3.0700000000000003</v>
      </c>
      <c r="TK276" s="4">
        <f>SUMIFS('Aceite Virgen Extra'!TK$6:TK$257,'Aceite Virgen Extra'!$A$6:$A$257,"&gt;="&amp;$A276,'Aceite Virgen Extra'!$B$6:$B$257,"&lt;="&amp;$B276)</f>
        <v>3.22</v>
      </c>
      <c r="TL276" s="4">
        <f>SUMIFS('Aceite Virgen Extra'!TL$6:TL$257,'Aceite Virgen Extra'!$A$6:$A$257,"&gt;="&amp;$A276,'Aceite Virgen Extra'!$B$6:$B$257,"&lt;="&amp;$B276)</f>
        <v>3.97</v>
      </c>
      <c r="TP276" s="69">
        <f>SUMIFS('Aceite Virgen Extra'!TP$6:TP$257,'Aceite Virgen Extra'!$A$6:$A$257,"&gt;="&amp;$A276,'Aceite Virgen Extra'!$B$6:$B$257,"&lt;="&amp;$B276)</f>
        <v>0.89</v>
      </c>
      <c r="TQ276" s="4">
        <f>SUMIFS('Aceite Virgen Extra'!TQ$6:TQ$257,'Aceite Virgen Extra'!$A$6:$A$257,"&gt;="&amp;$A276,'Aceite Virgen Extra'!$B$6:$B$257,"&lt;="&amp;$B276)</f>
        <v>1.8800000000000001</v>
      </c>
      <c r="TR276" s="4">
        <f>SUMIFS('Aceite Virgen Extra'!TR$6:TR$257,'Aceite Virgen Extra'!$A$6:$A$257,"&gt;="&amp;$A276,'Aceite Virgen Extra'!$B$6:$B$257,"&lt;="&amp;$B276)</f>
        <v>0.27</v>
      </c>
      <c r="TS276" s="4">
        <f>SUMIFS('Aceite Virgen Extra'!TS$6:TS$257,'Aceite Virgen Extra'!$A$6:$A$257,"&gt;="&amp;$A276,'Aceite Virgen Extra'!$B$6:$B$257,"&lt;="&amp;$B276)</f>
        <v>0</v>
      </c>
      <c r="TW276" s="69">
        <f>SUMIFS('Aceite Virgen Extra'!TW$6:TW$257,'Aceite Virgen Extra'!$A$6:$A$257,"&gt;="&amp;$A276,'Aceite Virgen Extra'!$B$6:$B$257,"&lt;="&amp;$B276)</f>
        <v>0.7</v>
      </c>
      <c r="TX276" s="4">
        <f>SUMIFS('Aceite Virgen Extra'!TX$6:TX$257,'Aceite Virgen Extra'!$A$6:$A$257,"&gt;="&amp;$A276,'Aceite Virgen Extra'!$B$6:$B$257,"&lt;="&amp;$B276)</f>
        <v>0.55000000000000004</v>
      </c>
      <c r="TY276" s="4">
        <f>SUMIFS('Aceite Virgen Extra'!TY$6:TY$257,'Aceite Virgen Extra'!$A$6:$A$257,"&gt;="&amp;$A276,'Aceite Virgen Extra'!$B$6:$B$257,"&lt;="&amp;$B276)</f>
        <v>0.8600000000000001</v>
      </c>
      <c r="TZ276" s="4">
        <f>SUMIFS('Aceite Virgen Extra'!TZ$6:TZ$257,'Aceite Virgen Extra'!$A$6:$A$257,"&gt;="&amp;$A276,'Aceite Virgen Extra'!$B$6:$B$257,"&lt;="&amp;$B276)</f>
        <v>0</v>
      </c>
      <c r="UD276" s="69">
        <f>SUMIFS('Aceite Virgen Extra'!UD$6:UD$257,'Aceite Virgen Extra'!$A$6:$A$257,"&gt;="&amp;$A276,'Aceite Virgen Extra'!$B$6:$B$257,"&lt;="&amp;$B276)</f>
        <v>2.33</v>
      </c>
      <c r="UE276" s="4">
        <f>SUMIFS('Aceite Virgen Extra'!UE$6:UE$257,'Aceite Virgen Extra'!$A$6:$A$257,"&gt;="&amp;$A276,'Aceite Virgen Extra'!$B$6:$B$257,"&lt;="&amp;$B276)</f>
        <v>1.76</v>
      </c>
      <c r="UF276" s="4">
        <f>SUMIFS('Aceite Virgen Extra'!UF$6:UF$257,'Aceite Virgen Extra'!$A$6:$A$257,"&gt;="&amp;$A276,'Aceite Virgen Extra'!$B$6:$B$257,"&lt;="&amp;$B276)</f>
        <v>1.81</v>
      </c>
      <c r="UG276" s="4">
        <f>SUMIFS('Aceite Virgen Extra'!UG$6:UG$257,'Aceite Virgen Extra'!$A$6:$A$257,"&gt;="&amp;$A276,'Aceite Virgen Extra'!$B$6:$B$257,"&lt;="&amp;$B276)</f>
        <v>0</v>
      </c>
      <c r="UK276" s="69">
        <f>SUMIFS('Aceite Virgen Extra'!UK$6:UK$257,'Aceite Virgen Extra'!$A$6:$A$257,"&gt;="&amp;$A276,'Aceite Virgen Extra'!$B$6:$B$257,"&lt;="&amp;$B276)</f>
        <v>1.8699999999999999</v>
      </c>
      <c r="UL276" s="4">
        <f>SUMIFS('Aceite Virgen Extra'!UL$6:UL$257,'Aceite Virgen Extra'!$A$6:$A$257,"&gt;="&amp;$A276,'Aceite Virgen Extra'!$B$6:$B$257,"&lt;="&amp;$B276)</f>
        <v>3.37</v>
      </c>
      <c r="UM276" s="4">
        <f>SUMIFS('Aceite Virgen Extra'!UM$6:UM$257,'Aceite Virgen Extra'!$A$6:$A$257,"&gt;="&amp;$A276,'Aceite Virgen Extra'!$B$6:$B$257,"&lt;="&amp;$B276)</f>
        <v>0.92999999999999994</v>
      </c>
      <c r="UN276" s="4">
        <f>SUMIFS('Aceite Virgen Extra'!UN$6:UN$257,'Aceite Virgen Extra'!$A$6:$A$257,"&gt;="&amp;$A276,'Aceite Virgen Extra'!$B$6:$B$257,"&lt;="&amp;$B276)</f>
        <v>1.92</v>
      </c>
      <c r="UR276" s="69">
        <f>SUMIFS('Aceite Virgen Extra'!UR$6:UR$257,'Aceite Virgen Extra'!$A$6:$A$257,"&gt;="&amp;$A276,'Aceite Virgen Extra'!$B$6:$B$257,"&lt;="&amp;$B276)</f>
        <v>2.5500000000000003</v>
      </c>
      <c r="US276" s="4">
        <f>SUMIFS('Aceite Virgen Extra'!US$6:US$257,'Aceite Virgen Extra'!$A$6:$A$257,"&gt;="&amp;$A276,'Aceite Virgen Extra'!$B$6:$B$257,"&lt;="&amp;$B276)</f>
        <v>6.66</v>
      </c>
      <c r="UT276" s="4">
        <f>SUMIFS('Aceite Virgen Extra'!UT$6:UT$257,'Aceite Virgen Extra'!$A$6:$A$257,"&gt;="&amp;$A276,'Aceite Virgen Extra'!$B$6:$B$257,"&lt;="&amp;$B276)</f>
        <v>0.75</v>
      </c>
      <c r="UU276" s="4">
        <f>SUMIFS('Aceite Virgen Extra'!UU$6:UU$257,'Aceite Virgen Extra'!$A$6:$A$257,"&gt;="&amp;$A276,'Aceite Virgen Extra'!$B$6:$B$257,"&lt;="&amp;$B276)</f>
        <v>2.62</v>
      </c>
      <c r="UY276" s="69">
        <f>SUMIFS('Aceite Virgen Extra'!UY$6:UY$257,'Aceite Virgen Extra'!$A$6:$A$257,"&gt;="&amp;$A276,'Aceite Virgen Extra'!$B$6:$B$257,"&lt;="&amp;$B276)</f>
        <v>1.5299999999999998</v>
      </c>
      <c r="UZ276" s="4">
        <f>SUMIFS('Aceite Virgen Extra'!UZ$6:UZ$257,'Aceite Virgen Extra'!$A$6:$A$257,"&gt;="&amp;$A276,'Aceite Virgen Extra'!$B$6:$B$257,"&lt;="&amp;$B276)</f>
        <v>2.25</v>
      </c>
      <c r="VA276" s="4">
        <f>SUMIFS('Aceite Virgen Extra'!VA$6:VA$257,'Aceite Virgen Extra'!$A$6:$A$257,"&gt;="&amp;$A276,'Aceite Virgen Extra'!$B$6:$B$257,"&lt;="&amp;$B276)</f>
        <v>1.38</v>
      </c>
      <c r="VB276" s="4">
        <f>SUMIFS('Aceite Virgen Extra'!VB$6:VB$257,'Aceite Virgen Extra'!$A$6:$A$257,"&gt;="&amp;$A276,'Aceite Virgen Extra'!$B$6:$B$257,"&lt;="&amp;$B276)</f>
        <v>0</v>
      </c>
      <c r="VF276" s="69">
        <f>SUMIFS('Aceite Virgen Extra'!VF$6:VF$257,'Aceite Virgen Extra'!$A$6:$A$257,"&gt;="&amp;$A276,'Aceite Virgen Extra'!$B$6:$B$257,"&lt;="&amp;$B276)</f>
        <v>1.17</v>
      </c>
      <c r="VG276" s="4">
        <f>SUMIFS('Aceite Virgen Extra'!VG$6:VG$257,'Aceite Virgen Extra'!$A$6:$A$257,"&gt;="&amp;$A276,'Aceite Virgen Extra'!$B$6:$B$257,"&lt;="&amp;$B276)</f>
        <v>1.23</v>
      </c>
      <c r="VH276" s="4">
        <f>SUMIFS('Aceite Virgen Extra'!VH$6:VH$257,'Aceite Virgen Extra'!$A$6:$A$257,"&gt;="&amp;$A276,'Aceite Virgen Extra'!$B$6:$B$257,"&lt;="&amp;$B276)</f>
        <v>0.7</v>
      </c>
      <c r="VI276" s="4">
        <f>SUMIFS('Aceite Virgen Extra'!VI$6:VI$257,'Aceite Virgen Extra'!$A$6:$A$257,"&gt;="&amp;$A276,'Aceite Virgen Extra'!$B$6:$B$257,"&lt;="&amp;$B276)</f>
        <v>0</v>
      </c>
      <c r="VM276" s="69">
        <f>SUMIFS('Aceite Virgen Extra'!VM$6:VM$257,'Aceite Virgen Extra'!$A$6:$A$257,"&gt;="&amp;$A276,'Aceite Virgen Extra'!$B$6:$B$257,"&lt;="&amp;$B276)</f>
        <v>1.24</v>
      </c>
      <c r="VN276" s="4">
        <f>SUMIFS('Aceite Virgen Extra'!VN$6:VN$257,'Aceite Virgen Extra'!$A$6:$A$257,"&gt;="&amp;$A276,'Aceite Virgen Extra'!$B$6:$B$257,"&lt;="&amp;$B276)</f>
        <v>2.66</v>
      </c>
      <c r="VO276" s="4">
        <f>SUMIFS('Aceite Virgen Extra'!VO$6:VO$257,'Aceite Virgen Extra'!$A$6:$A$257,"&gt;="&amp;$A276,'Aceite Virgen Extra'!$B$6:$B$257,"&lt;="&amp;$B276)</f>
        <v>0.83</v>
      </c>
      <c r="VP276" s="4">
        <f>SUMIFS('Aceite Virgen Extra'!VP$6:VP$257,'Aceite Virgen Extra'!$A$6:$A$257,"&gt;="&amp;$A276,'Aceite Virgen Extra'!$B$6:$B$257,"&lt;="&amp;$B276)</f>
        <v>0</v>
      </c>
      <c r="VT276" s="69">
        <f>SUMIFS('Aceite Virgen Extra'!VT$6:VT$257,'Aceite Virgen Extra'!$A$6:$A$257,"&gt;="&amp;$A276,'Aceite Virgen Extra'!$B$6:$B$257,"&lt;="&amp;$B276)</f>
        <v>1.58</v>
      </c>
      <c r="VU276" s="4">
        <f>SUMIFS('Aceite Virgen Extra'!VU$6:VU$257,'Aceite Virgen Extra'!$A$6:$A$257,"&gt;="&amp;$A276,'Aceite Virgen Extra'!$B$6:$B$257,"&lt;="&amp;$B276)</f>
        <v>1.63</v>
      </c>
      <c r="VV276" s="4">
        <f>SUMIFS('Aceite Virgen Extra'!VV$6:VV$257,'Aceite Virgen Extra'!$A$6:$A$257,"&gt;="&amp;$A276,'Aceite Virgen Extra'!$B$6:$B$257,"&lt;="&amp;$B276)</f>
        <v>1.51</v>
      </c>
      <c r="VW276" s="4">
        <f>SUMIFS('Aceite Virgen Extra'!VW$6:VW$257,'Aceite Virgen Extra'!$A$6:$A$257,"&gt;="&amp;$A276,'Aceite Virgen Extra'!$B$6:$B$257,"&lt;="&amp;$B276)</f>
        <v>0</v>
      </c>
      <c r="WA276" s="69">
        <f>SUMIFS('Aceite Virgen Extra'!WA$6:WA$257,'Aceite Virgen Extra'!$A$6:$A$257,"&gt;="&amp;$A276,'Aceite Virgen Extra'!$B$6:$B$257,"&lt;="&amp;$B276)</f>
        <v>1.4499999999999997</v>
      </c>
      <c r="WB276" s="4">
        <f>SUMIFS('Aceite Virgen Extra'!WB$6:WB$257,'Aceite Virgen Extra'!$A$6:$A$257,"&gt;="&amp;$A276,'Aceite Virgen Extra'!$B$6:$B$257,"&lt;="&amp;$B276)</f>
        <v>2.58</v>
      </c>
      <c r="WC276" s="4">
        <f>SUMIFS('Aceite Virgen Extra'!WC$6:WC$257,'Aceite Virgen Extra'!$A$6:$A$257,"&gt;="&amp;$A276,'Aceite Virgen Extra'!$B$6:$B$257,"&lt;="&amp;$B276)</f>
        <v>1.06</v>
      </c>
      <c r="WD276" s="4">
        <f>SUMIFS('Aceite Virgen Extra'!WD$6:WD$257,'Aceite Virgen Extra'!$A$6:$A$257,"&gt;="&amp;$A276,'Aceite Virgen Extra'!$B$6:$B$257,"&lt;="&amp;$B276)</f>
        <v>0.41</v>
      </c>
      <c r="WH276" s="69">
        <f>SUMIFS('Aceite Virgen Extra'!WH$6:WH$257,'Aceite Virgen Extra'!$A$6:$A$257,"&gt;="&amp;$A276,'Aceite Virgen Extra'!$B$6:$B$257,"&lt;="&amp;$B276)</f>
        <v>3.5600000000000005</v>
      </c>
      <c r="WI276" s="4">
        <f>SUMIFS('Aceite Virgen Extra'!WI$6:WI$257,'Aceite Virgen Extra'!$A$6:$A$257,"&gt;="&amp;$A276,'Aceite Virgen Extra'!$B$6:$B$257,"&lt;="&amp;$B276)</f>
        <v>7.6000000000000005</v>
      </c>
      <c r="WJ276" s="4">
        <f>SUMIFS('Aceite Virgen Extra'!WJ$6:WJ$257,'Aceite Virgen Extra'!$A$6:$A$257,"&gt;="&amp;$A276,'Aceite Virgen Extra'!$B$6:$B$257,"&lt;="&amp;$B276)</f>
        <v>2.3800000000000003</v>
      </c>
      <c r="WK276" s="4">
        <f>SUMIFS('Aceite Virgen Extra'!WK$6:WK$257,'Aceite Virgen Extra'!$A$6:$A$257,"&gt;="&amp;$A276,'Aceite Virgen Extra'!$B$6:$B$257,"&lt;="&amp;$B276)</f>
        <v>0</v>
      </c>
      <c r="WO276" s="69">
        <f>SUMIFS('Aceite Virgen Extra'!WO$6:WO$257,'Aceite Virgen Extra'!$A$6:$A$257,"&gt;="&amp;$A276,'Aceite Virgen Extra'!$B$6:$B$257,"&lt;="&amp;$B276)</f>
        <v>5.88</v>
      </c>
      <c r="WP276" s="4">
        <f>SUMIFS('Aceite Virgen Extra'!WP$6:WP$257,'Aceite Virgen Extra'!$A$6:$A$257,"&gt;="&amp;$A276,'Aceite Virgen Extra'!$B$6:$B$257,"&lt;="&amp;$B276)</f>
        <v>11.16</v>
      </c>
      <c r="WQ276" s="4">
        <f>SUMIFS('Aceite Virgen Extra'!WQ$6:WQ$257,'Aceite Virgen Extra'!$A$6:$A$257,"&gt;="&amp;$A276,'Aceite Virgen Extra'!$B$6:$B$257,"&lt;="&amp;$B276)</f>
        <v>3.74</v>
      </c>
      <c r="WR276" s="4">
        <f>SUMIFS('Aceite Virgen Extra'!WR$6:WR$257,'Aceite Virgen Extra'!$A$6:$A$257,"&gt;="&amp;$A276,'Aceite Virgen Extra'!$B$6:$B$257,"&lt;="&amp;$B276)</f>
        <v>0</v>
      </c>
      <c r="WV276" s="69">
        <f>SUMIFS('Aceite Virgen Extra'!WV$6:WV$257,'Aceite Virgen Extra'!$A$6:$A$257,"&gt;="&amp;$A276,'Aceite Virgen Extra'!$B$6:$B$257,"&lt;="&amp;$B276)</f>
        <v>4.51</v>
      </c>
      <c r="WW276" s="4">
        <f>SUMIFS('Aceite Virgen Extra'!WW$6:WW$257,'Aceite Virgen Extra'!$A$6:$A$257,"&gt;="&amp;$A276,'Aceite Virgen Extra'!$B$6:$B$257,"&lt;="&amp;$B276)</f>
        <v>7.25</v>
      </c>
      <c r="WX276" s="4">
        <f>SUMIFS('Aceite Virgen Extra'!WX$6:WX$257,'Aceite Virgen Extra'!$A$6:$A$257,"&gt;="&amp;$A276,'Aceite Virgen Extra'!$B$6:$B$257,"&lt;="&amp;$B276)</f>
        <v>4.0599999999999996</v>
      </c>
      <c r="WY276" s="4">
        <f>SUMIFS('Aceite Virgen Extra'!WY$6:WY$257,'Aceite Virgen Extra'!$A$6:$A$257,"&gt;="&amp;$A276,'Aceite Virgen Extra'!$B$6:$B$257,"&lt;="&amp;$B276)</f>
        <v>0.99</v>
      </c>
      <c r="XC276" s="69">
        <f>SUMIFS('Aceite Virgen Extra'!XC$6:XC$257,'Aceite Virgen Extra'!$A$6:$A$257,"&gt;="&amp;$A276,'Aceite Virgen Extra'!$B$6:$B$257,"&lt;="&amp;$B276)</f>
        <v>4.2399999999999993</v>
      </c>
      <c r="XD276" s="4">
        <f>SUMIFS('Aceite Virgen Extra'!XD$6:XD$257,'Aceite Virgen Extra'!$A$6:$A$257,"&gt;="&amp;$A276,'Aceite Virgen Extra'!$B$6:$B$257,"&lt;="&amp;$B276)</f>
        <v>3.56</v>
      </c>
      <c r="XE276" s="4">
        <f>SUMIFS('Aceite Virgen Extra'!XE$6:XE$257,'Aceite Virgen Extra'!$A$6:$A$257,"&gt;="&amp;$A276,'Aceite Virgen Extra'!$B$6:$B$257,"&lt;="&amp;$B276)</f>
        <v>4.6100000000000003</v>
      </c>
      <c r="XF276" s="4">
        <f>SUMIFS('Aceite Virgen Extra'!XF$6:XF$257,'Aceite Virgen Extra'!$A$6:$A$257,"&gt;="&amp;$A276,'Aceite Virgen Extra'!$B$6:$B$257,"&lt;="&amp;$B276)</f>
        <v>1.02</v>
      </c>
      <c r="XJ276" s="69">
        <f>SUMIFS('Aceite Virgen Extra'!XJ$6:XJ$257,'Aceite Virgen Extra'!$A$6:$A$257,"&gt;="&amp;$A276,'Aceite Virgen Extra'!$B$6:$B$257,"&lt;="&amp;$B276)</f>
        <v>2.4499999999999997</v>
      </c>
      <c r="XK276" s="4">
        <f>SUMIFS('Aceite Virgen Extra'!XK$6:XK$257,'Aceite Virgen Extra'!$A$6:$A$257,"&gt;="&amp;$A276,'Aceite Virgen Extra'!$B$6:$B$257,"&lt;="&amp;$B276)</f>
        <v>4.97</v>
      </c>
      <c r="XL276" s="4">
        <f>SUMIFS('Aceite Virgen Extra'!XL$6:XL$257,'Aceite Virgen Extra'!$A$6:$A$257,"&gt;="&amp;$A276,'Aceite Virgen Extra'!$B$6:$B$257,"&lt;="&amp;$B276)</f>
        <v>2.0200000000000005</v>
      </c>
      <c r="XM276" s="4">
        <f>SUMIFS('Aceite Virgen Extra'!XM$6:XM$257,'Aceite Virgen Extra'!$A$6:$A$257,"&gt;="&amp;$A276,'Aceite Virgen Extra'!$B$6:$B$257,"&lt;="&amp;$B276)</f>
        <v>0</v>
      </c>
      <c r="XQ276" s="69">
        <f>SUMIFS('Aceite Virgen Extra'!XQ$6:XQ$257,'Aceite Virgen Extra'!$A$6:$A$257,"&gt;="&amp;$A276,'Aceite Virgen Extra'!$B$6:$B$257,"&lt;="&amp;$B276)</f>
        <v>1.1700000000000002</v>
      </c>
      <c r="XR276" s="4">
        <f>SUMIFS('Aceite Virgen Extra'!XR$6:XR$257,'Aceite Virgen Extra'!$A$6:$A$257,"&gt;="&amp;$A276,'Aceite Virgen Extra'!$B$6:$B$257,"&lt;="&amp;$B276)</f>
        <v>1.8200000000000003</v>
      </c>
      <c r="XS276" s="4">
        <f>SUMIFS('Aceite Virgen Extra'!XS$6:XS$257,'Aceite Virgen Extra'!$A$6:$A$257,"&gt;="&amp;$A276,'Aceite Virgen Extra'!$B$6:$B$257,"&lt;="&amp;$B276)</f>
        <v>0.73999999999999988</v>
      </c>
      <c r="XT276" s="4">
        <f>SUMIFS('Aceite Virgen Extra'!XT$6:XT$257,'Aceite Virgen Extra'!$A$6:$A$257,"&gt;="&amp;$A276,'Aceite Virgen Extra'!$B$6:$B$257,"&lt;="&amp;$B276)</f>
        <v>0</v>
      </c>
      <c r="XX276" s="69">
        <f>SUMIFS('Aceite Virgen Extra'!XX$6:XX$257,'Aceite Virgen Extra'!$A$6:$A$257,"&gt;="&amp;$A276,'Aceite Virgen Extra'!$B$6:$B$257,"&lt;="&amp;$B276)</f>
        <v>0.64</v>
      </c>
      <c r="XY276" s="4">
        <f>SUMIFS('Aceite Virgen Extra'!XY$6:XY$257,'Aceite Virgen Extra'!$A$6:$A$257,"&gt;="&amp;$A276,'Aceite Virgen Extra'!$B$6:$B$257,"&lt;="&amp;$B276)</f>
        <v>0.56000000000000005</v>
      </c>
      <c r="XZ276" s="4">
        <f>SUMIFS('Aceite Virgen Extra'!XZ$6:XZ$257,'Aceite Virgen Extra'!$A$6:$A$257,"&gt;="&amp;$A276,'Aceite Virgen Extra'!$B$6:$B$257,"&lt;="&amp;$B276)</f>
        <v>0.69000000000000006</v>
      </c>
      <c r="YA276" s="4">
        <f>SUMIFS('Aceite Virgen Extra'!YA$6:YA$257,'Aceite Virgen Extra'!$A$6:$A$257,"&gt;="&amp;$A276,'Aceite Virgen Extra'!$B$6:$B$257,"&lt;="&amp;$B276)</f>
        <v>0</v>
      </c>
      <c r="YE276" s="69">
        <f>SUMIFS('Aceite Virgen Extra'!YE$6:YE$257,'Aceite Virgen Extra'!$A$6:$A$257,"&gt;="&amp;$A276,'Aceite Virgen Extra'!$B$6:$B$257,"&lt;="&amp;$B276)</f>
        <v>0.47</v>
      </c>
      <c r="YF276" s="4">
        <f>SUMIFS('Aceite Virgen Extra'!YF$6:YF$257,'Aceite Virgen Extra'!$A$6:$A$257,"&gt;="&amp;$A276,'Aceite Virgen Extra'!$B$6:$B$257,"&lt;="&amp;$B276)</f>
        <v>0.48</v>
      </c>
      <c r="YG276" s="4">
        <f>SUMIFS('Aceite Virgen Extra'!YG$6:YG$257,'Aceite Virgen Extra'!$A$6:$A$257,"&gt;="&amp;$A276,'Aceite Virgen Extra'!$B$6:$B$257,"&lt;="&amp;$B276)</f>
        <v>0.22</v>
      </c>
      <c r="YH276" s="4">
        <f>SUMIFS('Aceite Virgen Extra'!YH$6:YH$257,'Aceite Virgen Extra'!$A$6:$A$257,"&gt;="&amp;$A276,'Aceite Virgen Extra'!$B$6:$B$257,"&lt;="&amp;$B276)</f>
        <v>0.54</v>
      </c>
      <c r="YL276" s="69">
        <f>SUMIFS('Aceite Virgen Extra'!YL$6:YL$257,'Aceite Virgen Extra'!$A$6:$A$257,"&gt;="&amp;$A276,'Aceite Virgen Extra'!$B$6:$B$257,"&lt;="&amp;$B276)</f>
        <v>0.92999999999999994</v>
      </c>
      <c r="YM276" s="4">
        <f>SUMIFS('Aceite Virgen Extra'!YM$6:YM$257,'Aceite Virgen Extra'!$A$6:$A$257,"&gt;="&amp;$A276,'Aceite Virgen Extra'!$B$6:$B$257,"&lt;="&amp;$B276)</f>
        <v>0.90999999999999992</v>
      </c>
      <c r="YN276" s="4">
        <f>SUMIFS('Aceite Virgen Extra'!YN$6:YN$257,'Aceite Virgen Extra'!$A$6:$A$257,"&gt;="&amp;$A276,'Aceite Virgen Extra'!$B$6:$B$257,"&lt;="&amp;$B276)</f>
        <v>1.04</v>
      </c>
      <c r="YO276" s="4">
        <f>SUMIFS('Aceite Virgen Extra'!YO$6:YO$257,'Aceite Virgen Extra'!$A$6:$A$257,"&gt;="&amp;$A276,'Aceite Virgen Extra'!$B$6:$B$257,"&lt;="&amp;$B276)</f>
        <v>0.86</v>
      </c>
      <c r="YP276" s="4">
        <f>SUMIFS('Aceite Virgen Extra'!YP$6:YP$257,'Aceite Virgen Extra'!$A$6:$A$257,"&gt;="&amp;$A276,'Aceite Virgen Extra'!$B$6:$B$257,"&lt;="&amp;$B276)</f>
        <v>1.78</v>
      </c>
      <c r="YS276" s="69">
        <f>SUMIFS('Aceite Virgen Extra'!YS$6:YS$257,'Aceite Virgen Extra'!$A$6:$A$257,"&gt;="&amp;$A276,'Aceite Virgen Extra'!$B$6:$B$257,"&lt;="&amp;$B276)</f>
        <v>2.85</v>
      </c>
      <c r="YT276" s="4">
        <f>SUMIFS('Aceite Virgen Extra'!YT$6:YT$257,'Aceite Virgen Extra'!$A$6:$A$257,"&gt;="&amp;$A276,'Aceite Virgen Extra'!$B$6:$B$257,"&lt;="&amp;$B276)</f>
        <v>4.3899999999999997</v>
      </c>
      <c r="YU276" s="4">
        <f>SUMIFS('Aceite Virgen Extra'!YU$6:YU$257,'Aceite Virgen Extra'!$A$6:$A$257,"&gt;="&amp;$A276,'Aceite Virgen Extra'!$B$6:$B$257,"&lt;="&amp;$B276)</f>
        <v>2.3900000000000006</v>
      </c>
      <c r="YV276" s="4">
        <f>SUMIFS('Aceite Virgen Extra'!YV$6:YV$257,'Aceite Virgen Extra'!$A$6:$A$257,"&gt;="&amp;$A276,'Aceite Virgen Extra'!$B$6:$B$257,"&lt;="&amp;$B276)</f>
        <v>2.8400000000000003</v>
      </c>
      <c r="YW276" s="4">
        <f>SUMIFS('Aceite Virgen Extra'!YW$6:YW$257,'Aceite Virgen Extra'!$A$6:$A$257,"&gt;="&amp;$A276,'Aceite Virgen Extra'!$B$6:$B$257,"&lt;="&amp;$B276)</f>
        <v>0.73</v>
      </c>
      <c r="YZ276" s="69">
        <f>SUMIFS('Aceite Virgen Extra'!YZ$6:YZ$257,'Aceite Virgen Extra'!$A$6:$A$257,"&gt;="&amp;$A276,'Aceite Virgen Extra'!$B$6:$B$257,"&lt;="&amp;$B276)</f>
        <v>2.2599999999999998</v>
      </c>
      <c r="ZA276" s="4">
        <f>SUMIFS('Aceite Virgen Extra'!ZA$6:ZA$257,'Aceite Virgen Extra'!$A$6:$A$257,"&gt;="&amp;$A276,'Aceite Virgen Extra'!$B$6:$B$257,"&lt;="&amp;$B276)</f>
        <v>2.69</v>
      </c>
      <c r="ZB276" s="4">
        <f>SUMIFS('Aceite Virgen Extra'!ZB$6:ZB$257,'Aceite Virgen Extra'!$A$6:$A$257,"&gt;="&amp;$A276,'Aceite Virgen Extra'!$B$6:$B$257,"&lt;="&amp;$B276)</f>
        <v>2.1500000000000004</v>
      </c>
      <c r="ZC276" s="4">
        <f>SUMIFS('Aceite Virgen Extra'!ZC$6:ZC$257,'Aceite Virgen Extra'!$A$6:$A$257,"&gt;="&amp;$A276,'Aceite Virgen Extra'!$B$6:$B$257,"&lt;="&amp;$B276)</f>
        <v>2.06</v>
      </c>
      <c r="ZD276" s="4">
        <f>SUMIFS('Aceite Virgen Extra'!ZD$6:ZD$257,'Aceite Virgen Extra'!$A$6:$A$257,"&gt;="&amp;$A276,'Aceite Virgen Extra'!$B$6:$B$257,"&lt;="&amp;$B276)</f>
        <v>2.65</v>
      </c>
      <c r="ZG276" s="69">
        <f>SUMIFS('Aceite Virgen Extra'!ZG$6:ZG$257,'Aceite Virgen Extra'!$A$6:$A$257,"&gt;="&amp;$A276,'Aceite Virgen Extra'!$B$6:$B$257,"&lt;="&amp;$B276)</f>
        <v>1.3699999999999999</v>
      </c>
      <c r="ZH276" s="4">
        <f>SUMIFS('Aceite Virgen Extra'!ZH$6:ZH$257,'Aceite Virgen Extra'!$A$6:$A$257,"&gt;="&amp;$A276,'Aceite Virgen Extra'!$B$6:$B$257,"&lt;="&amp;$B276)</f>
        <v>0.94</v>
      </c>
      <c r="ZI276" s="4">
        <f>SUMIFS('Aceite Virgen Extra'!ZI$6:ZI$257,'Aceite Virgen Extra'!$A$6:$A$257,"&gt;="&amp;$A276,'Aceite Virgen Extra'!$B$6:$B$257,"&lt;="&amp;$B276)</f>
        <v>1.46</v>
      </c>
      <c r="ZJ276" s="4">
        <f>SUMIFS('Aceite Virgen Extra'!ZJ$6:ZJ$257,'Aceite Virgen Extra'!$A$6:$A$257,"&gt;="&amp;$A276,'Aceite Virgen Extra'!$B$6:$B$257,"&lt;="&amp;$B276)</f>
        <v>1.3</v>
      </c>
      <c r="ZK276" s="4">
        <f>SUMIFS('Aceite Virgen Extra'!ZK$6:ZK$257,'Aceite Virgen Extra'!$A$6:$A$257,"&gt;="&amp;$A276,'Aceite Virgen Extra'!$B$6:$B$257,"&lt;="&amp;$B276)</f>
        <v>2.17</v>
      </c>
    </row>
    <row r="277" spans="1:687" x14ac:dyDescent="0.25">
      <c r="A277" s="9">
        <f>'TAM Aceite Virgen Extra'!B25</f>
        <v>7.8</v>
      </c>
      <c r="B277" s="9">
        <f>'TAM Aceite Virgen Extra'!C25</f>
        <v>8.1</v>
      </c>
      <c r="C277" s="9"/>
      <c r="D277" s="4">
        <f>SUMIFS('Aceite Virgen Extra'!D$6:D$257,'Aceite Virgen Extra'!$A$6:$A$257,"&gt;="&amp;$A277,'Aceite Virgen Extra'!$B$6:$B$257,"&lt;="&amp;$B277)</f>
        <v>1.32</v>
      </c>
      <c r="E277" s="4">
        <f>SUMIFS('Aceite Virgen Extra'!E$6:E$257,'Aceite Virgen Extra'!$A$6:$A$257,"&gt;="&amp;$A277,'Aceite Virgen Extra'!$B$6:$B$257,"&lt;="&amp;$B277)</f>
        <v>0.38</v>
      </c>
      <c r="F277" s="4">
        <f>SUMIFS('Aceite Virgen Extra'!F$6:F$257,'Aceite Virgen Extra'!$A$6:$A$257,"&gt;="&amp;$A277,'Aceite Virgen Extra'!$B$6:$B$257,"&lt;="&amp;$B277)</f>
        <v>1.1400000000000001</v>
      </c>
      <c r="G277" s="4">
        <f>SUMIFS('Aceite Virgen Extra'!G$6:G$257,'Aceite Virgen Extra'!$A$6:$A$257,"&gt;="&amp;$A277,'Aceite Virgen Extra'!$B$6:$B$257,"&lt;="&amp;$B277)</f>
        <v>3.08</v>
      </c>
      <c r="H277" s="9"/>
      <c r="I277" s="9"/>
      <c r="J277" s="9"/>
      <c r="K277" s="4">
        <f>SUMIFS('Aceite Virgen Extra'!K$6:K$257,'Aceite Virgen Extra'!$A$6:$A$257,"&gt;="&amp;$A277,'Aceite Virgen Extra'!$B$6:$B$257,"&lt;="&amp;$B277)</f>
        <v>0.67999999999999994</v>
      </c>
      <c r="L277" s="4">
        <f>SUMIFS('Aceite Virgen Extra'!L$6:L$257,'Aceite Virgen Extra'!$A$6:$A$257,"&gt;="&amp;$A277,'Aceite Virgen Extra'!$B$6:$B$257,"&lt;="&amp;$B277)</f>
        <v>1.3199999999999998</v>
      </c>
      <c r="M277" s="4">
        <f>SUMIFS('Aceite Virgen Extra'!M$6:M$257,'Aceite Virgen Extra'!$A$6:$A$257,"&gt;="&amp;$A277,'Aceite Virgen Extra'!$B$6:$B$257,"&lt;="&amp;$B277)</f>
        <v>0.1</v>
      </c>
      <c r="N277" s="4">
        <f>SUMIFS('Aceite Virgen Extra'!N$6:N$257,'Aceite Virgen Extra'!$A$6:$A$257,"&gt;="&amp;$A277,'Aceite Virgen Extra'!$B$6:$B$257,"&lt;="&amp;$B277)</f>
        <v>0.6</v>
      </c>
      <c r="O277" s="9"/>
      <c r="P277" s="9"/>
      <c r="Q277" s="9"/>
      <c r="R277" s="4">
        <f>SUMIFS('Aceite Virgen Extra'!R$6:R$257,'Aceite Virgen Extra'!$A$6:$A$257,"&gt;="&amp;$A277,'Aceite Virgen Extra'!$B$6:$B$257,"&lt;="&amp;$B277)</f>
        <v>1.35</v>
      </c>
      <c r="S277" s="4">
        <f>SUMIFS('Aceite Virgen Extra'!S$6:S$257,'Aceite Virgen Extra'!$A$6:$A$257,"&gt;="&amp;$A277,'Aceite Virgen Extra'!$B$6:$B$257,"&lt;="&amp;$B277)</f>
        <v>3.41</v>
      </c>
      <c r="T277" s="4">
        <f>SUMIFS('Aceite Virgen Extra'!T$6:T$257,'Aceite Virgen Extra'!$A$6:$A$257,"&gt;="&amp;$A277,'Aceite Virgen Extra'!$B$6:$B$257,"&lt;="&amp;$B277)</f>
        <v>0.94</v>
      </c>
      <c r="U277" s="4">
        <f>SUMIFS('Aceite Virgen Extra'!U$6:U$257,'Aceite Virgen Extra'!$A$6:$A$257,"&gt;="&amp;$A277,'Aceite Virgen Extra'!$B$6:$B$257,"&lt;="&amp;$B277)</f>
        <v>0</v>
      </c>
      <c r="V277" s="9"/>
      <c r="W277" s="9"/>
      <c r="X277" s="9"/>
      <c r="Y277" s="4">
        <f>SUMIFS('Aceite Virgen Extra'!Y$6:Y$257,'Aceite Virgen Extra'!$A$6:$A$257,"&gt;="&amp;$A277,'Aceite Virgen Extra'!$B$6:$B$257,"&lt;="&amp;$B277)</f>
        <v>0.54</v>
      </c>
      <c r="Z277" s="4">
        <f>SUMIFS('Aceite Virgen Extra'!Z$6:Z$257,'Aceite Virgen Extra'!$A$6:$A$257,"&gt;="&amp;$A277,'Aceite Virgen Extra'!$B$6:$B$257,"&lt;="&amp;$B277)</f>
        <v>0.57999999999999996</v>
      </c>
      <c r="AA277" s="4">
        <f>SUMIFS('Aceite Virgen Extra'!AA$6:AA$257,'Aceite Virgen Extra'!$A$6:$A$257,"&gt;="&amp;$A277,'Aceite Virgen Extra'!$B$6:$B$257,"&lt;="&amp;$B277)</f>
        <v>0.25</v>
      </c>
      <c r="AB277" s="4">
        <f>SUMIFS('Aceite Virgen Extra'!AB$6:AB$257,'Aceite Virgen Extra'!$A$6:$A$257,"&gt;="&amp;$A277,'Aceite Virgen Extra'!$B$6:$B$257,"&lt;="&amp;$B277)</f>
        <v>0.26</v>
      </c>
      <c r="AC277" s="9"/>
      <c r="AD277" s="9"/>
      <c r="AE277" s="9"/>
      <c r="AF277" s="4">
        <f>SUMIFS('Aceite Virgen Extra'!AF$6:AF$257,'Aceite Virgen Extra'!$A$6:$A$257,"&gt;="&amp;$A277,'Aceite Virgen Extra'!$B$6:$B$257,"&lt;="&amp;$B277)</f>
        <v>1.0900000000000001</v>
      </c>
      <c r="AG277" s="4">
        <f>SUMIFS('Aceite Virgen Extra'!AG$6:AG$257,'Aceite Virgen Extra'!$A$6:$A$257,"&gt;="&amp;$A277,'Aceite Virgen Extra'!$B$6:$B$257,"&lt;="&amp;$B277)</f>
        <v>2.71</v>
      </c>
      <c r="AH277" s="4">
        <f>SUMIFS('Aceite Virgen Extra'!AH$6:AH$257,'Aceite Virgen Extra'!$A$6:$A$257,"&gt;="&amp;$A277,'Aceite Virgen Extra'!$B$6:$B$257,"&lt;="&amp;$B277)</f>
        <v>0.85</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0.68</v>
      </c>
      <c r="AN277" s="4">
        <f>SUMIFS('Aceite Virgen Extra'!AN$6:AN$257,'Aceite Virgen Extra'!$A$6:$A$257,"&gt;="&amp;$A277,'Aceite Virgen Extra'!$B$6:$B$257,"&lt;="&amp;$B277)</f>
        <v>1.7899999999999998</v>
      </c>
      <c r="AO277" s="4">
        <f>SUMIFS('Aceite Virgen Extra'!AO$6:AO$257,'Aceite Virgen Extra'!$A$6:$A$257,"&gt;="&amp;$A277,'Aceite Virgen Extra'!$B$6:$B$257,"&lt;="&amp;$B277)</f>
        <v>0.47</v>
      </c>
      <c r="AP277" s="4">
        <f>SUMIFS('Aceite Virgen Extra'!AP$6:AP$257,'Aceite Virgen Extra'!$A$6:$A$257,"&gt;="&amp;$A277,'Aceite Virgen Extra'!$B$6:$B$257,"&lt;="&amp;$B277)</f>
        <v>0</v>
      </c>
      <c r="AQ277" s="9"/>
      <c r="AR277" s="9"/>
      <c r="AT277" s="4">
        <f>SUMIFS('Aceite Virgen Extra'!AT$6:AT$257,'Aceite Virgen Extra'!$A$6:$A$257,"&gt;="&amp;$A277,'Aceite Virgen Extra'!$B$6:$B$257,"&lt;="&amp;$B277)</f>
        <v>1.4200000000000002</v>
      </c>
      <c r="AU277" s="4">
        <f>SUMIFS('Aceite Virgen Extra'!AU$6:AU$257,'Aceite Virgen Extra'!$A$6:$A$257,"&gt;="&amp;$A277,'Aceite Virgen Extra'!$B$6:$B$257,"&lt;="&amp;$B277)</f>
        <v>2.75</v>
      </c>
      <c r="AV277" s="4">
        <f>SUMIFS('Aceite Virgen Extra'!AV$6:AV$257,'Aceite Virgen Extra'!$A$6:$A$257,"&gt;="&amp;$A277,'Aceite Virgen Extra'!$B$6:$B$257,"&lt;="&amp;$B277)</f>
        <v>1.27</v>
      </c>
      <c r="AW277" s="4">
        <f>SUMIFS('Aceite Virgen Extra'!AW$6:AW$257,'Aceite Virgen Extra'!$A$6:$A$257,"&gt;="&amp;$A277,'Aceite Virgen Extra'!$B$6:$B$257,"&lt;="&amp;$B277)</f>
        <v>0</v>
      </c>
      <c r="BA277" s="4">
        <f>SUMIFS('Aceite Virgen Extra'!BA$6:BA$257,'Aceite Virgen Extra'!$A$6:$A$257,"&gt;="&amp;A277,'Aceite Virgen Extra'!$B$6:$B$257,"&lt;="&amp;B277)</f>
        <v>0.57000000000000006</v>
      </c>
      <c r="BB277" s="4">
        <f>SUMIFS('Aceite Virgen Extra'!BB$6:BB$257,'Aceite Virgen Extra'!$A$6:$A$257,"&gt;="&amp;$A277,'Aceite Virgen Extra'!$B$6:$B$257,"&lt;="&amp;$B277)</f>
        <v>0.37</v>
      </c>
      <c r="BC277" s="4">
        <f>SUMIFS('Aceite Virgen Extra'!BC$6:BC$257,'Aceite Virgen Extra'!$A$6:$A$257,"&gt;="&amp;$A277,'Aceite Virgen Extra'!$B$6:$B$257,"&lt;="&amp;$B277)</f>
        <v>0.5</v>
      </c>
      <c r="BD277" s="4">
        <f>SUMIFS('Aceite Virgen Extra'!BD$6:BD$257,'Aceite Virgen Extra'!$A$6:$A$257,"&gt;="&amp;$A277,'Aceite Virgen Extra'!$B$6:$B$257,"&lt;="&amp;$B277)</f>
        <v>0.19</v>
      </c>
      <c r="BH277" s="4">
        <f>SUMIFS('Aceite Virgen Extra'!BH$6:BH$257,'Aceite Virgen Extra'!$A$6:$A$257,"&gt;="&amp;$A277,'Aceite Virgen Extra'!$B$6:$B$257,"&lt;="&amp;$B277)</f>
        <v>0.65</v>
      </c>
      <c r="BI277" s="4">
        <f>SUMIFS('Aceite Virgen Extra'!BI$6:BI$257,'Aceite Virgen Extra'!$A$6:$A$257,"&gt;="&amp;$A277,'Aceite Virgen Extra'!$B$6:$B$257,"&lt;="&amp;$B277)</f>
        <v>0</v>
      </c>
      <c r="BJ277" s="4">
        <f>SUMIFS('Aceite Virgen Extra'!BJ$6:BJ$257,'Aceite Virgen Extra'!$A$6:$A$257,"&gt;="&amp;$A277,'Aceite Virgen Extra'!$B$6:$B$257,"&lt;="&amp;$B277)</f>
        <v>0</v>
      </c>
      <c r="BK277" s="4">
        <f>SUMIFS('Aceite Virgen Extra'!BK$6:BK$257,'Aceite Virgen Extra'!$A$6:$A$257,"&gt;="&amp;$A277,'Aceite Virgen Extra'!$B$6:$B$257,"&lt;="&amp;$B277)</f>
        <v>3.68</v>
      </c>
      <c r="BO277" s="4">
        <f>SUMIFS('Aceite Virgen Extra'!BO$6:BO$257,'Aceite Virgen Extra'!$A$6:$A$257,"&gt;="&amp;$A277,'Aceite Virgen Extra'!$B$6:$B$257,"&lt;="&amp;$B277)</f>
        <v>1.6600000000000001</v>
      </c>
      <c r="BP277" s="4">
        <f>SUMIFS('Aceite Virgen Extra'!BP$6:BP$257,'Aceite Virgen Extra'!$A$6:$A$257,"&gt;="&amp;$A277,'Aceite Virgen Extra'!$B$6:$B$257,"&lt;="&amp;$B277)</f>
        <v>3.3</v>
      </c>
      <c r="BQ277" s="4">
        <f>SUMIFS('Aceite Virgen Extra'!BQ$6:BQ$257,'Aceite Virgen Extra'!$A$6:$A$257,"&gt;="&amp;$A277,'Aceite Virgen Extra'!$B$6:$B$257,"&lt;="&amp;$B277)</f>
        <v>0.08</v>
      </c>
      <c r="BR277" s="4">
        <f>SUMIFS('Aceite Virgen Extra'!BR$6:BR$257,'Aceite Virgen Extra'!$A$6:$A$257,"&gt;="&amp;$A277,'Aceite Virgen Extra'!$B$6:$B$257,"&lt;="&amp;$B277)</f>
        <v>3.9</v>
      </c>
      <c r="BV277" s="4">
        <f>SUMIFS('Aceite Virgen Extra'!BV$6:BV$257,'Aceite Virgen Extra'!$A$6:$A$257,"&gt;="&amp;$A277,'Aceite Virgen Extra'!$B$6:$B$257,"&lt;="&amp;$B277)</f>
        <v>0.91000000000000014</v>
      </c>
      <c r="BW277" s="4">
        <f>SUMIFS('Aceite Virgen Extra'!BW$6:BW$257,'Aceite Virgen Extra'!$A$6:$A$257,"&gt;="&amp;$A277,'Aceite Virgen Extra'!$B$6:$B$257,"&lt;="&amp;$B277)</f>
        <v>0</v>
      </c>
      <c r="BX277" s="4">
        <f>SUMIFS('Aceite Virgen Extra'!BX$6:BX$257,'Aceite Virgen Extra'!$A$6:$A$257,"&gt;="&amp;$A277,'Aceite Virgen Extra'!$B$6:$B$257,"&lt;="&amp;$B277)</f>
        <v>0.8</v>
      </c>
      <c r="BY277" s="4">
        <f>SUMIFS('Aceite Virgen Extra'!BY$6:BY$257,'Aceite Virgen Extra'!$A$6:$A$257,"&gt;="&amp;$A277,'Aceite Virgen Extra'!$B$6:$B$257,"&lt;="&amp;$B277)</f>
        <v>2.44</v>
      </c>
      <c r="CC277" s="4">
        <f>SUMIFS('Aceite Virgen Extra'!CC$6:CC$257,'Aceite Virgen Extra'!$A$6:$A$257,"&gt;="&amp;$A277,'Aceite Virgen Extra'!$B$6:$B$257,"&lt;="&amp;$B277)</f>
        <v>0.95</v>
      </c>
      <c r="CD277" s="4">
        <f>SUMIFS('Aceite Virgen Extra'!CD$6:CD$257,'Aceite Virgen Extra'!$A$6:$A$257,"&gt;="&amp;$A277,'Aceite Virgen Extra'!$B$6:$B$257,"&lt;="&amp;$B277)</f>
        <v>0.67999999999999994</v>
      </c>
      <c r="CE277" s="4">
        <f>SUMIFS('Aceite Virgen Extra'!CE$6:CE$257,'Aceite Virgen Extra'!$A$6:$A$257,"&gt;="&amp;$A277,'Aceite Virgen Extra'!$B$6:$B$257,"&lt;="&amp;$B277)</f>
        <v>1.3399999999999999</v>
      </c>
      <c r="CF277" s="4">
        <f>SUMIFS('Aceite Virgen Extra'!CF$6:CF$257,'Aceite Virgen Extra'!$A$6:$A$257,"&gt;="&amp;$A277,'Aceite Virgen Extra'!$B$6:$B$257,"&lt;="&amp;$B277)</f>
        <v>0.19</v>
      </c>
      <c r="CJ277" s="4">
        <f>SUMIFS('Aceite Virgen Extra'!CJ$6:CJ$257,'Aceite Virgen Extra'!$A$6:$A$257,"&gt;="&amp;$A277,'Aceite Virgen Extra'!$B$6:$B$257,"&lt;="&amp;$B277)</f>
        <v>0.95</v>
      </c>
      <c r="CK277" s="4">
        <f>SUMIFS('Aceite Virgen Extra'!CK$6:CK$257,'Aceite Virgen Extra'!$A$6:$A$257,"&gt;="&amp;$A277,'Aceite Virgen Extra'!$B$6:$B$257,"&lt;="&amp;$B277)</f>
        <v>1.87</v>
      </c>
      <c r="CL277" s="4">
        <f>SUMIFS('Aceite Virgen Extra'!CL$6:CL$257,'Aceite Virgen Extra'!$A$6:$A$257,"&gt;="&amp;$A277,'Aceite Virgen Extra'!$B$6:$B$257,"&lt;="&amp;$B277)</f>
        <v>0.56000000000000005</v>
      </c>
      <c r="CM277" s="4">
        <f>SUMIFS('Aceite Virgen Extra'!CM$6:CM$257,'Aceite Virgen Extra'!$A$6:$A$257,"&gt;="&amp;$A277,'Aceite Virgen Extra'!$B$6:$B$257,"&lt;="&amp;$B277)</f>
        <v>0.27</v>
      </c>
      <c r="CQ277" s="4">
        <f>SUMIFS('Aceite Virgen Extra'!CQ$6:CQ$257,'Aceite Virgen Extra'!$A$6:$A$257,"&gt;="&amp;$A277,'Aceite Virgen Extra'!$B$6:$B$257,"&lt;="&amp;$B277)</f>
        <v>0.38</v>
      </c>
      <c r="CR277" s="4">
        <f>SUMIFS('Aceite Virgen Extra'!CR$6:CR$257,'Aceite Virgen Extra'!$A$6:$A$257,"&gt;="&amp;$A277,'Aceite Virgen Extra'!$B$6:$B$257,"&lt;="&amp;$B277)</f>
        <v>1.1099999999999999</v>
      </c>
      <c r="CS277" s="4">
        <f>SUMIFS('Aceite Virgen Extra'!CS$6:CS$257,'Aceite Virgen Extra'!$A$6:$A$257,"&gt;="&amp;$A277,'Aceite Virgen Extra'!$B$6:$B$257,"&lt;="&amp;$B277)</f>
        <v>0.13</v>
      </c>
      <c r="CT277" s="4">
        <f>SUMIFS('Aceite Virgen Extra'!CT$6:CT$257,'Aceite Virgen Extra'!$A$6:$A$257,"&gt;="&amp;$A277,'Aceite Virgen Extra'!$B$6:$B$257,"&lt;="&amp;$B277)</f>
        <v>0</v>
      </c>
      <c r="CX277" s="4">
        <f>SUMIFS('Aceite Virgen Extra'!CX$6:CX$257,'Aceite Virgen Extra'!$A$6:$A$257,"&gt;="&amp;$A277,'Aceite Virgen Extra'!$B$6:$B$257,"&lt;="&amp;$B277)</f>
        <v>0.94</v>
      </c>
      <c r="CY277" s="4">
        <f>SUMIFS('Aceite Virgen Extra'!CY$6:CY$257,'Aceite Virgen Extra'!$A$6:$A$257,"&gt;="&amp;$A277,'Aceite Virgen Extra'!$B$6:$B$257,"&lt;="&amp;$B277)</f>
        <v>1.0999999999999999</v>
      </c>
      <c r="CZ277" s="4">
        <f>SUMIFS('Aceite Virgen Extra'!CZ$6:CZ$257,'Aceite Virgen Extra'!$A$6:$A$257,"&gt;="&amp;$A277,'Aceite Virgen Extra'!$B$6:$B$257,"&lt;="&amp;$B277)</f>
        <v>0.73</v>
      </c>
      <c r="DA277" s="4">
        <f>SUMIFS('Aceite Virgen Extra'!DA$6:DA$257,'Aceite Virgen Extra'!$A$6:$A$257,"&gt;="&amp;$A277,'Aceite Virgen Extra'!$B$6:$B$257,"&lt;="&amp;$B277)</f>
        <v>1.82</v>
      </c>
      <c r="DE277" s="4">
        <f>SUMIFS('Aceite Virgen Extra'!DE$6:DE$257,'Aceite Virgen Extra'!$A$6:$A$257,"&gt;="&amp;$A277,'Aceite Virgen Extra'!$B$6:$B$257,"&lt;="&amp;$B277)</f>
        <v>0.53</v>
      </c>
      <c r="DF277" s="4">
        <f>SUMIFS('Aceite Virgen Extra'!DF$6:DF$257,'Aceite Virgen Extra'!$A$6:$A$257,"&gt;="&amp;$A277,'Aceite Virgen Extra'!$B$6:$B$257,"&lt;="&amp;$B277)</f>
        <v>1.29</v>
      </c>
      <c r="DG277" s="4">
        <f>SUMIFS('Aceite Virgen Extra'!DG$6:DG$257,'Aceite Virgen Extra'!$A$6:$A$257,"&gt;="&amp;$A277,'Aceite Virgen Extra'!$B$6:$B$257,"&lt;="&amp;$B277)</f>
        <v>0.13</v>
      </c>
      <c r="DH277" s="4">
        <f>SUMIFS('Aceite Virgen Extra'!DH$6:DH$257,'Aceite Virgen Extra'!$A$6:$A$257,"&gt;="&amp;$A277,'Aceite Virgen Extra'!$B$6:$B$257,"&lt;="&amp;$B277)</f>
        <v>0</v>
      </c>
      <c r="DL277" s="4">
        <f>SUMIFS('Aceite Virgen Extra'!DL$6:DL$257,'Aceite Virgen Extra'!$A$6:$A$257,"&gt;="&amp;$A277,'Aceite Virgen Extra'!$B$6:$B$257,"&lt;="&amp;$B277)</f>
        <v>0.34</v>
      </c>
      <c r="DM277" s="4">
        <f>SUMIFS('Aceite Virgen Extra'!DM$6:DM$257,'Aceite Virgen Extra'!$A$6:$A$257,"&gt;="&amp;$A277,'Aceite Virgen Extra'!$B$6:$B$257,"&lt;="&amp;$B277)</f>
        <v>1.1099999999999999</v>
      </c>
      <c r="DN277" s="4">
        <f>SUMIFS('Aceite Virgen Extra'!DN$6:DN$257,'Aceite Virgen Extra'!$A$6:$A$257,"&gt;="&amp;$A277,'Aceite Virgen Extra'!$B$6:$B$257,"&lt;="&amp;$B277)</f>
        <v>0.06</v>
      </c>
      <c r="DO277" s="4">
        <f>SUMIFS('Aceite Virgen Extra'!DO$6:DO$257,'Aceite Virgen Extra'!$A$6:$A$257,"&gt;="&amp;$A277,'Aceite Virgen Extra'!$B$6:$B$257,"&lt;="&amp;$B277)</f>
        <v>0</v>
      </c>
      <c r="DS277" s="4">
        <f>SUMIFS('Aceite Virgen Extra'!DS$6:DS$257,'Aceite Virgen Extra'!$A$6:$A$257,"&gt;="&amp;$A277,'Aceite Virgen Extra'!$B$6:$B$257,"&lt;="&amp;$B277)</f>
        <v>0.15</v>
      </c>
      <c r="DT277" s="4">
        <f>SUMIFS('Aceite Virgen Extra'!DT$6:DT$257,'Aceite Virgen Extra'!$A$6:$A$257,"&gt;="&amp;$A277,'Aceite Virgen Extra'!$B$6:$B$257,"&lt;="&amp;$B277)</f>
        <v>0</v>
      </c>
      <c r="DU277" s="4">
        <f>SUMIFS('Aceite Virgen Extra'!DU$6:DU$257,'Aceite Virgen Extra'!$A$6:$A$257,"&gt;="&amp;$A277,'Aceite Virgen Extra'!$B$6:$B$257,"&lt;="&amp;$B277)</f>
        <v>0.23</v>
      </c>
      <c r="DV277" s="4">
        <f>SUMIFS('Aceite Virgen Extra'!DV$6:DV$257,'Aceite Virgen Extra'!$A$6:$A$257,"&gt;="&amp;$A277,'Aceite Virgen Extra'!$B$6:$B$257,"&lt;="&amp;$B277)</f>
        <v>0</v>
      </c>
      <c r="DZ277" s="4">
        <f>SUMIFS('Aceite Virgen Extra'!DZ$6:DZ$257,'Aceite Virgen Extra'!$A$6:$A$257,"&gt;="&amp;$A277,'Aceite Virgen Extra'!$B$6:$B$257,"&lt;="&amp;$B277)</f>
        <v>1.1000000000000001</v>
      </c>
      <c r="EA277" s="4">
        <f>SUMIFS('Aceite Virgen Extra'!EA$6:EA$257,'Aceite Virgen Extra'!$A$6:$A$257,"&gt;="&amp;$A277,'Aceite Virgen Extra'!$B$6:$B$257,"&lt;="&amp;$B277)</f>
        <v>1.45</v>
      </c>
      <c r="EB277" s="4">
        <f>SUMIFS('Aceite Virgen Extra'!EB$6:EB$257,'Aceite Virgen Extra'!$A$6:$A$257,"&gt;="&amp;$A277,'Aceite Virgen Extra'!$B$6:$B$257,"&lt;="&amp;$B277)</f>
        <v>0.72</v>
      </c>
      <c r="EC277" s="4">
        <f>SUMIFS('Aceite Virgen Extra'!EC$6:EC$257,'Aceite Virgen Extra'!$A$6:$A$257,"&gt;="&amp;$A277,'Aceite Virgen Extra'!$B$6:$B$257,"&lt;="&amp;$B277)</f>
        <v>0</v>
      </c>
      <c r="EG277" s="4">
        <f>SUMIFS('Aceite Virgen Extra'!EG$6:EG$257,'Aceite Virgen Extra'!$A$6:$A$257,"&gt;="&amp;$A277,'Aceite Virgen Extra'!$B$6:$B$257,"&lt;="&amp;$B277)</f>
        <v>0.27</v>
      </c>
      <c r="EH277" s="4">
        <f>SUMIFS('Aceite Virgen Extra'!EH$6:EH$257,'Aceite Virgen Extra'!$A$6:$A$257,"&gt;="&amp;$A277,'Aceite Virgen Extra'!$B$6:$B$257,"&lt;="&amp;$B277)</f>
        <v>0.3</v>
      </c>
      <c r="EI277" s="4">
        <f>SUMIFS('Aceite Virgen Extra'!EI$6:EI$257,'Aceite Virgen Extra'!$A$6:$A$257,"&gt;="&amp;$A277,'Aceite Virgen Extra'!$B$6:$B$257,"&lt;="&amp;$B277)</f>
        <v>0.1</v>
      </c>
      <c r="EJ277" s="4">
        <f>SUMIFS('Aceite Virgen Extra'!EJ$6:EJ$257,'Aceite Virgen Extra'!$A$6:$A$257,"&gt;="&amp;$A277,'Aceite Virgen Extra'!$B$6:$B$257,"&lt;="&amp;$B277)</f>
        <v>0</v>
      </c>
      <c r="EN277" s="4">
        <f>SUMIFS('Aceite Virgen Extra'!EN$6:EN$257,'Aceite Virgen Extra'!$A$6:$A$257,"&gt;="&amp;$A277,'Aceite Virgen Extra'!$B$6:$B$257,"&lt;="&amp;$B277)</f>
        <v>0.67</v>
      </c>
      <c r="EO277" s="4">
        <f>SUMIFS('Aceite Virgen Extra'!EO$6:EO$257,'Aceite Virgen Extra'!$A$6:$A$257,"&gt;="&amp;$A277,'Aceite Virgen Extra'!$B$6:$B$257,"&lt;="&amp;$B277)</f>
        <v>1.42</v>
      </c>
      <c r="EP277" s="4">
        <f>SUMIFS('Aceite Virgen Extra'!EP$6:EP$257,'Aceite Virgen Extra'!$A$6:$A$257,"&gt;="&amp;$A277,'Aceite Virgen Extra'!$B$6:$B$257,"&lt;="&amp;$B277)</f>
        <v>0.49</v>
      </c>
      <c r="EQ277" s="4">
        <f>SUMIFS('Aceite Virgen Extra'!EQ$6:EQ$257,'Aceite Virgen Extra'!$A$6:$A$257,"&gt;="&amp;$A277,'Aceite Virgen Extra'!$B$6:$B$257,"&lt;="&amp;$B277)</f>
        <v>0</v>
      </c>
      <c r="EU277" s="4">
        <f>SUMIFS('Aceite Virgen Extra'!EU$6:EU$257,'Aceite Virgen Extra'!$A$6:$A$257,"&gt;="&amp;$A277,'Aceite Virgen Extra'!$B$6:$B$257,"&lt;="&amp;$B277)</f>
        <v>0.51</v>
      </c>
      <c r="EV277" s="4">
        <f>SUMIFS('Aceite Virgen Extra'!EV$6:EV$257,'Aceite Virgen Extra'!$A$6:$A$257,"&gt;="&amp;$A277,'Aceite Virgen Extra'!$B$6:$B$257,"&lt;="&amp;$B277)</f>
        <v>0.94</v>
      </c>
      <c r="EW277" s="4">
        <f>SUMIFS('Aceite Virgen Extra'!EW$6:EW$257,'Aceite Virgen Extra'!$A$6:$A$257,"&gt;="&amp;$A277,'Aceite Virgen Extra'!$B$6:$B$257,"&lt;="&amp;$B277)</f>
        <v>0.48</v>
      </c>
      <c r="EX277" s="4">
        <f>SUMIFS('Aceite Virgen Extra'!EX$6:EX$257,'Aceite Virgen Extra'!$A$6:$A$257,"&gt;="&amp;$A277,'Aceite Virgen Extra'!$B$6:$B$257,"&lt;="&amp;$B277)</f>
        <v>0</v>
      </c>
      <c r="FB277" s="4">
        <f>SUMIFS('Aceite Virgen Extra'!FB$6:FB$257,'Aceite Virgen Extra'!$A$6:$A$257,"&gt;="&amp;$A277,'Aceite Virgen Extra'!$B$6:$B$257,"&lt;="&amp;$B277)</f>
        <v>0.67999999999999994</v>
      </c>
      <c r="FC277" s="4">
        <f>SUMIFS('Aceite Virgen Extra'!FC$6:FC$257,'Aceite Virgen Extra'!$A$6:$A$257,"&gt;="&amp;$A277,'Aceite Virgen Extra'!$B$6:$B$257,"&lt;="&amp;$B277)</f>
        <v>0.92999999999999994</v>
      </c>
      <c r="FD277" s="4">
        <f>SUMIFS('Aceite Virgen Extra'!FD$6:FD$257,'Aceite Virgen Extra'!$A$6:$A$257,"&gt;="&amp;$A277,'Aceite Virgen Extra'!$B$6:$B$257,"&lt;="&amp;$B277)</f>
        <v>0.7</v>
      </c>
      <c r="FE277" s="4">
        <f>SUMIFS('Aceite Virgen Extra'!FE$6:FE$257,'Aceite Virgen Extra'!$A$6:$A$257,"&gt;="&amp;$A277,'Aceite Virgen Extra'!$B$6:$B$257,"&lt;="&amp;$B277)</f>
        <v>0</v>
      </c>
      <c r="FI277" s="4">
        <f>SUMIFS('Aceite Virgen Extra'!FI$6:FI$257,'Aceite Virgen Extra'!$A$6:$A$257,"&gt;="&amp;$A277,'Aceite Virgen Extra'!$B$6:$B$257,"&lt;="&amp;$B277)</f>
        <v>0.52999999999999992</v>
      </c>
      <c r="FJ277" s="4">
        <f>SUMIFS('Aceite Virgen Extra'!FJ$6:FJ$257,'Aceite Virgen Extra'!$A$6:$A$257,"&gt;="&amp;$A277,'Aceite Virgen Extra'!$B$6:$B$257,"&lt;="&amp;$B277)</f>
        <v>1.5899999999999999</v>
      </c>
      <c r="FK277" s="4">
        <f>SUMIFS('Aceite Virgen Extra'!FK$6:FK$257,'Aceite Virgen Extra'!$A$6:$A$257,"&gt;="&amp;$A277,'Aceite Virgen Extra'!$B$6:$B$257,"&lt;="&amp;$B277)</f>
        <v>0.18</v>
      </c>
      <c r="FL277" s="4">
        <f>SUMIFS('Aceite Virgen Extra'!FL$6:FL$257,'Aceite Virgen Extra'!$A$6:$A$257,"&gt;="&amp;$A277,'Aceite Virgen Extra'!$B$6:$B$257,"&lt;="&amp;$B277)</f>
        <v>0</v>
      </c>
      <c r="FP277" s="4">
        <f>SUMIFS('Aceite Virgen Extra'!FP$6:FP$257,'Aceite Virgen Extra'!$A$6:$A$257,"&gt;="&amp;$A277,'Aceite Virgen Extra'!$B$6:$B$257,"&lt;="&amp;$B277)</f>
        <v>0.58000000000000007</v>
      </c>
      <c r="FQ277" s="4">
        <f>SUMIFS('Aceite Virgen Extra'!FQ$6:FQ$257,'Aceite Virgen Extra'!$A$6:$A$257,"&gt;="&amp;$A277,'Aceite Virgen Extra'!$B$6:$B$257,"&lt;="&amp;$B277)</f>
        <v>1.04</v>
      </c>
      <c r="FR277" s="4">
        <f>SUMIFS('Aceite Virgen Extra'!FR$6:FR$257,'Aceite Virgen Extra'!$A$6:$A$257,"&gt;="&amp;$A277,'Aceite Virgen Extra'!$B$6:$B$257,"&lt;="&amp;$B277)</f>
        <v>0.59</v>
      </c>
      <c r="FS277" s="4">
        <f>SUMIFS('Aceite Virgen Extra'!FS$6:FS$257,'Aceite Virgen Extra'!$A$6:$A$257,"&gt;="&amp;$A277,'Aceite Virgen Extra'!$B$6:$B$257,"&lt;="&amp;$B277)</f>
        <v>0</v>
      </c>
      <c r="FW277" s="4">
        <f>SUMIFS('Aceite Virgen Extra'!FW$6:FW$257,'Aceite Virgen Extra'!$A$6:$A$257,"&gt;="&amp;$A277,'Aceite Virgen Extra'!$B$6:$B$257,"&lt;="&amp;$B277)</f>
        <v>1.44</v>
      </c>
      <c r="FX277" s="4">
        <f>SUMIFS('Aceite Virgen Extra'!FX$6:FX$257,'Aceite Virgen Extra'!$A$6:$A$257,"&gt;="&amp;$A277,'Aceite Virgen Extra'!$B$6:$B$257,"&lt;="&amp;$B277)</f>
        <v>1.2</v>
      </c>
      <c r="FY277" s="4">
        <f>SUMIFS('Aceite Virgen Extra'!FY$6:FY$257,'Aceite Virgen Extra'!$A$6:$A$257,"&gt;="&amp;$A277,'Aceite Virgen Extra'!$B$6:$B$257,"&lt;="&amp;$B277)</f>
        <v>1.71</v>
      </c>
      <c r="FZ277" s="4">
        <f>SUMIFS('Aceite Virgen Extra'!FZ$6:FZ$257,'Aceite Virgen Extra'!$A$6:$A$257,"&gt;="&amp;$A277,'Aceite Virgen Extra'!$B$6:$B$257,"&lt;="&amp;$B277)</f>
        <v>1.48</v>
      </c>
      <c r="GD277" s="4">
        <f>SUMIFS('Aceite Virgen Extra'!GD$6:GD$257,'Aceite Virgen Extra'!$A$6:$A$257,"&gt;="&amp;$A277,'Aceite Virgen Extra'!$B$6:$B$257,"&lt;="&amp;$B277)</f>
        <v>0.7</v>
      </c>
      <c r="GE277" s="4">
        <f>SUMIFS('Aceite Virgen Extra'!GE$6:GE$257,'Aceite Virgen Extra'!$A$6:$A$257,"&gt;="&amp;$A277,'Aceite Virgen Extra'!$B$6:$B$257,"&lt;="&amp;$B277)</f>
        <v>0.64</v>
      </c>
      <c r="GF277" s="4">
        <f>SUMIFS('Aceite Virgen Extra'!GF$6:GF$257,'Aceite Virgen Extra'!$A$6:$A$257,"&gt;="&amp;$A277,'Aceite Virgen Extra'!$B$6:$B$257,"&lt;="&amp;$B277)</f>
        <v>0.65</v>
      </c>
      <c r="GG277" s="4">
        <f>SUMIFS('Aceite Virgen Extra'!GG$6:GG$257,'Aceite Virgen Extra'!$A$6:$A$257,"&gt;="&amp;$A277,'Aceite Virgen Extra'!$B$6:$B$257,"&lt;="&amp;$B277)</f>
        <v>0</v>
      </c>
      <c r="GK277" s="4">
        <f>SUMIFS('Aceite Virgen Extra'!GK$6:GK$257,'Aceite Virgen Extra'!$A$6:$A$257,"&gt;="&amp;$A277,'Aceite Virgen Extra'!$B$6:$B$257,"&lt;="&amp;$B277)</f>
        <v>1.1600000000000001</v>
      </c>
      <c r="GL277" s="4">
        <f>SUMIFS('Aceite Virgen Extra'!GL$6:GL$257,'Aceite Virgen Extra'!$A$6:$A$257,"&gt;="&amp;$A277,'Aceite Virgen Extra'!$B$6:$B$257,"&lt;="&amp;$B277)</f>
        <v>1.27</v>
      </c>
      <c r="GM277" s="4">
        <f>SUMIFS('Aceite Virgen Extra'!GM$6:GM$257,'Aceite Virgen Extra'!$A$6:$A$257,"&gt;="&amp;$A277,'Aceite Virgen Extra'!$B$6:$B$257,"&lt;="&amp;$B277)</f>
        <v>1.4300000000000002</v>
      </c>
      <c r="GN277" s="4">
        <f>SUMIFS('Aceite Virgen Extra'!GN$6:GN$257,'Aceite Virgen Extra'!$A$6:$A$257,"&gt;="&amp;$A277,'Aceite Virgen Extra'!$B$6:$B$257,"&lt;="&amp;$B277)</f>
        <v>0</v>
      </c>
      <c r="GR277" s="4">
        <f>SUMIFS('Aceite Virgen Extra'!GR$6:GR$257,'Aceite Virgen Extra'!$A$6:$A$257,"&gt;="&amp;$A277,'Aceite Virgen Extra'!$B$6:$B$257,"&lt;="&amp;$B277)</f>
        <v>0.97</v>
      </c>
      <c r="GS277" s="4">
        <f>SUMIFS('Aceite Virgen Extra'!GS$6:GS$257,'Aceite Virgen Extra'!$A$6:$A$257,"&gt;="&amp;$A277,'Aceite Virgen Extra'!$B$6:$B$257,"&lt;="&amp;$B277)</f>
        <v>0</v>
      </c>
      <c r="GT277" s="4">
        <f>SUMIFS('Aceite Virgen Extra'!GT$6:GT$257,'Aceite Virgen Extra'!$A$6:$A$257,"&gt;="&amp;$A277,'Aceite Virgen Extra'!$B$6:$B$257,"&lt;="&amp;$B277)</f>
        <v>1.77</v>
      </c>
      <c r="GU277" s="4">
        <f>SUMIFS('Aceite Virgen Extra'!GU$6:GU$257,'Aceite Virgen Extra'!$A$6:$A$257,"&gt;="&amp;$A277,'Aceite Virgen Extra'!$B$6:$B$257,"&lt;="&amp;$B277)</f>
        <v>0</v>
      </c>
      <c r="GY277" s="4">
        <f>SUMIFS('Aceite Virgen Extra'!GY$6:GY$257,'Aceite Virgen Extra'!$A$6:$A$257,"&gt;="&amp;$A277,'Aceite Virgen Extra'!$B$6:$B$257,"&lt;="&amp;$B277)</f>
        <v>0.77</v>
      </c>
      <c r="GZ277" s="4">
        <f>SUMIFS('Aceite Virgen Extra'!GZ$6:GZ$257,'Aceite Virgen Extra'!$A$6:$A$257,"&gt;="&amp;$A277,'Aceite Virgen Extra'!$B$6:$B$257,"&lt;="&amp;$B277)</f>
        <v>0.76</v>
      </c>
      <c r="HA277" s="4">
        <f>SUMIFS('Aceite Virgen Extra'!HA$6:HA$257,'Aceite Virgen Extra'!$A$6:$A$257,"&gt;="&amp;$A277,'Aceite Virgen Extra'!$B$6:$B$257,"&lt;="&amp;$B277)</f>
        <v>1.03</v>
      </c>
      <c r="HB277" s="4">
        <f>SUMIFS('Aceite Virgen Extra'!HB$6:HB$257,'Aceite Virgen Extra'!$A$6:$A$257,"&gt;="&amp;$A277,'Aceite Virgen Extra'!$B$6:$B$257,"&lt;="&amp;$B277)</f>
        <v>0</v>
      </c>
      <c r="HF277" s="4">
        <f>SUMIFS('Aceite Virgen Extra'!HF$6:HF$257,'Aceite Virgen Extra'!$A$6:$A$257,"&gt;="&amp;$A277,'Aceite Virgen Extra'!$B$6:$B$257,"&lt;="&amp;$B277)</f>
        <v>2.13</v>
      </c>
      <c r="HG277" s="4">
        <f>SUMIFS('Aceite Virgen Extra'!HG$6:HG$257,'Aceite Virgen Extra'!$A$6:$A$257,"&gt;="&amp;$A277,'Aceite Virgen Extra'!$B$6:$B$257,"&lt;="&amp;$B277)</f>
        <v>1.58</v>
      </c>
      <c r="HH277" s="4">
        <f>SUMIFS('Aceite Virgen Extra'!HH$6:HH$257,'Aceite Virgen Extra'!$A$6:$A$257,"&gt;="&amp;$A277,'Aceite Virgen Extra'!$B$6:$B$257,"&lt;="&amp;$B277)</f>
        <v>1.63</v>
      </c>
      <c r="HI277" s="4">
        <f>SUMIFS('Aceite Virgen Extra'!HI$6:HI$257,'Aceite Virgen Extra'!$A$6:$A$257,"&gt;="&amp;$A277,'Aceite Virgen Extra'!$B$6:$B$257,"&lt;="&amp;$B277)</f>
        <v>0</v>
      </c>
      <c r="HM277" s="4">
        <f>SUMIFS('Aceite Virgen Extra'!HM$6:HM$257,'Aceite Virgen Extra'!$A$6:$A$257,"&gt;="&amp;$A277,'Aceite Virgen Extra'!$B$6:$B$257,"&lt;="&amp;$B277)</f>
        <v>1.1400000000000001</v>
      </c>
      <c r="HN277" s="4">
        <f>SUMIFS('Aceite Virgen Extra'!HN$6:HN$257,'Aceite Virgen Extra'!$A$6:$A$257,"&gt;="&amp;$A277,'Aceite Virgen Extra'!$B$6:$B$257,"&lt;="&amp;$B277)</f>
        <v>1.75</v>
      </c>
      <c r="HO277" s="4">
        <f>SUMIFS('Aceite Virgen Extra'!HO$6:HO$257,'Aceite Virgen Extra'!$A$6:$A$257,"&gt;="&amp;$A277,'Aceite Virgen Extra'!$B$6:$B$257,"&lt;="&amp;$B277)</f>
        <v>0.87</v>
      </c>
      <c r="HP277" s="4">
        <f>SUMIFS('Aceite Virgen Extra'!HP$6:HP$257,'Aceite Virgen Extra'!$A$6:$A$257,"&gt;="&amp;$A277,'Aceite Virgen Extra'!$B$6:$B$257,"&lt;="&amp;$B277)</f>
        <v>0</v>
      </c>
      <c r="HT277" s="4">
        <f>SUMIFS('Aceite Virgen Extra'!HT$6:HT$257,'Aceite Virgen Extra'!$A$6:$A$257,"&gt;="&amp;$A277,'Aceite Virgen Extra'!$B$6:$B$257,"&lt;="&amp;$B277)</f>
        <v>0.54</v>
      </c>
      <c r="HU277" s="4">
        <f>SUMIFS('Aceite Virgen Extra'!HU$6:HU$257,'Aceite Virgen Extra'!$A$6:$A$257,"&gt;="&amp;$A277,'Aceite Virgen Extra'!$B$6:$B$257,"&lt;="&amp;$B277)</f>
        <v>0</v>
      </c>
      <c r="HV277" s="4">
        <f>SUMIFS('Aceite Virgen Extra'!HV$6:HV$257,'Aceite Virgen Extra'!$A$6:$A$257,"&gt;="&amp;$A277,'Aceite Virgen Extra'!$B$6:$B$257,"&lt;="&amp;$B277)</f>
        <v>0.99</v>
      </c>
      <c r="HW277" s="4">
        <f>SUMIFS('Aceite Virgen Extra'!HW$6:HW$257,'Aceite Virgen Extra'!$A$6:$A$257,"&gt;="&amp;$A277,'Aceite Virgen Extra'!$B$6:$B$257,"&lt;="&amp;$B277)</f>
        <v>0</v>
      </c>
      <c r="HZ277"/>
      <c r="IA277" s="4">
        <f>SUMIFS('Aceite Virgen Extra'!IA$6:IA$257,'Aceite Virgen Extra'!$A$6:$A$257,"&gt;="&amp;$A277,'Aceite Virgen Extra'!$B$6:$B$257,"&lt;="&amp;$B277)</f>
        <v>0.71</v>
      </c>
      <c r="IB277" s="4">
        <f>SUMIFS('Aceite Virgen Extra'!IB$6:IB$257,'Aceite Virgen Extra'!$A$6:$A$257,"&gt;="&amp;$A277,'Aceite Virgen Extra'!$B$6:$B$257,"&lt;="&amp;$B277)</f>
        <v>0.41</v>
      </c>
      <c r="IC277" s="4">
        <f>SUMIFS('Aceite Virgen Extra'!IC$6:IC$257,'Aceite Virgen Extra'!$A$6:$A$257,"&gt;="&amp;$A277,'Aceite Virgen Extra'!$B$6:$B$257,"&lt;="&amp;$B277)</f>
        <v>0.98</v>
      </c>
      <c r="ID277" s="4">
        <f>SUMIFS('Aceite Virgen Extra'!ID$6:ID$257,'Aceite Virgen Extra'!$A$6:$A$257,"&gt;="&amp;$A277,'Aceite Virgen Extra'!$B$6:$B$257,"&lt;="&amp;$B277)</f>
        <v>0</v>
      </c>
      <c r="IH277" s="4">
        <f>SUMIFS('Aceite Virgen Extra'!IH$6:IH$257,'Aceite Virgen Extra'!$A$6:$A$257,"&gt;="&amp;$A277,'Aceite Virgen Extra'!$B$6:$B$257,"&lt;="&amp;$B277)</f>
        <v>0.97000000000000008</v>
      </c>
      <c r="II277" s="4">
        <f>SUMIFS('Aceite Virgen Extra'!II$6:II$257,'Aceite Virgen Extra'!$A$6:$A$257,"&gt;="&amp;$A277,'Aceite Virgen Extra'!$B$6:$B$257,"&lt;="&amp;$B277)</f>
        <v>0.15</v>
      </c>
      <c r="IJ277" s="4">
        <f>SUMIFS('Aceite Virgen Extra'!IJ$6:IJ$257,'Aceite Virgen Extra'!$A$6:$A$257,"&gt;="&amp;$A277,'Aceite Virgen Extra'!$B$6:$B$257,"&lt;="&amp;$B277)</f>
        <v>1.5200000000000002</v>
      </c>
      <c r="IK277" s="4">
        <f>SUMIFS('Aceite Virgen Extra'!IK$6:IK$257,'Aceite Virgen Extra'!$A$6:$A$257,"&gt;="&amp;$A277,'Aceite Virgen Extra'!$B$6:$B$257,"&lt;="&amp;$B277)</f>
        <v>0.54</v>
      </c>
      <c r="IO277" s="4">
        <f>SUMIFS('Aceite Virgen Extra'!IO$6:IO$257,'Aceite Virgen Extra'!$A$6:$A$257,"&gt;="&amp;$A277,'Aceite Virgen Extra'!$B$6:$B$257,"&lt;="&amp;$B277)</f>
        <v>1.57</v>
      </c>
      <c r="IP277" s="4">
        <f>SUMIFS('Aceite Virgen Extra'!IP$6:IP$257,'Aceite Virgen Extra'!$A$6:$A$257,"&gt;="&amp;$A277,'Aceite Virgen Extra'!$B$6:$B$257,"&lt;="&amp;$B277)</f>
        <v>1.2</v>
      </c>
      <c r="IQ277" s="4">
        <f>SUMIFS('Aceite Virgen Extra'!IQ$6:IQ$257,'Aceite Virgen Extra'!$A$6:$A$257,"&gt;="&amp;$A277,'Aceite Virgen Extra'!$B$6:$B$257,"&lt;="&amp;$B277)</f>
        <v>1.5400000000000003</v>
      </c>
      <c r="IR277" s="4">
        <f>SUMIFS('Aceite Virgen Extra'!IR$6:IR$257,'Aceite Virgen Extra'!$A$6:$A$257,"&gt;="&amp;$A277,'Aceite Virgen Extra'!$B$6:$B$257,"&lt;="&amp;$B277)</f>
        <v>3.52</v>
      </c>
      <c r="IV277" s="4">
        <f>SUMIFS('Aceite Virgen Extra'!IV$6:IV$257,'Aceite Virgen Extra'!$A$6:$A$257,"&gt;="&amp;$A277,'Aceite Virgen Extra'!$B$6:$B$257,"&lt;="&amp;$B277)</f>
        <v>1.2200000000000002</v>
      </c>
      <c r="IW277" s="4">
        <f>SUMIFS('Aceite Virgen Extra'!IW$6:IW$257,'Aceite Virgen Extra'!$A$6:$A$257,"&gt;="&amp;$A277,'Aceite Virgen Extra'!$B$6:$B$257,"&lt;="&amp;$B277)</f>
        <v>0.53</v>
      </c>
      <c r="IX277" s="4">
        <f>SUMIFS('Aceite Virgen Extra'!IX$6:IX$257,'Aceite Virgen Extra'!$A$6:$A$257,"&gt;="&amp;$A277,'Aceite Virgen Extra'!$B$6:$B$257,"&lt;="&amp;$B277)</f>
        <v>0.65999999999999992</v>
      </c>
      <c r="IY277" s="4">
        <f>SUMIFS('Aceite Virgen Extra'!IY$6:IY$257,'Aceite Virgen Extra'!$A$6:$A$257,"&gt;="&amp;$A277,'Aceite Virgen Extra'!$B$6:$B$257,"&lt;="&amp;$B277)</f>
        <v>8.14</v>
      </c>
      <c r="JB277"/>
      <c r="JC277" s="4">
        <f>SUMIFS('Aceite Virgen Extra'!JC$6:JC$257,'Aceite Virgen Extra'!$A$6:$A$257,"&gt;="&amp;$A277,'Aceite Virgen Extra'!$B$6:$B$257,"&lt;="&amp;$B277)</f>
        <v>1.1600000000000001</v>
      </c>
      <c r="JD277" s="4">
        <f>SUMIFS('Aceite Virgen Extra'!JD$6:JD$257,'Aceite Virgen Extra'!$A$6:$A$257,"&gt;="&amp;$A277,'Aceite Virgen Extra'!$B$6:$B$257,"&lt;="&amp;$B277)</f>
        <v>0.39</v>
      </c>
      <c r="JE277" s="4">
        <f>SUMIFS('Aceite Virgen Extra'!JE$6:JE$257,'Aceite Virgen Extra'!$A$6:$A$257,"&gt;="&amp;$A277,'Aceite Virgen Extra'!$B$6:$B$257,"&lt;="&amp;$B277)</f>
        <v>1.86</v>
      </c>
      <c r="JF277" s="4">
        <f>SUMIFS('Aceite Virgen Extra'!JF$6:JF$257,'Aceite Virgen Extra'!$A$6:$A$257,"&gt;="&amp;$A277,'Aceite Virgen Extra'!$B$6:$B$257,"&lt;="&amp;$B277)</f>
        <v>0.75</v>
      </c>
      <c r="JJ277" s="4">
        <f>SUMIFS('Aceite Virgen Extra'!JJ$6:JJ$257,'Aceite Virgen Extra'!$A$6:$A$257,"&gt;="&amp;$A277,'Aceite Virgen Extra'!$B$6:$B$257,"&lt;="&amp;$B277)</f>
        <v>2.27</v>
      </c>
      <c r="JK277" s="4">
        <f>SUMIFS('Aceite Virgen Extra'!JK$6:JK$257,'Aceite Virgen Extra'!$A$6:$A$257,"&gt;="&amp;$A277,'Aceite Virgen Extra'!$B$6:$B$257,"&lt;="&amp;$B277)</f>
        <v>0.17</v>
      </c>
      <c r="JL277" s="4">
        <f>SUMIFS('Aceite Virgen Extra'!JL$6:JL$257,'Aceite Virgen Extra'!$A$6:$A$257,"&gt;="&amp;$A277,'Aceite Virgen Extra'!$B$6:$B$257,"&lt;="&amp;$B277)</f>
        <v>2.17</v>
      </c>
      <c r="JM277" s="4">
        <f>SUMIFS('Aceite Virgen Extra'!JM$6:JM$257,'Aceite Virgen Extra'!$A$6:$A$257,"&gt;="&amp;$A277,'Aceite Virgen Extra'!$B$6:$B$257,"&lt;="&amp;$B277)</f>
        <v>9.25</v>
      </c>
      <c r="JQ277" s="4">
        <f>SUMIFS('Aceite Virgen Extra'!JQ$6:JQ$257,'Aceite Virgen Extra'!$A$6:$A$257,"&gt;="&amp;$A277,'Aceite Virgen Extra'!$B$6:$B$257,"&lt;="&amp;$B277)</f>
        <v>1.04</v>
      </c>
      <c r="JR277" s="4">
        <f>SUMIFS('Aceite Virgen Extra'!JR$6:JR$257,'Aceite Virgen Extra'!$A$6:$A$257,"&gt;="&amp;$A277,'Aceite Virgen Extra'!$B$6:$B$257,"&lt;="&amp;$B277)</f>
        <v>0.28999999999999998</v>
      </c>
      <c r="JS277" s="4">
        <f>SUMIFS('Aceite Virgen Extra'!JS$6:JS$257,'Aceite Virgen Extra'!$A$6:$A$257,"&gt;="&amp;$A277,'Aceite Virgen Extra'!$B$6:$B$257,"&lt;="&amp;$B277)</f>
        <v>0.93</v>
      </c>
      <c r="JT277" s="4">
        <f>SUMIFS('Aceite Virgen Extra'!JT$6:JT$257,'Aceite Virgen Extra'!$A$6:$A$257,"&gt;="&amp;$A277,'Aceite Virgen Extra'!$B$6:$B$257,"&lt;="&amp;$B277)</f>
        <v>3.85</v>
      </c>
      <c r="JX277" s="4">
        <f>SUMIFS('Aceite Virgen Extra'!JX$6:JX$257,'Aceite Virgen Extra'!$A$6:$A$257,"&gt;="&amp;$A277,'Aceite Virgen Extra'!$B$6:$B$257,"&lt;="&amp;$B277)</f>
        <v>1.1000000000000001</v>
      </c>
      <c r="JY277" s="4">
        <f>SUMIFS('Aceite Virgen Extra'!JY$6:JY$257,'Aceite Virgen Extra'!$A$6:$A$257,"&gt;="&amp;$A277,'Aceite Virgen Extra'!$B$6:$B$257,"&lt;="&amp;$B277)</f>
        <v>1.06</v>
      </c>
      <c r="JZ277" s="4">
        <f>SUMIFS('Aceite Virgen Extra'!JZ$6:JZ$257,'Aceite Virgen Extra'!$A$6:$A$257,"&gt;="&amp;$A277,'Aceite Virgen Extra'!$B$6:$B$257,"&lt;="&amp;$B277)</f>
        <v>1.2399999999999998</v>
      </c>
      <c r="KA277" s="4">
        <f>SUMIFS('Aceite Virgen Extra'!KA$6:KA$257,'Aceite Virgen Extra'!$A$6:$A$257,"&gt;="&amp;$A277,'Aceite Virgen Extra'!$B$6:$B$257,"&lt;="&amp;$B277)</f>
        <v>1.1299999999999999</v>
      </c>
      <c r="KE277" s="4">
        <f>SUMIFS('Aceite Virgen Extra'!KE$6:KE$257,'Aceite Virgen Extra'!$A$6:$A$257,"&gt;="&amp;$A277,'Aceite Virgen Extra'!$B$6:$B$257,"&lt;="&amp;$B277)</f>
        <v>1.06</v>
      </c>
      <c r="KF277" s="4">
        <f>SUMIFS('Aceite Virgen Extra'!KF$6:KF$257,'Aceite Virgen Extra'!$A$6:$A$257,"&gt;="&amp;$A277,'Aceite Virgen Extra'!$B$6:$B$257,"&lt;="&amp;$B277)</f>
        <v>0.27</v>
      </c>
      <c r="KG277" s="4">
        <f>SUMIFS('Aceite Virgen Extra'!KG$6:KG$257,'Aceite Virgen Extra'!$A$6:$A$257,"&gt;="&amp;$A277,'Aceite Virgen Extra'!$B$6:$B$257,"&lt;="&amp;$B277)</f>
        <v>0.92</v>
      </c>
      <c r="KH277" s="4">
        <f>SUMIFS('Aceite Virgen Extra'!KH$6:KH$257,'Aceite Virgen Extra'!$A$6:$A$257,"&gt;="&amp;$A277,'Aceite Virgen Extra'!$B$6:$B$257,"&lt;="&amp;$B277)</f>
        <v>3.85</v>
      </c>
      <c r="KL277" s="4">
        <f>SUMIFS('Aceite Virgen Extra'!KL$6:KL$257,'Aceite Virgen Extra'!$A$6:$A$257,"&gt;="&amp;$A277,'Aceite Virgen Extra'!$B$6:$B$257,"&lt;="&amp;$B277)</f>
        <v>1.57</v>
      </c>
      <c r="KM277" s="4">
        <f>SUMIFS('Aceite Virgen Extra'!KM$6:KM$257,'Aceite Virgen Extra'!$A$6:$A$257,"&gt;="&amp;$A277,'Aceite Virgen Extra'!$B$6:$B$257,"&lt;="&amp;$B277)</f>
        <v>1.39</v>
      </c>
      <c r="KN277" s="4">
        <f>SUMIFS('Aceite Virgen Extra'!KN$6:KN$257,'Aceite Virgen Extra'!$A$6:$A$257,"&gt;="&amp;$A277,'Aceite Virgen Extra'!$B$6:$B$257,"&lt;="&amp;$B277)</f>
        <v>1.6500000000000001</v>
      </c>
      <c r="KO277" s="4">
        <f>SUMIFS('Aceite Virgen Extra'!KO$6:KO$257,'Aceite Virgen Extra'!$A$6:$A$257,"&gt;="&amp;$A277,'Aceite Virgen Extra'!$B$6:$B$257,"&lt;="&amp;$B277)</f>
        <v>0.45</v>
      </c>
      <c r="KS277" s="4">
        <f>SUMIFS('Aceite Virgen Extra'!KS$6:KS$257,'Aceite Virgen Extra'!$A$6:$A$257,"&gt;="&amp;$A277,'Aceite Virgen Extra'!$B$6:$B$257,"&lt;="&amp;$B277)</f>
        <v>1.69</v>
      </c>
      <c r="KT277" s="4">
        <f>SUMIFS('Aceite Virgen Extra'!KT$6:KT$257,'Aceite Virgen Extra'!$A$6:$A$257,"&gt;="&amp;$A277,'Aceite Virgen Extra'!$B$6:$B$257,"&lt;="&amp;$B277)</f>
        <v>0.53</v>
      </c>
      <c r="KU277" s="4">
        <f>SUMIFS('Aceite Virgen Extra'!KU$6:KU$257,'Aceite Virgen Extra'!$A$6:$A$257,"&gt;="&amp;$A277,'Aceite Virgen Extra'!$B$6:$B$257,"&lt;="&amp;$B277)</f>
        <v>2.12</v>
      </c>
      <c r="KV277" s="4">
        <f>SUMIFS('Aceite Virgen Extra'!KV$6:KV$257,'Aceite Virgen Extra'!$A$6:$A$257,"&gt;="&amp;$A277,'Aceite Virgen Extra'!$B$6:$B$257,"&lt;="&amp;$B277)</f>
        <v>2.67</v>
      </c>
      <c r="KZ277" s="4">
        <f>SUMIFS('Aceite Virgen Extra'!KZ$6:KZ$257,'Aceite Virgen Extra'!$A$6:$A$257,"&gt;="&amp;$A277,'Aceite Virgen Extra'!$B$6:$B$257,"&lt;="&amp;$B277)</f>
        <v>1.9600000000000002</v>
      </c>
      <c r="LA277" s="4">
        <f>SUMIFS('Aceite Virgen Extra'!LA$6:LA$257,'Aceite Virgen Extra'!$A$6:$A$257,"&gt;="&amp;$A277,'Aceite Virgen Extra'!$B$6:$B$257,"&lt;="&amp;$B277)</f>
        <v>1.7199999999999998</v>
      </c>
      <c r="LB277" s="4">
        <f>SUMIFS('Aceite Virgen Extra'!LB$6:LB$257,'Aceite Virgen Extra'!$A$6:$A$257,"&gt;="&amp;$A277,'Aceite Virgen Extra'!$B$6:$B$257,"&lt;="&amp;$B277)</f>
        <v>2.92</v>
      </c>
      <c r="LC277" s="4">
        <f>SUMIFS('Aceite Virgen Extra'!LC$6:LC$257,'Aceite Virgen Extra'!$A$6:$A$257,"&gt;="&amp;$A277,'Aceite Virgen Extra'!$B$6:$B$257,"&lt;="&amp;$B277)</f>
        <v>0</v>
      </c>
      <c r="LG277" s="4">
        <f>SUMIFS('Aceite Virgen Extra'!LG$6:LG$257,'Aceite Virgen Extra'!$A$6:$A$257,"&gt;="&amp;$A277,'Aceite Virgen Extra'!$B$6:$B$257,"&lt;="&amp;$B277)</f>
        <v>2.1</v>
      </c>
      <c r="LH277" s="4">
        <f>SUMIFS('Aceite Virgen Extra'!LH$6:LH$257,'Aceite Virgen Extra'!$A$6:$A$257,"&gt;="&amp;$A277,'Aceite Virgen Extra'!$B$6:$B$257,"&lt;="&amp;$B277)</f>
        <v>1.75</v>
      </c>
      <c r="LI277" s="4">
        <f>SUMIFS('Aceite Virgen Extra'!LI$6:LI$257,'Aceite Virgen Extra'!$A$6:$A$257,"&gt;="&amp;$A277,'Aceite Virgen Extra'!$B$6:$B$257,"&lt;="&amp;$B277)</f>
        <v>3.13</v>
      </c>
      <c r="LJ277" s="4">
        <f>SUMIFS('Aceite Virgen Extra'!LJ$6:LJ$257,'Aceite Virgen Extra'!$A$6:$A$257,"&gt;="&amp;$A277,'Aceite Virgen Extra'!$B$6:$B$257,"&lt;="&amp;$B277)</f>
        <v>0.28000000000000003</v>
      </c>
      <c r="LN277" s="4">
        <f>SUMIFS('Aceite Virgen Extra'!LN$6:LN$257,'Aceite Virgen Extra'!$A$6:$A$257,"&gt;="&amp;$A277,'Aceite Virgen Extra'!$B$6:$B$257,"&lt;="&amp;$B277)</f>
        <v>2.1800000000000002</v>
      </c>
      <c r="LO277" s="4">
        <f>SUMIFS('Aceite Virgen Extra'!LO$6:LO$257,'Aceite Virgen Extra'!$A$6:$A$257,"&gt;="&amp;$A277,'Aceite Virgen Extra'!$B$6:$B$257,"&lt;="&amp;$B277)</f>
        <v>1.8400000000000003</v>
      </c>
      <c r="LP277" s="4">
        <f>SUMIFS('Aceite Virgen Extra'!LP$6:LP$257,'Aceite Virgen Extra'!$A$6:$A$257,"&gt;="&amp;$A277,'Aceite Virgen Extra'!$B$6:$B$257,"&lt;="&amp;$B277)</f>
        <v>2.7199999999999998</v>
      </c>
      <c r="LQ277" s="4">
        <f>SUMIFS('Aceite Virgen Extra'!LQ$6:LQ$257,'Aceite Virgen Extra'!$A$6:$A$257,"&gt;="&amp;$A277,'Aceite Virgen Extra'!$B$6:$B$257,"&lt;="&amp;$B277)</f>
        <v>1.06</v>
      </c>
      <c r="LU277" s="4">
        <f>SUMIFS('Aceite Virgen Extra'!LU$6:LU$257,'Aceite Virgen Extra'!$A$6:$A$257,"&gt;="&amp;$A277,'Aceite Virgen Extra'!$B$6:$B$257,"&lt;="&amp;$B277)</f>
        <v>4.38</v>
      </c>
      <c r="LV277" s="4">
        <f>SUMIFS('Aceite Virgen Extra'!LV$6:LV$257,'Aceite Virgen Extra'!$A$6:$A$257,"&gt;="&amp;$A277,'Aceite Virgen Extra'!$B$6:$B$257,"&lt;="&amp;$B277)</f>
        <v>7.81</v>
      </c>
      <c r="LW277" s="4">
        <f>SUMIFS('Aceite Virgen Extra'!LW$6:LW$257,'Aceite Virgen Extra'!$A$6:$A$257,"&gt;="&amp;$A277,'Aceite Virgen Extra'!$B$6:$B$257,"&lt;="&amp;$B277)</f>
        <v>4.5600000000000005</v>
      </c>
      <c r="LX277" s="4">
        <f>SUMIFS('Aceite Virgen Extra'!LX$6:LX$257,'Aceite Virgen Extra'!$A$6:$A$257,"&gt;="&amp;$A277,'Aceite Virgen Extra'!$B$6:$B$257,"&lt;="&amp;$B277)</f>
        <v>0.24</v>
      </c>
      <c r="MB277" s="4">
        <f>SUMIFS('Aceite Virgen Extra'!MB$6:MB$257,'Aceite Virgen Extra'!$A$6:$A$257,"&gt;="&amp;$A277,'Aceite Virgen Extra'!$B$6:$B$257,"&lt;="&amp;$B277)</f>
        <v>2.56</v>
      </c>
      <c r="MC277" s="4">
        <f>SUMIFS('Aceite Virgen Extra'!MC$6:MC$257,'Aceite Virgen Extra'!$A$6:$A$257,"&gt;="&amp;$A277,'Aceite Virgen Extra'!$B$6:$B$257,"&lt;="&amp;$B277)</f>
        <v>3.0300000000000002</v>
      </c>
      <c r="MD277" s="4">
        <f>SUMIFS('Aceite Virgen Extra'!MD$6:MD$257,'Aceite Virgen Extra'!$A$6:$A$257,"&gt;="&amp;$A277,'Aceite Virgen Extra'!$B$6:$B$257,"&lt;="&amp;$B277)</f>
        <v>3.0399999999999996</v>
      </c>
      <c r="ME277" s="4">
        <f>SUMIFS('Aceite Virgen Extra'!ME$6:ME$257,'Aceite Virgen Extra'!$A$6:$A$257,"&gt;="&amp;$A277,'Aceite Virgen Extra'!$B$6:$B$257,"&lt;="&amp;$B277)</f>
        <v>0.81</v>
      </c>
      <c r="MI277" s="4">
        <f>SUMIFS('Aceite Virgen Extra'!MI$6:MI$257,'Aceite Virgen Extra'!$A$6:$A$257,"&gt;="&amp;$A277,'Aceite Virgen Extra'!$B$6:$B$257,"&lt;="&amp;$B277)</f>
        <v>2.65</v>
      </c>
      <c r="MJ277" s="4">
        <f>SUMIFS('Aceite Virgen Extra'!MJ$6:MJ$257,'Aceite Virgen Extra'!$A$6:$A$257,"&gt;="&amp;$A277,'Aceite Virgen Extra'!$B$6:$B$257,"&lt;="&amp;$B277)</f>
        <v>1.18</v>
      </c>
      <c r="MK277" s="4">
        <f>SUMIFS('Aceite Virgen Extra'!MK$6:MK$257,'Aceite Virgen Extra'!$A$6:$A$257,"&gt;="&amp;$A277,'Aceite Virgen Extra'!$B$6:$B$257,"&lt;="&amp;$B277)</f>
        <v>4.12</v>
      </c>
      <c r="ML277" s="4">
        <f>SUMIFS('Aceite Virgen Extra'!ML$6:ML$257,'Aceite Virgen Extra'!$A$6:$A$257,"&gt;="&amp;$A277,'Aceite Virgen Extra'!$B$6:$B$257,"&lt;="&amp;$B277)</f>
        <v>1.1100000000000001</v>
      </c>
      <c r="MP277" s="4">
        <f>SUMIFS('Aceite Virgen Extra'!MP$6:MP$257,'Aceite Virgen Extra'!$A$6:$A$257,"&gt;="&amp;$A277,'Aceite Virgen Extra'!$B$6:$B$257,"&lt;="&amp;$B277)</f>
        <v>2.6</v>
      </c>
      <c r="MQ277" s="4">
        <f>SUMIFS('Aceite Virgen Extra'!MQ$6:MQ$257,'Aceite Virgen Extra'!$A$6:$A$257,"&gt;="&amp;$A277,'Aceite Virgen Extra'!$B$6:$B$257,"&lt;="&amp;$B277)</f>
        <v>0.33</v>
      </c>
      <c r="MR277" s="4">
        <f>SUMIFS('Aceite Virgen Extra'!MR$6:MR$257,'Aceite Virgen Extra'!$A$6:$A$257,"&gt;="&amp;$A277,'Aceite Virgen Extra'!$B$6:$B$257,"&lt;="&amp;$B277)</f>
        <v>4.54</v>
      </c>
      <c r="MS277" s="4">
        <f>SUMIFS('Aceite Virgen Extra'!MS$6:MS$257,'Aceite Virgen Extra'!$A$6:$A$257,"&gt;="&amp;$A277,'Aceite Virgen Extra'!$B$6:$B$257,"&lt;="&amp;$B277)</f>
        <v>0</v>
      </c>
      <c r="MW277" s="4">
        <f>SUMIFS('Aceite Virgen Extra'!MW$6:MW$257,'Aceite Virgen Extra'!$A$6:$A$257,"&gt;="&amp;$A277,'Aceite Virgen Extra'!$B$6:$B$257,"&lt;="&amp;$B277)</f>
        <v>2.5099999999999998</v>
      </c>
      <c r="MX277" s="4">
        <f>SUMIFS('Aceite Virgen Extra'!MX$6:MX$257,'Aceite Virgen Extra'!$A$6:$A$257,"&gt;="&amp;$A277,'Aceite Virgen Extra'!$B$6:$B$257,"&lt;="&amp;$B277)</f>
        <v>1.3599999999999999</v>
      </c>
      <c r="MY277" s="4">
        <f>SUMIFS('Aceite Virgen Extra'!MY$6:MY$257,'Aceite Virgen Extra'!$A$6:$A$257,"&gt;="&amp;$A277,'Aceite Virgen Extra'!$B$6:$B$257,"&lt;="&amp;$B277)</f>
        <v>4</v>
      </c>
      <c r="MZ277" s="4">
        <f>SUMIFS('Aceite Virgen Extra'!MZ$6:MZ$257,'Aceite Virgen Extra'!$A$6:$A$257,"&gt;="&amp;$A277,'Aceite Virgen Extra'!$B$6:$B$257,"&lt;="&amp;$B277)</f>
        <v>0</v>
      </c>
      <c r="ND277" s="4">
        <f>SUMIFS('Aceite Virgen Extra'!ND$6:ND$257,'Aceite Virgen Extra'!$A$6:$A$257,"&gt;="&amp;$A277,'Aceite Virgen Extra'!$B$6:$B$257,"&lt;="&amp;$B277)</f>
        <v>2.4999999999999996</v>
      </c>
      <c r="NE277" s="4">
        <f>SUMIFS('Aceite Virgen Extra'!NE$6:NE$257,'Aceite Virgen Extra'!$A$6:$A$257,"&gt;="&amp;$A277,'Aceite Virgen Extra'!$B$6:$B$257,"&lt;="&amp;$B277)</f>
        <v>0.73</v>
      </c>
      <c r="NF277" s="4">
        <f>SUMIFS('Aceite Virgen Extra'!NF$6:NF$257,'Aceite Virgen Extra'!$A$6:$A$257,"&gt;="&amp;$A277,'Aceite Virgen Extra'!$B$6:$B$257,"&lt;="&amp;$B277)</f>
        <v>3.77</v>
      </c>
      <c r="NG277" s="4">
        <f>SUMIFS('Aceite Virgen Extra'!NG$6:NG$257,'Aceite Virgen Extra'!$A$6:$A$257,"&gt;="&amp;$A277,'Aceite Virgen Extra'!$B$6:$B$257,"&lt;="&amp;$B277)</f>
        <v>0.97</v>
      </c>
      <c r="NK277" s="4">
        <f>SUMIFS('Aceite Virgen Extra'!NK$6:NK$257,'Aceite Virgen Extra'!$A$6:$A$257,"&gt;="&amp;$A277,'Aceite Virgen Extra'!$B$6:$B$257,"&lt;="&amp;$B277)</f>
        <v>2.19</v>
      </c>
      <c r="NL277" s="4">
        <f>SUMIFS('Aceite Virgen Extra'!NL$6:NL$257,'Aceite Virgen Extra'!$A$6:$A$257,"&gt;="&amp;$A277,'Aceite Virgen Extra'!$B$6:$B$257,"&lt;="&amp;$B277)</f>
        <v>1.59</v>
      </c>
      <c r="NM277" s="4">
        <f>SUMIFS('Aceite Virgen Extra'!NM$6:NM$257,'Aceite Virgen Extra'!$A$6:$A$257,"&gt;="&amp;$A277,'Aceite Virgen Extra'!$B$6:$B$257,"&lt;="&amp;$B277)</f>
        <v>2.8</v>
      </c>
      <c r="NN277" s="4">
        <f>SUMIFS('Aceite Virgen Extra'!NN$6:NN$257,'Aceite Virgen Extra'!$A$6:$A$257,"&gt;="&amp;$A277,'Aceite Virgen Extra'!$B$6:$B$257,"&lt;="&amp;$B277)</f>
        <v>0.89</v>
      </c>
      <c r="NR277" s="4">
        <f>SUMIFS('Aceite Virgen Extra'!NR$6:NR$257,'Aceite Virgen Extra'!$A$6:$A$257,"&gt;="&amp;$A277,'Aceite Virgen Extra'!$B$6:$B$257,"&lt;="&amp;$B277)</f>
        <v>3.04</v>
      </c>
      <c r="NS277" s="4">
        <f>SUMIFS('Aceite Virgen Extra'!NS$6:NS$257,'Aceite Virgen Extra'!$A$6:$A$257,"&gt;="&amp;$A277,'Aceite Virgen Extra'!$B$6:$B$257,"&lt;="&amp;$B277)</f>
        <v>0.45</v>
      </c>
      <c r="NT277" s="4">
        <f>SUMIFS('Aceite Virgen Extra'!NT$6:NT$257,'Aceite Virgen Extra'!$A$6:$A$257,"&gt;="&amp;$A277,'Aceite Virgen Extra'!$B$6:$B$257,"&lt;="&amp;$B277)</f>
        <v>4.5699999999999994</v>
      </c>
      <c r="NU277" s="4">
        <f>SUMIFS('Aceite Virgen Extra'!NU$6:NU$257,'Aceite Virgen Extra'!$A$6:$A$257,"&gt;="&amp;$A277,'Aceite Virgen Extra'!$B$6:$B$257,"&lt;="&amp;$B277)</f>
        <v>0</v>
      </c>
      <c r="NY277" s="4">
        <f>SUMIFS('Aceite Virgen Extra'!NY$6:NY$257,'Aceite Virgen Extra'!$A$6:$A$257,"&gt;="&amp;$A277,'Aceite Virgen Extra'!$B$6:$B$257,"&lt;="&amp;$B277)</f>
        <v>2.1</v>
      </c>
      <c r="NZ277" s="4">
        <f>SUMIFS('Aceite Virgen Extra'!NZ$6:NZ$257,'Aceite Virgen Extra'!$A$6:$A$257,"&gt;="&amp;$A277,'Aceite Virgen Extra'!$B$6:$B$257,"&lt;="&amp;$B277)</f>
        <v>0.6</v>
      </c>
      <c r="OA277" s="4">
        <f>SUMIFS('Aceite Virgen Extra'!OA$6:OA$257,'Aceite Virgen Extra'!$A$6:$A$257,"&gt;="&amp;$A277,'Aceite Virgen Extra'!$B$6:$B$257,"&lt;="&amp;$B277)</f>
        <v>3.38</v>
      </c>
      <c r="OB277" s="4">
        <f>SUMIFS('Aceite Virgen Extra'!OB$6:OB$257,'Aceite Virgen Extra'!$A$6:$A$257,"&gt;="&amp;$A277,'Aceite Virgen Extra'!$B$6:$B$257,"&lt;="&amp;$B277)</f>
        <v>0</v>
      </c>
      <c r="OF277" s="4">
        <f>SUMIFS('Aceite Virgen Extra'!OF$6:OF$257,'Aceite Virgen Extra'!$A$6:$A$257,"&gt;="&amp;$A277,'Aceite Virgen Extra'!$B$6:$B$257,"&lt;="&amp;$B277)</f>
        <v>1.6099999999999999</v>
      </c>
      <c r="OG277" s="4">
        <f>SUMIFS('Aceite Virgen Extra'!OG$6:OG$257,'Aceite Virgen Extra'!$A$6:$A$257,"&gt;="&amp;$A277,'Aceite Virgen Extra'!$B$6:$B$257,"&lt;="&amp;$B277)</f>
        <v>1.3599999999999999</v>
      </c>
      <c r="OH277" s="4">
        <f>SUMIFS('Aceite Virgen Extra'!OH$6:OH$257,'Aceite Virgen Extra'!$A$6:$A$257,"&gt;="&amp;$A277,'Aceite Virgen Extra'!$B$6:$B$257,"&lt;="&amp;$B277)</f>
        <v>2.2200000000000002</v>
      </c>
      <c r="OI277" s="4">
        <f>SUMIFS('Aceite Virgen Extra'!OI$6:OI$257,'Aceite Virgen Extra'!$A$6:$A$257,"&gt;="&amp;$A277,'Aceite Virgen Extra'!$B$6:$B$257,"&lt;="&amp;$B277)</f>
        <v>0</v>
      </c>
      <c r="OM277" s="4">
        <f>SUMIFS('Aceite Virgen Extra'!OM$6:OM$257,'Aceite Virgen Extra'!$A$6:$A$257,"&gt;="&amp;$A277,'Aceite Virgen Extra'!$B$6:$B$257,"&lt;="&amp;$B277)</f>
        <v>1.4200000000000002</v>
      </c>
      <c r="ON277" s="4">
        <f>SUMIFS('Aceite Virgen Extra'!ON$6:ON$257,'Aceite Virgen Extra'!$A$6:$A$257,"&gt;="&amp;$A277,'Aceite Virgen Extra'!$B$6:$B$257,"&lt;="&amp;$B277)</f>
        <v>1.2699999999999998</v>
      </c>
      <c r="OO277" s="4">
        <f>SUMIFS('Aceite Virgen Extra'!OO$6:OO$257,'Aceite Virgen Extra'!$A$6:$A$257,"&gt;="&amp;$A277,'Aceite Virgen Extra'!$B$6:$B$257,"&lt;="&amp;$B277)</f>
        <v>1.94</v>
      </c>
      <c r="OP277" s="4">
        <f>SUMIFS('Aceite Virgen Extra'!OP$6:OP$257,'Aceite Virgen Extra'!$A$6:$A$257,"&gt;="&amp;$A277,'Aceite Virgen Extra'!$B$6:$B$257,"&lt;="&amp;$B277)</f>
        <v>0</v>
      </c>
      <c r="OT277" s="4">
        <f>SUMIFS('Aceite Virgen Extra'!OT$6:OT$257,'Aceite Virgen Extra'!$A$6:$A$257,"&gt;="&amp;$A277,'Aceite Virgen Extra'!$B$6:$B$257,"&lt;="&amp;$B277)</f>
        <v>0.49</v>
      </c>
      <c r="OU277" s="4">
        <f>SUMIFS('Aceite Virgen Extra'!OU$6:OU$257,'Aceite Virgen Extra'!$A$6:$A$257,"&gt;="&amp;$A277,'Aceite Virgen Extra'!$B$6:$B$257,"&lt;="&amp;$B277)</f>
        <v>0.82</v>
      </c>
      <c r="OV277" s="4">
        <f>SUMIFS('Aceite Virgen Extra'!OV$6:OV$257,'Aceite Virgen Extra'!$A$6:$A$257,"&gt;="&amp;$A277,'Aceite Virgen Extra'!$B$6:$B$257,"&lt;="&amp;$B277)</f>
        <v>0.53</v>
      </c>
      <c r="OW277" s="4">
        <f>SUMIFS('Aceite Virgen Extra'!OW$6:OW$257,'Aceite Virgen Extra'!$A$6:$A$257,"&gt;="&amp;$A277,'Aceite Virgen Extra'!$B$6:$B$257,"&lt;="&amp;$B277)</f>
        <v>0</v>
      </c>
      <c r="PA277" s="4">
        <f>SUMIFS('Aceite Virgen Extra'!PA$6:PA$257,'Aceite Virgen Extra'!$A$6:$A$257,"&gt;="&amp;$A277,'Aceite Virgen Extra'!$B$6:$B$257,"&lt;="&amp;$B277)</f>
        <v>0.11</v>
      </c>
      <c r="PB277" s="4">
        <f>SUMIFS('Aceite Virgen Extra'!PB$6:PB$257,'Aceite Virgen Extra'!$A$6:$A$257,"&gt;="&amp;$A277,'Aceite Virgen Extra'!$B$6:$B$257,"&lt;="&amp;$B277)</f>
        <v>0.42</v>
      </c>
      <c r="PC277" s="4">
        <f>SUMIFS('Aceite Virgen Extra'!PC$6:PC$257,'Aceite Virgen Extra'!$A$6:$A$257,"&gt;="&amp;$A277,'Aceite Virgen Extra'!$B$6:$B$257,"&lt;="&amp;$B277)</f>
        <v>0</v>
      </c>
      <c r="PD277" s="4">
        <f>SUMIFS('Aceite Virgen Extra'!PD$6:PD$257,'Aceite Virgen Extra'!$A$6:$A$257,"&gt;="&amp;$A277,'Aceite Virgen Extra'!$B$6:$B$257,"&lt;="&amp;$B277)</f>
        <v>0</v>
      </c>
      <c r="PH277" s="4">
        <f>SUMIFS('Aceite Virgen Extra'!PH$6:PH$257,'Aceite Virgen Extra'!$A$6:$A$257,"&gt;="&amp;$A277,'Aceite Virgen Extra'!$B$6:$B$257,"&lt;="&amp;$B277)</f>
        <v>0.52</v>
      </c>
      <c r="PI277" s="4">
        <f>SUMIFS('Aceite Virgen Extra'!PI$6:PI$257,'Aceite Virgen Extra'!$A$6:$A$257,"&gt;="&amp;$A277,'Aceite Virgen Extra'!$B$6:$B$257,"&lt;="&amp;$B277)</f>
        <v>1.0900000000000001</v>
      </c>
      <c r="PJ277" s="4">
        <f>SUMIFS('Aceite Virgen Extra'!PJ$6:PJ$257,'Aceite Virgen Extra'!$A$6:$A$257,"&gt;="&amp;$A277,'Aceite Virgen Extra'!$B$6:$B$257,"&lt;="&amp;$B277)</f>
        <v>0.39999999999999997</v>
      </c>
      <c r="PK277" s="4">
        <f>SUMIFS('Aceite Virgen Extra'!PK$6:PK$257,'Aceite Virgen Extra'!$A$6:$A$257,"&gt;="&amp;$A277,'Aceite Virgen Extra'!$B$6:$B$257,"&lt;="&amp;$B277)</f>
        <v>0</v>
      </c>
      <c r="PO277" s="4">
        <f>SUMIFS('Aceite Virgen Extra'!PO$6:PO$257,'Aceite Virgen Extra'!$A$6:$A$257,"&gt;="&amp;$A277,'Aceite Virgen Extra'!$B$6:$B$257,"&lt;="&amp;$B277)</f>
        <v>1.2999999999999998</v>
      </c>
      <c r="PP277" s="4">
        <f>SUMIFS('Aceite Virgen Extra'!PP$6:PP$257,'Aceite Virgen Extra'!$A$6:$A$257,"&gt;="&amp;$A277,'Aceite Virgen Extra'!$B$6:$B$257,"&lt;="&amp;$B277)</f>
        <v>1.8900000000000001</v>
      </c>
      <c r="PQ277" s="4">
        <f>SUMIFS('Aceite Virgen Extra'!PQ$6:PQ$257,'Aceite Virgen Extra'!$A$6:$A$257,"&gt;="&amp;$A277,'Aceite Virgen Extra'!$B$6:$B$257,"&lt;="&amp;$B277)</f>
        <v>1.04</v>
      </c>
      <c r="PR277" s="4">
        <f>SUMIFS('Aceite Virgen Extra'!PR$6:PR$257,'Aceite Virgen Extra'!$A$6:$A$257,"&gt;="&amp;$A277,'Aceite Virgen Extra'!$B$6:$B$257,"&lt;="&amp;$B277)</f>
        <v>2.09</v>
      </c>
      <c r="PV277" s="4">
        <f>SUMIFS('Aceite Virgen Extra'!PV$6:PV$257,'Aceite Virgen Extra'!$A$6:$A$257,"&gt;="&amp;$A277,'Aceite Virgen Extra'!$B$6:$B$257,"&lt;="&amp;$B277)</f>
        <v>0.79</v>
      </c>
      <c r="PW277" s="4">
        <f>SUMIFS('Aceite Virgen Extra'!PW$6:PW$257,'Aceite Virgen Extra'!$A$6:$A$257,"&gt;="&amp;$A277,'Aceite Virgen Extra'!$B$6:$B$257,"&lt;="&amp;$B277)</f>
        <v>0.48</v>
      </c>
      <c r="PX277" s="4">
        <f>SUMIFS('Aceite Virgen Extra'!PX$6:PX$257,'Aceite Virgen Extra'!$A$6:$A$257,"&gt;="&amp;$A277,'Aceite Virgen Extra'!$B$6:$B$257,"&lt;="&amp;$B277)</f>
        <v>0.80999999999999994</v>
      </c>
      <c r="PY277" s="4">
        <f>SUMIFS('Aceite Virgen Extra'!PY$6:PY$257,'Aceite Virgen Extra'!$A$6:$A$257,"&gt;="&amp;$A277,'Aceite Virgen Extra'!$B$6:$B$257,"&lt;="&amp;$B277)</f>
        <v>1.67</v>
      </c>
      <c r="QC277" s="4">
        <f>SUMIFS('Aceite Virgen Extra'!QC$6:QC$257,'Aceite Virgen Extra'!$A$6:$A$257,"&gt;="&amp;$A277,'Aceite Virgen Extra'!$B$6:$B$257,"&lt;="&amp;$B277)</f>
        <v>1.1300000000000001</v>
      </c>
      <c r="QD277" s="4">
        <f>SUMIFS('Aceite Virgen Extra'!QD$6:QD$257,'Aceite Virgen Extra'!$A$6:$A$257,"&gt;="&amp;$A277,'Aceite Virgen Extra'!$B$6:$B$257,"&lt;="&amp;$B277)</f>
        <v>1.64</v>
      </c>
      <c r="QE277" s="4">
        <f>SUMIFS('Aceite Virgen Extra'!QE$6:QE$257,'Aceite Virgen Extra'!$A$6:$A$257,"&gt;="&amp;$A277,'Aceite Virgen Extra'!$B$6:$B$257,"&lt;="&amp;$B277)</f>
        <v>0.87</v>
      </c>
      <c r="QF277" s="4">
        <f>SUMIFS('Aceite Virgen Extra'!QF$6:QF$257,'Aceite Virgen Extra'!$A$6:$A$257,"&gt;="&amp;$A277,'Aceite Virgen Extra'!$B$6:$B$257,"&lt;="&amp;$B277)</f>
        <v>0.39</v>
      </c>
      <c r="QJ277" s="4">
        <f>SUMIFS('Aceite Virgen Extra'!QJ$6:QJ$257,'Aceite Virgen Extra'!$A$6:$A$257,"&gt;="&amp;$A277,'Aceite Virgen Extra'!$B$6:$B$257,"&lt;="&amp;$B277)</f>
        <v>0.99</v>
      </c>
      <c r="QK277" s="4">
        <f>SUMIFS('Aceite Virgen Extra'!QK$6:QK$257,'Aceite Virgen Extra'!$A$6:$A$257,"&gt;="&amp;$A277,'Aceite Virgen Extra'!$B$6:$B$257,"&lt;="&amp;$B277)</f>
        <v>1.3599999999999999</v>
      </c>
      <c r="QL277" s="4">
        <f>SUMIFS('Aceite Virgen Extra'!QL$6:QL$257,'Aceite Virgen Extra'!$A$6:$A$257,"&gt;="&amp;$A277,'Aceite Virgen Extra'!$B$6:$B$257,"&lt;="&amp;$B277)</f>
        <v>1</v>
      </c>
      <c r="QM277" s="4">
        <f>SUMIFS('Aceite Virgen Extra'!QM$6:QM$257,'Aceite Virgen Extra'!$A$6:$A$257,"&gt;="&amp;$A277,'Aceite Virgen Extra'!$B$6:$B$257,"&lt;="&amp;$B277)</f>
        <v>0</v>
      </c>
      <c r="QQ277" s="4">
        <f>SUMIFS('Aceite Virgen Extra'!QQ$6:QQ$257,'Aceite Virgen Extra'!$A$6:$A$257,"&gt;="&amp;$A277,'Aceite Virgen Extra'!$B$6:$B$257,"&lt;="&amp;$B277)</f>
        <v>1.45</v>
      </c>
      <c r="QR277" s="4">
        <f>SUMIFS('Aceite Virgen Extra'!QR$6:QR$257,'Aceite Virgen Extra'!$A$6:$A$257,"&gt;="&amp;$A277,'Aceite Virgen Extra'!$B$6:$B$257,"&lt;="&amp;$B277)</f>
        <v>1.19</v>
      </c>
      <c r="QS277" s="4">
        <f>SUMIFS('Aceite Virgen Extra'!QS$6:QS$257,'Aceite Virgen Extra'!$A$6:$A$257,"&gt;="&amp;$A277,'Aceite Virgen Extra'!$B$6:$B$257,"&lt;="&amp;$B277)</f>
        <v>1.06</v>
      </c>
      <c r="QT277" s="4">
        <f>SUMIFS('Aceite Virgen Extra'!QT$6:QT$257,'Aceite Virgen Extra'!$A$6:$A$257,"&gt;="&amp;$A277,'Aceite Virgen Extra'!$B$6:$B$257,"&lt;="&amp;$B277)</f>
        <v>4.41</v>
      </c>
      <c r="QX277" s="4">
        <f>SUMIFS('Aceite Virgen Extra'!QX$6:QX$257,'Aceite Virgen Extra'!$A$6:$A$257,"&gt;="&amp;$A277,'Aceite Virgen Extra'!$B$6:$B$257,"&lt;="&amp;$B277)</f>
        <v>5.09</v>
      </c>
      <c r="QY277" s="4">
        <f>SUMIFS('Aceite Virgen Extra'!QY$6:QY$257,'Aceite Virgen Extra'!$A$6:$A$257,"&gt;="&amp;$A277,'Aceite Virgen Extra'!$B$6:$B$257,"&lt;="&amp;$B277)</f>
        <v>13.66</v>
      </c>
      <c r="QZ277" s="4">
        <f>SUMIFS('Aceite Virgen Extra'!QZ$6:QZ$257,'Aceite Virgen Extra'!$A$6:$A$257,"&gt;="&amp;$A277,'Aceite Virgen Extra'!$B$6:$B$257,"&lt;="&amp;$B277)</f>
        <v>1.71</v>
      </c>
      <c r="RA277" s="4">
        <f>SUMIFS('Aceite Virgen Extra'!RA$6:RA$257,'Aceite Virgen Extra'!$A$6:$A$257,"&gt;="&amp;$A277,'Aceite Virgen Extra'!$B$6:$B$257,"&lt;="&amp;$B277)</f>
        <v>3.18</v>
      </c>
      <c r="RE277" s="4">
        <f>SUMIFS('Aceite Virgen Extra'!RE$6:RE$257,'Aceite Virgen Extra'!$A$6:$A$257,"&gt;="&amp;$A277,'Aceite Virgen Extra'!$B$6:$B$257,"&lt;="&amp;$B277)</f>
        <v>1.7700000000000002</v>
      </c>
      <c r="RF277" s="4">
        <f>SUMIFS('Aceite Virgen Extra'!RF$6:RF$257,'Aceite Virgen Extra'!$A$6:$A$257,"&gt;="&amp;$A277,'Aceite Virgen Extra'!$B$6:$B$257,"&lt;="&amp;$B277)</f>
        <v>3.18</v>
      </c>
      <c r="RG277" s="4">
        <f>SUMIFS('Aceite Virgen Extra'!RG$6:RG$257,'Aceite Virgen Extra'!$A$6:$A$257,"&gt;="&amp;$A277,'Aceite Virgen Extra'!$B$6:$B$257,"&lt;="&amp;$B277)</f>
        <v>1.1000000000000001</v>
      </c>
      <c r="RH277" s="4">
        <f>SUMIFS('Aceite Virgen Extra'!RH$6:RH$257,'Aceite Virgen Extra'!$A$6:$A$257,"&gt;="&amp;$A277,'Aceite Virgen Extra'!$B$6:$B$257,"&lt;="&amp;$B277)</f>
        <v>1.02</v>
      </c>
      <c r="RL277" s="4">
        <f>SUMIFS('Aceite Virgen Extra'!RL$6:RL$257,'Aceite Virgen Extra'!$A$6:$A$257,"&gt;="&amp;$A277,'Aceite Virgen Extra'!$B$6:$B$257,"&lt;="&amp;$B277)</f>
        <v>1.8499999999999999</v>
      </c>
      <c r="RM277" s="4">
        <f>SUMIFS('Aceite Virgen Extra'!RM$6:RM$257,'Aceite Virgen Extra'!$A$6:$A$257,"&gt;="&amp;$A277,'Aceite Virgen Extra'!$B$6:$B$257,"&lt;="&amp;$B277)</f>
        <v>2.67</v>
      </c>
      <c r="RN277" s="4">
        <f>SUMIFS('Aceite Virgen Extra'!RN$6:RN$257,'Aceite Virgen Extra'!$A$6:$A$257,"&gt;="&amp;$A277,'Aceite Virgen Extra'!$B$6:$B$257,"&lt;="&amp;$B277)</f>
        <v>1</v>
      </c>
      <c r="RO277" s="4">
        <f>SUMIFS('Aceite Virgen Extra'!RO$6:RO$257,'Aceite Virgen Extra'!$A$6:$A$257,"&gt;="&amp;$A277,'Aceite Virgen Extra'!$B$6:$B$257,"&lt;="&amp;$B277)</f>
        <v>3.95</v>
      </c>
      <c r="RS277" s="69">
        <f>SUMIFS('Aceite Virgen Extra'!RS$6:RS$257,'Aceite Virgen Extra'!$A$6:$A$257,"&gt;="&amp;$A277,'Aceite Virgen Extra'!$B$6:$B$257,"&lt;="&amp;$B277)</f>
        <v>1.53</v>
      </c>
      <c r="RT277" s="4">
        <f>SUMIFS('Aceite Virgen Extra'!RT$6:RT$257,'Aceite Virgen Extra'!$A$6:$A$257,"&gt;="&amp;$A277,'Aceite Virgen Extra'!$B$6:$B$257,"&lt;="&amp;$B277)</f>
        <v>0.7</v>
      </c>
      <c r="RU277" s="4">
        <f>SUMIFS('Aceite Virgen Extra'!RU$6:RU$257,'Aceite Virgen Extra'!$A$6:$A$257,"&gt;="&amp;$A277,'Aceite Virgen Extra'!$B$6:$B$257,"&lt;="&amp;$B277)</f>
        <v>1.6199999999999999</v>
      </c>
      <c r="RV277" s="4">
        <f>SUMIFS('Aceite Virgen Extra'!RV$6:RV$257,'Aceite Virgen Extra'!$A$6:$A$257,"&gt;="&amp;$A277,'Aceite Virgen Extra'!$B$6:$B$257,"&lt;="&amp;$B277)</f>
        <v>4.84</v>
      </c>
      <c r="RZ277" s="69">
        <f>SUMIFS('Aceite Virgen Extra'!RZ$6:RZ$257,'Aceite Virgen Extra'!$A$6:$A$257,"&gt;="&amp;$A277,'Aceite Virgen Extra'!$B$6:$B$257,"&lt;="&amp;$B277)</f>
        <v>1.9500000000000002</v>
      </c>
      <c r="SA277" s="4">
        <f>SUMIFS('Aceite Virgen Extra'!SA$6:SA$257,'Aceite Virgen Extra'!$A$6:$A$257,"&gt;="&amp;$A277,'Aceite Virgen Extra'!$B$6:$B$257,"&lt;="&amp;$B277)</f>
        <v>2.12</v>
      </c>
      <c r="SB277" s="4">
        <f>SUMIFS('Aceite Virgen Extra'!SB$6:SB$257,'Aceite Virgen Extra'!$A$6:$A$257,"&gt;="&amp;$A277,'Aceite Virgen Extra'!$B$6:$B$257,"&lt;="&amp;$B277)</f>
        <v>1.73</v>
      </c>
      <c r="SC277" s="4">
        <f>SUMIFS('Aceite Virgen Extra'!SC$6:SC$257,'Aceite Virgen Extra'!$A$6:$A$257,"&gt;="&amp;$A277,'Aceite Virgen Extra'!$B$6:$B$257,"&lt;="&amp;$B277)</f>
        <v>3.51</v>
      </c>
      <c r="SG277" s="69">
        <f>SUMIFS('Aceite Virgen Extra'!SG$6:SG$257,'Aceite Virgen Extra'!$A$6:$A$257,"&gt;="&amp;$A277,'Aceite Virgen Extra'!$B$6:$B$257,"&lt;="&amp;$B277)</f>
        <v>2.82</v>
      </c>
      <c r="SH277" s="4">
        <f>SUMIFS('Aceite Virgen Extra'!SH$6:SH$257,'Aceite Virgen Extra'!$A$6:$A$257,"&gt;="&amp;$A277,'Aceite Virgen Extra'!$B$6:$B$257,"&lt;="&amp;$B277)</f>
        <v>1.49</v>
      </c>
      <c r="SI277" s="4">
        <f>SUMIFS('Aceite Virgen Extra'!SI$6:SI$257,'Aceite Virgen Extra'!$A$6:$A$257,"&gt;="&amp;$A277,'Aceite Virgen Extra'!$B$6:$B$257,"&lt;="&amp;$B277)</f>
        <v>3.9</v>
      </c>
      <c r="SJ277" s="4">
        <f>SUMIFS('Aceite Virgen Extra'!SJ$6:SJ$257,'Aceite Virgen Extra'!$A$6:$A$257,"&gt;="&amp;$A277,'Aceite Virgen Extra'!$B$6:$B$257,"&lt;="&amp;$B277)</f>
        <v>1.87</v>
      </c>
      <c r="SN277" s="69">
        <f>SUMIFS('Aceite Virgen Extra'!SN$6:SN$257,'Aceite Virgen Extra'!$A$6:$A$257,"&gt;="&amp;$A277,'Aceite Virgen Extra'!$B$6:$B$257,"&lt;="&amp;$B277)</f>
        <v>5.52</v>
      </c>
      <c r="SO277" s="4">
        <f>SUMIFS('Aceite Virgen Extra'!SO$6:SO$257,'Aceite Virgen Extra'!$A$6:$A$257,"&gt;="&amp;$A277,'Aceite Virgen Extra'!$B$6:$B$257,"&lt;="&amp;$B277)</f>
        <v>1.7</v>
      </c>
      <c r="SP277" s="4">
        <f>SUMIFS('Aceite Virgen Extra'!SP$6:SP$257,'Aceite Virgen Extra'!$A$6:$A$257,"&gt;="&amp;$A277,'Aceite Virgen Extra'!$B$6:$B$257,"&lt;="&amp;$B277)</f>
        <v>6.19</v>
      </c>
      <c r="SQ277" s="4">
        <f>SUMIFS('Aceite Virgen Extra'!SQ$6:SQ$257,'Aceite Virgen Extra'!$A$6:$A$257,"&gt;="&amp;$A277,'Aceite Virgen Extra'!$B$6:$B$257,"&lt;="&amp;$B277)</f>
        <v>12.18</v>
      </c>
      <c r="SU277" s="69">
        <f>SUMIFS('Aceite Virgen Extra'!SU$6:SU$257,'Aceite Virgen Extra'!$A$6:$A$257,"&gt;="&amp;$A277,'Aceite Virgen Extra'!$B$6:$B$257,"&lt;="&amp;$B277)</f>
        <v>4.04</v>
      </c>
      <c r="SV277" s="4">
        <f>SUMIFS('Aceite Virgen Extra'!SV$6:SV$257,'Aceite Virgen Extra'!$A$6:$A$257,"&gt;="&amp;$A277,'Aceite Virgen Extra'!$B$6:$B$257,"&lt;="&amp;$B277)</f>
        <v>1.76</v>
      </c>
      <c r="SW277" s="4">
        <f>SUMIFS('Aceite Virgen Extra'!SW$6:SW$257,'Aceite Virgen Extra'!$A$6:$A$257,"&gt;="&amp;$A277,'Aceite Virgen Extra'!$B$6:$B$257,"&lt;="&amp;$B277)</f>
        <v>5.4300000000000015</v>
      </c>
      <c r="SX277" s="4">
        <f>SUMIFS('Aceite Virgen Extra'!SX$6:SX$257,'Aceite Virgen Extra'!$A$6:$A$257,"&gt;="&amp;$A277,'Aceite Virgen Extra'!$B$6:$B$257,"&lt;="&amp;$B277)</f>
        <v>4.2</v>
      </c>
      <c r="TB277" s="69">
        <f>SUMIFS('Aceite Virgen Extra'!TB$6:TB$257,'Aceite Virgen Extra'!$A$6:$A$257,"&gt;="&amp;$A277,'Aceite Virgen Extra'!$B$6:$B$257,"&lt;="&amp;$B277)</f>
        <v>6.51</v>
      </c>
      <c r="TC277" s="4">
        <f>SUMIFS('Aceite Virgen Extra'!TC$6:TC$257,'Aceite Virgen Extra'!$A$6:$A$257,"&gt;="&amp;$A277,'Aceite Virgen Extra'!$B$6:$B$257,"&lt;="&amp;$B277)</f>
        <v>4.9799999999999995</v>
      </c>
      <c r="TD277" s="4">
        <f>SUMIFS('Aceite Virgen Extra'!TD$6:TD$257,'Aceite Virgen Extra'!$A$6:$A$257,"&gt;="&amp;$A277,'Aceite Virgen Extra'!$B$6:$B$257,"&lt;="&amp;$B277)</f>
        <v>6.86</v>
      </c>
      <c r="TE277" s="4">
        <f>SUMIFS('Aceite Virgen Extra'!TE$6:TE$257,'Aceite Virgen Extra'!$A$6:$A$257,"&gt;="&amp;$A277,'Aceite Virgen Extra'!$B$6:$B$257,"&lt;="&amp;$B277)</f>
        <v>8.2099999999999991</v>
      </c>
      <c r="TI277" s="69">
        <f>SUMIFS('Aceite Virgen Extra'!TI$6:TI$257,'Aceite Virgen Extra'!$A$6:$A$257,"&gt;="&amp;$A277,'Aceite Virgen Extra'!$B$6:$B$257,"&lt;="&amp;$B277)</f>
        <v>6.53</v>
      </c>
      <c r="TJ277" s="4">
        <f>SUMIFS('Aceite Virgen Extra'!TJ$6:TJ$257,'Aceite Virgen Extra'!$A$6:$A$257,"&gt;="&amp;$A277,'Aceite Virgen Extra'!$B$6:$B$257,"&lt;="&amp;$B277)</f>
        <v>9.370000000000001</v>
      </c>
      <c r="TK277" s="4">
        <f>SUMIFS('Aceite Virgen Extra'!TK$6:TK$257,'Aceite Virgen Extra'!$A$6:$A$257,"&gt;="&amp;$A277,'Aceite Virgen Extra'!$B$6:$B$257,"&lt;="&amp;$B277)</f>
        <v>4.67</v>
      </c>
      <c r="TL277" s="4">
        <f>SUMIFS('Aceite Virgen Extra'!TL$6:TL$257,'Aceite Virgen Extra'!$A$6:$A$257,"&gt;="&amp;$A277,'Aceite Virgen Extra'!$B$6:$B$257,"&lt;="&amp;$B277)</f>
        <v>9.9400000000000013</v>
      </c>
      <c r="TP277" s="69">
        <f>SUMIFS('Aceite Virgen Extra'!TP$6:TP$257,'Aceite Virgen Extra'!$A$6:$A$257,"&gt;="&amp;$A277,'Aceite Virgen Extra'!$B$6:$B$257,"&lt;="&amp;$B277)</f>
        <v>4.9000000000000004</v>
      </c>
      <c r="TQ277" s="4">
        <f>SUMIFS('Aceite Virgen Extra'!TQ$6:TQ$257,'Aceite Virgen Extra'!$A$6:$A$257,"&gt;="&amp;$A277,'Aceite Virgen Extra'!$B$6:$B$257,"&lt;="&amp;$B277)</f>
        <v>5.3</v>
      </c>
      <c r="TR277" s="4">
        <f>SUMIFS('Aceite Virgen Extra'!TR$6:TR$257,'Aceite Virgen Extra'!$A$6:$A$257,"&gt;="&amp;$A277,'Aceite Virgen Extra'!$B$6:$B$257,"&lt;="&amp;$B277)</f>
        <v>4.7699999999999996</v>
      </c>
      <c r="TS277" s="4">
        <f>SUMIFS('Aceite Virgen Extra'!TS$6:TS$257,'Aceite Virgen Extra'!$A$6:$A$257,"&gt;="&amp;$A277,'Aceite Virgen Extra'!$B$6:$B$257,"&lt;="&amp;$B277)</f>
        <v>6.0600000000000005</v>
      </c>
      <c r="TW277" s="69">
        <f>SUMIFS('Aceite Virgen Extra'!TW$6:TW$257,'Aceite Virgen Extra'!$A$6:$A$257,"&gt;="&amp;$A277,'Aceite Virgen Extra'!$B$6:$B$257,"&lt;="&amp;$B277)</f>
        <v>4.76</v>
      </c>
      <c r="TX277" s="4">
        <f>SUMIFS('Aceite Virgen Extra'!TX$6:TX$257,'Aceite Virgen Extra'!$A$6:$A$257,"&gt;="&amp;$A277,'Aceite Virgen Extra'!$B$6:$B$257,"&lt;="&amp;$B277)</f>
        <v>9.3999999999999986</v>
      </c>
      <c r="TY277" s="4">
        <f>SUMIFS('Aceite Virgen Extra'!TY$6:TY$257,'Aceite Virgen Extra'!$A$6:$A$257,"&gt;="&amp;$A277,'Aceite Virgen Extra'!$B$6:$B$257,"&lt;="&amp;$B277)</f>
        <v>2.35</v>
      </c>
      <c r="TZ277" s="4">
        <f>SUMIFS('Aceite Virgen Extra'!TZ$6:TZ$257,'Aceite Virgen Extra'!$A$6:$A$257,"&gt;="&amp;$A277,'Aceite Virgen Extra'!$B$6:$B$257,"&lt;="&amp;$B277)</f>
        <v>4.84</v>
      </c>
      <c r="UD277" s="69">
        <f>SUMIFS('Aceite Virgen Extra'!UD$6:UD$257,'Aceite Virgen Extra'!$A$6:$A$257,"&gt;="&amp;$A277,'Aceite Virgen Extra'!$B$6:$B$257,"&lt;="&amp;$B277)</f>
        <v>7.99</v>
      </c>
      <c r="UE277" s="4">
        <f>SUMIFS('Aceite Virgen Extra'!UE$6:UE$257,'Aceite Virgen Extra'!$A$6:$A$257,"&gt;="&amp;$A277,'Aceite Virgen Extra'!$B$6:$B$257,"&lt;="&amp;$B277)</f>
        <v>14.06</v>
      </c>
      <c r="UF277" s="4">
        <f>SUMIFS('Aceite Virgen Extra'!UF$6:UF$257,'Aceite Virgen Extra'!$A$6:$A$257,"&gt;="&amp;$A277,'Aceite Virgen Extra'!$B$6:$B$257,"&lt;="&amp;$B277)</f>
        <v>4.5</v>
      </c>
      <c r="UG277" s="4">
        <f>SUMIFS('Aceite Virgen Extra'!UG$6:UG$257,'Aceite Virgen Extra'!$A$6:$A$257,"&gt;="&amp;$A277,'Aceite Virgen Extra'!$B$6:$B$257,"&lt;="&amp;$B277)</f>
        <v>6.4700000000000006</v>
      </c>
      <c r="UK277" s="69">
        <f>SUMIFS('Aceite Virgen Extra'!UK$6:UK$257,'Aceite Virgen Extra'!$A$6:$A$257,"&gt;="&amp;$A277,'Aceite Virgen Extra'!$B$6:$B$257,"&lt;="&amp;$B277)</f>
        <v>6.19</v>
      </c>
      <c r="UL277" s="4">
        <f>SUMIFS('Aceite Virgen Extra'!UL$6:UL$257,'Aceite Virgen Extra'!$A$6:$A$257,"&gt;="&amp;$A277,'Aceite Virgen Extra'!$B$6:$B$257,"&lt;="&amp;$B277)</f>
        <v>5.57</v>
      </c>
      <c r="UM277" s="4">
        <f>SUMIFS('Aceite Virgen Extra'!UM$6:UM$257,'Aceite Virgen Extra'!$A$6:$A$257,"&gt;="&amp;$A277,'Aceite Virgen Extra'!$B$6:$B$257,"&lt;="&amp;$B277)</f>
        <v>6</v>
      </c>
      <c r="UN277" s="4">
        <f>SUMIFS('Aceite Virgen Extra'!UN$6:UN$257,'Aceite Virgen Extra'!$A$6:$A$257,"&gt;="&amp;$A277,'Aceite Virgen Extra'!$B$6:$B$257,"&lt;="&amp;$B277)</f>
        <v>7.31</v>
      </c>
      <c r="UR277" s="69">
        <f>SUMIFS('Aceite Virgen Extra'!UR$6:UR$257,'Aceite Virgen Extra'!$A$6:$A$257,"&gt;="&amp;$A277,'Aceite Virgen Extra'!$B$6:$B$257,"&lt;="&amp;$B277)</f>
        <v>5.91</v>
      </c>
      <c r="US277" s="4">
        <f>SUMIFS('Aceite Virgen Extra'!US$6:US$257,'Aceite Virgen Extra'!$A$6:$A$257,"&gt;="&amp;$A277,'Aceite Virgen Extra'!$B$6:$B$257,"&lt;="&amp;$B277)</f>
        <v>5.61</v>
      </c>
      <c r="UT277" s="4">
        <f>SUMIFS('Aceite Virgen Extra'!UT$6:UT$257,'Aceite Virgen Extra'!$A$6:$A$257,"&gt;="&amp;$A277,'Aceite Virgen Extra'!$B$6:$B$257,"&lt;="&amp;$B277)</f>
        <v>4.3499999999999996</v>
      </c>
      <c r="UU277" s="4">
        <f>SUMIFS('Aceite Virgen Extra'!UU$6:UU$257,'Aceite Virgen Extra'!$A$6:$A$257,"&gt;="&amp;$A277,'Aceite Virgen Extra'!$B$6:$B$257,"&lt;="&amp;$B277)</f>
        <v>14.48</v>
      </c>
      <c r="UY277" s="69">
        <f>SUMIFS('Aceite Virgen Extra'!UY$6:UY$257,'Aceite Virgen Extra'!$A$6:$A$257,"&gt;="&amp;$A277,'Aceite Virgen Extra'!$B$6:$B$257,"&lt;="&amp;$B277)</f>
        <v>4.88</v>
      </c>
      <c r="UZ277" s="4">
        <f>SUMIFS('Aceite Virgen Extra'!UZ$6:UZ$257,'Aceite Virgen Extra'!$A$6:$A$257,"&gt;="&amp;$A277,'Aceite Virgen Extra'!$B$6:$B$257,"&lt;="&amp;$B277)</f>
        <v>6</v>
      </c>
      <c r="VA277" s="4">
        <f>SUMIFS('Aceite Virgen Extra'!VA$6:VA$257,'Aceite Virgen Extra'!$A$6:$A$257,"&gt;="&amp;$A277,'Aceite Virgen Extra'!$B$6:$B$257,"&lt;="&amp;$B277)</f>
        <v>3.16</v>
      </c>
      <c r="VB277" s="4">
        <f>SUMIFS('Aceite Virgen Extra'!VB$6:VB$257,'Aceite Virgen Extra'!$A$6:$A$257,"&gt;="&amp;$A277,'Aceite Virgen Extra'!$B$6:$B$257,"&lt;="&amp;$B277)</f>
        <v>12.299999999999999</v>
      </c>
      <c r="VF277" s="69">
        <f>SUMIFS('Aceite Virgen Extra'!VF$6:VF$257,'Aceite Virgen Extra'!$A$6:$A$257,"&gt;="&amp;$A277,'Aceite Virgen Extra'!$B$6:$B$257,"&lt;="&amp;$B277)</f>
        <v>2.39</v>
      </c>
      <c r="VG277" s="4">
        <f>SUMIFS('Aceite Virgen Extra'!VG$6:VG$257,'Aceite Virgen Extra'!$A$6:$A$257,"&gt;="&amp;$A277,'Aceite Virgen Extra'!$B$6:$B$257,"&lt;="&amp;$B277)</f>
        <v>6</v>
      </c>
      <c r="VH277" s="4">
        <f>SUMIFS('Aceite Virgen Extra'!VH$6:VH$257,'Aceite Virgen Extra'!$A$6:$A$257,"&gt;="&amp;$A277,'Aceite Virgen Extra'!$B$6:$B$257,"&lt;="&amp;$B277)</f>
        <v>1.1200000000000001</v>
      </c>
      <c r="VI277" s="4">
        <f>SUMIFS('Aceite Virgen Extra'!VI$6:VI$257,'Aceite Virgen Extra'!$A$6:$A$257,"&gt;="&amp;$A277,'Aceite Virgen Extra'!$B$6:$B$257,"&lt;="&amp;$B277)</f>
        <v>1.87</v>
      </c>
      <c r="VM277" s="69">
        <f>SUMIFS('Aceite Virgen Extra'!VM$6:VM$257,'Aceite Virgen Extra'!$A$6:$A$257,"&gt;="&amp;$A277,'Aceite Virgen Extra'!$B$6:$B$257,"&lt;="&amp;$B277)</f>
        <v>3.6799999999999997</v>
      </c>
      <c r="VN277" s="4">
        <f>SUMIFS('Aceite Virgen Extra'!VN$6:VN$257,'Aceite Virgen Extra'!$A$6:$A$257,"&gt;="&amp;$A277,'Aceite Virgen Extra'!$B$6:$B$257,"&lt;="&amp;$B277)</f>
        <v>5.6099999999999994</v>
      </c>
      <c r="VO277" s="4">
        <f>SUMIFS('Aceite Virgen Extra'!VO$6:VO$257,'Aceite Virgen Extra'!$A$6:$A$257,"&gt;="&amp;$A277,'Aceite Virgen Extra'!$B$6:$B$257,"&lt;="&amp;$B277)</f>
        <v>2.29</v>
      </c>
      <c r="VP277" s="4">
        <f>SUMIFS('Aceite Virgen Extra'!VP$6:VP$257,'Aceite Virgen Extra'!$A$6:$A$257,"&gt;="&amp;$A277,'Aceite Virgen Extra'!$B$6:$B$257,"&lt;="&amp;$B277)</f>
        <v>5.43</v>
      </c>
      <c r="VT277" s="69">
        <f>SUMIFS('Aceite Virgen Extra'!VT$6:VT$257,'Aceite Virgen Extra'!$A$6:$A$257,"&gt;="&amp;$A277,'Aceite Virgen Extra'!$B$6:$B$257,"&lt;="&amp;$B277)</f>
        <v>2.7800000000000002</v>
      </c>
      <c r="VU277" s="4">
        <f>SUMIFS('Aceite Virgen Extra'!VU$6:VU$257,'Aceite Virgen Extra'!$A$6:$A$257,"&gt;="&amp;$A277,'Aceite Virgen Extra'!$B$6:$B$257,"&lt;="&amp;$B277)</f>
        <v>4.2</v>
      </c>
      <c r="VV277" s="4">
        <f>SUMIFS('Aceite Virgen Extra'!VV$6:VV$257,'Aceite Virgen Extra'!$A$6:$A$257,"&gt;="&amp;$A277,'Aceite Virgen Extra'!$B$6:$B$257,"&lt;="&amp;$B277)</f>
        <v>1.7400000000000002</v>
      </c>
      <c r="VW277" s="4">
        <f>SUMIFS('Aceite Virgen Extra'!VW$6:VW$257,'Aceite Virgen Extra'!$A$6:$A$257,"&gt;="&amp;$A277,'Aceite Virgen Extra'!$B$6:$B$257,"&lt;="&amp;$B277)</f>
        <v>4.3800000000000008</v>
      </c>
      <c r="WA277" s="69">
        <f>SUMIFS('Aceite Virgen Extra'!WA$6:WA$257,'Aceite Virgen Extra'!$A$6:$A$257,"&gt;="&amp;$A277,'Aceite Virgen Extra'!$B$6:$B$257,"&lt;="&amp;$B277)</f>
        <v>2.63</v>
      </c>
      <c r="WB277" s="4">
        <f>SUMIFS('Aceite Virgen Extra'!WB$6:WB$257,'Aceite Virgen Extra'!$A$6:$A$257,"&gt;="&amp;$A277,'Aceite Virgen Extra'!$B$6:$B$257,"&lt;="&amp;$B277)</f>
        <v>4.6400000000000006</v>
      </c>
      <c r="WC277" s="4">
        <f>SUMIFS('Aceite Virgen Extra'!WC$6:WC$257,'Aceite Virgen Extra'!$A$6:$A$257,"&gt;="&amp;$A277,'Aceite Virgen Extra'!$B$6:$B$257,"&lt;="&amp;$B277)</f>
        <v>1.77</v>
      </c>
      <c r="WD277" s="4">
        <f>SUMIFS('Aceite Virgen Extra'!WD$6:WD$257,'Aceite Virgen Extra'!$A$6:$A$257,"&gt;="&amp;$A277,'Aceite Virgen Extra'!$B$6:$B$257,"&lt;="&amp;$B277)</f>
        <v>1.17</v>
      </c>
      <c r="WH277" s="69">
        <f>SUMIFS('Aceite Virgen Extra'!WH$6:WH$257,'Aceite Virgen Extra'!$A$6:$A$257,"&gt;="&amp;$A277,'Aceite Virgen Extra'!$B$6:$B$257,"&lt;="&amp;$B277)</f>
        <v>4.84</v>
      </c>
      <c r="WI277" s="4">
        <f>SUMIFS('Aceite Virgen Extra'!WI$6:WI$257,'Aceite Virgen Extra'!$A$6:$A$257,"&gt;="&amp;$A277,'Aceite Virgen Extra'!$B$6:$B$257,"&lt;="&amp;$B277)</f>
        <v>4.9600000000000009</v>
      </c>
      <c r="WJ277" s="4">
        <f>SUMIFS('Aceite Virgen Extra'!WJ$6:WJ$257,'Aceite Virgen Extra'!$A$6:$A$257,"&gt;="&amp;$A277,'Aceite Virgen Extra'!$B$6:$B$257,"&lt;="&amp;$B277)</f>
        <v>4.5199999999999996</v>
      </c>
      <c r="WK277" s="4">
        <f>SUMIFS('Aceite Virgen Extra'!WK$6:WK$257,'Aceite Virgen Extra'!$A$6:$A$257,"&gt;="&amp;$A277,'Aceite Virgen Extra'!$B$6:$B$257,"&lt;="&amp;$B277)</f>
        <v>2.19</v>
      </c>
      <c r="WO277" s="69">
        <f>SUMIFS('Aceite Virgen Extra'!WO$6:WO$257,'Aceite Virgen Extra'!$A$6:$A$257,"&gt;="&amp;$A277,'Aceite Virgen Extra'!$B$6:$B$257,"&lt;="&amp;$B277)</f>
        <v>5.6199999999999992</v>
      </c>
      <c r="WP277" s="4">
        <f>SUMIFS('Aceite Virgen Extra'!WP$6:WP$257,'Aceite Virgen Extra'!$A$6:$A$257,"&gt;="&amp;$A277,'Aceite Virgen Extra'!$B$6:$B$257,"&lt;="&amp;$B277)</f>
        <v>3.13</v>
      </c>
      <c r="WQ277" s="4">
        <f>SUMIFS('Aceite Virgen Extra'!WQ$6:WQ$257,'Aceite Virgen Extra'!$A$6:$A$257,"&gt;="&amp;$A277,'Aceite Virgen Extra'!$B$6:$B$257,"&lt;="&amp;$B277)</f>
        <v>7.3</v>
      </c>
      <c r="WR277" s="4">
        <f>SUMIFS('Aceite Virgen Extra'!WR$6:WR$257,'Aceite Virgen Extra'!$A$6:$A$257,"&gt;="&amp;$A277,'Aceite Virgen Extra'!$B$6:$B$257,"&lt;="&amp;$B277)</f>
        <v>0.64</v>
      </c>
      <c r="WV277" s="69">
        <f>SUMIFS('Aceite Virgen Extra'!WV$6:WV$257,'Aceite Virgen Extra'!$A$6:$A$257,"&gt;="&amp;$A277,'Aceite Virgen Extra'!$B$6:$B$257,"&lt;="&amp;$B277)</f>
        <v>6.47</v>
      </c>
      <c r="WW277" s="4">
        <f>SUMIFS('Aceite Virgen Extra'!WW$6:WW$257,'Aceite Virgen Extra'!$A$6:$A$257,"&gt;="&amp;$A277,'Aceite Virgen Extra'!$B$6:$B$257,"&lt;="&amp;$B277)</f>
        <v>6.61</v>
      </c>
      <c r="WX277" s="4">
        <f>SUMIFS('Aceite Virgen Extra'!WX$6:WX$257,'Aceite Virgen Extra'!$A$6:$A$257,"&gt;="&amp;$A277,'Aceite Virgen Extra'!$B$6:$B$257,"&lt;="&amp;$B277)</f>
        <v>6.91</v>
      </c>
      <c r="WY277" s="4">
        <f>SUMIFS('Aceite Virgen Extra'!WY$6:WY$257,'Aceite Virgen Extra'!$A$6:$A$257,"&gt;="&amp;$A277,'Aceite Virgen Extra'!$B$6:$B$257,"&lt;="&amp;$B277)</f>
        <v>5.2799999999999994</v>
      </c>
      <c r="XC277" s="69">
        <f>SUMIFS('Aceite Virgen Extra'!XC$6:XC$257,'Aceite Virgen Extra'!$A$6:$A$257,"&gt;="&amp;$A277,'Aceite Virgen Extra'!$B$6:$B$257,"&lt;="&amp;$B277)</f>
        <v>11.38</v>
      </c>
      <c r="XD277" s="4">
        <f>SUMIFS('Aceite Virgen Extra'!XD$6:XD$257,'Aceite Virgen Extra'!$A$6:$A$257,"&gt;="&amp;$A277,'Aceite Virgen Extra'!$B$6:$B$257,"&lt;="&amp;$B277)</f>
        <v>6.51</v>
      </c>
      <c r="XE277" s="4">
        <f>SUMIFS('Aceite Virgen Extra'!XE$6:XE$257,'Aceite Virgen Extra'!$A$6:$A$257,"&gt;="&amp;$A277,'Aceite Virgen Extra'!$B$6:$B$257,"&lt;="&amp;$B277)</f>
        <v>13.490000000000002</v>
      </c>
      <c r="XF277" s="4">
        <f>SUMIFS('Aceite Virgen Extra'!XF$6:XF$257,'Aceite Virgen Extra'!$A$6:$A$257,"&gt;="&amp;$A277,'Aceite Virgen Extra'!$B$6:$B$257,"&lt;="&amp;$B277)</f>
        <v>17.7</v>
      </c>
      <c r="XJ277" s="69">
        <f>SUMIFS('Aceite Virgen Extra'!XJ$6:XJ$257,'Aceite Virgen Extra'!$A$6:$A$257,"&gt;="&amp;$A277,'Aceite Virgen Extra'!$B$6:$B$257,"&lt;="&amp;$B277)</f>
        <v>2.5700000000000003</v>
      </c>
      <c r="XK277" s="4">
        <f>SUMIFS('Aceite Virgen Extra'!XK$6:XK$257,'Aceite Virgen Extra'!$A$6:$A$257,"&gt;="&amp;$A277,'Aceite Virgen Extra'!$B$6:$B$257,"&lt;="&amp;$B277)</f>
        <v>3.44</v>
      </c>
      <c r="XL277" s="4">
        <f>SUMIFS('Aceite Virgen Extra'!XL$6:XL$257,'Aceite Virgen Extra'!$A$6:$A$257,"&gt;="&amp;$A277,'Aceite Virgen Extra'!$B$6:$B$257,"&lt;="&amp;$B277)</f>
        <v>1.62</v>
      </c>
      <c r="XM277" s="4">
        <f>SUMIFS('Aceite Virgen Extra'!XM$6:XM$257,'Aceite Virgen Extra'!$A$6:$A$257,"&gt;="&amp;$A277,'Aceite Virgen Extra'!$B$6:$B$257,"&lt;="&amp;$B277)</f>
        <v>4.24</v>
      </c>
      <c r="XQ277" s="69">
        <f>SUMIFS('Aceite Virgen Extra'!XQ$6:XQ$257,'Aceite Virgen Extra'!$A$6:$A$257,"&gt;="&amp;$A277,'Aceite Virgen Extra'!$B$6:$B$257,"&lt;="&amp;$B277)</f>
        <v>2.3199999999999998</v>
      </c>
      <c r="XR277" s="4">
        <f>SUMIFS('Aceite Virgen Extra'!XR$6:XR$257,'Aceite Virgen Extra'!$A$6:$A$257,"&gt;="&amp;$A277,'Aceite Virgen Extra'!$B$6:$B$257,"&lt;="&amp;$B277)</f>
        <v>2.34</v>
      </c>
      <c r="XS277" s="4">
        <f>SUMIFS('Aceite Virgen Extra'!XS$6:XS$257,'Aceite Virgen Extra'!$A$6:$A$257,"&gt;="&amp;$A277,'Aceite Virgen Extra'!$B$6:$B$257,"&lt;="&amp;$B277)</f>
        <v>1.65</v>
      </c>
      <c r="XT277" s="4">
        <f>SUMIFS('Aceite Virgen Extra'!XT$6:XT$257,'Aceite Virgen Extra'!$A$6:$A$257,"&gt;="&amp;$A277,'Aceite Virgen Extra'!$B$6:$B$257,"&lt;="&amp;$B277)</f>
        <v>4.47</v>
      </c>
      <c r="XX277" s="69">
        <f>SUMIFS('Aceite Virgen Extra'!XX$6:XX$257,'Aceite Virgen Extra'!$A$6:$A$257,"&gt;="&amp;$A277,'Aceite Virgen Extra'!$B$6:$B$257,"&lt;="&amp;$B277)</f>
        <v>2.91</v>
      </c>
      <c r="XY277" s="4">
        <f>SUMIFS('Aceite Virgen Extra'!XY$6:XY$257,'Aceite Virgen Extra'!$A$6:$A$257,"&gt;="&amp;$A277,'Aceite Virgen Extra'!$B$6:$B$257,"&lt;="&amp;$B277)</f>
        <v>4.38</v>
      </c>
      <c r="XZ277" s="4">
        <f>SUMIFS('Aceite Virgen Extra'!XZ$6:XZ$257,'Aceite Virgen Extra'!$A$6:$A$257,"&gt;="&amp;$A277,'Aceite Virgen Extra'!$B$6:$B$257,"&lt;="&amp;$B277)</f>
        <v>1.7999999999999998</v>
      </c>
      <c r="YA277" s="4">
        <f>SUMIFS('Aceite Virgen Extra'!YA$6:YA$257,'Aceite Virgen Extra'!$A$6:$A$257,"&gt;="&amp;$A277,'Aceite Virgen Extra'!$B$6:$B$257,"&lt;="&amp;$B277)</f>
        <v>3.34</v>
      </c>
      <c r="YE277" s="69">
        <f>SUMIFS('Aceite Virgen Extra'!YE$6:YE$257,'Aceite Virgen Extra'!$A$6:$A$257,"&gt;="&amp;$A277,'Aceite Virgen Extra'!$B$6:$B$257,"&lt;="&amp;$B277)</f>
        <v>5.07</v>
      </c>
      <c r="YF277" s="4">
        <f>SUMIFS('Aceite Virgen Extra'!YF$6:YF$257,'Aceite Virgen Extra'!$A$6:$A$257,"&gt;="&amp;$A277,'Aceite Virgen Extra'!$B$6:$B$257,"&lt;="&amp;$B277)</f>
        <v>8.2199999999999989</v>
      </c>
      <c r="YG277" s="4">
        <f>SUMIFS('Aceite Virgen Extra'!YG$6:YG$257,'Aceite Virgen Extra'!$A$6:$A$257,"&gt;="&amp;$A277,'Aceite Virgen Extra'!$B$6:$B$257,"&lt;="&amp;$B277)</f>
        <v>2.44</v>
      </c>
      <c r="YH277" s="4">
        <f>SUMIFS('Aceite Virgen Extra'!YH$6:YH$257,'Aceite Virgen Extra'!$A$6:$A$257,"&gt;="&amp;$A277,'Aceite Virgen Extra'!$B$6:$B$257,"&lt;="&amp;$B277)</f>
        <v>6.4999999999999991</v>
      </c>
      <c r="YL277" s="69">
        <f>SUMIFS('Aceite Virgen Extra'!YL$6:YL$257,'Aceite Virgen Extra'!$A$6:$A$257,"&gt;="&amp;$A277,'Aceite Virgen Extra'!$B$6:$B$257,"&lt;="&amp;$B277)</f>
        <v>4.78</v>
      </c>
      <c r="YM277" s="4">
        <f>SUMIFS('Aceite Virgen Extra'!YM$6:YM$257,'Aceite Virgen Extra'!$A$6:$A$257,"&gt;="&amp;$A277,'Aceite Virgen Extra'!$B$6:$B$257,"&lt;="&amp;$B277)</f>
        <v>9.8999999999999986</v>
      </c>
      <c r="YN277" s="4">
        <f>SUMIFS('Aceite Virgen Extra'!YN$6:YN$257,'Aceite Virgen Extra'!$A$6:$A$257,"&gt;="&amp;$A277,'Aceite Virgen Extra'!$B$6:$B$257,"&lt;="&amp;$B277)</f>
        <v>3.67</v>
      </c>
      <c r="YO277" s="4">
        <f>SUMIFS('Aceite Virgen Extra'!YO$6:YO$257,'Aceite Virgen Extra'!$A$6:$A$257,"&gt;="&amp;$A277,'Aceite Virgen Extra'!$B$6:$B$257,"&lt;="&amp;$B277)</f>
        <v>3.9400000000000004</v>
      </c>
      <c r="YP277" s="4">
        <f>SUMIFS('Aceite Virgen Extra'!YP$6:YP$257,'Aceite Virgen Extra'!$A$6:$A$257,"&gt;="&amp;$A277,'Aceite Virgen Extra'!$B$6:$B$257,"&lt;="&amp;$B277)</f>
        <v>2.5700000000000003</v>
      </c>
      <c r="YS277" s="69">
        <f>SUMIFS('Aceite Virgen Extra'!YS$6:YS$257,'Aceite Virgen Extra'!$A$6:$A$257,"&gt;="&amp;$A277,'Aceite Virgen Extra'!$B$6:$B$257,"&lt;="&amp;$B277)</f>
        <v>5.03</v>
      </c>
      <c r="YT277" s="4">
        <f>SUMIFS('Aceite Virgen Extra'!YT$6:YT$257,'Aceite Virgen Extra'!$A$6:$A$257,"&gt;="&amp;$A277,'Aceite Virgen Extra'!$B$6:$B$257,"&lt;="&amp;$B277)</f>
        <v>4.88</v>
      </c>
      <c r="YU277" s="4">
        <f>SUMIFS('Aceite Virgen Extra'!YU$6:YU$257,'Aceite Virgen Extra'!$A$6:$A$257,"&gt;="&amp;$A277,'Aceite Virgen Extra'!$B$6:$B$257,"&lt;="&amp;$B277)</f>
        <v>5.4500000000000011</v>
      </c>
      <c r="YV277" s="4">
        <f>SUMIFS('Aceite Virgen Extra'!YV$6:YV$257,'Aceite Virgen Extra'!$A$6:$A$257,"&gt;="&amp;$A277,'Aceite Virgen Extra'!$B$6:$B$257,"&lt;="&amp;$B277)</f>
        <v>6.39</v>
      </c>
      <c r="YW277" s="4">
        <f>SUMIFS('Aceite Virgen Extra'!YW$6:YW$257,'Aceite Virgen Extra'!$A$6:$A$257,"&gt;="&amp;$A277,'Aceite Virgen Extra'!$B$6:$B$257,"&lt;="&amp;$B277)</f>
        <v>2.02</v>
      </c>
      <c r="YZ277" s="69">
        <f>SUMIFS('Aceite Virgen Extra'!YZ$6:YZ$257,'Aceite Virgen Extra'!$A$6:$A$257,"&gt;="&amp;$A277,'Aceite Virgen Extra'!$B$6:$B$257,"&lt;="&amp;$B277)</f>
        <v>6.589999999999999</v>
      </c>
      <c r="ZA277" s="4">
        <f>SUMIFS('Aceite Virgen Extra'!ZA$6:ZA$257,'Aceite Virgen Extra'!$A$6:$A$257,"&gt;="&amp;$A277,'Aceite Virgen Extra'!$B$6:$B$257,"&lt;="&amp;$B277)</f>
        <v>7.2299999999999995</v>
      </c>
      <c r="ZB277" s="4">
        <f>SUMIFS('Aceite Virgen Extra'!ZB$6:ZB$257,'Aceite Virgen Extra'!$A$6:$A$257,"&gt;="&amp;$A277,'Aceite Virgen Extra'!$B$6:$B$257,"&lt;="&amp;$B277)</f>
        <v>5.86</v>
      </c>
      <c r="ZC277" s="4">
        <f>SUMIFS('Aceite Virgen Extra'!ZC$6:ZC$257,'Aceite Virgen Extra'!$A$6:$A$257,"&gt;="&amp;$A277,'Aceite Virgen Extra'!$B$6:$B$257,"&lt;="&amp;$B277)</f>
        <v>6.5500000000000007</v>
      </c>
      <c r="ZD277" s="4">
        <f>SUMIFS('Aceite Virgen Extra'!ZD$6:ZD$257,'Aceite Virgen Extra'!$A$6:$A$257,"&gt;="&amp;$A277,'Aceite Virgen Extra'!$B$6:$B$257,"&lt;="&amp;$B277)</f>
        <v>2.0099999999999998</v>
      </c>
      <c r="ZG277" s="69">
        <f>SUMIFS('Aceite Virgen Extra'!ZG$6:ZG$257,'Aceite Virgen Extra'!$A$6:$A$257,"&gt;="&amp;$A277,'Aceite Virgen Extra'!$B$6:$B$257,"&lt;="&amp;$B277)</f>
        <v>5.16</v>
      </c>
      <c r="ZH277" s="4">
        <f>SUMIFS('Aceite Virgen Extra'!ZH$6:ZH$257,'Aceite Virgen Extra'!$A$6:$A$257,"&gt;="&amp;$A277,'Aceite Virgen Extra'!$B$6:$B$257,"&lt;="&amp;$B277)</f>
        <v>2.5700000000000003</v>
      </c>
      <c r="ZI277" s="4">
        <f>SUMIFS('Aceite Virgen Extra'!ZI$6:ZI$257,'Aceite Virgen Extra'!$A$6:$A$257,"&gt;="&amp;$A277,'Aceite Virgen Extra'!$B$6:$B$257,"&lt;="&amp;$B277)</f>
        <v>6.28</v>
      </c>
      <c r="ZJ277" s="4">
        <f>SUMIFS('Aceite Virgen Extra'!ZJ$6:ZJ$257,'Aceite Virgen Extra'!$A$6:$A$257,"&gt;="&amp;$A277,'Aceite Virgen Extra'!$B$6:$B$257,"&lt;="&amp;$B277)</f>
        <v>6.29</v>
      </c>
      <c r="ZK277" s="4">
        <f>SUMIFS('Aceite Virgen Extra'!ZK$6:ZK$257,'Aceite Virgen Extra'!$A$6:$A$257,"&gt;="&amp;$A277,'Aceite Virgen Extra'!$B$6:$B$257,"&lt;="&amp;$B277)</f>
        <v>6.24</v>
      </c>
    </row>
    <row r="278" spans="1:687" x14ac:dyDescent="0.25">
      <c r="A278" s="9">
        <f>'TAM Aceite Virgen Extra'!B26</f>
        <v>8.1</v>
      </c>
      <c r="B278" s="9">
        <f>'TAM Aceite Virgen Extra'!C26</f>
        <v>8.4</v>
      </c>
      <c r="C278" s="9"/>
      <c r="D278" s="4">
        <f>SUMIFS('Aceite Virgen Extra'!D$6:D$257,'Aceite Virgen Extra'!$A$6:$A$257,"&gt;="&amp;$A278,'Aceite Virgen Extra'!$B$6:$B$257,"&lt;="&amp;$B278)</f>
        <v>0.03</v>
      </c>
      <c r="E278" s="4">
        <f>SUMIFS('Aceite Virgen Extra'!E$6:E$257,'Aceite Virgen Extra'!$A$6:$A$257,"&gt;="&amp;$A278,'Aceite Virgen Extra'!$B$6:$B$257,"&lt;="&amp;$B278)</f>
        <v>0.13</v>
      </c>
      <c r="F278" s="4">
        <f>SUMIFS('Aceite Virgen Extra'!F$6:F$257,'Aceite Virgen Extra'!$A$6:$A$257,"&gt;="&amp;$A278,'Aceite Virgen Extra'!$B$6:$B$257,"&lt;="&amp;$B278)</f>
        <v>0</v>
      </c>
      <c r="G278" s="4">
        <f>SUMIFS('Aceite Virgen Extra'!G$6:G$257,'Aceite Virgen Extra'!$A$6:$A$257,"&gt;="&amp;$A278,'Aceite Virgen Extra'!$B$6:$B$257,"&lt;="&amp;$B278)</f>
        <v>0</v>
      </c>
      <c r="H278" s="9"/>
      <c r="I278" s="9"/>
      <c r="J278" s="9"/>
      <c r="K278" s="4">
        <f>SUMIFS('Aceite Virgen Extra'!K$6:K$257,'Aceite Virgen Extra'!$A$6:$A$257,"&gt;="&amp;$A278,'Aceite Virgen Extra'!$B$6:$B$257,"&lt;="&amp;$B278)</f>
        <v>0.15</v>
      </c>
      <c r="L278" s="4">
        <f>SUMIFS('Aceite Virgen Extra'!L$6:L$257,'Aceite Virgen Extra'!$A$6:$A$257,"&gt;="&amp;$A278,'Aceite Virgen Extra'!$B$6:$B$257,"&lt;="&amp;$B278)</f>
        <v>0.43</v>
      </c>
      <c r="M278" s="4">
        <f>SUMIFS('Aceite Virgen Extra'!M$6:M$257,'Aceite Virgen Extra'!$A$6:$A$257,"&gt;="&amp;$A278,'Aceite Virgen Extra'!$B$6:$B$257,"&lt;="&amp;$B278)</f>
        <v>0.1</v>
      </c>
      <c r="N278" s="4">
        <f>SUMIFS('Aceite Virgen Extra'!N$6:N$257,'Aceite Virgen Extra'!$A$6:$A$257,"&gt;="&amp;$A278,'Aceite Virgen Extra'!$B$6:$B$257,"&lt;="&amp;$B278)</f>
        <v>0</v>
      </c>
      <c r="O278" s="9"/>
      <c r="P278" s="9"/>
      <c r="Q278" s="9"/>
      <c r="R278" s="4">
        <f>SUMIFS('Aceite Virgen Extra'!R$6:R$257,'Aceite Virgen Extra'!$A$6:$A$257,"&gt;="&amp;$A278,'Aceite Virgen Extra'!$B$6:$B$257,"&lt;="&amp;$B278)</f>
        <v>0.18</v>
      </c>
      <c r="S278" s="4">
        <f>SUMIFS('Aceite Virgen Extra'!S$6:S$257,'Aceite Virgen Extra'!$A$6:$A$257,"&gt;="&amp;$A278,'Aceite Virgen Extra'!$B$6:$B$257,"&lt;="&amp;$B278)</f>
        <v>0.79</v>
      </c>
      <c r="T278" s="4">
        <f>SUMIFS('Aceite Virgen Extra'!T$6:T$257,'Aceite Virgen Extra'!$A$6:$A$257,"&gt;="&amp;$A278,'Aceite Virgen Extra'!$B$6:$B$257,"&lt;="&amp;$B278)</f>
        <v>0</v>
      </c>
      <c r="U278" s="4">
        <f>SUMIFS('Aceite Virgen Extra'!U$6:U$257,'Aceite Virgen Extra'!$A$6:$A$257,"&gt;="&amp;$A278,'Aceite Virgen Extra'!$B$6:$B$257,"&lt;="&amp;$B278)</f>
        <v>0</v>
      </c>
      <c r="V278" s="9"/>
      <c r="W278" s="9"/>
      <c r="X278" s="9"/>
      <c r="Y278" s="4">
        <f>SUMIFS('Aceite Virgen Extra'!Y$6:Y$257,'Aceite Virgen Extra'!$A$6:$A$257,"&gt;="&amp;$A278,'Aceite Virgen Extra'!$B$6:$B$257,"&lt;="&amp;$B278)</f>
        <v>7.0000000000000007E-2</v>
      </c>
      <c r="Z278" s="4">
        <f>SUMIFS('Aceite Virgen Extra'!Z$6:Z$257,'Aceite Virgen Extra'!$A$6:$A$257,"&gt;="&amp;$A278,'Aceite Virgen Extra'!$B$6:$B$257,"&lt;="&amp;$B278)</f>
        <v>0</v>
      </c>
      <c r="AA278" s="4">
        <f>SUMIFS('Aceite Virgen Extra'!AA$6:AA$257,'Aceite Virgen Extra'!$A$6:$A$257,"&gt;="&amp;$A278,'Aceite Virgen Extra'!$B$6:$B$257,"&lt;="&amp;$B278)</f>
        <v>0</v>
      </c>
      <c r="AB278" s="4">
        <f>SUMIFS('Aceite Virgen Extra'!AB$6:AB$257,'Aceite Virgen Extra'!$A$6:$A$257,"&gt;="&amp;$A278,'Aceite Virgen Extra'!$B$6:$B$257,"&lt;="&amp;$B278)</f>
        <v>0</v>
      </c>
      <c r="AC278" s="9"/>
      <c r="AD278" s="9"/>
      <c r="AE278" s="9"/>
      <c r="AF278" s="4">
        <f>SUMIFS('Aceite Virgen Extra'!AF$6:AF$257,'Aceite Virgen Extra'!$A$6:$A$257,"&gt;="&amp;$A278,'Aceite Virgen Extra'!$B$6:$B$257,"&lt;="&amp;$B278)</f>
        <v>0.05</v>
      </c>
      <c r="AG278" s="4">
        <f>SUMIFS('Aceite Virgen Extra'!AG$6:AG$257,'Aceite Virgen Extra'!$A$6:$A$257,"&gt;="&amp;$A278,'Aceite Virgen Extra'!$B$6:$B$257,"&lt;="&amp;$B278)</f>
        <v>0.22</v>
      </c>
      <c r="AH278" s="4">
        <f>SUMIFS('Aceite Virgen Extra'!AH$6:AH$257,'Aceite Virgen Extra'!$A$6:$A$257,"&gt;="&amp;$A278,'Aceite Virgen Extra'!$B$6:$B$257,"&lt;="&amp;$B278)</f>
        <v>0</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0.46</v>
      </c>
      <c r="AN278" s="4">
        <f>SUMIFS('Aceite Virgen Extra'!AN$6:AN$257,'Aceite Virgen Extra'!$A$6:$A$257,"&gt;="&amp;$A278,'Aceite Virgen Extra'!$B$6:$B$257,"&lt;="&amp;$B278)</f>
        <v>0</v>
      </c>
      <c r="AO278" s="4">
        <f>SUMIFS('Aceite Virgen Extra'!AO$6:AO$257,'Aceite Virgen Extra'!$A$6:$A$257,"&gt;="&amp;$A278,'Aceite Virgen Extra'!$B$6:$B$257,"&lt;="&amp;$B278)</f>
        <v>0.38</v>
      </c>
      <c r="AP278" s="4">
        <f>SUMIFS('Aceite Virgen Extra'!AP$6:AP$257,'Aceite Virgen Extra'!$A$6:$A$257,"&gt;="&amp;$A278,'Aceite Virgen Extra'!$B$6:$B$257,"&lt;="&amp;$B278)</f>
        <v>1.41</v>
      </c>
      <c r="AQ278" s="9"/>
      <c r="AR278" s="9"/>
      <c r="AT278" s="4">
        <f>SUMIFS('Aceite Virgen Extra'!AT$6:AT$257,'Aceite Virgen Extra'!$A$6:$A$257,"&gt;="&amp;$A278,'Aceite Virgen Extra'!$B$6:$B$257,"&lt;="&amp;$B278)</f>
        <v>0.28000000000000003</v>
      </c>
      <c r="AU278" s="4">
        <f>SUMIFS('Aceite Virgen Extra'!AU$6:AU$257,'Aceite Virgen Extra'!$A$6:$A$257,"&gt;="&amp;$A278,'Aceite Virgen Extra'!$B$6:$B$257,"&lt;="&amp;$B278)</f>
        <v>0.69</v>
      </c>
      <c r="AV278" s="4">
        <f>SUMIFS('Aceite Virgen Extra'!AV$6:AV$257,'Aceite Virgen Extra'!$A$6:$A$257,"&gt;="&amp;$A278,'Aceite Virgen Extra'!$B$6:$B$257,"&lt;="&amp;$B278)</f>
        <v>0.18</v>
      </c>
      <c r="AW278" s="4">
        <f>SUMIFS('Aceite Virgen Extra'!AW$6:AW$257,'Aceite Virgen Extra'!$A$6:$A$257,"&gt;="&amp;$A278,'Aceite Virgen Extra'!$B$6:$B$257,"&lt;="&amp;$B278)</f>
        <v>0</v>
      </c>
      <c r="BA278" s="4">
        <f>SUMIFS('Aceite Virgen Extra'!BA$6:BA$257,'Aceite Virgen Extra'!$A$6:$A$257,"&gt;="&amp;A278,'Aceite Virgen Extra'!$B$6:$B$257,"&lt;="&amp;B278)</f>
        <v>0</v>
      </c>
      <c r="BB278" s="4">
        <f>SUMIFS('Aceite Virgen Extra'!BB$6:BB$257,'Aceite Virgen Extra'!$A$6:$A$257,"&gt;="&amp;$A278,'Aceite Virgen Extra'!$B$6:$B$257,"&lt;="&amp;$B278)</f>
        <v>0</v>
      </c>
      <c r="BC278" s="4">
        <f>SUMIFS('Aceite Virgen Extra'!BC$6:BC$257,'Aceite Virgen Extra'!$A$6:$A$257,"&gt;="&amp;$A278,'Aceite Virgen Extra'!$B$6:$B$257,"&lt;="&amp;$B278)</f>
        <v>0</v>
      </c>
      <c r="BD278" s="4">
        <f>SUMIFS('Aceite Virgen Extra'!BD$6:BD$257,'Aceite Virgen Extra'!$A$6:$A$257,"&gt;="&amp;$A278,'Aceite Virgen Extra'!$B$6:$B$257,"&lt;="&amp;$B278)</f>
        <v>0</v>
      </c>
      <c r="BH278" s="4">
        <f>SUMIFS('Aceite Virgen Extra'!BH$6:BH$257,'Aceite Virgen Extra'!$A$6:$A$257,"&gt;="&amp;$A278,'Aceite Virgen Extra'!$B$6:$B$257,"&lt;="&amp;$B278)</f>
        <v>0</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0</v>
      </c>
      <c r="BO278" s="4">
        <f>SUMIFS('Aceite Virgen Extra'!BO$6:BO$257,'Aceite Virgen Extra'!$A$6:$A$257,"&gt;="&amp;$A278,'Aceite Virgen Extra'!$B$6:$B$257,"&lt;="&amp;$B278)</f>
        <v>0</v>
      </c>
      <c r="BP278" s="4">
        <f>SUMIFS('Aceite Virgen Extra'!BP$6:BP$257,'Aceite Virgen Extra'!$A$6:$A$257,"&gt;="&amp;$A278,'Aceite Virgen Extra'!$B$6:$B$257,"&lt;="&amp;$B278)</f>
        <v>0</v>
      </c>
      <c r="BQ278" s="4">
        <f>SUMIFS('Aceite Virgen Extra'!BQ$6:BQ$257,'Aceite Virgen Extra'!$A$6:$A$257,"&gt;="&amp;$A278,'Aceite Virgen Extra'!$B$6:$B$257,"&lt;="&amp;$B278)</f>
        <v>0</v>
      </c>
      <c r="BR278" s="4">
        <f>SUMIFS('Aceite Virgen Extra'!BR$6:BR$257,'Aceite Virgen Extra'!$A$6:$A$257,"&gt;="&amp;$A278,'Aceite Virgen Extra'!$B$6:$B$257,"&lt;="&amp;$B278)</f>
        <v>0</v>
      </c>
      <c r="BV278" s="4">
        <f>SUMIFS('Aceite Virgen Extra'!BV$6:BV$257,'Aceite Virgen Extra'!$A$6:$A$257,"&gt;="&amp;$A278,'Aceite Virgen Extra'!$B$6:$B$257,"&lt;="&amp;$B278)</f>
        <v>0.06</v>
      </c>
      <c r="BW278" s="4">
        <f>SUMIFS('Aceite Virgen Extra'!BW$6:BW$257,'Aceite Virgen Extra'!$A$6:$A$257,"&gt;="&amp;$A278,'Aceite Virgen Extra'!$B$6:$B$257,"&lt;="&amp;$B278)</f>
        <v>0</v>
      </c>
      <c r="BX278" s="4">
        <f>SUMIFS('Aceite Virgen Extra'!BX$6:BX$257,'Aceite Virgen Extra'!$A$6:$A$257,"&gt;="&amp;$A278,'Aceite Virgen Extra'!$B$6:$B$257,"&lt;="&amp;$B278)</f>
        <v>0</v>
      </c>
      <c r="BY278" s="4">
        <f>SUMIFS('Aceite Virgen Extra'!BY$6:BY$257,'Aceite Virgen Extra'!$A$6:$A$257,"&gt;="&amp;$A278,'Aceite Virgen Extra'!$B$6:$B$257,"&lt;="&amp;$B278)</f>
        <v>0</v>
      </c>
      <c r="CC278" s="4">
        <f>SUMIFS('Aceite Virgen Extra'!CC$6:CC$257,'Aceite Virgen Extra'!$A$6:$A$257,"&gt;="&amp;$A278,'Aceite Virgen Extra'!$B$6:$B$257,"&lt;="&amp;$B278)</f>
        <v>0.03</v>
      </c>
      <c r="CD278" s="4">
        <f>SUMIFS('Aceite Virgen Extra'!CD$6:CD$257,'Aceite Virgen Extra'!$A$6:$A$257,"&gt;="&amp;$A278,'Aceite Virgen Extra'!$B$6:$B$257,"&lt;="&amp;$B278)</f>
        <v>0</v>
      </c>
      <c r="CE278" s="4">
        <f>SUMIFS('Aceite Virgen Extra'!CE$6:CE$257,'Aceite Virgen Extra'!$A$6:$A$257,"&gt;="&amp;$A278,'Aceite Virgen Extra'!$B$6:$B$257,"&lt;="&amp;$B278)</f>
        <v>7.0000000000000007E-2</v>
      </c>
      <c r="CF278" s="4">
        <f>SUMIFS('Aceite Virgen Extra'!CF$6:CF$257,'Aceite Virgen Extra'!$A$6:$A$257,"&gt;="&amp;$A278,'Aceite Virgen Extra'!$B$6:$B$257,"&lt;="&amp;$B278)</f>
        <v>0</v>
      </c>
      <c r="CJ278" s="4">
        <f>SUMIFS('Aceite Virgen Extra'!CJ$6:CJ$257,'Aceite Virgen Extra'!$A$6:$A$257,"&gt;="&amp;$A278,'Aceite Virgen Extra'!$B$6:$B$257,"&lt;="&amp;$B278)</f>
        <v>0.03</v>
      </c>
      <c r="CK278" s="4">
        <f>SUMIFS('Aceite Virgen Extra'!CK$6:CK$257,'Aceite Virgen Extra'!$A$6:$A$257,"&gt;="&amp;$A278,'Aceite Virgen Extra'!$B$6:$B$257,"&lt;="&amp;$B278)</f>
        <v>0</v>
      </c>
      <c r="CL278" s="4">
        <f>SUMIFS('Aceite Virgen Extra'!CL$6:CL$257,'Aceite Virgen Extra'!$A$6:$A$257,"&gt;="&amp;$A278,'Aceite Virgen Extra'!$B$6:$B$257,"&lt;="&amp;$B278)</f>
        <v>0.06</v>
      </c>
      <c r="CM278" s="4">
        <f>SUMIFS('Aceite Virgen Extra'!CM$6:CM$257,'Aceite Virgen Extra'!$A$6:$A$257,"&gt;="&amp;$A278,'Aceite Virgen Extra'!$B$6:$B$257,"&lt;="&amp;$B278)</f>
        <v>0</v>
      </c>
      <c r="CQ278" s="4">
        <f>SUMIFS('Aceite Virgen Extra'!CQ$6:CQ$257,'Aceite Virgen Extra'!$A$6:$A$257,"&gt;="&amp;$A278,'Aceite Virgen Extra'!$B$6:$B$257,"&lt;="&amp;$B278)</f>
        <v>0.09</v>
      </c>
      <c r="CR278" s="4">
        <f>SUMIFS('Aceite Virgen Extra'!CR$6:CR$257,'Aceite Virgen Extra'!$A$6:$A$257,"&gt;="&amp;$A278,'Aceite Virgen Extra'!$B$6:$B$257,"&lt;="&amp;$B278)</f>
        <v>0</v>
      </c>
      <c r="CS278" s="4">
        <f>SUMIFS('Aceite Virgen Extra'!CS$6:CS$257,'Aceite Virgen Extra'!$A$6:$A$257,"&gt;="&amp;$A278,'Aceite Virgen Extra'!$B$6:$B$257,"&lt;="&amp;$B278)</f>
        <v>0.17</v>
      </c>
      <c r="CT278" s="4">
        <f>SUMIFS('Aceite Virgen Extra'!CT$6:CT$257,'Aceite Virgen Extra'!$A$6:$A$257,"&gt;="&amp;$A278,'Aceite Virgen Extra'!$B$6:$B$257,"&lt;="&amp;$B278)</f>
        <v>0</v>
      </c>
      <c r="CX278" s="4">
        <f>SUMIFS('Aceite Virgen Extra'!CX$6:CX$257,'Aceite Virgen Extra'!$A$6:$A$257,"&gt;="&amp;$A278,'Aceite Virgen Extra'!$B$6:$B$257,"&lt;="&amp;$B278)</f>
        <v>0</v>
      </c>
      <c r="CY278" s="4">
        <f>SUMIFS('Aceite Virgen Extra'!CY$6:CY$257,'Aceite Virgen Extra'!$A$6:$A$257,"&gt;="&amp;$A278,'Aceite Virgen Extra'!$B$6:$B$257,"&lt;="&amp;$B278)</f>
        <v>0</v>
      </c>
      <c r="CZ278" s="4">
        <f>SUMIFS('Aceite Virgen Extra'!CZ$6:CZ$257,'Aceite Virgen Extra'!$A$6:$A$257,"&gt;="&amp;$A278,'Aceite Virgen Extra'!$B$6:$B$257,"&lt;="&amp;$B278)</f>
        <v>0</v>
      </c>
      <c r="DA278" s="4">
        <f>SUMIFS('Aceite Virgen Extra'!DA$6:DA$257,'Aceite Virgen Extra'!$A$6:$A$257,"&gt;="&amp;$A278,'Aceite Virgen Extra'!$B$6:$B$257,"&lt;="&amp;$B278)</f>
        <v>0</v>
      </c>
      <c r="DE278" s="4">
        <f>SUMIFS('Aceite Virgen Extra'!DE$6:DE$257,'Aceite Virgen Extra'!$A$6:$A$257,"&gt;="&amp;$A278,'Aceite Virgen Extra'!$B$6:$B$257,"&lt;="&amp;$B278)</f>
        <v>0.08</v>
      </c>
      <c r="DF278" s="4">
        <f>SUMIFS('Aceite Virgen Extra'!DF$6:DF$257,'Aceite Virgen Extra'!$A$6:$A$257,"&gt;="&amp;$A278,'Aceite Virgen Extra'!$B$6:$B$257,"&lt;="&amp;$B278)</f>
        <v>0.16</v>
      </c>
      <c r="DG278" s="4">
        <f>SUMIFS('Aceite Virgen Extra'!DG$6:DG$257,'Aceite Virgen Extra'!$A$6:$A$257,"&gt;="&amp;$A278,'Aceite Virgen Extra'!$B$6:$B$257,"&lt;="&amp;$B278)</f>
        <v>7.0000000000000007E-2</v>
      </c>
      <c r="DH278" s="4">
        <f>SUMIFS('Aceite Virgen Extra'!DH$6:DH$257,'Aceite Virgen Extra'!$A$6:$A$257,"&gt;="&amp;$A278,'Aceite Virgen Extra'!$B$6:$B$257,"&lt;="&amp;$B278)</f>
        <v>0</v>
      </c>
      <c r="DL278" s="4">
        <f>SUMIFS('Aceite Virgen Extra'!DL$6:DL$257,'Aceite Virgen Extra'!$A$6:$A$257,"&gt;="&amp;$A278,'Aceite Virgen Extra'!$B$6:$B$257,"&lt;="&amp;$B278)</f>
        <v>0.26</v>
      </c>
      <c r="DM278" s="4">
        <f>SUMIFS('Aceite Virgen Extra'!DM$6:DM$257,'Aceite Virgen Extra'!$A$6:$A$257,"&gt;="&amp;$A278,'Aceite Virgen Extra'!$B$6:$B$257,"&lt;="&amp;$B278)</f>
        <v>0.26</v>
      </c>
      <c r="DN278" s="4">
        <f>SUMIFS('Aceite Virgen Extra'!DN$6:DN$257,'Aceite Virgen Extra'!$A$6:$A$257,"&gt;="&amp;$A278,'Aceite Virgen Extra'!$B$6:$B$257,"&lt;="&amp;$B278)</f>
        <v>0.28000000000000003</v>
      </c>
      <c r="DO278" s="4">
        <f>SUMIFS('Aceite Virgen Extra'!DO$6:DO$257,'Aceite Virgen Extra'!$A$6:$A$257,"&gt;="&amp;$A278,'Aceite Virgen Extra'!$B$6:$B$257,"&lt;="&amp;$B278)</f>
        <v>0</v>
      </c>
      <c r="DS278" s="4">
        <f>SUMIFS('Aceite Virgen Extra'!DS$6:DS$257,'Aceite Virgen Extra'!$A$6:$A$257,"&gt;="&amp;$A278,'Aceite Virgen Extra'!$B$6:$B$257,"&lt;="&amp;$B278)</f>
        <v>0.06</v>
      </c>
      <c r="DT278" s="4">
        <f>SUMIFS('Aceite Virgen Extra'!DT$6:DT$257,'Aceite Virgen Extra'!$A$6:$A$257,"&gt;="&amp;$A278,'Aceite Virgen Extra'!$B$6:$B$257,"&lt;="&amp;$B278)</f>
        <v>0.21</v>
      </c>
      <c r="DU278" s="4">
        <f>SUMIFS('Aceite Virgen Extra'!DU$6:DU$257,'Aceite Virgen Extra'!$A$6:$A$257,"&gt;="&amp;$A278,'Aceite Virgen Extra'!$B$6:$B$257,"&lt;="&amp;$B278)</f>
        <v>0</v>
      </c>
      <c r="DV278" s="4">
        <f>SUMIFS('Aceite Virgen Extra'!DV$6:DV$257,'Aceite Virgen Extra'!$A$6:$A$257,"&gt;="&amp;$A278,'Aceite Virgen Extra'!$B$6:$B$257,"&lt;="&amp;$B278)</f>
        <v>0</v>
      </c>
      <c r="DZ278" s="4">
        <f>SUMIFS('Aceite Virgen Extra'!DZ$6:DZ$257,'Aceite Virgen Extra'!$A$6:$A$257,"&gt;="&amp;$A278,'Aceite Virgen Extra'!$B$6:$B$257,"&lt;="&amp;$B278)</f>
        <v>0.15</v>
      </c>
      <c r="EA278" s="4">
        <f>SUMIFS('Aceite Virgen Extra'!EA$6:EA$257,'Aceite Virgen Extra'!$A$6:$A$257,"&gt;="&amp;$A278,'Aceite Virgen Extra'!$B$6:$B$257,"&lt;="&amp;$B278)</f>
        <v>0.13</v>
      </c>
      <c r="EB278" s="4">
        <f>SUMIFS('Aceite Virgen Extra'!EB$6:EB$257,'Aceite Virgen Extra'!$A$6:$A$257,"&gt;="&amp;$A278,'Aceite Virgen Extra'!$B$6:$B$257,"&lt;="&amp;$B278)</f>
        <v>0.24</v>
      </c>
      <c r="EC278" s="4">
        <f>SUMIFS('Aceite Virgen Extra'!EC$6:EC$257,'Aceite Virgen Extra'!$A$6:$A$257,"&gt;="&amp;$A278,'Aceite Virgen Extra'!$B$6:$B$257,"&lt;="&amp;$B278)</f>
        <v>0</v>
      </c>
      <c r="EG278" s="4">
        <f>SUMIFS('Aceite Virgen Extra'!EG$6:EG$257,'Aceite Virgen Extra'!$A$6:$A$257,"&gt;="&amp;$A278,'Aceite Virgen Extra'!$B$6:$B$257,"&lt;="&amp;$B278)</f>
        <v>0.28000000000000003</v>
      </c>
      <c r="EH278" s="4">
        <f>SUMIFS('Aceite Virgen Extra'!EH$6:EH$257,'Aceite Virgen Extra'!$A$6:$A$257,"&gt;="&amp;$A278,'Aceite Virgen Extra'!$B$6:$B$257,"&lt;="&amp;$B278)</f>
        <v>0</v>
      </c>
      <c r="EI278" s="4">
        <f>SUMIFS('Aceite Virgen Extra'!EI$6:EI$257,'Aceite Virgen Extra'!$A$6:$A$257,"&gt;="&amp;$A278,'Aceite Virgen Extra'!$B$6:$B$257,"&lt;="&amp;$B278)</f>
        <v>0.47</v>
      </c>
      <c r="EJ278" s="4">
        <f>SUMIFS('Aceite Virgen Extra'!EJ$6:EJ$257,'Aceite Virgen Extra'!$A$6:$A$257,"&gt;="&amp;$A278,'Aceite Virgen Extra'!$B$6:$B$257,"&lt;="&amp;$B278)</f>
        <v>0</v>
      </c>
      <c r="EN278" s="4">
        <f>SUMIFS('Aceite Virgen Extra'!EN$6:EN$257,'Aceite Virgen Extra'!$A$6:$A$257,"&gt;="&amp;$A278,'Aceite Virgen Extra'!$B$6:$B$257,"&lt;="&amp;$B278)</f>
        <v>0.24</v>
      </c>
      <c r="EO278" s="4">
        <f>SUMIFS('Aceite Virgen Extra'!EO$6:EO$257,'Aceite Virgen Extra'!$A$6:$A$257,"&gt;="&amp;$A278,'Aceite Virgen Extra'!$B$6:$B$257,"&lt;="&amp;$B278)</f>
        <v>0</v>
      </c>
      <c r="EP278" s="4">
        <f>SUMIFS('Aceite Virgen Extra'!EP$6:EP$257,'Aceite Virgen Extra'!$A$6:$A$257,"&gt;="&amp;$A278,'Aceite Virgen Extra'!$B$6:$B$257,"&lt;="&amp;$B278)</f>
        <v>0.44999999999999996</v>
      </c>
      <c r="EQ278" s="4">
        <f>SUMIFS('Aceite Virgen Extra'!EQ$6:EQ$257,'Aceite Virgen Extra'!$A$6:$A$257,"&gt;="&amp;$A278,'Aceite Virgen Extra'!$B$6:$B$257,"&lt;="&amp;$B278)</f>
        <v>0</v>
      </c>
      <c r="EU278" s="4">
        <f>SUMIFS('Aceite Virgen Extra'!EU$6:EU$257,'Aceite Virgen Extra'!$A$6:$A$257,"&gt;="&amp;$A278,'Aceite Virgen Extra'!$B$6:$B$257,"&lt;="&amp;$B278)</f>
        <v>0.08</v>
      </c>
      <c r="EV278" s="4">
        <f>SUMIFS('Aceite Virgen Extra'!EV$6:EV$257,'Aceite Virgen Extra'!$A$6:$A$257,"&gt;="&amp;$A278,'Aceite Virgen Extra'!$B$6:$B$257,"&lt;="&amp;$B278)</f>
        <v>0</v>
      </c>
      <c r="EW278" s="4">
        <f>SUMIFS('Aceite Virgen Extra'!EW$6:EW$257,'Aceite Virgen Extra'!$A$6:$A$257,"&gt;="&amp;$A278,'Aceite Virgen Extra'!$B$6:$B$257,"&lt;="&amp;$B278)</f>
        <v>0.15</v>
      </c>
      <c r="EX278" s="4">
        <f>SUMIFS('Aceite Virgen Extra'!EX$6:EX$257,'Aceite Virgen Extra'!$A$6:$A$257,"&gt;="&amp;$A278,'Aceite Virgen Extra'!$B$6:$B$257,"&lt;="&amp;$B278)</f>
        <v>0</v>
      </c>
      <c r="FB278" s="4">
        <f>SUMIFS('Aceite Virgen Extra'!FB$6:FB$257,'Aceite Virgen Extra'!$A$6:$A$257,"&gt;="&amp;$A278,'Aceite Virgen Extra'!$B$6:$B$257,"&lt;="&amp;$B278)</f>
        <v>0</v>
      </c>
      <c r="FC278" s="4">
        <f>SUMIFS('Aceite Virgen Extra'!FC$6:FC$257,'Aceite Virgen Extra'!$A$6:$A$257,"&gt;="&amp;$A278,'Aceite Virgen Extra'!$B$6:$B$257,"&lt;="&amp;$B278)</f>
        <v>0</v>
      </c>
      <c r="FD278" s="4">
        <f>SUMIFS('Aceite Virgen Extra'!FD$6:FD$257,'Aceite Virgen Extra'!$A$6:$A$257,"&gt;="&amp;$A278,'Aceite Virgen Extra'!$B$6:$B$257,"&lt;="&amp;$B278)</f>
        <v>0</v>
      </c>
      <c r="FE278" s="4">
        <f>SUMIFS('Aceite Virgen Extra'!FE$6:FE$257,'Aceite Virgen Extra'!$A$6:$A$257,"&gt;="&amp;$A278,'Aceite Virgen Extra'!$B$6:$B$257,"&lt;="&amp;$B278)</f>
        <v>0</v>
      </c>
      <c r="FI278" s="4">
        <f>SUMIFS('Aceite Virgen Extra'!FI$6:FI$257,'Aceite Virgen Extra'!$A$6:$A$257,"&gt;="&amp;$A278,'Aceite Virgen Extra'!$B$6:$B$257,"&lt;="&amp;$B278)</f>
        <v>0.03</v>
      </c>
      <c r="FJ278" s="4">
        <f>SUMIFS('Aceite Virgen Extra'!FJ$6:FJ$257,'Aceite Virgen Extra'!$A$6:$A$257,"&gt;="&amp;$A278,'Aceite Virgen Extra'!$B$6:$B$257,"&lt;="&amp;$B278)</f>
        <v>0.1</v>
      </c>
      <c r="FK278" s="4">
        <f>SUMIFS('Aceite Virgen Extra'!FK$6:FK$257,'Aceite Virgen Extra'!$A$6:$A$257,"&gt;="&amp;$A278,'Aceite Virgen Extra'!$B$6:$B$257,"&lt;="&amp;$B278)</f>
        <v>0</v>
      </c>
      <c r="FL278" s="4">
        <f>SUMIFS('Aceite Virgen Extra'!FL$6:FL$257,'Aceite Virgen Extra'!$A$6:$A$257,"&gt;="&amp;$A278,'Aceite Virgen Extra'!$B$6:$B$257,"&lt;="&amp;$B278)</f>
        <v>0</v>
      </c>
      <c r="FP278" s="4">
        <f>SUMIFS('Aceite Virgen Extra'!FP$6:FP$257,'Aceite Virgen Extra'!$A$6:$A$257,"&gt;="&amp;$A278,'Aceite Virgen Extra'!$B$6:$B$257,"&lt;="&amp;$B278)</f>
        <v>0.04</v>
      </c>
      <c r="FQ278" s="4">
        <f>SUMIFS('Aceite Virgen Extra'!FQ$6:FQ$257,'Aceite Virgen Extra'!$A$6:$A$257,"&gt;="&amp;$A278,'Aceite Virgen Extra'!$B$6:$B$257,"&lt;="&amp;$B278)</f>
        <v>0.16</v>
      </c>
      <c r="FR278" s="4">
        <f>SUMIFS('Aceite Virgen Extra'!FR$6:FR$257,'Aceite Virgen Extra'!$A$6:$A$257,"&gt;="&amp;$A278,'Aceite Virgen Extra'!$B$6:$B$257,"&lt;="&amp;$B278)</f>
        <v>0</v>
      </c>
      <c r="FS278" s="4">
        <f>SUMIFS('Aceite Virgen Extra'!FS$6:FS$257,'Aceite Virgen Extra'!$A$6:$A$257,"&gt;="&amp;$A278,'Aceite Virgen Extra'!$B$6:$B$257,"&lt;="&amp;$B278)</f>
        <v>0</v>
      </c>
      <c r="FW278" s="4">
        <f>SUMIFS('Aceite Virgen Extra'!FW$6:FW$257,'Aceite Virgen Extra'!$A$6:$A$257,"&gt;="&amp;$A278,'Aceite Virgen Extra'!$B$6:$B$257,"&lt;="&amp;$B278)</f>
        <v>0</v>
      </c>
      <c r="FX278" s="4">
        <f>SUMIFS('Aceite Virgen Extra'!FX$6:FX$257,'Aceite Virgen Extra'!$A$6:$A$257,"&gt;="&amp;$A278,'Aceite Virgen Extra'!$B$6:$B$257,"&lt;="&amp;$B278)</f>
        <v>0</v>
      </c>
      <c r="FY278" s="4">
        <f>SUMIFS('Aceite Virgen Extra'!FY$6:FY$257,'Aceite Virgen Extra'!$A$6:$A$257,"&gt;="&amp;$A278,'Aceite Virgen Extra'!$B$6:$B$257,"&lt;="&amp;$B278)</f>
        <v>0</v>
      </c>
      <c r="FZ278" s="4">
        <f>SUMIFS('Aceite Virgen Extra'!FZ$6:FZ$257,'Aceite Virgen Extra'!$A$6:$A$257,"&gt;="&amp;$A278,'Aceite Virgen Extra'!$B$6:$B$257,"&lt;="&amp;$B278)</f>
        <v>0</v>
      </c>
      <c r="GD278" s="4">
        <f>SUMIFS('Aceite Virgen Extra'!GD$6:GD$257,'Aceite Virgen Extra'!$A$6:$A$257,"&gt;="&amp;$A278,'Aceite Virgen Extra'!$B$6:$B$257,"&lt;="&amp;$B278)</f>
        <v>0</v>
      </c>
      <c r="GE278" s="4">
        <f>SUMIFS('Aceite Virgen Extra'!GE$6:GE$257,'Aceite Virgen Extra'!$A$6:$A$257,"&gt;="&amp;$A278,'Aceite Virgen Extra'!$B$6:$B$257,"&lt;="&amp;$B278)</f>
        <v>0</v>
      </c>
      <c r="GF278" s="4">
        <f>SUMIFS('Aceite Virgen Extra'!GF$6:GF$257,'Aceite Virgen Extra'!$A$6:$A$257,"&gt;="&amp;$A278,'Aceite Virgen Extra'!$B$6:$B$257,"&lt;="&amp;$B278)</f>
        <v>0</v>
      </c>
      <c r="GG278" s="4">
        <f>SUMIFS('Aceite Virgen Extra'!GG$6:GG$257,'Aceite Virgen Extra'!$A$6:$A$257,"&gt;="&amp;$A278,'Aceite Virgen Extra'!$B$6:$B$257,"&lt;="&amp;$B278)</f>
        <v>0</v>
      </c>
      <c r="GK278" s="4">
        <f>SUMIFS('Aceite Virgen Extra'!GK$6:GK$257,'Aceite Virgen Extra'!$A$6:$A$257,"&gt;="&amp;$A278,'Aceite Virgen Extra'!$B$6:$B$257,"&lt;="&amp;$B278)</f>
        <v>0.04</v>
      </c>
      <c r="GL278" s="4">
        <f>SUMIFS('Aceite Virgen Extra'!GL$6:GL$257,'Aceite Virgen Extra'!$A$6:$A$257,"&gt;="&amp;$A278,'Aceite Virgen Extra'!$B$6:$B$257,"&lt;="&amp;$B278)</f>
        <v>0.13</v>
      </c>
      <c r="GM278" s="4">
        <f>SUMIFS('Aceite Virgen Extra'!GM$6:GM$257,'Aceite Virgen Extra'!$A$6:$A$257,"&gt;="&amp;$A278,'Aceite Virgen Extra'!$B$6:$B$257,"&lt;="&amp;$B278)</f>
        <v>0</v>
      </c>
      <c r="GN278" s="4">
        <f>SUMIFS('Aceite Virgen Extra'!GN$6:GN$257,'Aceite Virgen Extra'!$A$6:$A$257,"&gt;="&amp;$A278,'Aceite Virgen Extra'!$B$6:$B$257,"&lt;="&amp;$B278)</f>
        <v>0</v>
      </c>
      <c r="GR278" s="4">
        <f>SUMIFS('Aceite Virgen Extra'!GR$6:GR$257,'Aceite Virgen Extra'!$A$6:$A$257,"&gt;="&amp;$A278,'Aceite Virgen Extra'!$B$6:$B$257,"&lt;="&amp;$B278)</f>
        <v>0.35000000000000003</v>
      </c>
      <c r="GS278" s="4">
        <f>SUMIFS('Aceite Virgen Extra'!GS$6:GS$257,'Aceite Virgen Extra'!$A$6:$A$257,"&gt;="&amp;$A278,'Aceite Virgen Extra'!$B$6:$B$257,"&lt;="&amp;$B278)</f>
        <v>1.19</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0.09</v>
      </c>
      <c r="GZ278" s="4">
        <f>SUMIFS('Aceite Virgen Extra'!GZ$6:GZ$257,'Aceite Virgen Extra'!$A$6:$A$257,"&gt;="&amp;$A278,'Aceite Virgen Extra'!$B$6:$B$257,"&lt;="&amp;$B278)</f>
        <v>0.19</v>
      </c>
      <c r="HA278" s="4">
        <f>SUMIFS('Aceite Virgen Extra'!HA$6:HA$257,'Aceite Virgen Extra'!$A$6:$A$257,"&gt;="&amp;$A278,'Aceite Virgen Extra'!$B$6:$B$257,"&lt;="&amp;$B278)</f>
        <v>0.05</v>
      </c>
      <c r="HB278" s="4">
        <f>SUMIFS('Aceite Virgen Extra'!HB$6:HB$257,'Aceite Virgen Extra'!$A$6:$A$257,"&gt;="&amp;$A278,'Aceite Virgen Extra'!$B$6:$B$257,"&lt;="&amp;$B278)</f>
        <v>0</v>
      </c>
      <c r="HF278" s="4">
        <f>SUMIFS('Aceite Virgen Extra'!HF$6:HF$257,'Aceite Virgen Extra'!$A$6:$A$257,"&gt;="&amp;$A278,'Aceite Virgen Extra'!$B$6:$B$257,"&lt;="&amp;$B278)</f>
        <v>0</v>
      </c>
      <c r="HG278" s="4">
        <f>SUMIFS('Aceite Virgen Extra'!HG$6:HG$257,'Aceite Virgen Extra'!$A$6:$A$257,"&gt;="&amp;$A278,'Aceite Virgen Extra'!$B$6:$B$257,"&lt;="&amp;$B278)</f>
        <v>0</v>
      </c>
      <c r="HH278" s="4">
        <f>SUMIFS('Aceite Virgen Extra'!HH$6:HH$257,'Aceite Virgen Extra'!$A$6:$A$257,"&gt;="&amp;$A278,'Aceite Virgen Extra'!$B$6:$B$257,"&lt;="&amp;$B278)</f>
        <v>0</v>
      </c>
      <c r="HI278" s="4">
        <f>SUMIFS('Aceite Virgen Extra'!HI$6:HI$257,'Aceite Virgen Extra'!$A$6:$A$257,"&gt;="&amp;$A278,'Aceite Virgen Extra'!$B$6:$B$257,"&lt;="&amp;$B278)</f>
        <v>0</v>
      </c>
      <c r="HM278" s="4">
        <f>SUMIFS('Aceite Virgen Extra'!HM$6:HM$257,'Aceite Virgen Extra'!$A$6:$A$257,"&gt;="&amp;$A278,'Aceite Virgen Extra'!$B$6:$B$257,"&lt;="&amp;$B278)</f>
        <v>0.05</v>
      </c>
      <c r="HN278" s="4">
        <f>SUMIFS('Aceite Virgen Extra'!HN$6:HN$257,'Aceite Virgen Extra'!$A$6:$A$257,"&gt;="&amp;$A278,'Aceite Virgen Extra'!$B$6:$B$257,"&lt;="&amp;$B278)</f>
        <v>0</v>
      </c>
      <c r="HO278" s="4">
        <f>SUMIFS('Aceite Virgen Extra'!HO$6:HO$257,'Aceite Virgen Extra'!$A$6:$A$257,"&gt;="&amp;$A278,'Aceite Virgen Extra'!$B$6:$B$257,"&lt;="&amp;$B278)</f>
        <v>0.09</v>
      </c>
      <c r="HP278" s="4">
        <f>SUMIFS('Aceite Virgen Extra'!HP$6:HP$257,'Aceite Virgen Extra'!$A$6:$A$257,"&gt;="&amp;$A278,'Aceite Virgen Extra'!$B$6:$B$257,"&lt;="&amp;$B278)</f>
        <v>0</v>
      </c>
      <c r="HT278" s="4">
        <f>SUMIFS('Aceite Virgen Extra'!HT$6:HT$257,'Aceite Virgen Extra'!$A$6:$A$257,"&gt;="&amp;$A278,'Aceite Virgen Extra'!$B$6:$B$257,"&lt;="&amp;$B278)</f>
        <v>0</v>
      </c>
      <c r="HU278" s="4">
        <f>SUMIFS('Aceite Virgen Extra'!HU$6:HU$257,'Aceite Virgen Extra'!$A$6:$A$257,"&gt;="&amp;$A278,'Aceite Virgen Extra'!$B$6:$B$257,"&lt;="&amp;$B278)</f>
        <v>0</v>
      </c>
      <c r="HV278" s="4">
        <f>SUMIFS('Aceite Virgen Extra'!HV$6:HV$257,'Aceite Virgen Extra'!$A$6:$A$257,"&gt;="&amp;$A278,'Aceite Virgen Extra'!$B$6:$B$257,"&lt;="&amp;$B278)</f>
        <v>0</v>
      </c>
      <c r="HW278" s="4">
        <f>SUMIFS('Aceite Virgen Extra'!HW$6:HW$257,'Aceite Virgen Extra'!$A$6:$A$257,"&gt;="&amp;$A278,'Aceite Virgen Extra'!$B$6:$B$257,"&lt;="&amp;$B278)</f>
        <v>0</v>
      </c>
      <c r="HZ278"/>
      <c r="IA278" s="4">
        <f>SUMIFS('Aceite Virgen Extra'!IA$6:IA$257,'Aceite Virgen Extra'!$A$6:$A$257,"&gt;="&amp;$A278,'Aceite Virgen Extra'!$B$6:$B$257,"&lt;="&amp;$B278)</f>
        <v>0.43</v>
      </c>
      <c r="IB278" s="4">
        <f>SUMIFS('Aceite Virgen Extra'!IB$6:IB$257,'Aceite Virgen Extra'!$A$6:$A$257,"&gt;="&amp;$A278,'Aceite Virgen Extra'!$B$6:$B$257,"&lt;="&amp;$B278)</f>
        <v>0.7</v>
      </c>
      <c r="IC278" s="4">
        <f>SUMIFS('Aceite Virgen Extra'!IC$6:IC$257,'Aceite Virgen Extra'!$A$6:$A$257,"&gt;="&amp;$A278,'Aceite Virgen Extra'!$B$6:$B$257,"&lt;="&amp;$B278)</f>
        <v>0.45</v>
      </c>
      <c r="ID278" s="4">
        <f>SUMIFS('Aceite Virgen Extra'!ID$6:ID$257,'Aceite Virgen Extra'!$A$6:$A$257,"&gt;="&amp;$A278,'Aceite Virgen Extra'!$B$6:$B$257,"&lt;="&amp;$B278)</f>
        <v>0</v>
      </c>
      <c r="IH278" s="4">
        <f>SUMIFS('Aceite Virgen Extra'!IH$6:IH$257,'Aceite Virgen Extra'!$A$6:$A$257,"&gt;="&amp;$A278,'Aceite Virgen Extra'!$B$6:$B$257,"&lt;="&amp;$B278)</f>
        <v>0.04</v>
      </c>
      <c r="II278" s="4">
        <f>SUMIFS('Aceite Virgen Extra'!II$6:II$257,'Aceite Virgen Extra'!$A$6:$A$257,"&gt;="&amp;$A278,'Aceite Virgen Extra'!$B$6:$B$257,"&lt;="&amp;$B278)</f>
        <v>0</v>
      </c>
      <c r="IJ278" s="4">
        <f>SUMIFS('Aceite Virgen Extra'!IJ$6:IJ$257,'Aceite Virgen Extra'!$A$6:$A$257,"&gt;="&amp;$A278,'Aceite Virgen Extra'!$B$6:$B$257,"&lt;="&amp;$B278)</f>
        <v>7.0000000000000007E-2</v>
      </c>
      <c r="IK278" s="4">
        <f>SUMIFS('Aceite Virgen Extra'!IK$6:IK$257,'Aceite Virgen Extra'!$A$6:$A$257,"&gt;="&amp;$A278,'Aceite Virgen Extra'!$B$6:$B$257,"&lt;="&amp;$B278)</f>
        <v>0</v>
      </c>
      <c r="IO278" s="4">
        <f>SUMIFS('Aceite Virgen Extra'!IO$6:IO$257,'Aceite Virgen Extra'!$A$6:$A$257,"&gt;="&amp;$A278,'Aceite Virgen Extra'!$B$6:$B$257,"&lt;="&amp;$B278)</f>
        <v>0.4</v>
      </c>
      <c r="IP278" s="4">
        <f>SUMIFS('Aceite Virgen Extra'!IP$6:IP$257,'Aceite Virgen Extra'!$A$6:$A$257,"&gt;="&amp;$A278,'Aceite Virgen Extra'!$B$6:$B$257,"&lt;="&amp;$B278)</f>
        <v>1.5</v>
      </c>
      <c r="IQ278" s="4">
        <f>SUMIFS('Aceite Virgen Extra'!IQ$6:IQ$257,'Aceite Virgen Extra'!$A$6:$A$257,"&gt;="&amp;$A278,'Aceite Virgen Extra'!$B$6:$B$257,"&lt;="&amp;$B278)</f>
        <v>0.05</v>
      </c>
      <c r="IR278" s="4">
        <f>SUMIFS('Aceite Virgen Extra'!IR$6:IR$257,'Aceite Virgen Extra'!$A$6:$A$257,"&gt;="&amp;$A278,'Aceite Virgen Extra'!$B$6:$B$257,"&lt;="&amp;$B278)</f>
        <v>0</v>
      </c>
      <c r="IV278" s="4">
        <f>SUMIFS('Aceite Virgen Extra'!IV$6:IV$257,'Aceite Virgen Extra'!$A$6:$A$257,"&gt;="&amp;$A278,'Aceite Virgen Extra'!$B$6:$B$257,"&lt;="&amp;$B278)</f>
        <v>0.1</v>
      </c>
      <c r="IW278" s="4">
        <f>SUMIFS('Aceite Virgen Extra'!IW$6:IW$257,'Aceite Virgen Extra'!$A$6:$A$257,"&gt;="&amp;$A278,'Aceite Virgen Extra'!$B$6:$B$257,"&lt;="&amp;$B278)</f>
        <v>0</v>
      </c>
      <c r="IX278" s="4">
        <f>SUMIFS('Aceite Virgen Extra'!IX$6:IX$257,'Aceite Virgen Extra'!$A$6:$A$257,"&gt;="&amp;$A278,'Aceite Virgen Extra'!$B$6:$B$257,"&lt;="&amp;$B278)</f>
        <v>0.18</v>
      </c>
      <c r="IY278" s="4">
        <f>SUMIFS('Aceite Virgen Extra'!IY$6:IY$257,'Aceite Virgen Extra'!$A$6:$A$257,"&gt;="&amp;$A278,'Aceite Virgen Extra'!$B$6:$B$257,"&lt;="&amp;$B278)</f>
        <v>0</v>
      </c>
      <c r="JB278"/>
      <c r="JC278" s="4">
        <f>SUMIFS('Aceite Virgen Extra'!JC$6:JC$257,'Aceite Virgen Extra'!$A$6:$A$257,"&gt;="&amp;$A278,'Aceite Virgen Extra'!$B$6:$B$257,"&lt;="&amp;$B278)</f>
        <v>0.05</v>
      </c>
      <c r="JD278" s="4">
        <f>SUMIFS('Aceite Virgen Extra'!JD$6:JD$257,'Aceite Virgen Extra'!$A$6:$A$257,"&gt;="&amp;$A278,'Aceite Virgen Extra'!$B$6:$B$257,"&lt;="&amp;$B278)</f>
        <v>0.18</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0.12</v>
      </c>
      <c r="JK278" s="4">
        <f>SUMIFS('Aceite Virgen Extra'!JK$6:JK$257,'Aceite Virgen Extra'!$A$6:$A$257,"&gt;="&amp;$A278,'Aceite Virgen Extra'!$B$6:$B$257,"&lt;="&amp;$B278)</f>
        <v>0.14000000000000001</v>
      </c>
      <c r="JL278" s="4">
        <f>SUMIFS('Aceite Virgen Extra'!JL$6:JL$257,'Aceite Virgen Extra'!$A$6:$A$257,"&gt;="&amp;$A278,'Aceite Virgen Extra'!$B$6:$B$257,"&lt;="&amp;$B278)</f>
        <v>0.15</v>
      </c>
      <c r="JM278" s="4">
        <f>SUMIFS('Aceite Virgen Extra'!JM$6:JM$257,'Aceite Virgen Extra'!$A$6:$A$257,"&gt;="&amp;$A278,'Aceite Virgen Extra'!$B$6:$B$257,"&lt;="&amp;$B278)</f>
        <v>0</v>
      </c>
      <c r="JQ278" s="4">
        <f>SUMIFS('Aceite Virgen Extra'!JQ$6:JQ$257,'Aceite Virgen Extra'!$A$6:$A$257,"&gt;="&amp;$A278,'Aceite Virgen Extra'!$B$6:$B$257,"&lt;="&amp;$B278)</f>
        <v>0.09</v>
      </c>
      <c r="JR278" s="4">
        <f>SUMIFS('Aceite Virgen Extra'!JR$6:JR$257,'Aceite Virgen Extra'!$A$6:$A$257,"&gt;="&amp;$A278,'Aceite Virgen Extra'!$B$6:$B$257,"&lt;="&amp;$B278)</f>
        <v>0.32</v>
      </c>
      <c r="JS278" s="4">
        <f>SUMIFS('Aceite Virgen Extra'!JS$6:JS$257,'Aceite Virgen Extra'!$A$6:$A$257,"&gt;="&amp;$A278,'Aceite Virgen Extra'!$B$6:$B$257,"&lt;="&amp;$B278)</f>
        <v>0</v>
      </c>
      <c r="JT278" s="4">
        <f>SUMIFS('Aceite Virgen Extra'!JT$6:JT$257,'Aceite Virgen Extra'!$A$6:$A$257,"&gt;="&amp;$A278,'Aceite Virgen Extra'!$B$6:$B$257,"&lt;="&amp;$B278)</f>
        <v>0</v>
      </c>
      <c r="JX278" s="4">
        <f>SUMIFS('Aceite Virgen Extra'!JX$6:JX$257,'Aceite Virgen Extra'!$A$6:$A$257,"&gt;="&amp;$A278,'Aceite Virgen Extra'!$B$6:$B$257,"&lt;="&amp;$B278)</f>
        <v>0.12</v>
      </c>
      <c r="JY278" s="4">
        <f>SUMIFS('Aceite Virgen Extra'!JY$6:JY$257,'Aceite Virgen Extra'!$A$6:$A$257,"&gt;="&amp;$A278,'Aceite Virgen Extra'!$B$6:$B$257,"&lt;="&amp;$B278)</f>
        <v>0.27</v>
      </c>
      <c r="JZ278" s="4">
        <f>SUMIFS('Aceite Virgen Extra'!JZ$6:JZ$257,'Aceite Virgen Extra'!$A$6:$A$257,"&gt;="&amp;$A278,'Aceite Virgen Extra'!$B$6:$B$257,"&lt;="&amp;$B278)</f>
        <v>0</v>
      </c>
      <c r="KA278" s="4">
        <f>SUMIFS('Aceite Virgen Extra'!KA$6:KA$257,'Aceite Virgen Extra'!$A$6:$A$257,"&gt;="&amp;$A278,'Aceite Virgen Extra'!$B$6:$B$257,"&lt;="&amp;$B278)</f>
        <v>0</v>
      </c>
      <c r="KE278" s="4">
        <f>SUMIFS('Aceite Virgen Extra'!KE$6:KE$257,'Aceite Virgen Extra'!$A$6:$A$257,"&gt;="&amp;$A278,'Aceite Virgen Extra'!$B$6:$B$257,"&lt;="&amp;$B278)</f>
        <v>0.12</v>
      </c>
      <c r="KF278" s="4">
        <f>SUMIFS('Aceite Virgen Extra'!KF$6:KF$257,'Aceite Virgen Extra'!$A$6:$A$257,"&gt;="&amp;$A278,'Aceite Virgen Extra'!$B$6:$B$257,"&lt;="&amp;$B278)</f>
        <v>0.35</v>
      </c>
      <c r="KG278" s="4">
        <f>SUMIFS('Aceite Virgen Extra'!KG$6:KG$257,'Aceite Virgen Extra'!$A$6:$A$257,"&gt;="&amp;$A278,'Aceite Virgen Extra'!$B$6:$B$257,"&lt;="&amp;$B278)</f>
        <v>0</v>
      </c>
      <c r="KH278" s="4">
        <f>SUMIFS('Aceite Virgen Extra'!KH$6:KH$257,'Aceite Virgen Extra'!$A$6:$A$257,"&gt;="&amp;$A278,'Aceite Virgen Extra'!$B$6:$B$257,"&lt;="&amp;$B278)</f>
        <v>0</v>
      </c>
      <c r="KL278" s="4">
        <f>SUMIFS('Aceite Virgen Extra'!KL$6:KL$257,'Aceite Virgen Extra'!$A$6:$A$257,"&gt;="&amp;$A278,'Aceite Virgen Extra'!$B$6:$B$257,"&lt;="&amp;$B278)</f>
        <v>0.53</v>
      </c>
      <c r="KM278" s="4">
        <f>SUMIFS('Aceite Virgen Extra'!KM$6:KM$257,'Aceite Virgen Extra'!$A$6:$A$257,"&gt;="&amp;$A278,'Aceite Virgen Extra'!$B$6:$B$257,"&lt;="&amp;$B278)</f>
        <v>1.19</v>
      </c>
      <c r="KN278" s="4">
        <f>SUMIFS('Aceite Virgen Extra'!KN$6:KN$257,'Aceite Virgen Extra'!$A$6:$A$257,"&gt;="&amp;$A278,'Aceite Virgen Extra'!$B$6:$B$257,"&lt;="&amp;$B278)</f>
        <v>0.44</v>
      </c>
      <c r="KO278" s="4">
        <f>SUMIFS('Aceite Virgen Extra'!KO$6:KO$257,'Aceite Virgen Extra'!$A$6:$A$257,"&gt;="&amp;$A278,'Aceite Virgen Extra'!$B$6:$B$257,"&lt;="&amp;$B278)</f>
        <v>0</v>
      </c>
      <c r="KS278" s="4">
        <f>SUMIFS('Aceite Virgen Extra'!KS$6:KS$257,'Aceite Virgen Extra'!$A$6:$A$257,"&gt;="&amp;$A278,'Aceite Virgen Extra'!$B$6:$B$257,"&lt;="&amp;$B278)</f>
        <v>0</v>
      </c>
      <c r="KT278" s="4">
        <f>SUMIFS('Aceite Virgen Extra'!KT$6:KT$257,'Aceite Virgen Extra'!$A$6:$A$257,"&gt;="&amp;$A278,'Aceite Virgen Extra'!$B$6:$B$257,"&lt;="&amp;$B278)</f>
        <v>0</v>
      </c>
      <c r="KU278" s="4">
        <f>SUMIFS('Aceite Virgen Extra'!KU$6:KU$257,'Aceite Virgen Extra'!$A$6:$A$257,"&gt;="&amp;$A278,'Aceite Virgen Extra'!$B$6:$B$257,"&lt;="&amp;$B278)</f>
        <v>0</v>
      </c>
      <c r="KV278" s="4">
        <f>SUMIFS('Aceite Virgen Extra'!KV$6:KV$257,'Aceite Virgen Extra'!$A$6:$A$257,"&gt;="&amp;$A278,'Aceite Virgen Extra'!$B$6:$B$257,"&lt;="&amp;$B278)</f>
        <v>0</v>
      </c>
      <c r="KZ278" s="4">
        <f>SUMIFS('Aceite Virgen Extra'!KZ$6:KZ$257,'Aceite Virgen Extra'!$A$6:$A$257,"&gt;="&amp;$A278,'Aceite Virgen Extra'!$B$6:$B$257,"&lt;="&amp;$B278)</f>
        <v>7.0000000000000007E-2</v>
      </c>
      <c r="LA278" s="4">
        <f>SUMIFS('Aceite Virgen Extra'!LA$6:LA$257,'Aceite Virgen Extra'!$A$6:$A$257,"&gt;="&amp;$A278,'Aceite Virgen Extra'!$B$6:$B$257,"&lt;="&amp;$B278)</f>
        <v>0.23</v>
      </c>
      <c r="LB278" s="4">
        <f>SUMIFS('Aceite Virgen Extra'!LB$6:LB$257,'Aceite Virgen Extra'!$A$6:$A$257,"&gt;="&amp;$A278,'Aceite Virgen Extra'!$B$6:$B$257,"&lt;="&amp;$B278)</f>
        <v>0</v>
      </c>
      <c r="LC278" s="4">
        <f>SUMIFS('Aceite Virgen Extra'!LC$6:LC$257,'Aceite Virgen Extra'!$A$6:$A$257,"&gt;="&amp;$A278,'Aceite Virgen Extra'!$B$6:$B$257,"&lt;="&amp;$B278)</f>
        <v>0</v>
      </c>
      <c r="LG278" s="4">
        <f>SUMIFS('Aceite Virgen Extra'!LG$6:LG$257,'Aceite Virgen Extra'!$A$6:$A$257,"&gt;="&amp;$A278,'Aceite Virgen Extra'!$B$6:$B$257,"&lt;="&amp;$B278)</f>
        <v>0.32</v>
      </c>
      <c r="LH278" s="4">
        <f>SUMIFS('Aceite Virgen Extra'!LH$6:LH$257,'Aceite Virgen Extra'!$A$6:$A$257,"&gt;="&amp;$A278,'Aceite Virgen Extra'!$B$6:$B$257,"&lt;="&amp;$B278)</f>
        <v>0.19</v>
      </c>
      <c r="LI278" s="4">
        <f>SUMIFS('Aceite Virgen Extra'!LI$6:LI$257,'Aceite Virgen Extra'!$A$6:$A$257,"&gt;="&amp;$A278,'Aceite Virgen Extra'!$B$6:$B$257,"&lt;="&amp;$B278)</f>
        <v>0.14000000000000001</v>
      </c>
      <c r="LJ278" s="4">
        <f>SUMIFS('Aceite Virgen Extra'!LJ$6:LJ$257,'Aceite Virgen Extra'!$A$6:$A$257,"&gt;="&amp;$A278,'Aceite Virgen Extra'!$B$6:$B$257,"&lt;="&amp;$B278)</f>
        <v>0</v>
      </c>
      <c r="LN278" s="4">
        <f>SUMIFS('Aceite Virgen Extra'!LN$6:LN$257,'Aceite Virgen Extra'!$A$6:$A$257,"&gt;="&amp;$A278,'Aceite Virgen Extra'!$B$6:$B$257,"&lt;="&amp;$B278)</f>
        <v>0.16999999999999998</v>
      </c>
      <c r="LO278" s="4">
        <f>SUMIFS('Aceite Virgen Extra'!LO$6:LO$257,'Aceite Virgen Extra'!$A$6:$A$257,"&gt;="&amp;$A278,'Aceite Virgen Extra'!$B$6:$B$257,"&lt;="&amp;$B278)</f>
        <v>0</v>
      </c>
      <c r="LP278" s="4">
        <f>SUMIFS('Aceite Virgen Extra'!LP$6:LP$257,'Aceite Virgen Extra'!$A$6:$A$257,"&gt;="&amp;$A278,'Aceite Virgen Extra'!$B$6:$B$257,"&lt;="&amp;$B278)</f>
        <v>0.31</v>
      </c>
      <c r="LQ278" s="4">
        <f>SUMIFS('Aceite Virgen Extra'!LQ$6:LQ$257,'Aceite Virgen Extra'!$A$6:$A$257,"&gt;="&amp;$A278,'Aceite Virgen Extra'!$B$6:$B$257,"&lt;="&amp;$B278)</f>
        <v>0</v>
      </c>
      <c r="LU278" s="4">
        <f>SUMIFS('Aceite Virgen Extra'!LU$6:LU$257,'Aceite Virgen Extra'!$A$6:$A$257,"&gt;="&amp;$A278,'Aceite Virgen Extra'!$B$6:$B$257,"&lt;="&amp;$B278)</f>
        <v>0.31</v>
      </c>
      <c r="LV278" s="4">
        <f>SUMIFS('Aceite Virgen Extra'!LV$6:LV$257,'Aceite Virgen Extra'!$A$6:$A$257,"&gt;="&amp;$A278,'Aceite Virgen Extra'!$B$6:$B$257,"&lt;="&amp;$B278)</f>
        <v>0.38</v>
      </c>
      <c r="LW278" s="4">
        <f>SUMIFS('Aceite Virgen Extra'!LW$6:LW$257,'Aceite Virgen Extra'!$A$6:$A$257,"&gt;="&amp;$A278,'Aceite Virgen Extra'!$B$6:$B$257,"&lt;="&amp;$B278)</f>
        <v>0.31</v>
      </c>
      <c r="LX278" s="4">
        <f>SUMIFS('Aceite Virgen Extra'!LX$6:LX$257,'Aceite Virgen Extra'!$A$6:$A$257,"&gt;="&amp;$A278,'Aceite Virgen Extra'!$B$6:$B$257,"&lt;="&amp;$B278)</f>
        <v>0</v>
      </c>
      <c r="MB278" s="4">
        <f>SUMIFS('Aceite Virgen Extra'!MB$6:MB$257,'Aceite Virgen Extra'!$A$6:$A$257,"&gt;="&amp;$A278,'Aceite Virgen Extra'!$B$6:$B$257,"&lt;="&amp;$B278)</f>
        <v>0.11</v>
      </c>
      <c r="MC278" s="4">
        <f>SUMIFS('Aceite Virgen Extra'!MC$6:MC$257,'Aceite Virgen Extra'!$A$6:$A$257,"&gt;="&amp;$A278,'Aceite Virgen Extra'!$B$6:$B$257,"&lt;="&amp;$B278)</f>
        <v>0</v>
      </c>
      <c r="MD278" s="4">
        <f>SUMIFS('Aceite Virgen Extra'!MD$6:MD$257,'Aceite Virgen Extra'!$A$6:$A$257,"&gt;="&amp;$A278,'Aceite Virgen Extra'!$B$6:$B$257,"&lt;="&amp;$B278)</f>
        <v>0.21</v>
      </c>
      <c r="ME278" s="4">
        <f>SUMIFS('Aceite Virgen Extra'!ME$6:ME$257,'Aceite Virgen Extra'!$A$6:$A$257,"&gt;="&amp;$A278,'Aceite Virgen Extra'!$B$6:$B$257,"&lt;="&amp;$B278)</f>
        <v>0</v>
      </c>
      <c r="MI278" s="4">
        <f>SUMIFS('Aceite Virgen Extra'!MI$6:MI$257,'Aceite Virgen Extra'!$A$6:$A$257,"&gt;="&amp;$A278,'Aceite Virgen Extra'!$B$6:$B$257,"&lt;="&amp;$B278)</f>
        <v>0.12</v>
      </c>
      <c r="MJ278" s="4">
        <f>SUMIFS('Aceite Virgen Extra'!MJ$6:MJ$257,'Aceite Virgen Extra'!$A$6:$A$257,"&gt;="&amp;$A278,'Aceite Virgen Extra'!$B$6:$B$257,"&lt;="&amp;$B278)</f>
        <v>0.44</v>
      </c>
      <c r="MK278" s="4">
        <f>SUMIFS('Aceite Virgen Extra'!MK$6:MK$257,'Aceite Virgen Extra'!$A$6:$A$257,"&gt;="&amp;$A278,'Aceite Virgen Extra'!$B$6:$B$257,"&lt;="&amp;$B278)</f>
        <v>0</v>
      </c>
      <c r="ML278" s="4">
        <f>SUMIFS('Aceite Virgen Extra'!ML$6:ML$257,'Aceite Virgen Extra'!$A$6:$A$257,"&gt;="&amp;$A278,'Aceite Virgen Extra'!$B$6:$B$257,"&lt;="&amp;$B278)</f>
        <v>0</v>
      </c>
      <c r="MP278" s="4">
        <f>SUMIFS('Aceite Virgen Extra'!MP$6:MP$257,'Aceite Virgen Extra'!$A$6:$A$257,"&gt;="&amp;$A278,'Aceite Virgen Extra'!$B$6:$B$257,"&lt;="&amp;$B278)</f>
        <v>0</v>
      </c>
      <c r="MQ278" s="4">
        <f>SUMIFS('Aceite Virgen Extra'!MQ$6:MQ$257,'Aceite Virgen Extra'!$A$6:$A$257,"&gt;="&amp;$A278,'Aceite Virgen Extra'!$B$6:$B$257,"&lt;="&amp;$B278)</f>
        <v>0</v>
      </c>
      <c r="MR278" s="4">
        <f>SUMIFS('Aceite Virgen Extra'!MR$6:MR$257,'Aceite Virgen Extra'!$A$6:$A$257,"&gt;="&amp;$A278,'Aceite Virgen Extra'!$B$6:$B$257,"&lt;="&amp;$B278)</f>
        <v>0</v>
      </c>
      <c r="MS278" s="4">
        <f>SUMIFS('Aceite Virgen Extra'!MS$6:MS$257,'Aceite Virgen Extra'!$A$6:$A$257,"&gt;="&amp;$A278,'Aceite Virgen Extra'!$B$6:$B$257,"&lt;="&amp;$B278)</f>
        <v>0</v>
      </c>
      <c r="MW278" s="4">
        <f>SUMIFS('Aceite Virgen Extra'!MW$6:MW$257,'Aceite Virgen Extra'!$A$6:$A$257,"&gt;="&amp;$A278,'Aceite Virgen Extra'!$B$6:$B$257,"&lt;="&amp;$B278)</f>
        <v>0.19</v>
      </c>
      <c r="MX278" s="4">
        <f>SUMIFS('Aceite Virgen Extra'!MX$6:MX$257,'Aceite Virgen Extra'!$A$6:$A$257,"&gt;="&amp;$A278,'Aceite Virgen Extra'!$B$6:$B$257,"&lt;="&amp;$B278)</f>
        <v>0.32</v>
      </c>
      <c r="MY278" s="4">
        <f>SUMIFS('Aceite Virgen Extra'!MY$6:MY$257,'Aceite Virgen Extra'!$A$6:$A$257,"&gt;="&amp;$A278,'Aceite Virgen Extra'!$B$6:$B$257,"&lt;="&amp;$B278)</f>
        <v>0.21</v>
      </c>
      <c r="MZ278" s="4">
        <f>SUMIFS('Aceite Virgen Extra'!MZ$6:MZ$257,'Aceite Virgen Extra'!$A$6:$A$257,"&gt;="&amp;$A278,'Aceite Virgen Extra'!$B$6:$B$257,"&lt;="&amp;$B278)</f>
        <v>0</v>
      </c>
      <c r="ND278" s="4">
        <f>SUMIFS('Aceite Virgen Extra'!ND$6:ND$257,'Aceite Virgen Extra'!$A$6:$A$257,"&gt;="&amp;$A278,'Aceite Virgen Extra'!$B$6:$B$257,"&lt;="&amp;$B278)</f>
        <v>0.4</v>
      </c>
      <c r="NE278" s="4">
        <f>SUMIFS('Aceite Virgen Extra'!NE$6:NE$257,'Aceite Virgen Extra'!$A$6:$A$257,"&gt;="&amp;$A278,'Aceite Virgen Extra'!$B$6:$B$257,"&lt;="&amp;$B278)</f>
        <v>1.21</v>
      </c>
      <c r="NF278" s="4">
        <f>SUMIFS('Aceite Virgen Extra'!NF$6:NF$257,'Aceite Virgen Extra'!$A$6:$A$257,"&gt;="&amp;$A278,'Aceite Virgen Extra'!$B$6:$B$257,"&lt;="&amp;$B278)</f>
        <v>0.13</v>
      </c>
      <c r="NG278" s="4">
        <f>SUMIFS('Aceite Virgen Extra'!NG$6:NG$257,'Aceite Virgen Extra'!$A$6:$A$257,"&gt;="&amp;$A278,'Aceite Virgen Extra'!$B$6:$B$257,"&lt;="&amp;$B278)</f>
        <v>0</v>
      </c>
      <c r="NK278" s="4">
        <f>SUMIFS('Aceite Virgen Extra'!NK$6:NK$257,'Aceite Virgen Extra'!$A$6:$A$257,"&gt;="&amp;$A278,'Aceite Virgen Extra'!$B$6:$B$257,"&lt;="&amp;$B278)</f>
        <v>0.19</v>
      </c>
      <c r="NL278" s="4">
        <f>SUMIFS('Aceite Virgen Extra'!NL$6:NL$257,'Aceite Virgen Extra'!$A$6:$A$257,"&gt;="&amp;$A278,'Aceite Virgen Extra'!$B$6:$B$257,"&lt;="&amp;$B278)</f>
        <v>0.16</v>
      </c>
      <c r="NM278" s="4">
        <f>SUMIFS('Aceite Virgen Extra'!NM$6:NM$257,'Aceite Virgen Extra'!$A$6:$A$257,"&gt;="&amp;$A278,'Aceite Virgen Extra'!$B$6:$B$257,"&lt;="&amp;$B278)</f>
        <v>0.19</v>
      </c>
      <c r="NN278" s="4">
        <f>SUMIFS('Aceite Virgen Extra'!NN$6:NN$257,'Aceite Virgen Extra'!$A$6:$A$257,"&gt;="&amp;$A278,'Aceite Virgen Extra'!$B$6:$B$257,"&lt;="&amp;$B278)</f>
        <v>0.44</v>
      </c>
      <c r="NR278" s="4">
        <f>SUMIFS('Aceite Virgen Extra'!NR$6:NR$257,'Aceite Virgen Extra'!$A$6:$A$257,"&gt;="&amp;$A278,'Aceite Virgen Extra'!$B$6:$B$257,"&lt;="&amp;$B278)</f>
        <v>0.17</v>
      </c>
      <c r="NS278" s="4">
        <f>SUMIFS('Aceite Virgen Extra'!NS$6:NS$257,'Aceite Virgen Extra'!$A$6:$A$257,"&gt;="&amp;$A278,'Aceite Virgen Extra'!$B$6:$B$257,"&lt;="&amp;$B278)</f>
        <v>0.49</v>
      </c>
      <c r="NT278" s="4">
        <f>SUMIFS('Aceite Virgen Extra'!NT$6:NT$257,'Aceite Virgen Extra'!$A$6:$A$257,"&gt;="&amp;$A278,'Aceite Virgen Extra'!$B$6:$B$257,"&lt;="&amp;$B278)</f>
        <v>0</v>
      </c>
      <c r="NU278" s="4">
        <f>SUMIFS('Aceite Virgen Extra'!NU$6:NU$257,'Aceite Virgen Extra'!$A$6:$A$257,"&gt;="&amp;$A278,'Aceite Virgen Extra'!$B$6:$B$257,"&lt;="&amp;$B278)</f>
        <v>0</v>
      </c>
      <c r="NY278" s="4">
        <f>SUMIFS('Aceite Virgen Extra'!NY$6:NY$257,'Aceite Virgen Extra'!$A$6:$A$257,"&gt;="&amp;$A278,'Aceite Virgen Extra'!$B$6:$B$257,"&lt;="&amp;$B278)</f>
        <v>0</v>
      </c>
      <c r="NZ278" s="4">
        <f>SUMIFS('Aceite Virgen Extra'!NZ$6:NZ$257,'Aceite Virgen Extra'!$A$6:$A$257,"&gt;="&amp;$A278,'Aceite Virgen Extra'!$B$6:$B$257,"&lt;="&amp;$B278)</f>
        <v>0</v>
      </c>
      <c r="OA278" s="4">
        <f>SUMIFS('Aceite Virgen Extra'!OA$6:OA$257,'Aceite Virgen Extra'!$A$6:$A$257,"&gt;="&amp;$A278,'Aceite Virgen Extra'!$B$6:$B$257,"&lt;="&amp;$B278)</f>
        <v>0</v>
      </c>
      <c r="OB278" s="4">
        <f>SUMIFS('Aceite Virgen Extra'!OB$6:OB$257,'Aceite Virgen Extra'!$A$6:$A$257,"&gt;="&amp;$A278,'Aceite Virgen Extra'!$B$6:$B$257,"&lt;="&amp;$B278)</f>
        <v>0</v>
      </c>
      <c r="OF278" s="4">
        <f>SUMIFS('Aceite Virgen Extra'!OF$6:OF$257,'Aceite Virgen Extra'!$A$6:$A$257,"&gt;="&amp;$A278,'Aceite Virgen Extra'!$B$6:$B$257,"&lt;="&amp;$B278)</f>
        <v>0.37</v>
      </c>
      <c r="OG278" s="4">
        <f>SUMIFS('Aceite Virgen Extra'!OG$6:OG$257,'Aceite Virgen Extra'!$A$6:$A$257,"&gt;="&amp;$A278,'Aceite Virgen Extra'!$B$6:$B$257,"&lt;="&amp;$B278)</f>
        <v>0.7</v>
      </c>
      <c r="OH278" s="4">
        <f>SUMIFS('Aceite Virgen Extra'!OH$6:OH$257,'Aceite Virgen Extra'!$A$6:$A$257,"&gt;="&amp;$A278,'Aceite Virgen Extra'!$B$6:$B$257,"&lt;="&amp;$B278)</f>
        <v>0.21</v>
      </c>
      <c r="OI278" s="4">
        <f>SUMIFS('Aceite Virgen Extra'!OI$6:OI$257,'Aceite Virgen Extra'!$A$6:$A$257,"&gt;="&amp;$A278,'Aceite Virgen Extra'!$B$6:$B$257,"&lt;="&amp;$B278)</f>
        <v>0</v>
      </c>
      <c r="OM278" s="4">
        <f>SUMIFS('Aceite Virgen Extra'!OM$6:OM$257,'Aceite Virgen Extra'!$A$6:$A$257,"&gt;="&amp;$A278,'Aceite Virgen Extra'!$B$6:$B$257,"&lt;="&amp;$B278)</f>
        <v>0.67999999999999994</v>
      </c>
      <c r="ON278" s="4">
        <f>SUMIFS('Aceite Virgen Extra'!ON$6:ON$257,'Aceite Virgen Extra'!$A$6:$A$257,"&gt;="&amp;$A278,'Aceite Virgen Extra'!$B$6:$B$257,"&lt;="&amp;$B278)</f>
        <v>0.72</v>
      </c>
      <c r="OO278" s="4">
        <f>SUMIFS('Aceite Virgen Extra'!OO$6:OO$257,'Aceite Virgen Extra'!$A$6:$A$257,"&gt;="&amp;$A278,'Aceite Virgen Extra'!$B$6:$B$257,"&lt;="&amp;$B278)</f>
        <v>0.91999999999999993</v>
      </c>
      <c r="OP278" s="4">
        <f>SUMIFS('Aceite Virgen Extra'!OP$6:OP$257,'Aceite Virgen Extra'!$A$6:$A$257,"&gt;="&amp;$A278,'Aceite Virgen Extra'!$B$6:$B$257,"&lt;="&amp;$B278)</f>
        <v>0</v>
      </c>
      <c r="OT278" s="4">
        <f>SUMIFS('Aceite Virgen Extra'!OT$6:OT$257,'Aceite Virgen Extra'!$A$6:$A$257,"&gt;="&amp;$A278,'Aceite Virgen Extra'!$B$6:$B$257,"&lt;="&amp;$B278)</f>
        <v>1.28</v>
      </c>
      <c r="OU278" s="4">
        <f>SUMIFS('Aceite Virgen Extra'!OU$6:OU$257,'Aceite Virgen Extra'!$A$6:$A$257,"&gt;="&amp;$A278,'Aceite Virgen Extra'!$B$6:$B$257,"&lt;="&amp;$B278)</f>
        <v>1.41</v>
      </c>
      <c r="OV278" s="4">
        <f>SUMIFS('Aceite Virgen Extra'!OV$6:OV$257,'Aceite Virgen Extra'!$A$6:$A$257,"&gt;="&amp;$A278,'Aceite Virgen Extra'!$B$6:$B$257,"&lt;="&amp;$B278)</f>
        <v>1.72</v>
      </c>
      <c r="OW278" s="4">
        <f>SUMIFS('Aceite Virgen Extra'!OW$6:OW$257,'Aceite Virgen Extra'!$A$6:$A$257,"&gt;="&amp;$A278,'Aceite Virgen Extra'!$B$6:$B$257,"&lt;="&amp;$B278)</f>
        <v>0</v>
      </c>
      <c r="PA278" s="4">
        <f>SUMIFS('Aceite Virgen Extra'!PA$6:PA$257,'Aceite Virgen Extra'!$A$6:$A$257,"&gt;="&amp;$A278,'Aceite Virgen Extra'!$B$6:$B$257,"&lt;="&amp;$B278)</f>
        <v>1.4</v>
      </c>
      <c r="PB278" s="4">
        <f>SUMIFS('Aceite Virgen Extra'!PB$6:PB$257,'Aceite Virgen Extra'!$A$6:$A$257,"&gt;="&amp;$A278,'Aceite Virgen Extra'!$B$6:$B$257,"&lt;="&amp;$B278)</f>
        <v>0</v>
      </c>
      <c r="PC278" s="4">
        <f>SUMIFS('Aceite Virgen Extra'!PC$6:PC$257,'Aceite Virgen Extra'!$A$6:$A$257,"&gt;="&amp;$A278,'Aceite Virgen Extra'!$B$6:$B$257,"&lt;="&amp;$B278)</f>
        <v>2.4300000000000002</v>
      </c>
      <c r="PD278" s="4">
        <f>SUMIFS('Aceite Virgen Extra'!PD$6:PD$257,'Aceite Virgen Extra'!$A$6:$A$257,"&gt;="&amp;$A278,'Aceite Virgen Extra'!$B$6:$B$257,"&lt;="&amp;$B278)</f>
        <v>0</v>
      </c>
      <c r="PH278" s="4">
        <f>SUMIFS('Aceite Virgen Extra'!PH$6:PH$257,'Aceite Virgen Extra'!$A$6:$A$257,"&gt;="&amp;$A278,'Aceite Virgen Extra'!$B$6:$B$257,"&lt;="&amp;$B278)</f>
        <v>1.43</v>
      </c>
      <c r="PI278" s="4">
        <f>SUMIFS('Aceite Virgen Extra'!PI$6:PI$257,'Aceite Virgen Extra'!$A$6:$A$257,"&gt;="&amp;$A278,'Aceite Virgen Extra'!$B$6:$B$257,"&lt;="&amp;$B278)</f>
        <v>0</v>
      </c>
      <c r="PJ278" s="4">
        <f>SUMIFS('Aceite Virgen Extra'!PJ$6:PJ$257,'Aceite Virgen Extra'!$A$6:$A$257,"&gt;="&amp;$A278,'Aceite Virgen Extra'!$B$6:$B$257,"&lt;="&amp;$B278)</f>
        <v>2.63</v>
      </c>
      <c r="PK278" s="4">
        <f>SUMIFS('Aceite Virgen Extra'!PK$6:PK$257,'Aceite Virgen Extra'!$A$6:$A$257,"&gt;="&amp;$A278,'Aceite Virgen Extra'!$B$6:$B$257,"&lt;="&amp;$B278)</f>
        <v>0.48</v>
      </c>
      <c r="PO278" s="4">
        <f>SUMIFS('Aceite Virgen Extra'!PO$6:PO$257,'Aceite Virgen Extra'!$A$6:$A$257,"&gt;="&amp;$A278,'Aceite Virgen Extra'!$B$6:$B$257,"&lt;="&amp;$B278)</f>
        <v>1.66</v>
      </c>
      <c r="PP278" s="4">
        <f>SUMIFS('Aceite Virgen Extra'!PP$6:PP$257,'Aceite Virgen Extra'!$A$6:$A$257,"&gt;="&amp;$A278,'Aceite Virgen Extra'!$B$6:$B$257,"&lt;="&amp;$B278)</f>
        <v>0.61</v>
      </c>
      <c r="PQ278" s="4">
        <f>SUMIFS('Aceite Virgen Extra'!PQ$6:PQ$257,'Aceite Virgen Extra'!$A$6:$A$257,"&gt;="&amp;$A278,'Aceite Virgen Extra'!$B$6:$B$257,"&lt;="&amp;$B278)</f>
        <v>2.35</v>
      </c>
      <c r="PR278" s="4">
        <f>SUMIFS('Aceite Virgen Extra'!PR$6:PR$257,'Aceite Virgen Extra'!$A$6:$A$257,"&gt;="&amp;$A278,'Aceite Virgen Extra'!$B$6:$B$257,"&lt;="&amp;$B278)</f>
        <v>0</v>
      </c>
      <c r="PV278" s="4">
        <f>SUMIFS('Aceite Virgen Extra'!PV$6:PV$257,'Aceite Virgen Extra'!$A$6:$A$257,"&gt;="&amp;$A278,'Aceite Virgen Extra'!$B$6:$B$257,"&lt;="&amp;$B278)</f>
        <v>1.28</v>
      </c>
      <c r="PW278" s="4">
        <f>SUMIFS('Aceite Virgen Extra'!PW$6:PW$257,'Aceite Virgen Extra'!$A$6:$A$257,"&gt;="&amp;$A278,'Aceite Virgen Extra'!$B$6:$B$257,"&lt;="&amp;$B278)</f>
        <v>0.86</v>
      </c>
      <c r="PX278" s="4">
        <f>SUMIFS('Aceite Virgen Extra'!PX$6:PX$257,'Aceite Virgen Extra'!$A$6:$A$257,"&gt;="&amp;$A278,'Aceite Virgen Extra'!$B$6:$B$257,"&lt;="&amp;$B278)</f>
        <v>1.98</v>
      </c>
      <c r="PY278" s="4">
        <f>SUMIFS('Aceite Virgen Extra'!PY$6:PY$257,'Aceite Virgen Extra'!$A$6:$A$257,"&gt;="&amp;$A278,'Aceite Virgen Extra'!$B$6:$B$257,"&lt;="&amp;$B278)</f>
        <v>0</v>
      </c>
      <c r="QC278" s="4">
        <f>SUMIFS('Aceite Virgen Extra'!QC$6:QC$257,'Aceite Virgen Extra'!$A$6:$A$257,"&gt;="&amp;$A278,'Aceite Virgen Extra'!$B$6:$B$257,"&lt;="&amp;$B278)</f>
        <v>1.7200000000000002</v>
      </c>
      <c r="QD278" s="4">
        <f>SUMIFS('Aceite Virgen Extra'!QD$6:QD$257,'Aceite Virgen Extra'!$A$6:$A$257,"&gt;="&amp;$A278,'Aceite Virgen Extra'!$B$6:$B$257,"&lt;="&amp;$B278)</f>
        <v>0.16</v>
      </c>
      <c r="QE278" s="4">
        <f>SUMIFS('Aceite Virgen Extra'!QE$6:QE$257,'Aceite Virgen Extra'!$A$6:$A$257,"&gt;="&amp;$A278,'Aceite Virgen Extra'!$B$6:$B$257,"&lt;="&amp;$B278)</f>
        <v>3.0700000000000003</v>
      </c>
      <c r="QF278" s="4">
        <f>SUMIFS('Aceite Virgen Extra'!QF$6:QF$257,'Aceite Virgen Extra'!$A$6:$A$257,"&gt;="&amp;$A278,'Aceite Virgen Extra'!$B$6:$B$257,"&lt;="&amp;$B278)</f>
        <v>0</v>
      </c>
      <c r="QJ278" s="4">
        <f>SUMIFS('Aceite Virgen Extra'!QJ$6:QJ$257,'Aceite Virgen Extra'!$A$6:$A$257,"&gt;="&amp;$A278,'Aceite Virgen Extra'!$B$6:$B$257,"&lt;="&amp;$B278)</f>
        <v>1.85</v>
      </c>
      <c r="QK278" s="4">
        <f>SUMIFS('Aceite Virgen Extra'!QK$6:QK$257,'Aceite Virgen Extra'!$A$6:$A$257,"&gt;="&amp;$A278,'Aceite Virgen Extra'!$B$6:$B$257,"&lt;="&amp;$B278)</f>
        <v>0.35</v>
      </c>
      <c r="QL278" s="4">
        <f>SUMIFS('Aceite Virgen Extra'!QL$6:QL$257,'Aceite Virgen Extra'!$A$6:$A$257,"&gt;="&amp;$A278,'Aceite Virgen Extra'!$B$6:$B$257,"&lt;="&amp;$B278)</f>
        <v>3.13</v>
      </c>
      <c r="QM278" s="4">
        <f>SUMIFS('Aceite Virgen Extra'!QM$6:QM$257,'Aceite Virgen Extra'!$A$6:$A$257,"&gt;="&amp;$A278,'Aceite Virgen Extra'!$B$6:$B$257,"&lt;="&amp;$B278)</f>
        <v>0</v>
      </c>
      <c r="QQ278" s="4">
        <f>SUMIFS('Aceite Virgen Extra'!QQ$6:QQ$257,'Aceite Virgen Extra'!$A$6:$A$257,"&gt;="&amp;$A278,'Aceite Virgen Extra'!$B$6:$B$257,"&lt;="&amp;$B278)</f>
        <v>0.64000000000000012</v>
      </c>
      <c r="QR278" s="4">
        <f>SUMIFS('Aceite Virgen Extra'!QR$6:QR$257,'Aceite Virgen Extra'!$A$6:$A$257,"&gt;="&amp;$A278,'Aceite Virgen Extra'!$B$6:$B$257,"&lt;="&amp;$B278)</f>
        <v>0</v>
      </c>
      <c r="QS278" s="4">
        <f>SUMIFS('Aceite Virgen Extra'!QS$6:QS$257,'Aceite Virgen Extra'!$A$6:$A$257,"&gt;="&amp;$A278,'Aceite Virgen Extra'!$B$6:$B$257,"&lt;="&amp;$B278)</f>
        <v>1.08</v>
      </c>
      <c r="QT278" s="4">
        <f>SUMIFS('Aceite Virgen Extra'!QT$6:QT$257,'Aceite Virgen Extra'!$A$6:$A$257,"&gt;="&amp;$A278,'Aceite Virgen Extra'!$B$6:$B$257,"&lt;="&amp;$B278)</f>
        <v>0.64</v>
      </c>
      <c r="QX278" s="4">
        <f>SUMIFS('Aceite Virgen Extra'!QX$6:QX$257,'Aceite Virgen Extra'!$A$6:$A$257,"&gt;="&amp;$A278,'Aceite Virgen Extra'!$B$6:$B$257,"&lt;="&amp;$B278)</f>
        <v>0.8</v>
      </c>
      <c r="QY278" s="4">
        <f>SUMIFS('Aceite Virgen Extra'!QY$6:QY$257,'Aceite Virgen Extra'!$A$6:$A$257,"&gt;="&amp;$A278,'Aceite Virgen Extra'!$B$6:$B$257,"&lt;="&amp;$B278)</f>
        <v>0.75</v>
      </c>
      <c r="QZ278" s="4">
        <f>SUMIFS('Aceite Virgen Extra'!QZ$6:QZ$257,'Aceite Virgen Extra'!$A$6:$A$257,"&gt;="&amp;$A278,'Aceite Virgen Extra'!$B$6:$B$257,"&lt;="&amp;$B278)</f>
        <v>0.97</v>
      </c>
      <c r="RA278" s="4">
        <f>SUMIFS('Aceite Virgen Extra'!RA$6:RA$257,'Aceite Virgen Extra'!$A$6:$A$257,"&gt;="&amp;$A278,'Aceite Virgen Extra'!$B$6:$B$257,"&lt;="&amp;$B278)</f>
        <v>0</v>
      </c>
      <c r="RE278" s="4">
        <f>SUMIFS('Aceite Virgen Extra'!RE$6:RE$257,'Aceite Virgen Extra'!$A$6:$A$257,"&gt;="&amp;$A278,'Aceite Virgen Extra'!$B$6:$B$257,"&lt;="&amp;$B278)</f>
        <v>4.47</v>
      </c>
      <c r="RF278" s="4">
        <f>SUMIFS('Aceite Virgen Extra'!RF$6:RF$257,'Aceite Virgen Extra'!$A$6:$A$257,"&gt;="&amp;$A278,'Aceite Virgen Extra'!$B$6:$B$257,"&lt;="&amp;$B278)</f>
        <v>10.600000000000001</v>
      </c>
      <c r="RG278" s="4">
        <f>SUMIFS('Aceite Virgen Extra'!RG$6:RG$257,'Aceite Virgen Extra'!$A$6:$A$257,"&gt;="&amp;$A278,'Aceite Virgen Extra'!$B$6:$B$257,"&lt;="&amp;$B278)</f>
        <v>1.9700000000000002</v>
      </c>
      <c r="RH278" s="4">
        <f>SUMIFS('Aceite Virgen Extra'!RH$6:RH$257,'Aceite Virgen Extra'!$A$6:$A$257,"&gt;="&amp;$A278,'Aceite Virgen Extra'!$B$6:$B$257,"&lt;="&amp;$B278)</f>
        <v>3.9</v>
      </c>
      <c r="RL278" s="4">
        <f>SUMIFS('Aceite Virgen Extra'!RL$6:RL$257,'Aceite Virgen Extra'!$A$6:$A$257,"&gt;="&amp;$A278,'Aceite Virgen Extra'!$B$6:$B$257,"&lt;="&amp;$B278)</f>
        <v>4.38</v>
      </c>
      <c r="RM278" s="4">
        <f>SUMIFS('Aceite Virgen Extra'!RM$6:RM$257,'Aceite Virgen Extra'!$A$6:$A$257,"&gt;="&amp;$A278,'Aceite Virgen Extra'!$B$6:$B$257,"&lt;="&amp;$B278)</f>
        <v>10.76</v>
      </c>
      <c r="RN278" s="4">
        <f>SUMIFS('Aceite Virgen Extra'!RN$6:RN$257,'Aceite Virgen Extra'!$A$6:$A$257,"&gt;="&amp;$A278,'Aceite Virgen Extra'!$B$6:$B$257,"&lt;="&amp;$B278)</f>
        <v>1.28</v>
      </c>
      <c r="RO278" s="4">
        <f>SUMIFS('Aceite Virgen Extra'!RO$6:RO$257,'Aceite Virgen Extra'!$A$6:$A$257,"&gt;="&amp;$A278,'Aceite Virgen Extra'!$B$6:$B$257,"&lt;="&amp;$B278)</f>
        <v>3.77</v>
      </c>
      <c r="RS278" s="69">
        <f>SUMIFS('Aceite Virgen Extra'!RS$6:RS$257,'Aceite Virgen Extra'!$A$6:$A$257,"&gt;="&amp;$A278,'Aceite Virgen Extra'!$B$6:$B$257,"&lt;="&amp;$B278)</f>
        <v>0.5</v>
      </c>
      <c r="RT278" s="4">
        <f>SUMIFS('Aceite Virgen Extra'!RT$6:RT$257,'Aceite Virgen Extra'!$A$6:$A$257,"&gt;="&amp;$A278,'Aceite Virgen Extra'!$B$6:$B$257,"&lt;="&amp;$B278)</f>
        <v>0</v>
      </c>
      <c r="RU278" s="4">
        <f>SUMIFS('Aceite Virgen Extra'!RU$6:RU$257,'Aceite Virgen Extra'!$A$6:$A$257,"&gt;="&amp;$A278,'Aceite Virgen Extra'!$B$6:$B$257,"&lt;="&amp;$B278)</f>
        <v>0.22</v>
      </c>
      <c r="RV278" s="4">
        <f>SUMIFS('Aceite Virgen Extra'!RV$6:RV$257,'Aceite Virgen Extra'!$A$6:$A$257,"&gt;="&amp;$A278,'Aceite Virgen Extra'!$B$6:$B$257,"&lt;="&amp;$B278)</f>
        <v>3.96</v>
      </c>
      <c r="RZ278" s="69">
        <f>SUMIFS('Aceite Virgen Extra'!RZ$6:RZ$257,'Aceite Virgen Extra'!$A$6:$A$257,"&gt;="&amp;$A278,'Aceite Virgen Extra'!$B$6:$B$257,"&lt;="&amp;$B278)</f>
        <v>0.39</v>
      </c>
      <c r="SA278" s="4">
        <f>SUMIFS('Aceite Virgen Extra'!SA$6:SA$257,'Aceite Virgen Extra'!$A$6:$A$257,"&gt;="&amp;$A278,'Aceite Virgen Extra'!$B$6:$B$257,"&lt;="&amp;$B278)</f>
        <v>0.89</v>
      </c>
      <c r="SB278" s="4">
        <f>SUMIFS('Aceite Virgen Extra'!SB$6:SB$257,'Aceite Virgen Extra'!$A$6:$A$257,"&gt;="&amp;$A278,'Aceite Virgen Extra'!$B$6:$B$257,"&lt;="&amp;$B278)</f>
        <v>0.11</v>
      </c>
      <c r="SC278" s="4">
        <f>SUMIFS('Aceite Virgen Extra'!SC$6:SC$257,'Aceite Virgen Extra'!$A$6:$A$257,"&gt;="&amp;$A278,'Aceite Virgen Extra'!$B$6:$B$257,"&lt;="&amp;$B278)</f>
        <v>0.51</v>
      </c>
      <c r="SG278" s="69">
        <f>SUMIFS('Aceite Virgen Extra'!SG$6:SG$257,'Aceite Virgen Extra'!$A$6:$A$257,"&gt;="&amp;$A278,'Aceite Virgen Extra'!$B$6:$B$257,"&lt;="&amp;$B278)</f>
        <v>0.32999999999999996</v>
      </c>
      <c r="SH278" s="4">
        <f>SUMIFS('Aceite Virgen Extra'!SH$6:SH$257,'Aceite Virgen Extra'!$A$6:$A$257,"&gt;="&amp;$A278,'Aceite Virgen Extra'!$B$6:$B$257,"&lt;="&amp;$B278)</f>
        <v>0.32</v>
      </c>
      <c r="SI278" s="4">
        <f>SUMIFS('Aceite Virgen Extra'!SI$6:SI$257,'Aceite Virgen Extra'!$A$6:$A$257,"&gt;="&amp;$A278,'Aceite Virgen Extra'!$B$6:$B$257,"&lt;="&amp;$B278)</f>
        <v>0.43000000000000005</v>
      </c>
      <c r="SJ278" s="4">
        <f>SUMIFS('Aceite Virgen Extra'!SJ$6:SJ$257,'Aceite Virgen Extra'!$A$6:$A$257,"&gt;="&amp;$A278,'Aceite Virgen Extra'!$B$6:$B$257,"&lt;="&amp;$B278)</f>
        <v>0</v>
      </c>
      <c r="SN278" s="69">
        <f>SUMIFS('Aceite Virgen Extra'!SN$6:SN$257,'Aceite Virgen Extra'!$A$6:$A$257,"&gt;="&amp;$A278,'Aceite Virgen Extra'!$B$6:$B$257,"&lt;="&amp;$B278)</f>
        <v>1.1300000000000001</v>
      </c>
      <c r="SO278" s="4">
        <f>SUMIFS('Aceite Virgen Extra'!SO$6:SO$257,'Aceite Virgen Extra'!$A$6:$A$257,"&gt;="&amp;$A278,'Aceite Virgen Extra'!$B$6:$B$257,"&lt;="&amp;$B278)</f>
        <v>3.0000000000000004</v>
      </c>
      <c r="SP278" s="4">
        <f>SUMIFS('Aceite Virgen Extra'!SP$6:SP$257,'Aceite Virgen Extra'!$A$6:$A$257,"&gt;="&amp;$A278,'Aceite Virgen Extra'!$B$6:$B$257,"&lt;="&amp;$B278)</f>
        <v>0.32</v>
      </c>
      <c r="SQ278" s="4">
        <f>SUMIFS('Aceite Virgen Extra'!SQ$6:SQ$257,'Aceite Virgen Extra'!$A$6:$A$257,"&gt;="&amp;$A278,'Aceite Virgen Extra'!$B$6:$B$257,"&lt;="&amp;$B278)</f>
        <v>1.33</v>
      </c>
      <c r="SU278" s="69">
        <f>SUMIFS('Aceite Virgen Extra'!SU$6:SU$257,'Aceite Virgen Extra'!$A$6:$A$257,"&gt;="&amp;$A278,'Aceite Virgen Extra'!$B$6:$B$257,"&lt;="&amp;$B278)</f>
        <v>1.1400000000000001</v>
      </c>
      <c r="SV278" s="4">
        <f>SUMIFS('Aceite Virgen Extra'!SV$6:SV$257,'Aceite Virgen Extra'!$A$6:$A$257,"&gt;="&amp;$A278,'Aceite Virgen Extra'!$B$6:$B$257,"&lt;="&amp;$B278)</f>
        <v>1.6900000000000002</v>
      </c>
      <c r="SW278" s="4">
        <f>SUMIFS('Aceite Virgen Extra'!SW$6:SW$257,'Aceite Virgen Extra'!$A$6:$A$257,"&gt;="&amp;$A278,'Aceite Virgen Extra'!$B$6:$B$257,"&lt;="&amp;$B278)</f>
        <v>0.77</v>
      </c>
      <c r="SX278" s="4">
        <f>SUMIFS('Aceite Virgen Extra'!SX$6:SX$257,'Aceite Virgen Extra'!$A$6:$A$257,"&gt;="&amp;$A278,'Aceite Virgen Extra'!$B$6:$B$257,"&lt;="&amp;$B278)</f>
        <v>1.39</v>
      </c>
      <c r="TB278" s="69">
        <f>SUMIFS('Aceite Virgen Extra'!TB$6:TB$257,'Aceite Virgen Extra'!$A$6:$A$257,"&gt;="&amp;$A278,'Aceite Virgen Extra'!$B$6:$B$257,"&lt;="&amp;$B278)</f>
        <v>4.01</v>
      </c>
      <c r="TC278" s="4">
        <f>SUMIFS('Aceite Virgen Extra'!TC$6:TC$257,'Aceite Virgen Extra'!$A$6:$A$257,"&gt;="&amp;$A278,'Aceite Virgen Extra'!$B$6:$B$257,"&lt;="&amp;$B278)</f>
        <v>3.62</v>
      </c>
      <c r="TD278" s="4">
        <f>SUMIFS('Aceite Virgen Extra'!TD$6:TD$257,'Aceite Virgen Extra'!$A$6:$A$257,"&gt;="&amp;$A278,'Aceite Virgen Extra'!$B$6:$B$257,"&lt;="&amp;$B278)</f>
        <v>4.17</v>
      </c>
      <c r="TE278" s="4">
        <f>SUMIFS('Aceite Virgen Extra'!TE$6:TE$257,'Aceite Virgen Extra'!$A$6:$A$257,"&gt;="&amp;$A278,'Aceite Virgen Extra'!$B$6:$B$257,"&lt;="&amp;$B278)</f>
        <v>5.0599999999999996</v>
      </c>
      <c r="TI278" s="69">
        <f>SUMIFS('Aceite Virgen Extra'!TI$6:TI$257,'Aceite Virgen Extra'!$A$6:$A$257,"&gt;="&amp;$A278,'Aceite Virgen Extra'!$B$6:$B$257,"&lt;="&amp;$B278)</f>
        <v>8.08</v>
      </c>
      <c r="TJ278" s="4">
        <f>SUMIFS('Aceite Virgen Extra'!TJ$6:TJ$257,'Aceite Virgen Extra'!$A$6:$A$257,"&gt;="&amp;$A278,'Aceite Virgen Extra'!$B$6:$B$257,"&lt;="&amp;$B278)</f>
        <v>5.8</v>
      </c>
      <c r="TK278" s="4">
        <f>SUMIFS('Aceite Virgen Extra'!TK$6:TK$257,'Aceite Virgen Extra'!$A$6:$A$257,"&gt;="&amp;$A278,'Aceite Virgen Extra'!$B$6:$B$257,"&lt;="&amp;$B278)</f>
        <v>8.35</v>
      </c>
      <c r="TL278" s="4">
        <f>SUMIFS('Aceite Virgen Extra'!TL$6:TL$257,'Aceite Virgen Extra'!$A$6:$A$257,"&gt;="&amp;$A278,'Aceite Virgen Extra'!$B$6:$B$257,"&lt;="&amp;$B278)</f>
        <v>14.559999999999999</v>
      </c>
      <c r="TP278" s="69">
        <f>SUMIFS('Aceite Virgen Extra'!TP$6:TP$257,'Aceite Virgen Extra'!$A$6:$A$257,"&gt;="&amp;$A278,'Aceite Virgen Extra'!$B$6:$B$257,"&lt;="&amp;$B278)</f>
        <v>5.05</v>
      </c>
      <c r="TQ278" s="4">
        <f>SUMIFS('Aceite Virgen Extra'!TQ$6:TQ$257,'Aceite Virgen Extra'!$A$6:$A$257,"&gt;="&amp;$A278,'Aceite Virgen Extra'!$B$6:$B$257,"&lt;="&amp;$B278)</f>
        <v>5.91</v>
      </c>
      <c r="TR278" s="4">
        <f>SUMIFS('Aceite Virgen Extra'!TR$6:TR$257,'Aceite Virgen Extra'!$A$6:$A$257,"&gt;="&amp;$A278,'Aceite Virgen Extra'!$B$6:$B$257,"&lt;="&amp;$B278)</f>
        <v>4.17</v>
      </c>
      <c r="TS278" s="4">
        <f>SUMIFS('Aceite Virgen Extra'!TS$6:TS$257,'Aceite Virgen Extra'!$A$6:$A$257,"&gt;="&amp;$A278,'Aceite Virgen Extra'!$B$6:$B$257,"&lt;="&amp;$B278)</f>
        <v>8.41</v>
      </c>
      <c r="TW278" s="69">
        <f>SUMIFS('Aceite Virgen Extra'!TW$6:TW$257,'Aceite Virgen Extra'!$A$6:$A$257,"&gt;="&amp;$A278,'Aceite Virgen Extra'!$B$6:$B$257,"&lt;="&amp;$B278)</f>
        <v>2.0500000000000003</v>
      </c>
      <c r="TX278" s="4">
        <f>SUMIFS('Aceite Virgen Extra'!TX$6:TX$257,'Aceite Virgen Extra'!$A$6:$A$257,"&gt;="&amp;$A278,'Aceite Virgen Extra'!$B$6:$B$257,"&lt;="&amp;$B278)</f>
        <v>2.37</v>
      </c>
      <c r="TY278" s="4">
        <f>SUMIFS('Aceite Virgen Extra'!TY$6:TY$257,'Aceite Virgen Extra'!$A$6:$A$257,"&gt;="&amp;$A278,'Aceite Virgen Extra'!$B$6:$B$257,"&lt;="&amp;$B278)</f>
        <v>2.08</v>
      </c>
      <c r="TZ278" s="4">
        <f>SUMIFS('Aceite Virgen Extra'!TZ$6:TZ$257,'Aceite Virgen Extra'!$A$6:$A$257,"&gt;="&amp;$A278,'Aceite Virgen Extra'!$B$6:$B$257,"&lt;="&amp;$B278)</f>
        <v>0</v>
      </c>
      <c r="UD278" s="69">
        <f>SUMIFS('Aceite Virgen Extra'!UD$6:UD$257,'Aceite Virgen Extra'!$A$6:$A$257,"&gt;="&amp;$A278,'Aceite Virgen Extra'!$B$6:$B$257,"&lt;="&amp;$B278)</f>
        <v>2.34</v>
      </c>
      <c r="UE278" s="4">
        <f>SUMIFS('Aceite Virgen Extra'!UE$6:UE$257,'Aceite Virgen Extra'!$A$6:$A$257,"&gt;="&amp;$A278,'Aceite Virgen Extra'!$B$6:$B$257,"&lt;="&amp;$B278)</f>
        <v>3.32</v>
      </c>
      <c r="UF278" s="4">
        <f>SUMIFS('Aceite Virgen Extra'!UF$6:UF$257,'Aceite Virgen Extra'!$A$6:$A$257,"&gt;="&amp;$A278,'Aceite Virgen Extra'!$B$6:$B$257,"&lt;="&amp;$B278)</f>
        <v>1.84</v>
      </c>
      <c r="UG278" s="4">
        <f>SUMIFS('Aceite Virgen Extra'!UG$6:UG$257,'Aceite Virgen Extra'!$A$6:$A$257,"&gt;="&amp;$A278,'Aceite Virgen Extra'!$B$6:$B$257,"&lt;="&amp;$B278)</f>
        <v>2.6</v>
      </c>
      <c r="UK278" s="69">
        <f>SUMIFS('Aceite Virgen Extra'!UK$6:UK$257,'Aceite Virgen Extra'!$A$6:$A$257,"&gt;="&amp;$A278,'Aceite Virgen Extra'!$B$6:$B$257,"&lt;="&amp;$B278)</f>
        <v>1.39</v>
      </c>
      <c r="UL278" s="4">
        <f>SUMIFS('Aceite Virgen Extra'!UL$6:UL$257,'Aceite Virgen Extra'!$A$6:$A$257,"&gt;="&amp;$A278,'Aceite Virgen Extra'!$B$6:$B$257,"&lt;="&amp;$B278)</f>
        <v>1.5</v>
      </c>
      <c r="UM278" s="4">
        <f>SUMIFS('Aceite Virgen Extra'!UM$6:UM$257,'Aceite Virgen Extra'!$A$6:$A$257,"&gt;="&amp;$A278,'Aceite Virgen Extra'!$B$6:$B$257,"&lt;="&amp;$B278)</f>
        <v>1.05</v>
      </c>
      <c r="UN278" s="4">
        <f>SUMIFS('Aceite Virgen Extra'!UN$6:UN$257,'Aceite Virgen Extra'!$A$6:$A$257,"&gt;="&amp;$A278,'Aceite Virgen Extra'!$B$6:$B$257,"&lt;="&amp;$B278)</f>
        <v>1.04</v>
      </c>
      <c r="UR278" s="69">
        <f>SUMIFS('Aceite Virgen Extra'!UR$6:UR$257,'Aceite Virgen Extra'!$A$6:$A$257,"&gt;="&amp;$A278,'Aceite Virgen Extra'!$B$6:$B$257,"&lt;="&amp;$B278)</f>
        <v>0.79999999999999993</v>
      </c>
      <c r="US278" s="4">
        <f>SUMIFS('Aceite Virgen Extra'!US$6:US$257,'Aceite Virgen Extra'!$A$6:$A$257,"&gt;="&amp;$A278,'Aceite Virgen Extra'!$B$6:$B$257,"&lt;="&amp;$B278)</f>
        <v>0.25</v>
      </c>
      <c r="UT278" s="4">
        <f>SUMIFS('Aceite Virgen Extra'!UT$6:UT$257,'Aceite Virgen Extra'!$A$6:$A$257,"&gt;="&amp;$A278,'Aceite Virgen Extra'!$B$6:$B$257,"&lt;="&amp;$B278)</f>
        <v>1.29</v>
      </c>
      <c r="UU278" s="4">
        <f>SUMIFS('Aceite Virgen Extra'!UU$6:UU$257,'Aceite Virgen Extra'!$A$6:$A$257,"&gt;="&amp;$A278,'Aceite Virgen Extra'!$B$6:$B$257,"&lt;="&amp;$B278)</f>
        <v>0</v>
      </c>
      <c r="UY278" s="69">
        <f>SUMIFS('Aceite Virgen Extra'!UY$6:UY$257,'Aceite Virgen Extra'!$A$6:$A$257,"&gt;="&amp;$A278,'Aceite Virgen Extra'!$B$6:$B$257,"&lt;="&amp;$B278)</f>
        <v>0.99</v>
      </c>
      <c r="UZ278" s="4">
        <f>SUMIFS('Aceite Virgen Extra'!UZ$6:UZ$257,'Aceite Virgen Extra'!$A$6:$A$257,"&gt;="&amp;$A278,'Aceite Virgen Extra'!$B$6:$B$257,"&lt;="&amp;$B278)</f>
        <v>1.1299999999999999</v>
      </c>
      <c r="VA278" s="4">
        <f>SUMIFS('Aceite Virgen Extra'!VA$6:VA$257,'Aceite Virgen Extra'!$A$6:$A$257,"&gt;="&amp;$A278,'Aceite Virgen Extra'!$B$6:$B$257,"&lt;="&amp;$B278)</f>
        <v>1.21</v>
      </c>
      <c r="VB278" s="4">
        <f>SUMIFS('Aceite Virgen Extra'!VB$6:VB$257,'Aceite Virgen Extra'!$A$6:$A$257,"&gt;="&amp;$A278,'Aceite Virgen Extra'!$B$6:$B$257,"&lt;="&amp;$B278)</f>
        <v>0</v>
      </c>
      <c r="VF278" s="69">
        <f>SUMIFS('Aceite Virgen Extra'!VF$6:VF$257,'Aceite Virgen Extra'!$A$6:$A$257,"&gt;="&amp;$A278,'Aceite Virgen Extra'!$B$6:$B$257,"&lt;="&amp;$B278)</f>
        <v>1.07</v>
      </c>
      <c r="VG278" s="4">
        <f>SUMIFS('Aceite Virgen Extra'!VG$6:VG$257,'Aceite Virgen Extra'!$A$6:$A$257,"&gt;="&amp;$A278,'Aceite Virgen Extra'!$B$6:$B$257,"&lt;="&amp;$B278)</f>
        <v>2.2000000000000002</v>
      </c>
      <c r="VH278" s="4">
        <f>SUMIFS('Aceite Virgen Extra'!VH$6:VH$257,'Aceite Virgen Extra'!$A$6:$A$257,"&gt;="&amp;$A278,'Aceite Virgen Extra'!$B$6:$B$257,"&lt;="&amp;$B278)</f>
        <v>0.69</v>
      </c>
      <c r="VI278" s="4">
        <f>SUMIFS('Aceite Virgen Extra'!VI$6:VI$257,'Aceite Virgen Extra'!$A$6:$A$257,"&gt;="&amp;$A278,'Aceite Virgen Extra'!$B$6:$B$257,"&lt;="&amp;$B278)</f>
        <v>0</v>
      </c>
      <c r="VM278" s="69">
        <f>SUMIFS('Aceite Virgen Extra'!VM$6:VM$257,'Aceite Virgen Extra'!$A$6:$A$257,"&gt;="&amp;$A278,'Aceite Virgen Extra'!$B$6:$B$257,"&lt;="&amp;$B278)</f>
        <v>1.8399999999999999</v>
      </c>
      <c r="VN278" s="4">
        <f>SUMIFS('Aceite Virgen Extra'!VN$6:VN$257,'Aceite Virgen Extra'!$A$6:$A$257,"&gt;="&amp;$A278,'Aceite Virgen Extra'!$B$6:$B$257,"&lt;="&amp;$B278)</f>
        <v>3.3899999999999997</v>
      </c>
      <c r="VO278" s="4">
        <f>SUMIFS('Aceite Virgen Extra'!VO$6:VO$257,'Aceite Virgen Extra'!$A$6:$A$257,"&gt;="&amp;$A278,'Aceite Virgen Extra'!$B$6:$B$257,"&lt;="&amp;$B278)</f>
        <v>1.3</v>
      </c>
      <c r="VP278" s="4">
        <f>SUMIFS('Aceite Virgen Extra'!VP$6:VP$257,'Aceite Virgen Extra'!$A$6:$A$257,"&gt;="&amp;$A278,'Aceite Virgen Extra'!$B$6:$B$257,"&lt;="&amp;$B278)</f>
        <v>1.64</v>
      </c>
      <c r="VT278" s="69">
        <f>SUMIFS('Aceite Virgen Extra'!VT$6:VT$257,'Aceite Virgen Extra'!$A$6:$A$257,"&gt;="&amp;$A278,'Aceite Virgen Extra'!$B$6:$B$257,"&lt;="&amp;$B278)</f>
        <v>0.76</v>
      </c>
      <c r="VU278" s="4">
        <f>SUMIFS('Aceite Virgen Extra'!VU$6:VU$257,'Aceite Virgen Extra'!$A$6:$A$257,"&gt;="&amp;$A278,'Aceite Virgen Extra'!$B$6:$B$257,"&lt;="&amp;$B278)</f>
        <v>0.95</v>
      </c>
      <c r="VV278" s="4">
        <f>SUMIFS('Aceite Virgen Extra'!VV$6:VV$257,'Aceite Virgen Extra'!$A$6:$A$257,"&gt;="&amp;$A278,'Aceite Virgen Extra'!$B$6:$B$257,"&lt;="&amp;$B278)</f>
        <v>0.59</v>
      </c>
      <c r="VW278" s="4">
        <f>SUMIFS('Aceite Virgen Extra'!VW$6:VW$257,'Aceite Virgen Extra'!$A$6:$A$257,"&gt;="&amp;$A278,'Aceite Virgen Extra'!$B$6:$B$257,"&lt;="&amp;$B278)</f>
        <v>0</v>
      </c>
      <c r="WA278" s="69">
        <f>SUMIFS('Aceite Virgen Extra'!WA$6:WA$257,'Aceite Virgen Extra'!$A$6:$A$257,"&gt;="&amp;$A278,'Aceite Virgen Extra'!$B$6:$B$257,"&lt;="&amp;$B278)</f>
        <v>2.19</v>
      </c>
      <c r="WB278" s="4">
        <f>SUMIFS('Aceite Virgen Extra'!WB$6:WB$257,'Aceite Virgen Extra'!$A$6:$A$257,"&gt;="&amp;$A278,'Aceite Virgen Extra'!$B$6:$B$257,"&lt;="&amp;$B278)</f>
        <v>4.42</v>
      </c>
      <c r="WC278" s="4">
        <f>SUMIFS('Aceite Virgen Extra'!WC$6:WC$257,'Aceite Virgen Extra'!$A$6:$A$257,"&gt;="&amp;$A278,'Aceite Virgen Extra'!$B$6:$B$257,"&lt;="&amp;$B278)</f>
        <v>1.07</v>
      </c>
      <c r="WD278" s="4">
        <f>SUMIFS('Aceite Virgen Extra'!WD$6:WD$257,'Aceite Virgen Extra'!$A$6:$A$257,"&gt;="&amp;$A278,'Aceite Virgen Extra'!$B$6:$B$257,"&lt;="&amp;$B278)</f>
        <v>1.47</v>
      </c>
      <c r="WH278" s="69">
        <f>SUMIFS('Aceite Virgen Extra'!WH$6:WH$257,'Aceite Virgen Extra'!$A$6:$A$257,"&gt;="&amp;$A278,'Aceite Virgen Extra'!$B$6:$B$257,"&lt;="&amp;$B278)</f>
        <v>1.81</v>
      </c>
      <c r="WI278" s="4">
        <f>SUMIFS('Aceite Virgen Extra'!WI$6:WI$257,'Aceite Virgen Extra'!$A$6:$A$257,"&gt;="&amp;$A278,'Aceite Virgen Extra'!$B$6:$B$257,"&lt;="&amp;$B278)</f>
        <v>2.67</v>
      </c>
      <c r="WJ278" s="4">
        <f>SUMIFS('Aceite Virgen Extra'!WJ$6:WJ$257,'Aceite Virgen Extra'!$A$6:$A$257,"&gt;="&amp;$A278,'Aceite Virgen Extra'!$B$6:$B$257,"&lt;="&amp;$B278)</f>
        <v>1.77</v>
      </c>
      <c r="WK278" s="4">
        <f>SUMIFS('Aceite Virgen Extra'!WK$6:WK$257,'Aceite Virgen Extra'!$A$6:$A$257,"&gt;="&amp;$A278,'Aceite Virgen Extra'!$B$6:$B$257,"&lt;="&amp;$B278)</f>
        <v>0</v>
      </c>
      <c r="WO278" s="69">
        <f>SUMIFS('Aceite Virgen Extra'!WO$6:WO$257,'Aceite Virgen Extra'!$A$6:$A$257,"&gt;="&amp;$A278,'Aceite Virgen Extra'!$B$6:$B$257,"&lt;="&amp;$B278)</f>
        <v>2.7199999999999998</v>
      </c>
      <c r="WP278" s="4">
        <f>SUMIFS('Aceite Virgen Extra'!WP$6:WP$257,'Aceite Virgen Extra'!$A$6:$A$257,"&gt;="&amp;$A278,'Aceite Virgen Extra'!$B$6:$B$257,"&lt;="&amp;$B278)</f>
        <v>4.3600000000000003</v>
      </c>
      <c r="WQ278" s="4">
        <f>SUMIFS('Aceite Virgen Extra'!WQ$6:WQ$257,'Aceite Virgen Extra'!$A$6:$A$257,"&gt;="&amp;$A278,'Aceite Virgen Extra'!$B$6:$B$257,"&lt;="&amp;$B278)</f>
        <v>2.56</v>
      </c>
      <c r="WR278" s="4">
        <f>SUMIFS('Aceite Virgen Extra'!WR$6:WR$257,'Aceite Virgen Extra'!$A$6:$A$257,"&gt;="&amp;$A278,'Aceite Virgen Extra'!$B$6:$B$257,"&lt;="&amp;$B278)</f>
        <v>0.55000000000000004</v>
      </c>
      <c r="WV278" s="69">
        <f>SUMIFS('Aceite Virgen Extra'!WV$6:WV$257,'Aceite Virgen Extra'!$A$6:$A$257,"&gt;="&amp;$A278,'Aceite Virgen Extra'!$B$6:$B$257,"&lt;="&amp;$B278)</f>
        <v>5.28</v>
      </c>
      <c r="WW278" s="4">
        <f>SUMIFS('Aceite Virgen Extra'!WW$6:WW$257,'Aceite Virgen Extra'!$A$6:$A$257,"&gt;="&amp;$A278,'Aceite Virgen Extra'!$B$6:$B$257,"&lt;="&amp;$B278)</f>
        <v>10.18</v>
      </c>
      <c r="WX278" s="4">
        <f>SUMIFS('Aceite Virgen Extra'!WX$6:WX$257,'Aceite Virgen Extra'!$A$6:$A$257,"&gt;="&amp;$A278,'Aceite Virgen Extra'!$B$6:$B$257,"&lt;="&amp;$B278)</f>
        <v>3.51</v>
      </c>
      <c r="WY278" s="4">
        <f>SUMIFS('Aceite Virgen Extra'!WY$6:WY$257,'Aceite Virgen Extra'!$A$6:$A$257,"&gt;="&amp;$A278,'Aceite Virgen Extra'!$B$6:$B$257,"&lt;="&amp;$B278)</f>
        <v>1.81</v>
      </c>
      <c r="XC278" s="69">
        <f>SUMIFS('Aceite Virgen Extra'!XC$6:XC$257,'Aceite Virgen Extra'!$A$6:$A$257,"&gt;="&amp;$A278,'Aceite Virgen Extra'!$B$6:$B$257,"&lt;="&amp;$B278)</f>
        <v>13.399999999999999</v>
      </c>
      <c r="XD278" s="4">
        <f>SUMIFS('Aceite Virgen Extra'!XD$6:XD$257,'Aceite Virgen Extra'!$A$6:$A$257,"&gt;="&amp;$A278,'Aceite Virgen Extra'!$B$6:$B$257,"&lt;="&amp;$B278)</f>
        <v>13.13</v>
      </c>
      <c r="XE278" s="4">
        <f>SUMIFS('Aceite Virgen Extra'!XE$6:XE$257,'Aceite Virgen Extra'!$A$6:$A$257,"&gt;="&amp;$A278,'Aceite Virgen Extra'!$B$6:$B$257,"&lt;="&amp;$B278)</f>
        <v>13.529999999999998</v>
      </c>
      <c r="XF278" s="4">
        <f>SUMIFS('Aceite Virgen Extra'!XF$6:XF$257,'Aceite Virgen Extra'!$A$6:$A$257,"&gt;="&amp;$A278,'Aceite Virgen Extra'!$B$6:$B$257,"&lt;="&amp;$B278)</f>
        <v>17.329999999999998</v>
      </c>
      <c r="XJ278" s="69">
        <f>SUMIFS('Aceite Virgen Extra'!XJ$6:XJ$257,'Aceite Virgen Extra'!$A$6:$A$257,"&gt;="&amp;$A278,'Aceite Virgen Extra'!$B$6:$B$257,"&lt;="&amp;$B278)</f>
        <v>1.58</v>
      </c>
      <c r="XK278" s="4">
        <f>SUMIFS('Aceite Virgen Extra'!XK$6:XK$257,'Aceite Virgen Extra'!$A$6:$A$257,"&gt;="&amp;$A278,'Aceite Virgen Extra'!$B$6:$B$257,"&lt;="&amp;$B278)</f>
        <v>4.6999999999999993</v>
      </c>
      <c r="XL278" s="4">
        <f>SUMIFS('Aceite Virgen Extra'!XL$6:XL$257,'Aceite Virgen Extra'!$A$6:$A$257,"&gt;="&amp;$A278,'Aceite Virgen Extra'!$B$6:$B$257,"&lt;="&amp;$B278)</f>
        <v>0.48000000000000004</v>
      </c>
      <c r="XM278" s="4">
        <f>SUMIFS('Aceite Virgen Extra'!XM$6:XM$257,'Aceite Virgen Extra'!$A$6:$A$257,"&gt;="&amp;$A278,'Aceite Virgen Extra'!$B$6:$B$257,"&lt;="&amp;$B278)</f>
        <v>0</v>
      </c>
      <c r="XQ278" s="69">
        <f>SUMIFS('Aceite Virgen Extra'!XQ$6:XQ$257,'Aceite Virgen Extra'!$A$6:$A$257,"&gt;="&amp;$A278,'Aceite Virgen Extra'!$B$6:$B$257,"&lt;="&amp;$B278)</f>
        <v>1.1200000000000001</v>
      </c>
      <c r="XR278" s="4">
        <f>SUMIFS('Aceite Virgen Extra'!XR$6:XR$257,'Aceite Virgen Extra'!$A$6:$A$257,"&gt;="&amp;$A278,'Aceite Virgen Extra'!$B$6:$B$257,"&lt;="&amp;$B278)</f>
        <v>2.2199999999999998</v>
      </c>
      <c r="XS278" s="4">
        <f>SUMIFS('Aceite Virgen Extra'!XS$6:XS$257,'Aceite Virgen Extra'!$A$6:$A$257,"&gt;="&amp;$A278,'Aceite Virgen Extra'!$B$6:$B$257,"&lt;="&amp;$B278)</f>
        <v>0.95</v>
      </c>
      <c r="XT278" s="4">
        <f>SUMIFS('Aceite Virgen Extra'!XT$6:XT$257,'Aceite Virgen Extra'!$A$6:$A$257,"&gt;="&amp;$A278,'Aceite Virgen Extra'!$B$6:$B$257,"&lt;="&amp;$B278)</f>
        <v>0</v>
      </c>
      <c r="XX278" s="69">
        <f>SUMIFS('Aceite Virgen Extra'!XX$6:XX$257,'Aceite Virgen Extra'!$A$6:$A$257,"&gt;="&amp;$A278,'Aceite Virgen Extra'!$B$6:$B$257,"&lt;="&amp;$B278)</f>
        <v>2.14</v>
      </c>
      <c r="XY278" s="4">
        <f>SUMIFS('Aceite Virgen Extra'!XY$6:XY$257,'Aceite Virgen Extra'!$A$6:$A$257,"&gt;="&amp;$A278,'Aceite Virgen Extra'!$B$6:$B$257,"&lt;="&amp;$B278)</f>
        <v>3.54</v>
      </c>
      <c r="XZ278" s="4">
        <f>SUMIFS('Aceite Virgen Extra'!XZ$6:XZ$257,'Aceite Virgen Extra'!$A$6:$A$257,"&gt;="&amp;$A278,'Aceite Virgen Extra'!$B$6:$B$257,"&lt;="&amp;$B278)</f>
        <v>1.79</v>
      </c>
      <c r="YA278" s="4">
        <f>SUMIFS('Aceite Virgen Extra'!YA$6:YA$257,'Aceite Virgen Extra'!$A$6:$A$257,"&gt;="&amp;$A278,'Aceite Virgen Extra'!$B$6:$B$257,"&lt;="&amp;$B278)</f>
        <v>0</v>
      </c>
      <c r="YE278" s="69">
        <f>SUMIFS('Aceite Virgen Extra'!YE$6:YE$257,'Aceite Virgen Extra'!$A$6:$A$257,"&gt;="&amp;$A278,'Aceite Virgen Extra'!$B$6:$B$257,"&lt;="&amp;$B278)</f>
        <v>4.3900000000000006</v>
      </c>
      <c r="YF278" s="4">
        <f>SUMIFS('Aceite Virgen Extra'!YF$6:YF$257,'Aceite Virgen Extra'!$A$6:$A$257,"&gt;="&amp;$A278,'Aceite Virgen Extra'!$B$6:$B$257,"&lt;="&amp;$B278)</f>
        <v>10.86</v>
      </c>
      <c r="YG278" s="4">
        <f>SUMIFS('Aceite Virgen Extra'!YG$6:YG$257,'Aceite Virgen Extra'!$A$6:$A$257,"&gt;="&amp;$A278,'Aceite Virgen Extra'!$B$6:$B$257,"&lt;="&amp;$B278)</f>
        <v>1.66</v>
      </c>
      <c r="YH278" s="4">
        <f>SUMIFS('Aceite Virgen Extra'!YH$6:YH$257,'Aceite Virgen Extra'!$A$6:$A$257,"&gt;="&amp;$A278,'Aceite Virgen Extra'!$B$6:$B$257,"&lt;="&amp;$B278)</f>
        <v>1.1200000000000001</v>
      </c>
      <c r="YL278" s="69">
        <f>SUMIFS('Aceite Virgen Extra'!YL$6:YL$257,'Aceite Virgen Extra'!$A$6:$A$257,"&gt;="&amp;$A278,'Aceite Virgen Extra'!$B$6:$B$257,"&lt;="&amp;$B278)</f>
        <v>2.25</v>
      </c>
      <c r="YM278" s="4">
        <f>SUMIFS('Aceite Virgen Extra'!YM$6:YM$257,'Aceite Virgen Extra'!$A$6:$A$257,"&gt;="&amp;$A278,'Aceite Virgen Extra'!$B$6:$B$257,"&lt;="&amp;$B278)</f>
        <v>4.5</v>
      </c>
      <c r="YN278" s="4">
        <f>SUMIFS('Aceite Virgen Extra'!YN$6:YN$257,'Aceite Virgen Extra'!$A$6:$A$257,"&gt;="&amp;$A278,'Aceite Virgen Extra'!$B$6:$B$257,"&lt;="&amp;$B278)</f>
        <v>1.83</v>
      </c>
      <c r="YO278" s="4">
        <f>SUMIFS('Aceite Virgen Extra'!YO$6:YO$257,'Aceite Virgen Extra'!$A$6:$A$257,"&gt;="&amp;$A278,'Aceite Virgen Extra'!$B$6:$B$257,"&lt;="&amp;$B278)</f>
        <v>1.79</v>
      </c>
      <c r="YP278" s="4">
        <f>SUMIFS('Aceite Virgen Extra'!YP$6:YP$257,'Aceite Virgen Extra'!$A$6:$A$257,"&gt;="&amp;$A278,'Aceite Virgen Extra'!$B$6:$B$257,"&lt;="&amp;$B278)</f>
        <v>2.0699999999999998</v>
      </c>
      <c r="YS278" s="69">
        <f>SUMIFS('Aceite Virgen Extra'!YS$6:YS$257,'Aceite Virgen Extra'!$A$6:$A$257,"&gt;="&amp;$A278,'Aceite Virgen Extra'!$B$6:$B$257,"&lt;="&amp;$B278)</f>
        <v>3.01</v>
      </c>
      <c r="YT278" s="4">
        <f>SUMIFS('Aceite Virgen Extra'!YT$6:YT$257,'Aceite Virgen Extra'!$A$6:$A$257,"&gt;="&amp;$A278,'Aceite Virgen Extra'!$B$6:$B$257,"&lt;="&amp;$B278)</f>
        <v>0.36</v>
      </c>
      <c r="YU278" s="4">
        <f>SUMIFS('Aceite Virgen Extra'!YU$6:YU$257,'Aceite Virgen Extra'!$A$6:$A$257,"&gt;="&amp;$A278,'Aceite Virgen Extra'!$B$6:$B$257,"&lt;="&amp;$B278)</f>
        <v>3.9999999999999996</v>
      </c>
      <c r="YV278" s="4">
        <f>SUMIFS('Aceite Virgen Extra'!YV$6:YV$257,'Aceite Virgen Extra'!$A$6:$A$257,"&gt;="&amp;$A278,'Aceite Virgen Extra'!$B$6:$B$257,"&lt;="&amp;$B278)</f>
        <v>1.17</v>
      </c>
      <c r="YW278" s="4">
        <f>SUMIFS('Aceite Virgen Extra'!YW$6:YW$257,'Aceite Virgen Extra'!$A$6:$A$257,"&gt;="&amp;$A278,'Aceite Virgen Extra'!$B$6:$B$257,"&lt;="&amp;$B278)</f>
        <v>14.23</v>
      </c>
      <c r="YZ278" s="69">
        <f>SUMIFS('Aceite Virgen Extra'!YZ$6:YZ$257,'Aceite Virgen Extra'!$A$6:$A$257,"&gt;="&amp;$A278,'Aceite Virgen Extra'!$B$6:$B$257,"&lt;="&amp;$B278)</f>
        <v>0.84</v>
      </c>
      <c r="ZA278" s="4">
        <f>SUMIFS('Aceite Virgen Extra'!ZA$6:ZA$257,'Aceite Virgen Extra'!$A$6:$A$257,"&gt;="&amp;$A278,'Aceite Virgen Extra'!$B$6:$B$257,"&lt;="&amp;$B278)</f>
        <v>0</v>
      </c>
      <c r="ZB278" s="4">
        <f>SUMIFS('Aceite Virgen Extra'!ZB$6:ZB$257,'Aceite Virgen Extra'!$A$6:$A$257,"&gt;="&amp;$A278,'Aceite Virgen Extra'!$B$6:$B$257,"&lt;="&amp;$B278)</f>
        <v>1.26</v>
      </c>
      <c r="ZC278" s="4">
        <f>SUMIFS('Aceite Virgen Extra'!ZC$6:ZC$257,'Aceite Virgen Extra'!$A$6:$A$257,"&gt;="&amp;$A278,'Aceite Virgen Extra'!$B$6:$B$257,"&lt;="&amp;$B278)</f>
        <v>0.94</v>
      </c>
      <c r="ZD278" s="4">
        <f>SUMIFS('Aceite Virgen Extra'!ZD$6:ZD$257,'Aceite Virgen Extra'!$A$6:$A$257,"&gt;="&amp;$A278,'Aceite Virgen Extra'!$B$6:$B$257,"&lt;="&amp;$B278)</f>
        <v>3.1</v>
      </c>
      <c r="ZG278" s="69">
        <f>SUMIFS('Aceite Virgen Extra'!ZG$6:ZG$257,'Aceite Virgen Extra'!$A$6:$A$257,"&gt;="&amp;$A278,'Aceite Virgen Extra'!$B$6:$B$257,"&lt;="&amp;$B278)</f>
        <v>0.75</v>
      </c>
      <c r="ZH278" s="4">
        <f>SUMIFS('Aceite Virgen Extra'!ZH$6:ZH$257,'Aceite Virgen Extra'!$A$6:$A$257,"&gt;="&amp;$A278,'Aceite Virgen Extra'!$B$6:$B$257,"&lt;="&amp;$B278)</f>
        <v>0.6</v>
      </c>
      <c r="ZI278" s="4">
        <f>SUMIFS('Aceite Virgen Extra'!ZI$6:ZI$257,'Aceite Virgen Extra'!$A$6:$A$257,"&gt;="&amp;$A278,'Aceite Virgen Extra'!$B$6:$B$257,"&lt;="&amp;$B278)</f>
        <v>0.73</v>
      </c>
      <c r="ZJ278" s="4">
        <f>SUMIFS('Aceite Virgen Extra'!ZJ$6:ZJ$257,'Aceite Virgen Extra'!$A$6:$A$257,"&gt;="&amp;$A278,'Aceite Virgen Extra'!$B$6:$B$257,"&lt;="&amp;$B278)</f>
        <v>0.24</v>
      </c>
      <c r="ZK278" s="4">
        <f>SUMIFS('Aceite Virgen Extra'!ZK$6:ZK$257,'Aceite Virgen Extra'!$A$6:$A$257,"&gt;="&amp;$A278,'Aceite Virgen Extra'!$B$6:$B$257,"&lt;="&amp;$B278)</f>
        <v>2.92</v>
      </c>
    </row>
    <row r="279" spans="1:687" x14ac:dyDescent="0.25">
      <c r="A279" s="9">
        <f>'TAM Aceite Virgen Extra'!B27</f>
        <v>8.4</v>
      </c>
      <c r="B279" s="9">
        <f>'TAM Aceite Virgen Extra'!C27</f>
        <v>8.6999999999999993</v>
      </c>
      <c r="C279" s="9"/>
      <c r="D279" s="4">
        <f>SUMIFS('Aceite Virgen Extra'!D$6:D$257,'Aceite Virgen Extra'!$A$6:$A$257,"&gt;="&amp;$A279,'Aceite Virgen Extra'!$B$6:$B$257,"&lt;="&amp;$B279)</f>
        <v>0</v>
      </c>
      <c r="E279" s="4">
        <f>SUMIFS('Aceite Virgen Extra'!E$6:E$257,'Aceite Virgen Extra'!$A$6:$A$257,"&gt;="&amp;$A279,'Aceite Virgen Extra'!$B$6:$B$257,"&lt;="&amp;$B279)</f>
        <v>0</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0.12</v>
      </c>
      <c r="L279" s="4">
        <f>SUMIFS('Aceite Virgen Extra'!L$6:L$257,'Aceite Virgen Extra'!$A$6:$A$257,"&gt;="&amp;$A279,'Aceite Virgen Extra'!$B$6:$B$257,"&lt;="&amp;$B279)</f>
        <v>0.51</v>
      </c>
      <c r="M279" s="4">
        <f>SUMIFS('Aceite Virgen Extra'!M$6:M$257,'Aceite Virgen Extra'!$A$6:$A$257,"&gt;="&amp;$A279,'Aceite Virgen Extra'!$B$6:$B$257,"&lt;="&amp;$B279)</f>
        <v>0</v>
      </c>
      <c r="N279" s="4">
        <f>SUMIFS('Aceite Virgen Extra'!N$6:N$257,'Aceite Virgen Extra'!$A$6:$A$257,"&gt;="&amp;$A279,'Aceite Virgen Extra'!$B$6:$B$257,"&lt;="&amp;$B279)</f>
        <v>0</v>
      </c>
      <c r="O279" s="9"/>
      <c r="P279" s="9"/>
      <c r="Q279" s="9"/>
      <c r="R279" s="4">
        <f>SUMIFS('Aceite Virgen Extra'!R$6:R$257,'Aceite Virgen Extra'!$A$6:$A$257,"&gt;="&amp;$A279,'Aceite Virgen Extra'!$B$6:$B$257,"&lt;="&amp;$B279)</f>
        <v>0.09</v>
      </c>
      <c r="S279" s="4">
        <f>SUMIFS('Aceite Virgen Extra'!S$6:S$257,'Aceite Virgen Extra'!$A$6:$A$257,"&gt;="&amp;$A279,'Aceite Virgen Extra'!$B$6:$B$257,"&lt;="&amp;$B279)</f>
        <v>0.18</v>
      </c>
      <c r="T279" s="4">
        <f>SUMIFS('Aceite Virgen Extra'!T$6:T$257,'Aceite Virgen Extra'!$A$6:$A$257,"&gt;="&amp;$A279,'Aceite Virgen Extra'!$B$6:$B$257,"&lt;="&amp;$B279)</f>
        <v>0.09</v>
      </c>
      <c r="U279" s="4">
        <f>SUMIFS('Aceite Virgen Extra'!U$6:U$257,'Aceite Virgen Extra'!$A$6:$A$257,"&gt;="&amp;$A279,'Aceite Virgen Extra'!$B$6:$B$257,"&lt;="&amp;$B279)</f>
        <v>0</v>
      </c>
      <c r="V279" s="9"/>
      <c r="W279" s="9"/>
      <c r="X279" s="9"/>
      <c r="Y279" s="4">
        <f>SUMIFS('Aceite Virgen Extra'!Y$6:Y$257,'Aceite Virgen Extra'!$A$6:$A$257,"&gt;="&amp;$A279,'Aceite Virgen Extra'!$B$6:$B$257,"&lt;="&amp;$B279)</f>
        <v>0</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0.04</v>
      </c>
      <c r="AG279" s="4">
        <f>SUMIFS('Aceite Virgen Extra'!AG$6:AG$257,'Aceite Virgen Extra'!$A$6:$A$257,"&gt;="&amp;$A279,'Aceite Virgen Extra'!$B$6:$B$257,"&lt;="&amp;$B279)</f>
        <v>0.17</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0.24000000000000002</v>
      </c>
      <c r="AN279" s="4">
        <f>SUMIFS('Aceite Virgen Extra'!AN$6:AN$257,'Aceite Virgen Extra'!$A$6:$A$257,"&gt;="&amp;$A279,'Aceite Virgen Extra'!$B$6:$B$257,"&lt;="&amp;$B279)</f>
        <v>0</v>
      </c>
      <c r="AO279" s="4">
        <f>SUMIFS('Aceite Virgen Extra'!AO$6:AO$257,'Aceite Virgen Extra'!$A$6:$A$257,"&gt;="&amp;$A279,'Aceite Virgen Extra'!$B$6:$B$257,"&lt;="&amp;$B279)</f>
        <v>0.47000000000000003</v>
      </c>
      <c r="AP279" s="4">
        <f>SUMIFS('Aceite Virgen Extra'!AP$6:AP$257,'Aceite Virgen Extra'!$A$6:$A$257,"&gt;="&amp;$A279,'Aceite Virgen Extra'!$B$6:$B$257,"&lt;="&amp;$B279)</f>
        <v>0</v>
      </c>
      <c r="AQ279" s="9"/>
      <c r="AR279" s="9"/>
      <c r="AT279" s="4">
        <f>SUMIFS('Aceite Virgen Extra'!AT$6:AT$257,'Aceite Virgen Extra'!$A$6:$A$257,"&gt;="&amp;$A279,'Aceite Virgen Extra'!$B$6:$B$257,"&lt;="&amp;$B279)</f>
        <v>0.13</v>
      </c>
      <c r="AU279" s="4">
        <f>SUMIFS('Aceite Virgen Extra'!AU$6:AU$257,'Aceite Virgen Extra'!$A$6:$A$257,"&gt;="&amp;$A279,'Aceite Virgen Extra'!$B$6:$B$257,"&lt;="&amp;$B279)</f>
        <v>0.52</v>
      </c>
      <c r="AV279" s="4">
        <f>SUMIFS('Aceite Virgen Extra'!AV$6:AV$257,'Aceite Virgen Extra'!$A$6:$A$257,"&gt;="&amp;$A279,'Aceite Virgen Extra'!$B$6:$B$257,"&lt;="&amp;$B279)</f>
        <v>0</v>
      </c>
      <c r="AW279" s="4">
        <f>SUMIFS('Aceite Virgen Extra'!AW$6:AW$257,'Aceite Virgen Extra'!$A$6:$A$257,"&gt;="&amp;$A279,'Aceite Virgen Extra'!$B$6:$B$257,"&lt;="&amp;$B279)</f>
        <v>0</v>
      </c>
      <c r="BA279" s="4">
        <f>SUMIFS('Aceite Virgen Extra'!BA$6:BA$257,'Aceite Virgen Extra'!$A$6:$A$257,"&gt;="&amp;A279,'Aceite Virgen Extra'!$B$6:$B$257,"&lt;="&amp;B279)</f>
        <v>0.1</v>
      </c>
      <c r="BB279" s="4">
        <f>SUMIFS('Aceite Virgen Extra'!BB$6:BB$257,'Aceite Virgen Extra'!$A$6:$A$257,"&gt;="&amp;$A279,'Aceite Virgen Extra'!$B$6:$B$257,"&lt;="&amp;$B279)</f>
        <v>0</v>
      </c>
      <c r="BC279" s="4">
        <f>SUMIFS('Aceite Virgen Extra'!BC$6:BC$257,'Aceite Virgen Extra'!$A$6:$A$257,"&gt;="&amp;$A279,'Aceite Virgen Extra'!$B$6:$B$257,"&lt;="&amp;$B279)</f>
        <v>0.21</v>
      </c>
      <c r="BD279" s="4">
        <f>SUMIFS('Aceite Virgen Extra'!BD$6:BD$257,'Aceite Virgen Extra'!$A$6:$A$257,"&gt;="&amp;$A279,'Aceite Virgen Extra'!$B$6:$B$257,"&lt;="&amp;$B279)</f>
        <v>0</v>
      </c>
      <c r="BH279" s="4">
        <f>SUMIFS('Aceite Virgen Extra'!BH$6:BH$257,'Aceite Virgen Extra'!$A$6:$A$257,"&gt;="&amp;$A279,'Aceite Virgen Extra'!$B$6:$B$257,"&lt;="&amp;$B279)</f>
        <v>0.43</v>
      </c>
      <c r="BI279" s="4">
        <f>SUMIFS('Aceite Virgen Extra'!BI$6:BI$257,'Aceite Virgen Extra'!$A$6:$A$257,"&gt;="&amp;$A279,'Aceite Virgen Extra'!$B$6:$B$257,"&lt;="&amp;$B279)</f>
        <v>0</v>
      </c>
      <c r="BJ279" s="4">
        <f>SUMIFS('Aceite Virgen Extra'!BJ$6:BJ$257,'Aceite Virgen Extra'!$A$6:$A$257,"&gt;="&amp;$A279,'Aceite Virgen Extra'!$B$6:$B$257,"&lt;="&amp;$B279)</f>
        <v>0.78</v>
      </c>
      <c r="BK279" s="4">
        <f>SUMIFS('Aceite Virgen Extra'!BK$6:BK$257,'Aceite Virgen Extra'!$A$6:$A$257,"&gt;="&amp;$A279,'Aceite Virgen Extra'!$B$6:$B$257,"&lt;="&amp;$B279)</f>
        <v>0</v>
      </c>
      <c r="BO279" s="4">
        <f>SUMIFS('Aceite Virgen Extra'!BO$6:BO$257,'Aceite Virgen Extra'!$A$6:$A$257,"&gt;="&amp;$A279,'Aceite Virgen Extra'!$B$6:$B$257,"&lt;="&amp;$B279)</f>
        <v>0.17</v>
      </c>
      <c r="BP279" s="4">
        <f>SUMIFS('Aceite Virgen Extra'!BP$6:BP$257,'Aceite Virgen Extra'!$A$6:$A$257,"&gt;="&amp;$A279,'Aceite Virgen Extra'!$B$6:$B$257,"&lt;="&amp;$B279)</f>
        <v>0</v>
      </c>
      <c r="BQ279" s="4">
        <f>SUMIFS('Aceite Virgen Extra'!BQ$6:BQ$257,'Aceite Virgen Extra'!$A$6:$A$257,"&gt;="&amp;$A279,'Aceite Virgen Extra'!$B$6:$B$257,"&lt;="&amp;$B279)</f>
        <v>0.37</v>
      </c>
      <c r="BR279" s="4">
        <f>SUMIFS('Aceite Virgen Extra'!BR$6:BR$257,'Aceite Virgen Extra'!$A$6:$A$257,"&gt;="&amp;$A279,'Aceite Virgen Extra'!$B$6:$B$257,"&lt;="&amp;$B279)</f>
        <v>0</v>
      </c>
      <c r="BV279" s="4">
        <f>SUMIFS('Aceite Virgen Extra'!BV$6:BV$257,'Aceite Virgen Extra'!$A$6:$A$257,"&gt;="&amp;$A279,'Aceite Virgen Extra'!$B$6:$B$257,"&lt;="&amp;$B279)</f>
        <v>0.04</v>
      </c>
      <c r="BW279" s="4">
        <f>SUMIFS('Aceite Virgen Extra'!BW$6:BW$257,'Aceite Virgen Extra'!$A$6:$A$257,"&gt;="&amp;$A279,'Aceite Virgen Extra'!$B$6:$B$257,"&lt;="&amp;$B279)</f>
        <v>0.16</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0.05</v>
      </c>
      <c r="CD279" s="4">
        <f>SUMIFS('Aceite Virgen Extra'!CD$6:CD$257,'Aceite Virgen Extra'!$A$6:$A$257,"&gt;="&amp;$A279,'Aceite Virgen Extra'!$B$6:$B$257,"&lt;="&amp;$B279)</f>
        <v>0</v>
      </c>
      <c r="CE279" s="4">
        <f>SUMIFS('Aceite Virgen Extra'!CE$6:CE$257,'Aceite Virgen Extra'!$A$6:$A$257,"&gt;="&amp;$A279,'Aceite Virgen Extra'!$B$6:$B$257,"&lt;="&amp;$B279)</f>
        <v>0</v>
      </c>
      <c r="CF279" s="4">
        <f>SUMIFS('Aceite Virgen Extra'!CF$6:CF$257,'Aceite Virgen Extra'!$A$6:$A$257,"&gt;="&amp;$A279,'Aceite Virgen Extra'!$B$6:$B$257,"&lt;="&amp;$B279)</f>
        <v>0</v>
      </c>
      <c r="CJ279" s="4">
        <f>SUMIFS('Aceite Virgen Extra'!CJ$6:CJ$257,'Aceite Virgen Extra'!$A$6:$A$257,"&gt;="&amp;$A279,'Aceite Virgen Extra'!$B$6:$B$257,"&lt;="&amp;$B279)</f>
        <v>0.03</v>
      </c>
      <c r="CK279" s="4">
        <f>SUMIFS('Aceite Virgen Extra'!CK$6:CK$257,'Aceite Virgen Extra'!$A$6:$A$257,"&gt;="&amp;$A279,'Aceite Virgen Extra'!$B$6:$B$257,"&lt;="&amp;$B279)</f>
        <v>0.11</v>
      </c>
      <c r="CL279" s="4">
        <f>SUMIFS('Aceite Virgen Extra'!CL$6:CL$257,'Aceite Virgen Extra'!$A$6:$A$257,"&gt;="&amp;$A279,'Aceite Virgen Extra'!$B$6:$B$257,"&lt;="&amp;$B279)</f>
        <v>0</v>
      </c>
      <c r="CM279" s="4">
        <f>SUMIFS('Aceite Virgen Extra'!CM$6:CM$257,'Aceite Virgen Extra'!$A$6:$A$257,"&gt;="&amp;$A279,'Aceite Virgen Extra'!$B$6:$B$257,"&lt;="&amp;$B279)</f>
        <v>0</v>
      </c>
      <c r="CQ279" s="4">
        <f>SUMIFS('Aceite Virgen Extra'!CQ$6:CQ$257,'Aceite Virgen Extra'!$A$6:$A$257,"&gt;="&amp;$A279,'Aceite Virgen Extra'!$B$6:$B$257,"&lt;="&amp;$B279)</f>
        <v>0</v>
      </c>
      <c r="CR279" s="4">
        <f>SUMIFS('Aceite Virgen Extra'!CR$6:CR$257,'Aceite Virgen Extra'!$A$6:$A$257,"&gt;="&amp;$A279,'Aceite Virgen Extra'!$B$6:$B$257,"&lt;="&amp;$B279)</f>
        <v>0</v>
      </c>
      <c r="CS279" s="4">
        <f>SUMIFS('Aceite Virgen Extra'!CS$6:CS$257,'Aceite Virgen Extra'!$A$6:$A$257,"&gt;="&amp;$A279,'Aceite Virgen Extra'!$B$6:$B$257,"&lt;="&amp;$B279)</f>
        <v>0</v>
      </c>
      <c r="CT279" s="4">
        <f>SUMIFS('Aceite Virgen Extra'!CT$6:CT$257,'Aceite Virgen Extra'!$A$6:$A$257,"&gt;="&amp;$A279,'Aceite Virgen Extra'!$B$6:$B$257,"&lt;="&amp;$B279)</f>
        <v>0</v>
      </c>
      <c r="CX279" s="4">
        <f>SUMIFS('Aceite Virgen Extra'!CX$6:CX$257,'Aceite Virgen Extra'!$A$6:$A$257,"&gt;="&amp;$A279,'Aceite Virgen Extra'!$B$6:$B$257,"&lt;="&amp;$B279)</f>
        <v>0.04</v>
      </c>
      <c r="CY279" s="4">
        <f>SUMIFS('Aceite Virgen Extra'!CY$6:CY$257,'Aceite Virgen Extra'!$A$6:$A$257,"&gt;="&amp;$A279,'Aceite Virgen Extra'!$B$6:$B$257,"&lt;="&amp;$B279)</f>
        <v>0</v>
      </c>
      <c r="CZ279" s="4">
        <f>SUMIFS('Aceite Virgen Extra'!CZ$6:CZ$257,'Aceite Virgen Extra'!$A$6:$A$257,"&gt;="&amp;$A279,'Aceite Virgen Extra'!$B$6:$B$257,"&lt;="&amp;$B279)</f>
        <v>0.08</v>
      </c>
      <c r="DA279" s="4">
        <f>SUMIFS('Aceite Virgen Extra'!DA$6:DA$257,'Aceite Virgen Extra'!$A$6:$A$257,"&gt;="&amp;$A279,'Aceite Virgen Extra'!$B$6:$B$257,"&lt;="&amp;$B279)</f>
        <v>0</v>
      </c>
      <c r="DE279" s="4">
        <f>SUMIFS('Aceite Virgen Extra'!DE$6:DE$257,'Aceite Virgen Extra'!$A$6:$A$257,"&gt;="&amp;$A279,'Aceite Virgen Extra'!$B$6:$B$257,"&lt;="&amp;$B279)</f>
        <v>0</v>
      </c>
      <c r="DF279" s="4">
        <f>SUMIFS('Aceite Virgen Extra'!DF$6:DF$257,'Aceite Virgen Extra'!$A$6:$A$257,"&gt;="&amp;$A279,'Aceite Virgen Extra'!$B$6:$B$257,"&lt;="&amp;$B279)</f>
        <v>0</v>
      </c>
      <c r="DG279" s="4">
        <f>SUMIFS('Aceite Virgen Extra'!DG$6:DG$257,'Aceite Virgen Extra'!$A$6:$A$257,"&gt;="&amp;$A279,'Aceite Virgen Extra'!$B$6:$B$257,"&lt;="&amp;$B279)</f>
        <v>0</v>
      </c>
      <c r="DH279" s="4">
        <f>SUMIFS('Aceite Virgen Extra'!DH$6:DH$257,'Aceite Virgen Extra'!$A$6:$A$257,"&gt;="&amp;$A279,'Aceite Virgen Extra'!$B$6:$B$257,"&lt;="&amp;$B279)</f>
        <v>0</v>
      </c>
      <c r="DL279" s="4">
        <f>SUMIFS('Aceite Virgen Extra'!DL$6:DL$257,'Aceite Virgen Extra'!$A$6:$A$257,"&gt;="&amp;$A279,'Aceite Virgen Extra'!$B$6:$B$257,"&lt;="&amp;$B279)</f>
        <v>0</v>
      </c>
      <c r="DM279" s="4">
        <f>SUMIFS('Aceite Virgen Extra'!DM$6:DM$257,'Aceite Virgen Extra'!$A$6:$A$257,"&gt;="&amp;$A279,'Aceite Virgen Extra'!$B$6:$B$257,"&lt;="&amp;$B279)</f>
        <v>0</v>
      </c>
      <c r="DN279" s="4">
        <f>SUMIFS('Aceite Virgen Extra'!DN$6:DN$257,'Aceite Virgen Extra'!$A$6:$A$257,"&gt;="&amp;$A279,'Aceite Virgen Extra'!$B$6:$B$257,"&lt;="&amp;$B279)</f>
        <v>0</v>
      </c>
      <c r="DO279" s="4">
        <f>SUMIFS('Aceite Virgen Extra'!DO$6:DO$257,'Aceite Virgen Extra'!$A$6:$A$257,"&gt;="&amp;$A279,'Aceite Virgen Extra'!$B$6:$B$257,"&lt;="&amp;$B279)</f>
        <v>0</v>
      </c>
      <c r="DS279" s="4">
        <f>SUMIFS('Aceite Virgen Extra'!DS$6:DS$257,'Aceite Virgen Extra'!$A$6:$A$257,"&gt;="&amp;$A279,'Aceite Virgen Extra'!$B$6:$B$257,"&lt;="&amp;$B279)</f>
        <v>0.15</v>
      </c>
      <c r="DT279" s="4">
        <f>SUMIFS('Aceite Virgen Extra'!DT$6:DT$257,'Aceite Virgen Extra'!$A$6:$A$257,"&gt;="&amp;$A279,'Aceite Virgen Extra'!$B$6:$B$257,"&lt;="&amp;$B279)</f>
        <v>0</v>
      </c>
      <c r="DU279" s="4">
        <f>SUMIFS('Aceite Virgen Extra'!DU$6:DU$257,'Aceite Virgen Extra'!$A$6:$A$257,"&gt;="&amp;$A279,'Aceite Virgen Extra'!$B$6:$B$257,"&lt;="&amp;$B279)</f>
        <v>0.31</v>
      </c>
      <c r="DV279" s="4">
        <f>SUMIFS('Aceite Virgen Extra'!DV$6:DV$257,'Aceite Virgen Extra'!$A$6:$A$257,"&gt;="&amp;$A279,'Aceite Virgen Extra'!$B$6:$B$257,"&lt;="&amp;$B279)</f>
        <v>0</v>
      </c>
      <c r="DZ279" s="4">
        <f>SUMIFS('Aceite Virgen Extra'!DZ$6:DZ$257,'Aceite Virgen Extra'!$A$6:$A$257,"&gt;="&amp;$A279,'Aceite Virgen Extra'!$B$6:$B$257,"&lt;="&amp;$B279)</f>
        <v>0</v>
      </c>
      <c r="EA279" s="4">
        <f>SUMIFS('Aceite Virgen Extra'!EA$6:EA$257,'Aceite Virgen Extra'!$A$6:$A$257,"&gt;="&amp;$A279,'Aceite Virgen Extra'!$B$6:$B$257,"&lt;="&amp;$B279)</f>
        <v>0</v>
      </c>
      <c r="EB279" s="4">
        <f>SUMIFS('Aceite Virgen Extra'!EB$6:EB$257,'Aceite Virgen Extra'!$A$6:$A$257,"&gt;="&amp;$A279,'Aceite Virgen Extra'!$B$6:$B$257,"&lt;="&amp;$B279)</f>
        <v>0</v>
      </c>
      <c r="EC279" s="4">
        <f>SUMIFS('Aceite Virgen Extra'!EC$6:EC$257,'Aceite Virgen Extra'!$A$6:$A$257,"&gt;="&amp;$A279,'Aceite Virgen Extra'!$B$6:$B$257,"&lt;="&amp;$B279)</f>
        <v>0</v>
      </c>
      <c r="EG279" s="4">
        <f>SUMIFS('Aceite Virgen Extra'!EG$6:EG$257,'Aceite Virgen Extra'!$A$6:$A$257,"&gt;="&amp;$A279,'Aceite Virgen Extra'!$B$6:$B$257,"&lt;="&amp;$B279)</f>
        <v>0</v>
      </c>
      <c r="EH279" s="4">
        <f>SUMIFS('Aceite Virgen Extra'!EH$6:EH$257,'Aceite Virgen Extra'!$A$6:$A$257,"&gt;="&amp;$A279,'Aceite Virgen Extra'!$B$6:$B$257,"&lt;="&amp;$B279)</f>
        <v>0</v>
      </c>
      <c r="EI279" s="4">
        <f>SUMIFS('Aceite Virgen Extra'!EI$6:EI$257,'Aceite Virgen Extra'!$A$6:$A$257,"&gt;="&amp;$A279,'Aceite Virgen Extra'!$B$6:$B$257,"&lt;="&amp;$B279)</f>
        <v>0</v>
      </c>
      <c r="EJ279" s="4">
        <f>SUMIFS('Aceite Virgen Extra'!EJ$6:EJ$257,'Aceite Virgen Extra'!$A$6:$A$257,"&gt;="&amp;$A279,'Aceite Virgen Extra'!$B$6:$B$257,"&lt;="&amp;$B279)</f>
        <v>0</v>
      </c>
      <c r="EN279" s="4">
        <f>SUMIFS('Aceite Virgen Extra'!EN$6:EN$257,'Aceite Virgen Extra'!$A$6:$A$257,"&gt;="&amp;$A279,'Aceite Virgen Extra'!$B$6:$B$257,"&lt;="&amp;$B279)</f>
        <v>0.11</v>
      </c>
      <c r="EO279" s="4">
        <f>SUMIFS('Aceite Virgen Extra'!EO$6:EO$257,'Aceite Virgen Extra'!$A$6:$A$257,"&gt;="&amp;$A279,'Aceite Virgen Extra'!$B$6:$B$257,"&lt;="&amp;$B279)</f>
        <v>0</v>
      </c>
      <c r="EP279" s="4">
        <f>SUMIFS('Aceite Virgen Extra'!EP$6:EP$257,'Aceite Virgen Extra'!$A$6:$A$257,"&gt;="&amp;$A279,'Aceite Virgen Extra'!$B$6:$B$257,"&lt;="&amp;$B279)</f>
        <v>0.21</v>
      </c>
      <c r="EQ279" s="4">
        <f>SUMIFS('Aceite Virgen Extra'!EQ$6:EQ$257,'Aceite Virgen Extra'!$A$6:$A$257,"&gt;="&amp;$A279,'Aceite Virgen Extra'!$B$6:$B$257,"&lt;="&amp;$B279)</f>
        <v>0</v>
      </c>
      <c r="EU279" s="4">
        <f>SUMIFS('Aceite Virgen Extra'!EU$6:EU$257,'Aceite Virgen Extra'!$A$6:$A$257,"&gt;="&amp;$A279,'Aceite Virgen Extra'!$B$6:$B$257,"&lt;="&amp;$B279)</f>
        <v>0.48</v>
      </c>
      <c r="EV279" s="4">
        <f>SUMIFS('Aceite Virgen Extra'!EV$6:EV$257,'Aceite Virgen Extra'!$A$6:$A$257,"&gt;="&amp;$A279,'Aceite Virgen Extra'!$B$6:$B$257,"&lt;="&amp;$B279)</f>
        <v>0</v>
      </c>
      <c r="EW279" s="4">
        <f>SUMIFS('Aceite Virgen Extra'!EW$6:EW$257,'Aceite Virgen Extra'!$A$6:$A$257,"&gt;="&amp;$A279,'Aceite Virgen Extra'!$B$6:$B$257,"&lt;="&amp;$B279)</f>
        <v>0.87</v>
      </c>
      <c r="EX279" s="4">
        <f>SUMIFS('Aceite Virgen Extra'!EX$6:EX$257,'Aceite Virgen Extra'!$A$6:$A$257,"&gt;="&amp;$A279,'Aceite Virgen Extra'!$B$6:$B$257,"&lt;="&amp;$B279)</f>
        <v>0.2</v>
      </c>
      <c r="FB279" s="4">
        <f>SUMIFS('Aceite Virgen Extra'!FB$6:FB$257,'Aceite Virgen Extra'!$A$6:$A$257,"&gt;="&amp;$A279,'Aceite Virgen Extra'!$B$6:$B$257,"&lt;="&amp;$B279)</f>
        <v>0</v>
      </c>
      <c r="FC279" s="4">
        <f>SUMIFS('Aceite Virgen Extra'!FC$6:FC$257,'Aceite Virgen Extra'!$A$6:$A$257,"&gt;="&amp;$A279,'Aceite Virgen Extra'!$B$6:$B$257,"&lt;="&amp;$B279)</f>
        <v>0</v>
      </c>
      <c r="FD279" s="4">
        <f>SUMIFS('Aceite Virgen Extra'!FD$6:FD$257,'Aceite Virgen Extra'!$A$6:$A$257,"&gt;="&amp;$A279,'Aceite Virgen Extra'!$B$6:$B$257,"&lt;="&amp;$B279)</f>
        <v>0</v>
      </c>
      <c r="FE279" s="4">
        <f>SUMIFS('Aceite Virgen Extra'!FE$6:FE$257,'Aceite Virgen Extra'!$A$6:$A$257,"&gt;="&amp;$A279,'Aceite Virgen Extra'!$B$6:$B$257,"&lt;="&amp;$B279)</f>
        <v>0</v>
      </c>
      <c r="FI279" s="4">
        <f>SUMIFS('Aceite Virgen Extra'!FI$6:FI$257,'Aceite Virgen Extra'!$A$6:$A$257,"&gt;="&amp;$A279,'Aceite Virgen Extra'!$B$6:$B$257,"&lt;="&amp;$B279)</f>
        <v>0.09</v>
      </c>
      <c r="FJ279" s="4">
        <f>SUMIFS('Aceite Virgen Extra'!FJ$6:FJ$257,'Aceite Virgen Extra'!$A$6:$A$257,"&gt;="&amp;$A279,'Aceite Virgen Extra'!$B$6:$B$257,"&lt;="&amp;$B279)</f>
        <v>0</v>
      </c>
      <c r="FK279" s="4">
        <f>SUMIFS('Aceite Virgen Extra'!FK$6:FK$257,'Aceite Virgen Extra'!$A$6:$A$257,"&gt;="&amp;$A279,'Aceite Virgen Extra'!$B$6:$B$257,"&lt;="&amp;$B279)</f>
        <v>0.17</v>
      </c>
      <c r="FL279" s="4">
        <f>SUMIFS('Aceite Virgen Extra'!FL$6:FL$257,'Aceite Virgen Extra'!$A$6:$A$257,"&gt;="&amp;$A279,'Aceite Virgen Extra'!$B$6:$B$257,"&lt;="&amp;$B279)</f>
        <v>0</v>
      </c>
      <c r="FP279" s="4">
        <f>SUMIFS('Aceite Virgen Extra'!FP$6:FP$257,'Aceite Virgen Extra'!$A$6:$A$257,"&gt;="&amp;$A279,'Aceite Virgen Extra'!$B$6:$B$257,"&lt;="&amp;$B279)</f>
        <v>0</v>
      </c>
      <c r="FQ279" s="4">
        <f>SUMIFS('Aceite Virgen Extra'!FQ$6:FQ$257,'Aceite Virgen Extra'!$A$6:$A$257,"&gt;="&amp;$A279,'Aceite Virgen Extra'!$B$6:$B$257,"&lt;="&amp;$B279)</f>
        <v>0</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0.03</v>
      </c>
      <c r="FX279" s="4">
        <f>SUMIFS('Aceite Virgen Extra'!FX$6:FX$257,'Aceite Virgen Extra'!$A$6:$A$257,"&gt;="&amp;$A279,'Aceite Virgen Extra'!$B$6:$B$257,"&lt;="&amp;$B279)</f>
        <v>0</v>
      </c>
      <c r="FY279" s="4">
        <f>SUMIFS('Aceite Virgen Extra'!FY$6:FY$257,'Aceite Virgen Extra'!$A$6:$A$257,"&gt;="&amp;$A279,'Aceite Virgen Extra'!$B$6:$B$257,"&lt;="&amp;$B279)</f>
        <v>0.05</v>
      </c>
      <c r="FZ279" s="4">
        <f>SUMIFS('Aceite Virgen Extra'!FZ$6:FZ$257,'Aceite Virgen Extra'!$A$6:$A$257,"&gt;="&amp;$A279,'Aceite Virgen Extra'!$B$6:$B$257,"&lt;="&amp;$B279)</f>
        <v>0</v>
      </c>
      <c r="GD279" s="4">
        <f>SUMIFS('Aceite Virgen Extra'!GD$6:GD$257,'Aceite Virgen Extra'!$A$6:$A$257,"&gt;="&amp;$A279,'Aceite Virgen Extra'!$B$6:$B$257,"&lt;="&amp;$B279)</f>
        <v>0.03</v>
      </c>
      <c r="GE279" s="4">
        <f>SUMIFS('Aceite Virgen Extra'!GE$6:GE$257,'Aceite Virgen Extra'!$A$6:$A$257,"&gt;="&amp;$A279,'Aceite Virgen Extra'!$B$6:$B$257,"&lt;="&amp;$B279)</f>
        <v>0</v>
      </c>
      <c r="GF279" s="4">
        <f>SUMIFS('Aceite Virgen Extra'!GF$6:GF$257,'Aceite Virgen Extra'!$A$6:$A$257,"&gt;="&amp;$A279,'Aceite Virgen Extra'!$B$6:$B$257,"&lt;="&amp;$B279)</f>
        <v>0.05</v>
      </c>
      <c r="GG279" s="4">
        <f>SUMIFS('Aceite Virgen Extra'!GG$6:GG$257,'Aceite Virgen Extra'!$A$6:$A$257,"&gt;="&amp;$A279,'Aceite Virgen Extra'!$B$6:$B$257,"&lt;="&amp;$B279)</f>
        <v>0</v>
      </c>
      <c r="GK279" s="4">
        <f>SUMIFS('Aceite Virgen Extra'!GK$6:GK$257,'Aceite Virgen Extra'!$A$6:$A$257,"&gt;="&amp;$A279,'Aceite Virgen Extra'!$B$6:$B$257,"&lt;="&amp;$B279)</f>
        <v>0.06</v>
      </c>
      <c r="GL279" s="4">
        <f>SUMIFS('Aceite Virgen Extra'!GL$6:GL$257,'Aceite Virgen Extra'!$A$6:$A$257,"&gt;="&amp;$A279,'Aceite Virgen Extra'!$B$6:$B$257,"&lt;="&amp;$B279)</f>
        <v>0</v>
      </c>
      <c r="GM279" s="4">
        <f>SUMIFS('Aceite Virgen Extra'!GM$6:GM$257,'Aceite Virgen Extra'!$A$6:$A$257,"&gt;="&amp;$A279,'Aceite Virgen Extra'!$B$6:$B$257,"&lt;="&amp;$B279)</f>
        <v>0.1</v>
      </c>
      <c r="GN279" s="4">
        <f>SUMIFS('Aceite Virgen Extra'!GN$6:GN$257,'Aceite Virgen Extra'!$A$6:$A$257,"&gt;="&amp;$A279,'Aceite Virgen Extra'!$B$6:$B$257,"&lt;="&amp;$B279)</f>
        <v>0</v>
      </c>
      <c r="GR279" s="4">
        <f>SUMIFS('Aceite Virgen Extra'!GR$6:GR$257,'Aceite Virgen Extra'!$A$6:$A$257,"&gt;="&amp;$A279,'Aceite Virgen Extra'!$B$6:$B$257,"&lt;="&amp;$B279)</f>
        <v>0</v>
      </c>
      <c r="GS279" s="4">
        <f>SUMIFS('Aceite Virgen Extra'!GS$6:GS$257,'Aceite Virgen Extra'!$A$6:$A$257,"&gt;="&amp;$A279,'Aceite Virgen Extra'!$B$6:$B$257,"&lt;="&amp;$B279)</f>
        <v>0</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v>
      </c>
      <c r="GZ279" s="4">
        <f>SUMIFS('Aceite Virgen Extra'!GZ$6:GZ$257,'Aceite Virgen Extra'!$A$6:$A$257,"&gt;="&amp;$A279,'Aceite Virgen Extra'!$B$6:$B$257,"&lt;="&amp;$B279)</f>
        <v>0</v>
      </c>
      <c r="HA279" s="4">
        <f>SUMIFS('Aceite Virgen Extra'!HA$6:HA$257,'Aceite Virgen Extra'!$A$6:$A$257,"&gt;="&amp;$A279,'Aceite Virgen Extra'!$B$6:$B$257,"&lt;="&amp;$B279)</f>
        <v>0</v>
      </c>
      <c r="HB279" s="4">
        <f>SUMIFS('Aceite Virgen Extra'!HB$6:HB$257,'Aceite Virgen Extra'!$A$6:$A$257,"&gt;="&amp;$A279,'Aceite Virgen Extra'!$B$6:$B$257,"&lt;="&amp;$B279)</f>
        <v>0</v>
      </c>
      <c r="HF279" s="4">
        <f>SUMIFS('Aceite Virgen Extra'!HF$6:HF$257,'Aceite Virgen Extra'!$A$6:$A$257,"&gt;="&amp;$A279,'Aceite Virgen Extra'!$B$6:$B$257,"&lt;="&amp;$B279)</f>
        <v>0.05</v>
      </c>
      <c r="HG279" s="4">
        <f>SUMIFS('Aceite Virgen Extra'!HG$6:HG$257,'Aceite Virgen Extra'!$A$6:$A$257,"&gt;="&amp;$A279,'Aceite Virgen Extra'!$B$6:$B$257,"&lt;="&amp;$B279)</f>
        <v>0.2</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0.05</v>
      </c>
      <c r="HN279" s="4">
        <f>SUMIFS('Aceite Virgen Extra'!HN$6:HN$257,'Aceite Virgen Extra'!$A$6:$A$257,"&gt;="&amp;$A279,'Aceite Virgen Extra'!$B$6:$B$257,"&lt;="&amp;$B279)</f>
        <v>0</v>
      </c>
      <c r="HO279" s="4">
        <f>SUMIFS('Aceite Virgen Extra'!HO$6:HO$257,'Aceite Virgen Extra'!$A$6:$A$257,"&gt;="&amp;$A279,'Aceite Virgen Extra'!$B$6:$B$257,"&lt;="&amp;$B279)</f>
        <v>0</v>
      </c>
      <c r="HP279" s="4">
        <f>SUMIFS('Aceite Virgen Extra'!HP$6:HP$257,'Aceite Virgen Extra'!$A$6:$A$257,"&gt;="&amp;$A279,'Aceite Virgen Extra'!$B$6:$B$257,"&lt;="&amp;$B279)</f>
        <v>0</v>
      </c>
      <c r="HT279" s="4">
        <f>SUMIFS('Aceite Virgen Extra'!HT$6:HT$257,'Aceite Virgen Extra'!$A$6:$A$257,"&gt;="&amp;$A279,'Aceite Virgen Extra'!$B$6:$B$257,"&lt;="&amp;$B279)</f>
        <v>0.17</v>
      </c>
      <c r="HU279" s="4">
        <f>SUMIFS('Aceite Virgen Extra'!HU$6:HU$257,'Aceite Virgen Extra'!$A$6:$A$257,"&gt;="&amp;$A279,'Aceite Virgen Extra'!$B$6:$B$257,"&lt;="&amp;$B279)</f>
        <v>0.34</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0.06</v>
      </c>
      <c r="IB279" s="4">
        <f>SUMIFS('Aceite Virgen Extra'!IB$6:IB$257,'Aceite Virgen Extra'!$A$6:$A$257,"&gt;="&amp;$A279,'Aceite Virgen Extra'!$B$6:$B$257,"&lt;="&amp;$B279)</f>
        <v>0</v>
      </c>
      <c r="IC279" s="4">
        <f>SUMIFS('Aceite Virgen Extra'!IC$6:IC$257,'Aceite Virgen Extra'!$A$6:$A$257,"&gt;="&amp;$A279,'Aceite Virgen Extra'!$B$6:$B$257,"&lt;="&amp;$B279)</f>
        <v>0.1</v>
      </c>
      <c r="ID279" s="4">
        <f>SUMIFS('Aceite Virgen Extra'!ID$6:ID$257,'Aceite Virgen Extra'!$A$6:$A$257,"&gt;="&amp;$A279,'Aceite Virgen Extra'!$B$6:$B$257,"&lt;="&amp;$B279)</f>
        <v>0</v>
      </c>
      <c r="IH279" s="4">
        <f>SUMIFS('Aceite Virgen Extra'!IH$6:IH$257,'Aceite Virgen Extra'!$A$6:$A$257,"&gt;="&amp;$A279,'Aceite Virgen Extra'!$B$6:$B$257,"&lt;="&amp;$B279)</f>
        <v>0</v>
      </c>
      <c r="II279" s="4">
        <f>SUMIFS('Aceite Virgen Extra'!II$6:II$257,'Aceite Virgen Extra'!$A$6:$A$257,"&gt;="&amp;$A279,'Aceite Virgen Extra'!$B$6:$B$257,"&lt;="&amp;$B279)</f>
        <v>0</v>
      </c>
      <c r="IJ279" s="4">
        <f>SUMIFS('Aceite Virgen Extra'!IJ$6:IJ$257,'Aceite Virgen Extra'!$A$6:$A$257,"&gt;="&amp;$A279,'Aceite Virgen Extra'!$B$6:$B$257,"&lt;="&amp;$B279)</f>
        <v>0</v>
      </c>
      <c r="IK279" s="4">
        <f>SUMIFS('Aceite Virgen Extra'!IK$6:IK$257,'Aceite Virgen Extra'!$A$6:$A$257,"&gt;="&amp;$A279,'Aceite Virgen Extra'!$B$6:$B$257,"&lt;="&amp;$B279)</f>
        <v>0</v>
      </c>
      <c r="IO279" s="4">
        <f>SUMIFS('Aceite Virgen Extra'!IO$6:IO$257,'Aceite Virgen Extra'!$A$6:$A$257,"&gt;="&amp;$A279,'Aceite Virgen Extra'!$B$6:$B$257,"&lt;="&amp;$B279)</f>
        <v>0</v>
      </c>
      <c r="IP279" s="4">
        <f>SUMIFS('Aceite Virgen Extra'!IP$6:IP$257,'Aceite Virgen Extra'!$A$6:$A$257,"&gt;="&amp;$A279,'Aceite Virgen Extra'!$B$6:$B$257,"&lt;="&amp;$B279)</f>
        <v>0</v>
      </c>
      <c r="IQ279" s="4">
        <f>SUMIFS('Aceite Virgen Extra'!IQ$6:IQ$257,'Aceite Virgen Extra'!$A$6:$A$257,"&gt;="&amp;$A279,'Aceite Virgen Extra'!$B$6:$B$257,"&lt;="&amp;$B279)</f>
        <v>0</v>
      </c>
      <c r="IR279" s="4">
        <f>SUMIFS('Aceite Virgen Extra'!IR$6:IR$257,'Aceite Virgen Extra'!$A$6:$A$257,"&gt;="&amp;$A279,'Aceite Virgen Extra'!$B$6:$B$257,"&lt;="&amp;$B279)</f>
        <v>0</v>
      </c>
      <c r="IV279" s="4">
        <f>SUMIFS('Aceite Virgen Extra'!IV$6:IV$257,'Aceite Virgen Extra'!$A$6:$A$257,"&gt;="&amp;$A279,'Aceite Virgen Extra'!$B$6:$B$257,"&lt;="&amp;$B279)</f>
        <v>0</v>
      </c>
      <c r="IW279" s="4">
        <f>SUMIFS('Aceite Virgen Extra'!IW$6:IW$257,'Aceite Virgen Extra'!$A$6:$A$257,"&gt;="&amp;$A279,'Aceite Virgen Extra'!$B$6:$B$257,"&lt;="&amp;$B279)</f>
        <v>0</v>
      </c>
      <c r="IX279" s="4">
        <f>SUMIFS('Aceite Virgen Extra'!IX$6:IX$257,'Aceite Virgen Extra'!$A$6:$A$257,"&gt;="&amp;$A279,'Aceite Virgen Extra'!$B$6:$B$257,"&lt;="&amp;$B279)</f>
        <v>0</v>
      </c>
      <c r="IY279" s="4">
        <f>SUMIFS('Aceite Virgen Extra'!IY$6:IY$257,'Aceite Virgen Extra'!$A$6:$A$257,"&gt;="&amp;$A279,'Aceite Virgen Extra'!$B$6:$B$257,"&lt;="&amp;$B279)</f>
        <v>0</v>
      </c>
      <c r="JB279"/>
      <c r="JC279" s="4">
        <f>SUMIFS('Aceite Virgen Extra'!JC$6:JC$257,'Aceite Virgen Extra'!$A$6:$A$257,"&gt;="&amp;$A279,'Aceite Virgen Extra'!$B$6:$B$257,"&lt;="&amp;$B279)</f>
        <v>0</v>
      </c>
      <c r="JD279" s="4">
        <f>SUMIFS('Aceite Virgen Extra'!JD$6:JD$257,'Aceite Virgen Extra'!$A$6:$A$257,"&gt;="&amp;$A279,'Aceite Virgen Extra'!$B$6:$B$257,"&lt;="&amp;$B279)</f>
        <v>0</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v>
      </c>
      <c r="JK279" s="4">
        <f>SUMIFS('Aceite Virgen Extra'!JK$6:JK$257,'Aceite Virgen Extra'!$A$6:$A$257,"&gt;="&amp;$A279,'Aceite Virgen Extra'!$B$6:$B$257,"&lt;="&amp;$B279)</f>
        <v>0</v>
      </c>
      <c r="JL279" s="4">
        <f>SUMIFS('Aceite Virgen Extra'!JL$6:JL$257,'Aceite Virgen Extra'!$A$6:$A$257,"&gt;="&amp;$A279,'Aceite Virgen Extra'!$B$6:$B$257,"&lt;="&amp;$B279)</f>
        <v>0</v>
      </c>
      <c r="JM279" s="4">
        <f>SUMIFS('Aceite Virgen Extra'!JM$6:JM$257,'Aceite Virgen Extra'!$A$6:$A$257,"&gt;="&amp;$A279,'Aceite Virgen Extra'!$B$6:$B$257,"&lt;="&amp;$B279)</f>
        <v>0</v>
      </c>
      <c r="JQ279" s="4">
        <f>SUMIFS('Aceite Virgen Extra'!JQ$6:JQ$257,'Aceite Virgen Extra'!$A$6:$A$257,"&gt;="&amp;$A279,'Aceite Virgen Extra'!$B$6:$B$257,"&lt;="&amp;$B279)</f>
        <v>0</v>
      </c>
      <c r="JR279" s="4">
        <f>SUMIFS('Aceite Virgen Extra'!JR$6:JR$257,'Aceite Virgen Extra'!$A$6:$A$257,"&gt;="&amp;$A279,'Aceite Virgen Extra'!$B$6:$B$257,"&lt;="&amp;$B279)</f>
        <v>0</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v>
      </c>
      <c r="JY279" s="4">
        <f>SUMIFS('Aceite Virgen Extra'!JY$6:JY$257,'Aceite Virgen Extra'!$A$6:$A$257,"&gt;="&amp;$A279,'Aceite Virgen Extra'!$B$6:$B$257,"&lt;="&amp;$B279)</f>
        <v>0</v>
      </c>
      <c r="JZ279" s="4">
        <f>SUMIFS('Aceite Virgen Extra'!JZ$6:JZ$257,'Aceite Virgen Extra'!$A$6:$A$257,"&gt;="&amp;$A279,'Aceite Virgen Extra'!$B$6:$B$257,"&lt;="&amp;$B279)</f>
        <v>0</v>
      </c>
      <c r="KA279" s="4">
        <f>SUMIFS('Aceite Virgen Extra'!KA$6:KA$257,'Aceite Virgen Extra'!$A$6:$A$257,"&gt;="&amp;$A279,'Aceite Virgen Extra'!$B$6:$B$257,"&lt;="&amp;$B279)</f>
        <v>0</v>
      </c>
      <c r="KE279" s="4">
        <f>SUMIFS('Aceite Virgen Extra'!KE$6:KE$257,'Aceite Virgen Extra'!$A$6:$A$257,"&gt;="&amp;$A279,'Aceite Virgen Extra'!$B$6:$B$257,"&lt;="&amp;$B279)</f>
        <v>0</v>
      </c>
      <c r="KF279" s="4">
        <f>SUMIFS('Aceite Virgen Extra'!KF$6:KF$257,'Aceite Virgen Extra'!$A$6:$A$257,"&gt;="&amp;$A279,'Aceite Virgen Extra'!$B$6:$B$257,"&lt;="&amp;$B279)</f>
        <v>0</v>
      </c>
      <c r="KG279" s="4">
        <f>SUMIFS('Aceite Virgen Extra'!KG$6:KG$257,'Aceite Virgen Extra'!$A$6:$A$257,"&gt;="&amp;$A279,'Aceite Virgen Extra'!$B$6:$B$257,"&lt;="&amp;$B279)</f>
        <v>0</v>
      </c>
      <c r="KH279" s="4">
        <f>SUMIFS('Aceite Virgen Extra'!KH$6:KH$257,'Aceite Virgen Extra'!$A$6:$A$257,"&gt;="&amp;$A279,'Aceite Virgen Extra'!$B$6:$B$257,"&lt;="&amp;$B279)</f>
        <v>0</v>
      </c>
      <c r="KL279" s="4">
        <f>SUMIFS('Aceite Virgen Extra'!KL$6:KL$257,'Aceite Virgen Extra'!$A$6:$A$257,"&gt;="&amp;$A279,'Aceite Virgen Extra'!$B$6:$B$257,"&lt;="&amp;$B279)</f>
        <v>0.08</v>
      </c>
      <c r="KM279" s="4">
        <f>SUMIFS('Aceite Virgen Extra'!KM$6:KM$257,'Aceite Virgen Extra'!$A$6:$A$257,"&gt;="&amp;$A279,'Aceite Virgen Extra'!$B$6:$B$257,"&lt;="&amp;$B279)</f>
        <v>0.34</v>
      </c>
      <c r="KN279" s="4">
        <f>SUMIFS('Aceite Virgen Extra'!KN$6:KN$257,'Aceite Virgen Extra'!$A$6:$A$257,"&gt;="&amp;$A279,'Aceite Virgen Extra'!$B$6:$B$257,"&lt;="&amp;$B279)</f>
        <v>0</v>
      </c>
      <c r="KO279" s="4">
        <f>SUMIFS('Aceite Virgen Extra'!KO$6:KO$257,'Aceite Virgen Extra'!$A$6:$A$257,"&gt;="&amp;$A279,'Aceite Virgen Extra'!$B$6:$B$257,"&lt;="&amp;$B279)</f>
        <v>0</v>
      </c>
      <c r="KS279" s="4">
        <f>SUMIFS('Aceite Virgen Extra'!KS$6:KS$257,'Aceite Virgen Extra'!$A$6:$A$257,"&gt;="&amp;$A279,'Aceite Virgen Extra'!$B$6:$B$257,"&lt;="&amp;$B279)</f>
        <v>0</v>
      </c>
      <c r="KT279" s="4">
        <f>SUMIFS('Aceite Virgen Extra'!KT$6:KT$257,'Aceite Virgen Extra'!$A$6:$A$257,"&gt;="&amp;$A279,'Aceite Virgen Extra'!$B$6:$B$257,"&lt;="&amp;$B279)</f>
        <v>0</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0</v>
      </c>
      <c r="LA279" s="4">
        <f>SUMIFS('Aceite Virgen Extra'!LA$6:LA$257,'Aceite Virgen Extra'!$A$6:$A$257,"&gt;="&amp;$A279,'Aceite Virgen Extra'!$B$6:$B$257,"&lt;="&amp;$B279)</f>
        <v>0</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v>
      </c>
      <c r="LH279" s="4">
        <f>SUMIFS('Aceite Virgen Extra'!LH$6:LH$257,'Aceite Virgen Extra'!$A$6:$A$257,"&gt;="&amp;$A279,'Aceite Virgen Extra'!$B$6:$B$257,"&lt;="&amp;$B279)</f>
        <v>0</v>
      </c>
      <c r="LI279" s="4">
        <f>SUMIFS('Aceite Virgen Extra'!LI$6:LI$257,'Aceite Virgen Extra'!$A$6:$A$257,"&gt;="&amp;$A279,'Aceite Virgen Extra'!$B$6:$B$257,"&lt;="&amp;$B279)</f>
        <v>0</v>
      </c>
      <c r="LJ279" s="4">
        <f>SUMIFS('Aceite Virgen Extra'!LJ$6:LJ$257,'Aceite Virgen Extra'!$A$6:$A$257,"&gt;="&amp;$A279,'Aceite Virgen Extra'!$B$6:$B$257,"&lt;="&amp;$B279)</f>
        <v>0</v>
      </c>
      <c r="LN279" s="4">
        <f>SUMIFS('Aceite Virgen Extra'!LN$6:LN$257,'Aceite Virgen Extra'!$A$6:$A$257,"&gt;="&amp;$A279,'Aceite Virgen Extra'!$B$6:$B$257,"&lt;="&amp;$B279)</f>
        <v>0</v>
      </c>
      <c r="LO279" s="4">
        <f>SUMIFS('Aceite Virgen Extra'!LO$6:LO$257,'Aceite Virgen Extra'!$A$6:$A$257,"&gt;="&amp;$A279,'Aceite Virgen Extra'!$B$6:$B$257,"&lt;="&amp;$B279)</f>
        <v>0</v>
      </c>
      <c r="LP279" s="4">
        <f>SUMIFS('Aceite Virgen Extra'!LP$6:LP$257,'Aceite Virgen Extra'!$A$6:$A$257,"&gt;="&amp;$A279,'Aceite Virgen Extra'!$B$6:$B$257,"&lt;="&amp;$B279)</f>
        <v>0</v>
      </c>
      <c r="LQ279" s="4">
        <f>SUMIFS('Aceite Virgen Extra'!LQ$6:LQ$257,'Aceite Virgen Extra'!$A$6:$A$257,"&gt;="&amp;$A279,'Aceite Virgen Extra'!$B$6:$B$257,"&lt;="&amp;$B279)</f>
        <v>0</v>
      </c>
      <c r="LU279" s="4">
        <f>SUMIFS('Aceite Virgen Extra'!LU$6:LU$257,'Aceite Virgen Extra'!$A$6:$A$257,"&gt;="&amp;$A279,'Aceite Virgen Extra'!$B$6:$B$257,"&lt;="&amp;$B279)</f>
        <v>0</v>
      </c>
      <c r="LV279" s="4">
        <f>SUMIFS('Aceite Virgen Extra'!LV$6:LV$257,'Aceite Virgen Extra'!$A$6:$A$257,"&gt;="&amp;$A279,'Aceite Virgen Extra'!$B$6:$B$257,"&lt;="&amp;$B279)</f>
        <v>0</v>
      </c>
      <c r="LW279" s="4">
        <f>SUMIFS('Aceite Virgen Extra'!LW$6:LW$257,'Aceite Virgen Extra'!$A$6:$A$257,"&gt;="&amp;$A279,'Aceite Virgen Extra'!$B$6:$B$257,"&lt;="&amp;$B279)</f>
        <v>0</v>
      </c>
      <c r="LX279" s="4">
        <f>SUMIFS('Aceite Virgen Extra'!LX$6:LX$257,'Aceite Virgen Extra'!$A$6:$A$257,"&gt;="&amp;$A279,'Aceite Virgen Extra'!$B$6:$B$257,"&lt;="&amp;$B279)</f>
        <v>0</v>
      </c>
      <c r="MB279" s="4">
        <f>SUMIFS('Aceite Virgen Extra'!MB$6:MB$257,'Aceite Virgen Extra'!$A$6:$A$257,"&gt;="&amp;$A279,'Aceite Virgen Extra'!$B$6:$B$257,"&lt;="&amp;$B279)</f>
        <v>0</v>
      </c>
      <c r="MC279" s="4">
        <f>SUMIFS('Aceite Virgen Extra'!MC$6:MC$257,'Aceite Virgen Extra'!$A$6:$A$257,"&gt;="&amp;$A279,'Aceite Virgen Extra'!$B$6:$B$257,"&lt;="&amp;$B279)</f>
        <v>0</v>
      </c>
      <c r="MD279" s="4">
        <f>SUMIFS('Aceite Virgen Extra'!MD$6:MD$257,'Aceite Virgen Extra'!$A$6:$A$257,"&gt;="&amp;$A279,'Aceite Virgen Extra'!$B$6:$B$257,"&lt;="&amp;$B279)</f>
        <v>0</v>
      </c>
      <c r="ME279" s="4">
        <f>SUMIFS('Aceite Virgen Extra'!ME$6:ME$257,'Aceite Virgen Extra'!$A$6:$A$257,"&gt;="&amp;$A279,'Aceite Virgen Extra'!$B$6:$B$257,"&lt;="&amp;$B279)</f>
        <v>0</v>
      </c>
      <c r="MI279" s="4">
        <f>SUMIFS('Aceite Virgen Extra'!MI$6:MI$257,'Aceite Virgen Extra'!$A$6:$A$257,"&gt;="&amp;$A279,'Aceite Virgen Extra'!$B$6:$B$257,"&lt;="&amp;$B279)</f>
        <v>0.04</v>
      </c>
      <c r="MJ279" s="4">
        <f>SUMIFS('Aceite Virgen Extra'!MJ$6:MJ$257,'Aceite Virgen Extra'!$A$6:$A$257,"&gt;="&amp;$A279,'Aceite Virgen Extra'!$B$6:$B$257,"&lt;="&amp;$B279)</f>
        <v>0.17</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0.06</v>
      </c>
      <c r="MQ279" s="4">
        <f>SUMIFS('Aceite Virgen Extra'!MQ$6:MQ$257,'Aceite Virgen Extra'!$A$6:$A$257,"&gt;="&amp;$A279,'Aceite Virgen Extra'!$B$6:$B$257,"&lt;="&amp;$B279)</f>
        <v>0</v>
      </c>
      <c r="MR279" s="4">
        <f>SUMIFS('Aceite Virgen Extra'!MR$6:MR$257,'Aceite Virgen Extra'!$A$6:$A$257,"&gt;="&amp;$A279,'Aceite Virgen Extra'!$B$6:$B$257,"&lt;="&amp;$B279)</f>
        <v>0.11</v>
      </c>
      <c r="MS279" s="4">
        <f>SUMIFS('Aceite Virgen Extra'!MS$6:MS$257,'Aceite Virgen Extra'!$A$6:$A$257,"&gt;="&amp;$A279,'Aceite Virgen Extra'!$B$6:$B$257,"&lt;="&amp;$B279)</f>
        <v>0</v>
      </c>
      <c r="MW279" s="4">
        <f>SUMIFS('Aceite Virgen Extra'!MW$6:MW$257,'Aceite Virgen Extra'!$A$6:$A$257,"&gt;="&amp;$A279,'Aceite Virgen Extra'!$B$6:$B$257,"&lt;="&amp;$B279)</f>
        <v>0</v>
      </c>
      <c r="MX279" s="4">
        <f>SUMIFS('Aceite Virgen Extra'!MX$6:MX$257,'Aceite Virgen Extra'!$A$6:$A$257,"&gt;="&amp;$A279,'Aceite Virgen Extra'!$B$6:$B$257,"&lt;="&amp;$B279)</f>
        <v>0</v>
      </c>
      <c r="MY279" s="4">
        <f>SUMIFS('Aceite Virgen Extra'!MY$6:MY$257,'Aceite Virgen Extra'!$A$6:$A$257,"&gt;="&amp;$A279,'Aceite Virgen Extra'!$B$6:$B$257,"&lt;="&amp;$B279)</f>
        <v>0</v>
      </c>
      <c r="MZ279" s="4">
        <f>SUMIFS('Aceite Virgen Extra'!MZ$6:MZ$257,'Aceite Virgen Extra'!$A$6:$A$257,"&gt;="&amp;$A279,'Aceite Virgen Extra'!$B$6:$B$257,"&lt;="&amp;$B279)</f>
        <v>0</v>
      </c>
      <c r="ND279" s="4">
        <f>SUMIFS('Aceite Virgen Extra'!ND$6:ND$257,'Aceite Virgen Extra'!$A$6:$A$257,"&gt;="&amp;$A279,'Aceite Virgen Extra'!$B$6:$B$257,"&lt;="&amp;$B279)</f>
        <v>0.04</v>
      </c>
      <c r="NE279" s="4">
        <f>SUMIFS('Aceite Virgen Extra'!NE$6:NE$257,'Aceite Virgen Extra'!$A$6:$A$257,"&gt;="&amp;$A279,'Aceite Virgen Extra'!$B$6:$B$257,"&lt;="&amp;$B279)</f>
        <v>0.14000000000000001</v>
      </c>
      <c r="NF279" s="4">
        <f>SUMIFS('Aceite Virgen Extra'!NF$6:NF$257,'Aceite Virgen Extra'!$A$6:$A$257,"&gt;="&amp;$A279,'Aceite Virgen Extra'!$B$6:$B$257,"&lt;="&amp;$B279)</f>
        <v>0</v>
      </c>
      <c r="NG279" s="4">
        <f>SUMIFS('Aceite Virgen Extra'!NG$6:NG$257,'Aceite Virgen Extra'!$A$6:$A$257,"&gt;="&amp;$A279,'Aceite Virgen Extra'!$B$6:$B$257,"&lt;="&amp;$B279)</f>
        <v>0</v>
      </c>
      <c r="NK279" s="4">
        <f>SUMIFS('Aceite Virgen Extra'!NK$6:NK$257,'Aceite Virgen Extra'!$A$6:$A$257,"&gt;="&amp;$A279,'Aceite Virgen Extra'!$B$6:$B$257,"&lt;="&amp;$B279)</f>
        <v>0.03</v>
      </c>
      <c r="NL279" s="4">
        <f>SUMIFS('Aceite Virgen Extra'!NL$6:NL$257,'Aceite Virgen Extra'!$A$6:$A$257,"&gt;="&amp;$A279,'Aceite Virgen Extra'!$B$6:$B$257,"&lt;="&amp;$B279)</f>
        <v>0.13</v>
      </c>
      <c r="NM279" s="4">
        <f>SUMIFS('Aceite Virgen Extra'!NM$6:NM$257,'Aceite Virgen Extra'!$A$6:$A$257,"&gt;="&amp;$A279,'Aceite Virgen Extra'!$B$6:$B$257,"&lt;="&amp;$B279)</f>
        <v>0</v>
      </c>
      <c r="NN279" s="4">
        <f>SUMIFS('Aceite Virgen Extra'!NN$6:NN$257,'Aceite Virgen Extra'!$A$6:$A$257,"&gt;="&amp;$A279,'Aceite Virgen Extra'!$B$6:$B$257,"&lt;="&amp;$B279)</f>
        <v>0</v>
      </c>
      <c r="NR279" s="4">
        <f>SUMIFS('Aceite Virgen Extra'!NR$6:NR$257,'Aceite Virgen Extra'!$A$6:$A$257,"&gt;="&amp;$A279,'Aceite Virgen Extra'!$B$6:$B$257,"&lt;="&amp;$B279)</f>
        <v>0</v>
      </c>
      <c r="NS279" s="4">
        <f>SUMIFS('Aceite Virgen Extra'!NS$6:NS$257,'Aceite Virgen Extra'!$A$6:$A$257,"&gt;="&amp;$A279,'Aceite Virgen Extra'!$B$6:$B$257,"&lt;="&amp;$B279)</f>
        <v>0</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0</v>
      </c>
      <c r="NZ279" s="4">
        <f>SUMIFS('Aceite Virgen Extra'!NZ$6:NZ$257,'Aceite Virgen Extra'!$A$6:$A$257,"&gt;="&amp;$A279,'Aceite Virgen Extra'!$B$6:$B$257,"&lt;="&amp;$B279)</f>
        <v>0</v>
      </c>
      <c r="OA279" s="4">
        <f>SUMIFS('Aceite Virgen Extra'!OA$6:OA$257,'Aceite Virgen Extra'!$A$6:$A$257,"&gt;="&amp;$A279,'Aceite Virgen Extra'!$B$6:$B$257,"&lt;="&amp;$B279)</f>
        <v>0</v>
      </c>
      <c r="OB279" s="4">
        <f>SUMIFS('Aceite Virgen Extra'!OB$6:OB$257,'Aceite Virgen Extra'!$A$6:$A$257,"&gt;="&amp;$A279,'Aceite Virgen Extra'!$B$6:$B$257,"&lt;="&amp;$B279)</f>
        <v>0</v>
      </c>
      <c r="OF279" s="4">
        <f>SUMIFS('Aceite Virgen Extra'!OF$6:OF$257,'Aceite Virgen Extra'!$A$6:$A$257,"&gt;="&amp;$A279,'Aceite Virgen Extra'!$B$6:$B$257,"&lt;="&amp;$B279)</f>
        <v>0.14000000000000001</v>
      </c>
      <c r="OG279" s="4">
        <f>SUMIFS('Aceite Virgen Extra'!OG$6:OG$257,'Aceite Virgen Extra'!$A$6:$A$257,"&gt;="&amp;$A279,'Aceite Virgen Extra'!$B$6:$B$257,"&lt;="&amp;$B279)</f>
        <v>0</v>
      </c>
      <c r="OH279" s="4">
        <f>SUMIFS('Aceite Virgen Extra'!OH$6:OH$257,'Aceite Virgen Extra'!$A$6:$A$257,"&gt;="&amp;$A279,'Aceite Virgen Extra'!$B$6:$B$257,"&lt;="&amp;$B279)</f>
        <v>0.28000000000000003</v>
      </c>
      <c r="OI279" s="4">
        <f>SUMIFS('Aceite Virgen Extra'!OI$6:OI$257,'Aceite Virgen Extra'!$A$6:$A$257,"&gt;="&amp;$A279,'Aceite Virgen Extra'!$B$6:$B$257,"&lt;="&amp;$B279)</f>
        <v>0</v>
      </c>
      <c r="OM279" s="4">
        <f>SUMIFS('Aceite Virgen Extra'!OM$6:OM$257,'Aceite Virgen Extra'!$A$6:$A$257,"&gt;="&amp;$A279,'Aceite Virgen Extra'!$B$6:$B$257,"&lt;="&amp;$B279)</f>
        <v>0.06</v>
      </c>
      <c r="ON279" s="4">
        <f>SUMIFS('Aceite Virgen Extra'!ON$6:ON$257,'Aceite Virgen Extra'!$A$6:$A$257,"&gt;="&amp;$A279,'Aceite Virgen Extra'!$B$6:$B$257,"&lt;="&amp;$B279)</f>
        <v>0.23</v>
      </c>
      <c r="OO279" s="4">
        <f>SUMIFS('Aceite Virgen Extra'!OO$6:OO$257,'Aceite Virgen Extra'!$A$6:$A$257,"&gt;="&amp;$A279,'Aceite Virgen Extra'!$B$6:$B$257,"&lt;="&amp;$B279)</f>
        <v>0</v>
      </c>
      <c r="OP279" s="4">
        <f>SUMIFS('Aceite Virgen Extra'!OP$6:OP$257,'Aceite Virgen Extra'!$A$6:$A$257,"&gt;="&amp;$A279,'Aceite Virgen Extra'!$B$6:$B$257,"&lt;="&amp;$B279)</f>
        <v>0</v>
      </c>
      <c r="OT279" s="4">
        <f>SUMIFS('Aceite Virgen Extra'!OT$6:OT$257,'Aceite Virgen Extra'!$A$6:$A$257,"&gt;="&amp;$A279,'Aceite Virgen Extra'!$B$6:$B$257,"&lt;="&amp;$B279)</f>
        <v>0.1</v>
      </c>
      <c r="OU279" s="4">
        <f>SUMIFS('Aceite Virgen Extra'!OU$6:OU$257,'Aceite Virgen Extra'!$A$6:$A$257,"&gt;="&amp;$A279,'Aceite Virgen Extra'!$B$6:$B$257,"&lt;="&amp;$B279)</f>
        <v>0</v>
      </c>
      <c r="OV279" s="4">
        <f>SUMIFS('Aceite Virgen Extra'!OV$6:OV$257,'Aceite Virgen Extra'!$A$6:$A$257,"&gt;="&amp;$A279,'Aceite Virgen Extra'!$B$6:$B$257,"&lt;="&amp;$B279)</f>
        <v>0.2</v>
      </c>
      <c r="OW279" s="4">
        <f>SUMIFS('Aceite Virgen Extra'!OW$6:OW$257,'Aceite Virgen Extra'!$A$6:$A$257,"&gt;="&amp;$A279,'Aceite Virgen Extra'!$B$6:$B$257,"&lt;="&amp;$B279)</f>
        <v>0</v>
      </c>
      <c r="PA279" s="4">
        <f>SUMIFS('Aceite Virgen Extra'!PA$6:PA$257,'Aceite Virgen Extra'!$A$6:$A$257,"&gt;="&amp;$A279,'Aceite Virgen Extra'!$B$6:$B$257,"&lt;="&amp;$B279)</f>
        <v>0.05</v>
      </c>
      <c r="PB279" s="4">
        <f>SUMIFS('Aceite Virgen Extra'!PB$6:PB$257,'Aceite Virgen Extra'!$A$6:$A$257,"&gt;="&amp;$A279,'Aceite Virgen Extra'!$B$6:$B$257,"&lt;="&amp;$B279)</f>
        <v>0.18</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0.06</v>
      </c>
      <c r="PI279" s="4">
        <f>SUMIFS('Aceite Virgen Extra'!PI$6:PI$257,'Aceite Virgen Extra'!$A$6:$A$257,"&gt;="&amp;$A279,'Aceite Virgen Extra'!$B$6:$B$257,"&lt;="&amp;$B279)</f>
        <v>0</v>
      </c>
      <c r="PJ279" s="4">
        <f>SUMIFS('Aceite Virgen Extra'!PJ$6:PJ$257,'Aceite Virgen Extra'!$A$6:$A$257,"&gt;="&amp;$A279,'Aceite Virgen Extra'!$B$6:$B$257,"&lt;="&amp;$B279)</f>
        <v>0.11</v>
      </c>
      <c r="PK279" s="4">
        <f>SUMIFS('Aceite Virgen Extra'!PK$6:PK$257,'Aceite Virgen Extra'!$A$6:$A$257,"&gt;="&amp;$A279,'Aceite Virgen Extra'!$B$6:$B$257,"&lt;="&amp;$B279)</f>
        <v>0</v>
      </c>
      <c r="PO279" s="4">
        <f>SUMIFS('Aceite Virgen Extra'!PO$6:PO$257,'Aceite Virgen Extra'!$A$6:$A$257,"&gt;="&amp;$A279,'Aceite Virgen Extra'!$B$6:$B$257,"&lt;="&amp;$B279)</f>
        <v>0.21</v>
      </c>
      <c r="PP279" s="4">
        <f>SUMIFS('Aceite Virgen Extra'!PP$6:PP$257,'Aceite Virgen Extra'!$A$6:$A$257,"&gt;="&amp;$A279,'Aceite Virgen Extra'!$B$6:$B$257,"&lt;="&amp;$B279)</f>
        <v>0.88</v>
      </c>
      <c r="PQ279" s="4">
        <f>SUMIFS('Aceite Virgen Extra'!PQ$6:PQ$257,'Aceite Virgen Extra'!$A$6:$A$257,"&gt;="&amp;$A279,'Aceite Virgen Extra'!$B$6:$B$257,"&lt;="&amp;$B279)</f>
        <v>0</v>
      </c>
      <c r="PR279" s="4">
        <f>SUMIFS('Aceite Virgen Extra'!PR$6:PR$257,'Aceite Virgen Extra'!$A$6:$A$257,"&gt;="&amp;$A279,'Aceite Virgen Extra'!$B$6:$B$257,"&lt;="&amp;$B279)</f>
        <v>0</v>
      </c>
      <c r="PV279" s="4">
        <f>SUMIFS('Aceite Virgen Extra'!PV$6:PV$257,'Aceite Virgen Extra'!$A$6:$A$257,"&gt;="&amp;$A279,'Aceite Virgen Extra'!$B$6:$B$257,"&lt;="&amp;$B279)</f>
        <v>0.04</v>
      </c>
      <c r="PW279" s="4">
        <f>SUMIFS('Aceite Virgen Extra'!PW$6:PW$257,'Aceite Virgen Extra'!$A$6:$A$257,"&gt;="&amp;$A279,'Aceite Virgen Extra'!$B$6:$B$257,"&lt;="&amp;$B279)</f>
        <v>0</v>
      </c>
      <c r="PX279" s="4">
        <f>SUMIFS('Aceite Virgen Extra'!PX$6:PX$257,'Aceite Virgen Extra'!$A$6:$A$257,"&gt;="&amp;$A279,'Aceite Virgen Extra'!$B$6:$B$257,"&lt;="&amp;$B279)</f>
        <v>0.09</v>
      </c>
      <c r="PY279" s="4">
        <f>SUMIFS('Aceite Virgen Extra'!PY$6:PY$257,'Aceite Virgen Extra'!$A$6:$A$257,"&gt;="&amp;$A279,'Aceite Virgen Extra'!$B$6:$B$257,"&lt;="&amp;$B279)</f>
        <v>0</v>
      </c>
      <c r="QC279" s="4">
        <f>SUMIFS('Aceite Virgen Extra'!QC$6:QC$257,'Aceite Virgen Extra'!$A$6:$A$257,"&gt;="&amp;$A279,'Aceite Virgen Extra'!$B$6:$B$257,"&lt;="&amp;$B279)</f>
        <v>0.05</v>
      </c>
      <c r="QD279" s="4">
        <f>SUMIFS('Aceite Virgen Extra'!QD$6:QD$257,'Aceite Virgen Extra'!$A$6:$A$257,"&gt;="&amp;$A279,'Aceite Virgen Extra'!$B$6:$B$257,"&lt;="&amp;$B279)</f>
        <v>0.21</v>
      </c>
      <c r="QE279" s="4">
        <f>SUMIFS('Aceite Virgen Extra'!QE$6:QE$257,'Aceite Virgen Extra'!$A$6:$A$257,"&gt;="&amp;$A279,'Aceite Virgen Extra'!$B$6:$B$257,"&lt;="&amp;$B279)</f>
        <v>0</v>
      </c>
      <c r="QF279" s="4">
        <f>SUMIFS('Aceite Virgen Extra'!QF$6:QF$257,'Aceite Virgen Extra'!$A$6:$A$257,"&gt;="&amp;$A279,'Aceite Virgen Extra'!$B$6:$B$257,"&lt;="&amp;$B279)</f>
        <v>0</v>
      </c>
      <c r="QJ279" s="4">
        <f>SUMIFS('Aceite Virgen Extra'!QJ$6:QJ$257,'Aceite Virgen Extra'!$A$6:$A$257,"&gt;="&amp;$A279,'Aceite Virgen Extra'!$B$6:$B$257,"&lt;="&amp;$B279)</f>
        <v>0</v>
      </c>
      <c r="QK279" s="4">
        <f>SUMIFS('Aceite Virgen Extra'!QK$6:QK$257,'Aceite Virgen Extra'!$A$6:$A$257,"&gt;="&amp;$A279,'Aceite Virgen Extra'!$B$6:$B$257,"&lt;="&amp;$B279)</f>
        <v>0</v>
      </c>
      <c r="QL279" s="4">
        <f>SUMIFS('Aceite Virgen Extra'!QL$6:QL$257,'Aceite Virgen Extra'!$A$6:$A$257,"&gt;="&amp;$A279,'Aceite Virgen Extra'!$B$6:$B$257,"&lt;="&amp;$B279)</f>
        <v>0</v>
      </c>
      <c r="QM279" s="4">
        <f>SUMIFS('Aceite Virgen Extra'!QM$6:QM$257,'Aceite Virgen Extra'!$A$6:$A$257,"&gt;="&amp;$A279,'Aceite Virgen Extra'!$B$6:$B$257,"&lt;="&amp;$B279)</f>
        <v>0</v>
      </c>
      <c r="QQ279" s="4">
        <f>SUMIFS('Aceite Virgen Extra'!QQ$6:QQ$257,'Aceite Virgen Extra'!$A$6:$A$257,"&gt;="&amp;$A279,'Aceite Virgen Extra'!$B$6:$B$257,"&lt;="&amp;$B279)</f>
        <v>0.11</v>
      </c>
      <c r="QR279" s="4">
        <f>SUMIFS('Aceite Virgen Extra'!QR$6:QR$257,'Aceite Virgen Extra'!$A$6:$A$257,"&gt;="&amp;$A279,'Aceite Virgen Extra'!$B$6:$B$257,"&lt;="&amp;$B279)</f>
        <v>0.39</v>
      </c>
      <c r="QS279" s="4">
        <f>SUMIFS('Aceite Virgen Extra'!QS$6:QS$257,'Aceite Virgen Extra'!$A$6:$A$257,"&gt;="&amp;$A279,'Aceite Virgen Extra'!$B$6:$B$257,"&lt;="&amp;$B279)</f>
        <v>0</v>
      </c>
      <c r="QT279" s="4">
        <f>SUMIFS('Aceite Virgen Extra'!QT$6:QT$257,'Aceite Virgen Extra'!$A$6:$A$257,"&gt;="&amp;$A279,'Aceite Virgen Extra'!$B$6:$B$257,"&lt;="&amp;$B279)</f>
        <v>0</v>
      </c>
      <c r="QX279" s="4">
        <f>SUMIFS('Aceite Virgen Extra'!QX$6:QX$257,'Aceite Virgen Extra'!$A$6:$A$257,"&gt;="&amp;$A279,'Aceite Virgen Extra'!$B$6:$B$257,"&lt;="&amp;$B279)</f>
        <v>1.1100000000000001</v>
      </c>
      <c r="QY279" s="4">
        <f>SUMIFS('Aceite Virgen Extra'!QY$6:QY$257,'Aceite Virgen Extra'!$A$6:$A$257,"&gt;="&amp;$A279,'Aceite Virgen Extra'!$B$6:$B$257,"&lt;="&amp;$B279)</f>
        <v>0.27</v>
      </c>
      <c r="QZ279" s="4">
        <f>SUMIFS('Aceite Virgen Extra'!QZ$6:QZ$257,'Aceite Virgen Extra'!$A$6:$A$257,"&gt;="&amp;$A279,'Aceite Virgen Extra'!$B$6:$B$257,"&lt;="&amp;$B279)</f>
        <v>1.31</v>
      </c>
      <c r="RA279" s="4">
        <f>SUMIFS('Aceite Virgen Extra'!RA$6:RA$257,'Aceite Virgen Extra'!$A$6:$A$257,"&gt;="&amp;$A279,'Aceite Virgen Extra'!$B$6:$B$257,"&lt;="&amp;$B279)</f>
        <v>3.75</v>
      </c>
      <c r="RE279" s="4">
        <f>SUMIFS('Aceite Virgen Extra'!RE$6:RE$257,'Aceite Virgen Extra'!$A$6:$A$257,"&gt;="&amp;$A279,'Aceite Virgen Extra'!$B$6:$B$257,"&lt;="&amp;$B279)</f>
        <v>0.56000000000000005</v>
      </c>
      <c r="RF279" s="4">
        <f>SUMIFS('Aceite Virgen Extra'!RF$6:RF$257,'Aceite Virgen Extra'!$A$6:$A$257,"&gt;="&amp;$A279,'Aceite Virgen Extra'!$B$6:$B$257,"&lt;="&amp;$B279)</f>
        <v>0.68</v>
      </c>
      <c r="RG279" s="4">
        <f>SUMIFS('Aceite Virgen Extra'!RG$6:RG$257,'Aceite Virgen Extra'!$A$6:$A$257,"&gt;="&amp;$A279,'Aceite Virgen Extra'!$B$6:$B$257,"&lt;="&amp;$B279)</f>
        <v>0.38</v>
      </c>
      <c r="RH279" s="4">
        <f>SUMIFS('Aceite Virgen Extra'!RH$6:RH$257,'Aceite Virgen Extra'!$A$6:$A$257,"&gt;="&amp;$A279,'Aceite Virgen Extra'!$B$6:$B$257,"&lt;="&amp;$B279)</f>
        <v>1.03</v>
      </c>
      <c r="RL279" s="4">
        <f>SUMIFS('Aceite Virgen Extra'!RL$6:RL$257,'Aceite Virgen Extra'!$A$6:$A$257,"&gt;="&amp;$A279,'Aceite Virgen Extra'!$B$6:$B$257,"&lt;="&amp;$B279)</f>
        <v>4.5200000000000005</v>
      </c>
      <c r="RM279" s="4">
        <f>SUMIFS('Aceite Virgen Extra'!RM$6:RM$257,'Aceite Virgen Extra'!$A$6:$A$257,"&gt;="&amp;$A279,'Aceite Virgen Extra'!$B$6:$B$257,"&lt;="&amp;$B279)</f>
        <v>11.540000000000001</v>
      </c>
      <c r="RN279" s="4">
        <f>SUMIFS('Aceite Virgen Extra'!RN$6:RN$257,'Aceite Virgen Extra'!$A$6:$A$257,"&gt;="&amp;$A279,'Aceite Virgen Extra'!$B$6:$B$257,"&lt;="&amp;$B279)</f>
        <v>1.81</v>
      </c>
      <c r="RO279" s="4">
        <f>SUMIFS('Aceite Virgen Extra'!RO$6:RO$257,'Aceite Virgen Extra'!$A$6:$A$257,"&gt;="&amp;$A279,'Aceite Virgen Extra'!$B$6:$B$257,"&lt;="&amp;$B279)</f>
        <v>1.19</v>
      </c>
      <c r="RS279" s="69">
        <f>SUMIFS('Aceite Virgen Extra'!RS$6:RS$257,'Aceite Virgen Extra'!$A$6:$A$257,"&gt;="&amp;$A279,'Aceite Virgen Extra'!$B$6:$B$257,"&lt;="&amp;$B279)</f>
        <v>4.91</v>
      </c>
      <c r="RT279" s="4">
        <f>SUMIFS('Aceite Virgen Extra'!RT$6:RT$257,'Aceite Virgen Extra'!$A$6:$A$257,"&gt;="&amp;$A279,'Aceite Virgen Extra'!$B$6:$B$257,"&lt;="&amp;$B279)</f>
        <v>15.32</v>
      </c>
      <c r="RU279" s="4">
        <f>SUMIFS('Aceite Virgen Extra'!RU$6:RU$257,'Aceite Virgen Extra'!$A$6:$A$257,"&gt;="&amp;$A279,'Aceite Virgen Extra'!$B$6:$B$257,"&lt;="&amp;$B279)</f>
        <v>1.19</v>
      </c>
      <c r="RV279" s="4">
        <f>SUMIFS('Aceite Virgen Extra'!RV$6:RV$257,'Aceite Virgen Extra'!$A$6:$A$257,"&gt;="&amp;$A279,'Aceite Virgen Extra'!$B$6:$B$257,"&lt;="&amp;$B279)</f>
        <v>0</v>
      </c>
      <c r="RZ279" s="69">
        <f>SUMIFS('Aceite Virgen Extra'!RZ$6:RZ$257,'Aceite Virgen Extra'!$A$6:$A$257,"&gt;="&amp;$A279,'Aceite Virgen Extra'!$B$6:$B$257,"&lt;="&amp;$B279)</f>
        <v>4.75</v>
      </c>
      <c r="SA279" s="4">
        <f>SUMIFS('Aceite Virgen Extra'!SA$6:SA$257,'Aceite Virgen Extra'!$A$6:$A$257,"&gt;="&amp;$A279,'Aceite Virgen Extra'!$B$6:$B$257,"&lt;="&amp;$B279)</f>
        <v>9.98</v>
      </c>
      <c r="SB279" s="4">
        <f>SUMIFS('Aceite Virgen Extra'!SB$6:SB$257,'Aceite Virgen Extra'!$A$6:$A$257,"&gt;="&amp;$A279,'Aceite Virgen Extra'!$B$6:$B$257,"&lt;="&amp;$B279)</f>
        <v>2.42</v>
      </c>
      <c r="SC279" s="4">
        <f>SUMIFS('Aceite Virgen Extra'!SC$6:SC$257,'Aceite Virgen Extra'!$A$6:$A$257,"&gt;="&amp;$A279,'Aceite Virgen Extra'!$B$6:$B$257,"&lt;="&amp;$B279)</f>
        <v>2.44</v>
      </c>
      <c r="SG279" s="69">
        <f>SUMIFS('Aceite Virgen Extra'!SG$6:SG$257,'Aceite Virgen Extra'!$A$6:$A$257,"&gt;="&amp;$A279,'Aceite Virgen Extra'!$B$6:$B$257,"&lt;="&amp;$B279)</f>
        <v>5.9599999999999991</v>
      </c>
      <c r="SH279" s="4">
        <f>SUMIFS('Aceite Virgen Extra'!SH$6:SH$257,'Aceite Virgen Extra'!$A$6:$A$257,"&gt;="&amp;$A279,'Aceite Virgen Extra'!$B$6:$B$257,"&lt;="&amp;$B279)</f>
        <v>15.440000000000001</v>
      </c>
      <c r="SI279" s="4">
        <f>SUMIFS('Aceite Virgen Extra'!SI$6:SI$257,'Aceite Virgen Extra'!$A$6:$A$257,"&gt;="&amp;$A279,'Aceite Virgen Extra'!$B$6:$B$257,"&lt;="&amp;$B279)</f>
        <v>2.2599999999999998</v>
      </c>
      <c r="SJ279" s="4">
        <f>SUMIFS('Aceite Virgen Extra'!SJ$6:SJ$257,'Aceite Virgen Extra'!$A$6:$A$257,"&gt;="&amp;$A279,'Aceite Virgen Extra'!$B$6:$B$257,"&lt;="&amp;$B279)</f>
        <v>2.5499999999999998</v>
      </c>
      <c r="SN279" s="69">
        <f>SUMIFS('Aceite Virgen Extra'!SN$6:SN$257,'Aceite Virgen Extra'!$A$6:$A$257,"&gt;="&amp;$A279,'Aceite Virgen Extra'!$B$6:$B$257,"&lt;="&amp;$B279)</f>
        <v>4.8900000000000006</v>
      </c>
      <c r="SO279" s="4">
        <f>SUMIFS('Aceite Virgen Extra'!SO$6:SO$257,'Aceite Virgen Extra'!$A$6:$A$257,"&gt;="&amp;$A279,'Aceite Virgen Extra'!$B$6:$B$257,"&lt;="&amp;$B279)</f>
        <v>15.29</v>
      </c>
      <c r="SP279" s="4">
        <f>SUMIFS('Aceite Virgen Extra'!SP$6:SP$257,'Aceite Virgen Extra'!$A$6:$A$257,"&gt;="&amp;$A279,'Aceite Virgen Extra'!$B$6:$B$257,"&lt;="&amp;$B279)</f>
        <v>0.51</v>
      </c>
      <c r="SQ279" s="4">
        <f>SUMIFS('Aceite Virgen Extra'!SQ$6:SQ$257,'Aceite Virgen Extra'!$A$6:$A$257,"&gt;="&amp;$A279,'Aceite Virgen Extra'!$B$6:$B$257,"&lt;="&amp;$B279)</f>
        <v>2.31</v>
      </c>
      <c r="SU279" s="69">
        <f>SUMIFS('Aceite Virgen Extra'!SU$6:SU$257,'Aceite Virgen Extra'!$A$6:$A$257,"&gt;="&amp;$A279,'Aceite Virgen Extra'!$B$6:$B$257,"&lt;="&amp;$B279)</f>
        <v>1.08</v>
      </c>
      <c r="SV279" s="4">
        <f>SUMIFS('Aceite Virgen Extra'!SV$6:SV$257,'Aceite Virgen Extra'!$A$6:$A$257,"&gt;="&amp;$A279,'Aceite Virgen Extra'!$B$6:$B$257,"&lt;="&amp;$B279)</f>
        <v>2.19</v>
      </c>
      <c r="SW279" s="4">
        <f>SUMIFS('Aceite Virgen Extra'!SW$6:SW$257,'Aceite Virgen Extra'!$A$6:$A$257,"&gt;="&amp;$A279,'Aceite Virgen Extra'!$B$6:$B$257,"&lt;="&amp;$B279)</f>
        <v>0.71</v>
      </c>
      <c r="SX279" s="4">
        <f>SUMIFS('Aceite Virgen Extra'!SX$6:SX$257,'Aceite Virgen Extra'!$A$6:$A$257,"&gt;="&amp;$A279,'Aceite Virgen Extra'!$B$6:$B$257,"&lt;="&amp;$B279)</f>
        <v>1.81</v>
      </c>
      <c r="TB279" s="69">
        <f>SUMIFS('Aceite Virgen Extra'!TB$6:TB$257,'Aceite Virgen Extra'!$A$6:$A$257,"&gt;="&amp;$A279,'Aceite Virgen Extra'!$B$6:$B$257,"&lt;="&amp;$B279)</f>
        <v>9.0599999999999987</v>
      </c>
      <c r="TC279" s="4">
        <f>SUMIFS('Aceite Virgen Extra'!TC$6:TC$257,'Aceite Virgen Extra'!$A$6:$A$257,"&gt;="&amp;$A279,'Aceite Virgen Extra'!$B$6:$B$257,"&lt;="&amp;$B279)</f>
        <v>2.91</v>
      </c>
      <c r="TD279" s="4">
        <f>SUMIFS('Aceite Virgen Extra'!TD$6:TD$257,'Aceite Virgen Extra'!$A$6:$A$257,"&gt;="&amp;$A279,'Aceite Virgen Extra'!$B$6:$B$257,"&lt;="&amp;$B279)</f>
        <v>13.030000000000001</v>
      </c>
      <c r="TE279" s="4">
        <f>SUMIFS('Aceite Virgen Extra'!TE$6:TE$257,'Aceite Virgen Extra'!$A$6:$A$257,"&gt;="&amp;$A279,'Aceite Virgen Extra'!$B$6:$B$257,"&lt;="&amp;$B279)</f>
        <v>8.2799999999999994</v>
      </c>
      <c r="TI279" s="69">
        <f>SUMIFS('Aceite Virgen Extra'!TI$6:TI$257,'Aceite Virgen Extra'!$A$6:$A$257,"&gt;="&amp;$A279,'Aceite Virgen Extra'!$B$6:$B$257,"&lt;="&amp;$B279)</f>
        <v>15.91</v>
      </c>
      <c r="TJ279" s="4">
        <f>SUMIFS('Aceite Virgen Extra'!TJ$6:TJ$257,'Aceite Virgen Extra'!$A$6:$A$257,"&gt;="&amp;$A279,'Aceite Virgen Extra'!$B$6:$B$257,"&lt;="&amp;$B279)</f>
        <v>4.0100000000000007</v>
      </c>
      <c r="TK279" s="4">
        <f>SUMIFS('Aceite Virgen Extra'!TK$6:TK$257,'Aceite Virgen Extra'!$A$6:$A$257,"&gt;="&amp;$A279,'Aceite Virgen Extra'!$B$6:$B$257,"&lt;="&amp;$B279)</f>
        <v>21.52</v>
      </c>
      <c r="TL279" s="4">
        <f>SUMIFS('Aceite Virgen Extra'!TL$6:TL$257,'Aceite Virgen Extra'!$A$6:$A$257,"&gt;="&amp;$A279,'Aceite Virgen Extra'!$B$6:$B$257,"&lt;="&amp;$B279)</f>
        <v>27.990000000000002</v>
      </c>
      <c r="TP279" s="69">
        <f>SUMIFS('Aceite Virgen Extra'!TP$6:TP$257,'Aceite Virgen Extra'!$A$6:$A$257,"&gt;="&amp;$A279,'Aceite Virgen Extra'!$B$6:$B$257,"&lt;="&amp;$B279)</f>
        <v>10.42</v>
      </c>
      <c r="TQ279" s="4">
        <f>SUMIFS('Aceite Virgen Extra'!TQ$6:TQ$257,'Aceite Virgen Extra'!$A$6:$A$257,"&gt;="&amp;$A279,'Aceite Virgen Extra'!$B$6:$B$257,"&lt;="&amp;$B279)</f>
        <v>7.53</v>
      </c>
      <c r="TR279" s="4">
        <f>SUMIFS('Aceite Virgen Extra'!TR$6:TR$257,'Aceite Virgen Extra'!$A$6:$A$257,"&gt;="&amp;$A279,'Aceite Virgen Extra'!$B$6:$B$257,"&lt;="&amp;$B279)</f>
        <v>11.139999999999999</v>
      </c>
      <c r="TS279" s="4">
        <f>SUMIFS('Aceite Virgen Extra'!TS$6:TS$257,'Aceite Virgen Extra'!$A$6:$A$257,"&gt;="&amp;$A279,'Aceite Virgen Extra'!$B$6:$B$257,"&lt;="&amp;$B279)</f>
        <v>16.009999999999998</v>
      </c>
      <c r="TW279" s="69">
        <f>SUMIFS('Aceite Virgen Extra'!TW$6:TW$257,'Aceite Virgen Extra'!$A$6:$A$257,"&gt;="&amp;$A279,'Aceite Virgen Extra'!$B$6:$B$257,"&lt;="&amp;$B279)</f>
        <v>2.93</v>
      </c>
      <c r="TX279" s="4">
        <f>SUMIFS('Aceite Virgen Extra'!TX$6:TX$257,'Aceite Virgen Extra'!$A$6:$A$257,"&gt;="&amp;$A279,'Aceite Virgen Extra'!$B$6:$B$257,"&lt;="&amp;$B279)</f>
        <v>1.55</v>
      </c>
      <c r="TY279" s="4">
        <f>SUMIFS('Aceite Virgen Extra'!TY$6:TY$257,'Aceite Virgen Extra'!$A$6:$A$257,"&gt;="&amp;$A279,'Aceite Virgen Extra'!$B$6:$B$257,"&lt;="&amp;$B279)</f>
        <v>2.33</v>
      </c>
      <c r="TZ279" s="4">
        <f>SUMIFS('Aceite Virgen Extra'!TZ$6:TZ$257,'Aceite Virgen Extra'!$A$6:$A$257,"&gt;="&amp;$A279,'Aceite Virgen Extra'!$B$6:$B$257,"&lt;="&amp;$B279)</f>
        <v>10.690000000000001</v>
      </c>
      <c r="UD279" s="69">
        <f>SUMIFS('Aceite Virgen Extra'!UD$6:UD$257,'Aceite Virgen Extra'!$A$6:$A$257,"&gt;="&amp;$A279,'Aceite Virgen Extra'!$B$6:$B$257,"&lt;="&amp;$B279)</f>
        <v>5.2399999999999993</v>
      </c>
      <c r="UE279" s="4">
        <f>SUMIFS('Aceite Virgen Extra'!UE$6:UE$257,'Aceite Virgen Extra'!$A$6:$A$257,"&gt;="&amp;$A279,'Aceite Virgen Extra'!$B$6:$B$257,"&lt;="&amp;$B279)</f>
        <v>5.89</v>
      </c>
      <c r="UF279" s="4">
        <f>SUMIFS('Aceite Virgen Extra'!UF$6:UF$257,'Aceite Virgen Extra'!$A$6:$A$257,"&gt;="&amp;$A279,'Aceite Virgen Extra'!$B$6:$B$257,"&lt;="&amp;$B279)</f>
        <v>4.5999999999999996</v>
      </c>
      <c r="UG279" s="4">
        <f>SUMIFS('Aceite Virgen Extra'!UG$6:UG$257,'Aceite Virgen Extra'!$A$6:$A$257,"&gt;="&amp;$A279,'Aceite Virgen Extra'!$B$6:$B$257,"&lt;="&amp;$B279)</f>
        <v>8.76</v>
      </c>
      <c r="UK279" s="69">
        <f>SUMIFS('Aceite Virgen Extra'!UK$6:UK$257,'Aceite Virgen Extra'!$A$6:$A$257,"&gt;="&amp;$A279,'Aceite Virgen Extra'!$B$6:$B$257,"&lt;="&amp;$B279)</f>
        <v>3.7199999999999998</v>
      </c>
      <c r="UL279" s="4">
        <f>SUMIFS('Aceite Virgen Extra'!UL$6:UL$257,'Aceite Virgen Extra'!$A$6:$A$257,"&gt;="&amp;$A279,'Aceite Virgen Extra'!$B$6:$B$257,"&lt;="&amp;$B279)</f>
        <v>5.6</v>
      </c>
      <c r="UM279" s="4">
        <f>SUMIFS('Aceite Virgen Extra'!UM$6:UM$257,'Aceite Virgen Extra'!$A$6:$A$257,"&gt;="&amp;$A279,'Aceite Virgen Extra'!$B$6:$B$257,"&lt;="&amp;$B279)</f>
        <v>2.83</v>
      </c>
      <c r="UN279" s="4">
        <f>SUMIFS('Aceite Virgen Extra'!UN$6:UN$257,'Aceite Virgen Extra'!$A$6:$A$257,"&gt;="&amp;$A279,'Aceite Virgen Extra'!$B$6:$B$257,"&lt;="&amp;$B279)</f>
        <v>3.66</v>
      </c>
      <c r="UR279" s="69">
        <f>SUMIFS('Aceite Virgen Extra'!UR$6:UR$257,'Aceite Virgen Extra'!$A$6:$A$257,"&gt;="&amp;$A279,'Aceite Virgen Extra'!$B$6:$B$257,"&lt;="&amp;$B279)</f>
        <v>1.08</v>
      </c>
      <c r="US279" s="4">
        <f>SUMIFS('Aceite Virgen Extra'!US$6:US$257,'Aceite Virgen Extra'!$A$6:$A$257,"&gt;="&amp;$A279,'Aceite Virgen Extra'!$B$6:$B$257,"&lt;="&amp;$B279)</f>
        <v>1.9300000000000002</v>
      </c>
      <c r="UT279" s="4">
        <f>SUMIFS('Aceite Virgen Extra'!UT$6:UT$257,'Aceite Virgen Extra'!$A$6:$A$257,"&gt;="&amp;$A279,'Aceite Virgen Extra'!$B$6:$B$257,"&lt;="&amp;$B279)</f>
        <v>0.65</v>
      </c>
      <c r="UU279" s="4">
        <f>SUMIFS('Aceite Virgen Extra'!UU$6:UU$257,'Aceite Virgen Extra'!$A$6:$A$257,"&gt;="&amp;$A279,'Aceite Virgen Extra'!$B$6:$B$257,"&lt;="&amp;$B279)</f>
        <v>1.59</v>
      </c>
      <c r="UY279" s="69">
        <f>SUMIFS('Aceite Virgen Extra'!UY$6:UY$257,'Aceite Virgen Extra'!$A$6:$A$257,"&gt;="&amp;$A279,'Aceite Virgen Extra'!$B$6:$B$257,"&lt;="&amp;$B279)</f>
        <v>1.45</v>
      </c>
      <c r="UZ279" s="4">
        <f>SUMIFS('Aceite Virgen Extra'!UZ$6:UZ$257,'Aceite Virgen Extra'!$A$6:$A$257,"&gt;="&amp;$A279,'Aceite Virgen Extra'!$B$6:$B$257,"&lt;="&amp;$B279)</f>
        <v>3.6</v>
      </c>
      <c r="VA279" s="4">
        <f>SUMIFS('Aceite Virgen Extra'!VA$6:VA$257,'Aceite Virgen Extra'!$A$6:$A$257,"&gt;="&amp;$A279,'Aceite Virgen Extra'!$B$6:$B$257,"&lt;="&amp;$B279)</f>
        <v>0.83</v>
      </c>
      <c r="VB279" s="4">
        <f>SUMIFS('Aceite Virgen Extra'!VB$6:VB$257,'Aceite Virgen Extra'!$A$6:$A$257,"&gt;="&amp;$A279,'Aceite Virgen Extra'!$B$6:$B$257,"&lt;="&amp;$B279)</f>
        <v>0.9</v>
      </c>
      <c r="VF279" s="69">
        <f>SUMIFS('Aceite Virgen Extra'!VF$6:VF$257,'Aceite Virgen Extra'!$A$6:$A$257,"&gt;="&amp;$A279,'Aceite Virgen Extra'!$B$6:$B$257,"&lt;="&amp;$B279)</f>
        <v>0.62999999999999989</v>
      </c>
      <c r="VG279" s="4">
        <f>SUMIFS('Aceite Virgen Extra'!VG$6:VG$257,'Aceite Virgen Extra'!$A$6:$A$257,"&gt;="&amp;$A279,'Aceite Virgen Extra'!$B$6:$B$257,"&lt;="&amp;$B279)</f>
        <v>0.73</v>
      </c>
      <c r="VH279" s="4">
        <f>SUMIFS('Aceite Virgen Extra'!VH$6:VH$257,'Aceite Virgen Extra'!$A$6:$A$257,"&gt;="&amp;$A279,'Aceite Virgen Extra'!$B$6:$B$257,"&lt;="&amp;$B279)</f>
        <v>0.56000000000000005</v>
      </c>
      <c r="VI279" s="4">
        <f>SUMIFS('Aceite Virgen Extra'!VI$6:VI$257,'Aceite Virgen Extra'!$A$6:$A$257,"&gt;="&amp;$A279,'Aceite Virgen Extra'!$B$6:$B$257,"&lt;="&amp;$B279)</f>
        <v>1.1299999999999999</v>
      </c>
      <c r="VM279" s="69">
        <f>SUMIFS('Aceite Virgen Extra'!VM$6:VM$257,'Aceite Virgen Extra'!$A$6:$A$257,"&gt;="&amp;$A279,'Aceite Virgen Extra'!$B$6:$B$257,"&lt;="&amp;$B279)</f>
        <v>1.61</v>
      </c>
      <c r="VN279" s="4">
        <f>SUMIFS('Aceite Virgen Extra'!VN$6:VN$257,'Aceite Virgen Extra'!$A$6:$A$257,"&gt;="&amp;$A279,'Aceite Virgen Extra'!$B$6:$B$257,"&lt;="&amp;$B279)</f>
        <v>3.5700000000000003</v>
      </c>
      <c r="VO279" s="4">
        <f>SUMIFS('Aceite Virgen Extra'!VO$6:VO$257,'Aceite Virgen Extra'!$A$6:$A$257,"&gt;="&amp;$A279,'Aceite Virgen Extra'!$B$6:$B$257,"&lt;="&amp;$B279)</f>
        <v>0.59</v>
      </c>
      <c r="VP279" s="4">
        <f>SUMIFS('Aceite Virgen Extra'!VP$6:VP$257,'Aceite Virgen Extra'!$A$6:$A$257,"&gt;="&amp;$A279,'Aceite Virgen Extra'!$B$6:$B$257,"&lt;="&amp;$B279)</f>
        <v>0.48</v>
      </c>
      <c r="VT279" s="69">
        <f>SUMIFS('Aceite Virgen Extra'!VT$6:VT$257,'Aceite Virgen Extra'!$A$6:$A$257,"&gt;="&amp;$A279,'Aceite Virgen Extra'!$B$6:$B$257,"&lt;="&amp;$B279)</f>
        <v>2.09</v>
      </c>
      <c r="VU279" s="4">
        <f>SUMIFS('Aceite Virgen Extra'!VU$6:VU$257,'Aceite Virgen Extra'!$A$6:$A$257,"&gt;="&amp;$A279,'Aceite Virgen Extra'!$B$6:$B$257,"&lt;="&amp;$B279)</f>
        <v>3.8899999999999997</v>
      </c>
      <c r="VV279" s="4">
        <f>SUMIFS('Aceite Virgen Extra'!VV$6:VV$257,'Aceite Virgen Extra'!$A$6:$A$257,"&gt;="&amp;$A279,'Aceite Virgen Extra'!$B$6:$B$257,"&lt;="&amp;$B279)</f>
        <v>1.46</v>
      </c>
      <c r="VW279" s="4">
        <f>SUMIFS('Aceite Virgen Extra'!VW$6:VW$257,'Aceite Virgen Extra'!$A$6:$A$257,"&gt;="&amp;$A279,'Aceite Virgen Extra'!$B$6:$B$257,"&lt;="&amp;$B279)</f>
        <v>0</v>
      </c>
      <c r="WA279" s="69">
        <f>SUMIFS('Aceite Virgen Extra'!WA$6:WA$257,'Aceite Virgen Extra'!$A$6:$A$257,"&gt;="&amp;$A279,'Aceite Virgen Extra'!$B$6:$B$257,"&lt;="&amp;$B279)</f>
        <v>3.13</v>
      </c>
      <c r="WB279" s="4">
        <f>SUMIFS('Aceite Virgen Extra'!WB$6:WB$257,'Aceite Virgen Extra'!$A$6:$A$257,"&gt;="&amp;$A279,'Aceite Virgen Extra'!$B$6:$B$257,"&lt;="&amp;$B279)</f>
        <v>4.0600000000000005</v>
      </c>
      <c r="WC279" s="4">
        <f>SUMIFS('Aceite Virgen Extra'!WC$6:WC$257,'Aceite Virgen Extra'!$A$6:$A$257,"&gt;="&amp;$A279,'Aceite Virgen Extra'!$B$6:$B$257,"&lt;="&amp;$B279)</f>
        <v>3.19</v>
      </c>
      <c r="WD279" s="4">
        <f>SUMIFS('Aceite Virgen Extra'!WD$6:WD$257,'Aceite Virgen Extra'!$A$6:$A$257,"&gt;="&amp;$A279,'Aceite Virgen Extra'!$B$6:$B$257,"&lt;="&amp;$B279)</f>
        <v>0.44</v>
      </c>
      <c r="WH279" s="69">
        <f>SUMIFS('Aceite Virgen Extra'!WH$6:WH$257,'Aceite Virgen Extra'!$A$6:$A$257,"&gt;="&amp;$A279,'Aceite Virgen Extra'!$B$6:$B$257,"&lt;="&amp;$B279)</f>
        <v>5.25</v>
      </c>
      <c r="WI279" s="4">
        <f>SUMIFS('Aceite Virgen Extra'!WI$6:WI$257,'Aceite Virgen Extra'!$A$6:$A$257,"&gt;="&amp;$A279,'Aceite Virgen Extra'!$B$6:$B$257,"&lt;="&amp;$B279)</f>
        <v>10.34</v>
      </c>
      <c r="WJ279" s="4">
        <f>SUMIFS('Aceite Virgen Extra'!WJ$6:WJ$257,'Aceite Virgen Extra'!$A$6:$A$257,"&gt;="&amp;$A279,'Aceite Virgen Extra'!$B$6:$B$257,"&lt;="&amp;$B279)</f>
        <v>3.93</v>
      </c>
      <c r="WK279" s="4">
        <f>SUMIFS('Aceite Virgen Extra'!WK$6:WK$257,'Aceite Virgen Extra'!$A$6:$A$257,"&gt;="&amp;$A279,'Aceite Virgen Extra'!$B$6:$B$257,"&lt;="&amp;$B279)</f>
        <v>1.43</v>
      </c>
      <c r="WO279" s="69">
        <f>SUMIFS('Aceite Virgen Extra'!WO$6:WO$257,'Aceite Virgen Extra'!$A$6:$A$257,"&gt;="&amp;$A279,'Aceite Virgen Extra'!$B$6:$B$257,"&lt;="&amp;$B279)</f>
        <v>5.7600000000000007</v>
      </c>
      <c r="WP279" s="4">
        <f>SUMIFS('Aceite Virgen Extra'!WP$6:WP$257,'Aceite Virgen Extra'!$A$6:$A$257,"&gt;="&amp;$A279,'Aceite Virgen Extra'!$B$6:$B$257,"&lt;="&amp;$B279)</f>
        <v>6.23</v>
      </c>
      <c r="WQ279" s="4">
        <f>SUMIFS('Aceite Virgen Extra'!WQ$6:WQ$257,'Aceite Virgen Extra'!$A$6:$A$257,"&gt;="&amp;$A279,'Aceite Virgen Extra'!$B$6:$B$257,"&lt;="&amp;$B279)</f>
        <v>7.19</v>
      </c>
      <c r="WR279" s="4">
        <f>SUMIFS('Aceite Virgen Extra'!WR$6:WR$257,'Aceite Virgen Extra'!$A$6:$A$257,"&gt;="&amp;$A279,'Aceite Virgen Extra'!$B$6:$B$257,"&lt;="&amp;$B279)</f>
        <v>0</v>
      </c>
      <c r="WV279" s="69">
        <f>SUMIFS('Aceite Virgen Extra'!WV$6:WV$257,'Aceite Virgen Extra'!$A$6:$A$257,"&gt;="&amp;$A279,'Aceite Virgen Extra'!$B$6:$B$257,"&lt;="&amp;$B279)</f>
        <v>6.66</v>
      </c>
      <c r="WW279" s="4">
        <f>SUMIFS('Aceite Virgen Extra'!WW$6:WW$257,'Aceite Virgen Extra'!$A$6:$A$257,"&gt;="&amp;$A279,'Aceite Virgen Extra'!$B$6:$B$257,"&lt;="&amp;$B279)</f>
        <v>2.66</v>
      </c>
      <c r="WX279" s="4">
        <f>SUMIFS('Aceite Virgen Extra'!WX$6:WX$257,'Aceite Virgen Extra'!$A$6:$A$257,"&gt;="&amp;$A279,'Aceite Virgen Extra'!$B$6:$B$257,"&lt;="&amp;$B279)</f>
        <v>9.4499999999999993</v>
      </c>
      <c r="WY279" s="4">
        <f>SUMIFS('Aceite Virgen Extra'!WY$6:WY$257,'Aceite Virgen Extra'!$A$6:$A$257,"&gt;="&amp;$A279,'Aceite Virgen Extra'!$B$6:$B$257,"&lt;="&amp;$B279)</f>
        <v>4.17</v>
      </c>
      <c r="XC279" s="69">
        <f>SUMIFS('Aceite Virgen Extra'!XC$6:XC$257,'Aceite Virgen Extra'!$A$6:$A$257,"&gt;="&amp;$A279,'Aceite Virgen Extra'!$B$6:$B$257,"&lt;="&amp;$B279)</f>
        <v>1.49</v>
      </c>
      <c r="XD279" s="4">
        <f>SUMIFS('Aceite Virgen Extra'!XD$6:XD$257,'Aceite Virgen Extra'!$A$6:$A$257,"&gt;="&amp;$A279,'Aceite Virgen Extra'!$B$6:$B$257,"&lt;="&amp;$B279)</f>
        <v>1.8800000000000001</v>
      </c>
      <c r="XE279" s="4">
        <f>SUMIFS('Aceite Virgen Extra'!XE$6:XE$257,'Aceite Virgen Extra'!$A$6:$A$257,"&gt;="&amp;$A279,'Aceite Virgen Extra'!$B$6:$B$257,"&lt;="&amp;$B279)</f>
        <v>1.36</v>
      </c>
      <c r="XF279" s="4">
        <f>SUMIFS('Aceite Virgen Extra'!XF$6:XF$257,'Aceite Virgen Extra'!$A$6:$A$257,"&gt;="&amp;$A279,'Aceite Virgen Extra'!$B$6:$B$257,"&lt;="&amp;$B279)</f>
        <v>2.36</v>
      </c>
      <c r="XJ279" s="69">
        <f>SUMIFS('Aceite Virgen Extra'!XJ$6:XJ$257,'Aceite Virgen Extra'!$A$6:$A$257,"&gt;="&amp;$A279,'Aceite Virgen Extra'!$B$6:$B$257,"&lt;="&amp;$B279)</f>
        <v>1.06</v>
      </c>
      <c r="XK279" s="4">
        <f>SUMIFS('Aceite Virgen Extra'!XK$6:XK$257,'Aceite Virgen Extra'!$A$6:$A$257,"&gt;="&amp;$A279,'Aceite Virgen Extra'!$B$6:$B$257,"&lt;="&amp;$B279)</f>
        <v>1.0900000000000001</v>
      </c>
      <c r="XL279" s="4">
        <f>SUMIFS('Aceite Virgen Extra'!XL$6:XL$257,'Aceite Virgen Extra'!$A$6:$A$257,"&gt;="&amp;$A279,'Aceite Virgen Extra'!$B$6:$B$257,"&lt;="&amp;$B279)</f>
        <v>1.33</v>
      </c>
      <c r="XM279" s="4">
        <f>SUMIFS('Aceite Virgen Extra'!XM$6:XM$257,'Aceite Virgen Extra'!$A$6:$A$257,"&gt;="&amp;$A279,'Aceite Virgen Extra'!$B$6:$B$257,"&lt;="&amp;$B279)</f>
        <v>0</v>
      </c>
      <c r="XQ279" s="69">
        <f>SUMIFS('Aceite Virgen Extra'!XQ$6:XQ$257,'Aceite Virgen Extra'!$A$6:$A$257,"&gt;="&amp;$A279,'Aceite Virgen Extra'!$B$6:$B$257,"&lt;="&amp;$B279)</f>
        <v>0.54</v>
      </c>
      <c r="XR279" s="4">
        <f>SUMIFS('Aceite Virgen Extra'!XR$6:XR$257,'Aceite Virgen Extra'!$A$6:$A$257,"&gt;="&amp;$A279,'Aceite Virgen Extra'!$B$6:$B$257,"&lt;="&amp;$B279)</f>
        <v>1.1399999999999999</v>
      </c>
      <c r="XS279" s="4">
        <f>SUMIFS('Aceite Virgen Extra'!XS$6:XS$257,'Aceite Virgen Extra'!$A$6:$A$257,"&gt;="&amp;$A279,'Aceite Virgen Extra'!$B$6:$B$257,"&lt;="&amp;$B279)</f>
        <v>0.42</v>
      </c>
      <c r="XT279" s="4">
        <f>SUMIFS('Aceite Virgen Extra'!XT$6:XT$257,'Aceite Virgen Extra'!$A$6:$A$257,"&gt;="&amp;$A279,'Aceite Virgen Extra'!$B$6:$B$257,"&lt;="&amp;$B279)</f>
        <v>0</v>
      </c>
      <c r="XX279" s="69">
        <f>SUMIFS('Aceite Virgen Extra'!XX$6:XX$257,'Aceite Virgen Extra'!$A$6:$A$257,"&gt;="&amp;$A279,'Aceite Virgen Extra'!$B$6:$B$257,"&lt;="&amp;$B279)</f>
        <v>0.06</v>
      </c>
      <c r="XY279" s="4">
        <f>SUMIFS('Aceite Virgen Extra'!XY$6:XY$257,'Aceite Virgen Extra'!$A$6:$A$257,"&gt;="&amp;$A279,'Aceite Virgen Extra'!$B$6:$B$257,"&lt;="&amp;$B279)</f>
        <v>7.0000000000000007E-2</v>
      </c>
      <c r="XZ279" s="4">
        <f>SUMIFS('Aceite Virgen Extra'!XZ$6:XZ$257,'Aceite Virgen Extra'!$A$6:$A$257,"&gt;="&amp;$A279,'Aceite Virgen Extra'!$B$6:$B$257,"&lt;="&amp;$B279)</f>
        <v>0.08</v>
      </c>
      <c r="YA279" s="4">
        <f>SUMIFS('Aceite Virgen Extra'!YA$6:YA$257,'Aceite Virgen Extra'!$A$6:$A$257,"&gt;="&amp;$A279,'Aceite Virgen Extra'!$B$6:$B$257,"&lt;="&amp;$B279)</f>
        <v>0</v>
      </c>
      <c r="YE279" s="69">
        <f>SUMIFS('Aceite Virgen Extra'!YE$6:YE$257,'Aceite Virgen Extra'!$A$6:$A$257,"&gt;="&amp;$A279,'Aceite Virgen Extra'!$B$6:$B$257,"&lt;="&amp;$B279)</f>
        <v>1.2</v>
      </c>
      <c r="YF279" s="4">
        <f>SUMIFS('Aceite Virgen Extra'!YF$6:YF$257,'Aceite Virgen Extra'!$A$6:$A$257,"&gt;="&amp;$A279,'Aceite Virgen Extra'!$B$6:$B$257,"&lt;="&amp;$B279)</f>
        <v>1.91</v>
      </c>
      <c r="YG279" s="4">
        <f>SUMIFS('Aceite Virgen Extra'!YG$6:YG$257,'Aceite Virgen Extra'!$A$6:$A$257,"&gt;="&amp;$A279,'Aceite Virgen Extra'!$B$6:$B$257,"&lt;="&amp;$B279)</f>
        <v>1.06</v>
      </c>
      <c r="YH279" s="4">
        <f>SUMIFS('Aceite Virgen Extra'!YH$6:YH$257,'Aceite Virgen Extra'!$A$6:$A$257,"&gt;="&amp;$A279,'Aceite Virgen Extra'!$B$6:$B$257,"&lt;="&amp;$B279)</f>
        <v>0.56000000000000005</v>
      </c>
      <c r="YL279" s="69">
        <f>SUMIFS('Aceite Virgen Extra'!YL$6:YL$257,'Aceite Virgen Extra'!$A$6:$A$257,"&gt;="&amp;$A279,'Aceite Virgen Extra'!$B$6:$B$257,"&lt;="&amp;$B279)</f>
        <v>0.28999999999999998</v>
      </c>
      <c r="YM279" s="4">
        <f>SUMIFS('Aceite Virgen Extra'!YM$6:YM$257,'Aceite Virgen Extra'!$A$6:$A$257,"&gt;="&amp;$A279,'Aceite Virgen Extra'!$B$6:$B$257,"&lt;="&amp;$B279)</f>
        <v>0</v>
      </c>
      <c r="YN279" s="4">
        <f>SUMIFS('Aceite Virgen Extra'!YN$6:YN$257,'Aceite Virgen Extra'!$A$6:$A$257,"&gt;="&amp;$A279,'Aceite Virgen Extra'!$B$6:$B$257,"&lt;="&amp;$B279)</f>
        <v>0.41000000000000003</v>
      </c>
      <c r="YO279" s="4">
        <f>SUMIFS('Aceite Virgen Extra'!YO$6:YO$257,'Aceite Virgen Extra'!$A$6:$A$257,"&gt;="&amp;$A279,'Aceite Virgen Extra'!$B$6:$B$257,"&lt;="&amp;$B279)</f>
        <v>0.31</v>
      </c>
      <c r="YP279" s="4">
        <f>SUMIFS('Aceite Virgen Extra'!YP$6:YP$257,'Aceite Virgen Extra'!$A$6:$A$257,"&gt;="&amp;$A279,'Aceite Virgen Extra'!$B$6:$B$257,"&lt;="&amp;$B279)</f>
        <v>0.81</v>
      </c>
      <c r="YS279" s="69">
        <f>SUMIFS('Aceite Virgen Extra'!YS$6:YS$257,'Aceite Virgen Extra'!$A$6:$A$257,"&gt;="&amp;$A279,'Aceite Virgen Extra'!$B$6:$B$257,"&lt;="&amp;$B279)</f>
        <v>0.6100000000000001</v>
      </c>
      <c r="YT279" s="4">
        <f>SUMIFS('Aceite Virgen Extra'!YT$6:YT$257,'Aceite Virgen Extra'!$A$6:$A$257,"&gt;="&amp;$A279,'Aceite Virgen Extra'!$B$6:$B$257,"&lt;="&amp;$B279)</f>
        <v>1.7799999999999998</v>
      </c>
      <c r="YU279" s="4">
        <f>SUMIFS('Aceite Virgen Extra'!YU$6:YU$257,'Aceite Virgen Extra'!$A$6:$A$257,"&gt;="&amp;$A279,'Aceite Virgen Extra'!$B$6:$B$257,"&lt;="&amp;$B279)</f>
        <v>0.22999999999999998</v>
      </c>
      <c r="YV279" s="4">
        <f>SUMIFS('Aceite Virgen Extra'!YV$6:YV$257,'Aceite Virgen Extra'!$A$6:$A$257,"&gt;="&amp;$A279,'Aceite Virgen Extra'!$B$6:$B$257,"&lt;="&amp;$B279)</f>
        <v>0.1</v>
      </c>
      <c r="YW279" s="4">
        <f>SUMIFS('Aceite Virgen Extra'!YW$6:YW$257,'Aceite Virgen Extra'!$A$6:$A$257,"&gt;="&amp;$A279,'Aceite Virgen Extra'!$B$6:$B$257,"&lt;="&amp;$B279)</f>
        <v>0.67</v>
      </c>
      <c r="YZ279" s="69">
        <f>SUMIFS('Aceite Virgen Extra'!YZ$6:YZ$257,'Aceite Virgen Extra'!$A$6:$A$257,"&gt;="&amp;$A279,'Aceite Virgen Extra'!$B$6:$B$257,"&lt;="&amp;$B279)</f>
        <v>0.89000000000000012</v>
      </c>
      <c r="ZA279" s="4">
        <f>SUMIFS('Aceite Virgen Extra'!ZA$6:ZA$257,'Aceite Virgen Extra'!$A$6:$A$257,"&gt;="&amp;$A279,'Aceite Virgen Extra'!$B$6:$B$257,"&lt;="&amp;$B279)</f>
        <v>1.5</v>
      </c>
      <c r="ZB279" s="4">
        <f>SUMIFS('Aceite Virgen Extra'!ZB$6:ZB$257,'Aceite Virgen Extra'!$A$6:$A$257,"&gt;="&amp;$A279,'Aceite Virgen Extra'!$B$6:$B$257,"&lt;="&amp;$B279)</f>
        <v>0.49</v>
      </c>
      <c r="ZC279" s="4">
        <f>SUMIFS('Aceite Virgen Extra'!ZC$6:ZC$257,'Aceite Virgen Extra'!$A$6:$A$257,"&gt;="&amp;$A279,'Aceite Virgen Extra'!$B$6:$B$257,"&lt;="&amp;$B279)</f>
        <v>0.25</v>
      </c>
      <c r="ZD279" s="4">
        <f>SUMIFS('Aceite Virgen Extra'!ZD$6:ZD$257,'Aceite Virgen Extra'!$A$6:$A$257,"&gt;="&amp;$A279,'Aceite Virgen Extra'!$B$6:$B$257,"&lt;="&amp;$B279)</f>
        <v>1.85</v>
      </c>
      <c r="ZG279" s="69">
        <f>SUMIFS('Aceite Virgen Extra'!ZG$6:ZG$257,'Aceite Virgen Extra'!$A$6:$A$257,"&gt;="&amp;$A279,'Aceite Virgen Extra'!$B$6:$B$257,"&lt;="&amp;$B279)</f>
        <v>0.1</v>
      </c>
      <c r="ZH279" s="4">
        <f>SUMIFS('Aceite Virgen Extra'!ZH$6:ZH$257,'Aceite Virgen Extra'!$A$6:$A$257,"&gt;="&amp;$A279,'Aceite Virgen Extra'!$B$6:$B$257,"&lt;="&amp;$B279)</f>
        <v>0</v>
      </c>
      <c r="ZI279" s="4">
        <f>SUMIFS('Aceite Virgen Extra'!ZI$6:ZI$257,'Aceite Virgen Extra'!$A$6:$A$257,"&gt;="&amp;$A279,'Aceite Virgen Extra'!$B$6:$B$257,"&lt;="&amp;$B279)</f>
        <v>0.15</v>
      </c>
      <c r="ZJ279" s="4">
        <f>SUMIFS('Aceite Virgen Extra'!ZJ$6:ZJ$257,'Aceite Virgen Extra'!$A$6:$A$257,"&gt;="&amp;$A279,'Aceite Virgen Extra'!$B$6:$B$257,"&lt;="&amp;$B279)</f>
        <v>0.19</v>
      </c>
      <c r="ZK279" s="4">
        <f>SUMIFS('Aceite Virgen Extra'!ZK$6:ZK$257,'Aceite Virgen Extra'!$A$6:$A$257,"&gt;="&amp;$A279,'Aceite Virgen Extra'!$B$6:$B$257,"&lt;="&amp;$B279)</f>
        <v>0</v>
      </c>
    </row>
    <row r="280" spans="1:687" x14ac:dyDescent="0.25">
      <c r="A280" s="9">
        <f>'TAM Aceite Virgen Extra'!B28</f>
        <v>8.6999999999999993</v>
      </c>
      <c r="B280" s="9">
        <f>'TAM Aceite Virgen Extra'!C28</f>
        <v>9</v>
      </c>
      <c r="C280" s="9"/>
      <c r="D280" s="4">
        <f>SUMIFS('Aceite Virgen Extra'!D$6:D$257,'Aceite Virgen Extra'!$A$6:$A$257,"&gt;="&amp;$A280,'Aceite Virgen Extra'!$B$6:$B$257,"&lt;="&amp;$B280)</f>
        <v>0.38</v>
      </c>
      <c r="E280" s="4">
        <f>SUMIFS('Aceite Virgen Extra'!E$6:E$257,'Aceite Virgen Extra'!$A$6:$A$257,"&gt;="&amp;$A280,'Aceite Virgen Extra'!$B$6:$B$257,"&lt;="&amp;$B280)</f>
        <v>0</v>
      </c>
      <c r="F280" s="4">
        <f>SUMIFS('Aceite Virgen Extra'!F$6:F$257,'Aceite Virgen Extra'!$A$6:$A$257,"&gt;="&amp;$A280,'Aceite Virgen Extra'!$B$6:$B$257,"&lt;="&amp;$B280)</f>
        <v>0</v>
      </c>
      <c r="G280" s="4">
        <f>SUMIFS('Aceite Virgen Extra'!G$6:G$257,'Aceite Virgen Extra'!$A$6:$A$257,"&gt;="&amp;$A280,'Aceite Virgen Extra'!$B$6:$B$257,"&lt;="&amp;$B280)</f>
        <v>1.71</v>
      </c>
      <c r="H280" s="9"/>
      <c r="I280" s="9"/>
      <c r="J280" s="9"/>
      <c r="K280" s="4">
        <f>SUMIFS('Aceite Virgen Extra'!K$6:K$257,'Aceite Virgen Extra'!$A$6:$A$257,"&gt;="&amp;$A280,'Aceite Virgen Extra'!$B$6:$B$257,"&lt;="&amp;$B280)</f>
        <v>0</v>
      </c>
      <c r="L280" s="4">
        <f>SUMIFS('Aceite Virgen Extra'!L$6:L$257,'Aceite Virgen Extra'!$A$6:$A$257,"&gt;="&amp;$A280,'Aceite Virgen Extra'!$B$6:$B$257,"&lt;="&amp;$B280)</f>
        <v>0</v>
      </c>
      <c r="M280" s="4">
        <f>SUMIFS('Aceite Virgen Extra'!M$6:M$257,'Aceite Virgen Extra'!$A$6:$A$257,"&gt;="&amp;$A280,'Aceite Virgen Extra'!$B$6:$B$257,"&lt;="&amp;$B280)</f>
        <v>0</v>
      </c>
      <c r="N280" s="4">
        <f>SUMIFS('Aceite Virgen Extra'!N$6:N$257,'Aceite Virgen Extra'!$A$6:$A$257,"&gt;="&amp;$A280,'Aceite Virgen Extra'!$B$6:$B$257,"&lt;="&amp;$B280)</f>
        <v>0</v>
      </c>
      <c r="O280" s="9"/>
      <c r="P280" s="9"/>
      <c r="Q280" s="9"/>
      <c r="R280" s="4">
        <f>SUMIFS('Aceite Virgen Extra'!R$6:R$257,'Aceite Virgen Extra'!$A$6:$A$257,"&gt;="&amp;$A280,'Aceite Virgen Extra'!$B$6:$B$257,"&lt;="&amp;$B280)</f>
        <v>0.39</v>
      </c>
      <c r="S280" s="4">
        <f>SUMIFS('Aceite Virgen Extra'!S$6:S$257,'Aceite Virgen Extra'!$A$6:$A$257,"&gt;="&amp;$A280,'Aceite Virgen Extra'!$B$6:$B$257,"&lt;="&amp;$B280)</f>
        <v>0</v>
      </c>
      <c r="T280" s="4">
        <f>SUMIFS('Aceite Virgen Extra'!T$6:T$257,'Aceite Virgen Extra'!$A$6:$A$257,"&gt;="&amp;$A280,'Aceite Virgen Extra'!$B$6:$B$257,"&lt;="&amp;$B280)</f>
        <v>0.51</v>
      </c>
      <c r="U280" s="4">
        <f>SUMIFS('Aceite Virgen Extra'!U$6:U$257,'Aceite Virgen Extra'!$A$6:$A$257,"&gt;="&amp;$A280,'Aceite Virgen Extra'!$B$6:$B$257,"&lt;="&amp;$B280)</f>
        <v>0.67</v>
      </c>
      <c r="V280" s="9"/>
      <c r="W280" s="9"/>
      <c r="X280" s="9"/>
      <c r="Y280" s="4">
        <f>SUMIFS('Aceite Virgen Extra'!Y$6:Y$257,'Aceite Virgen Extra'!$A$6:$A$257,"&gt;="&amp;$A280,'Aceite Virgen Extra'!$B$6:$B$257,"&lt;="&amp;$B280)</f>
        <v>0.33</v>
      </c>
      <c r="Z280" s="4">
        <f>SUMIFS('Aceite Virgen Extra'!Z$6:Z$257,'Aceite Virgen Extra'!$A$6:$A$257,"&gt;="&amp;$A280,'Aceite Virgen Extra'!$B$6:$B$257,"&lt;="&amp;$B280)</f>
        <v>0.32</v>
      </c>
      <c r="AA280" s="4">
        <f>SUMIFS('Aceite Virgen Extra'!AA$6:AA$257,'Aceite Virgen Extra'!$A$6:$A$257,"&gt;="&amp;$A280,'Aceite Virgen Extra'!$B$6:$B$257,"&lt;="&amp;$B280)</f>
        <v>0</v>
      </c>
      <c r="AB280" s="4">
        <f>SUMIFS('Aceite Virgen Extra'!AB$6:AB$257,'Aceite Virgen Extra'!$A$6:$A$257,"&gt;="&amp;$A280,'Aceite Virgen Extra'!$B$6:$B$257,"&lt;="&amp;$B280)</f>
        <v>1.46</v>
      </c>
      <c r="AC280" s="9"/>
      <c r="AD280" s="9"/>
      <c r="AE280" s="9"/>
      <c r="AF280" s="4">
        <f>SUMIFS('Aceite Virgen Extra'!AF$6:AF$257,'Aceite Virgen Extra'!$A$6:$A$257,"&gt;="&amp;$A280,'Aceite Virgen Extra'!$B$6:$B$257,"&lt;="&amp;$B280)</f>
        <v>0.08</v>
      </c>
      <c r="AG280" s="4">
        <f>SUMIFS('Aceite Virgen Extra'!AG$6:AG$257,'Aceite Virgen Extra'!$A$6:$A$257,"&gt;="&amp;$A280,'Aceite Virgen Extra'!$B$6:$B$257,"&lt;="&amp;$B280)</f>
        <v>0</v>
      </c>
      <c r="AH280" s="4">
        <f>SUMIFS('Aceite Virgen Extra'!AH$6:AH$257,'Aceite Virgen Extra'!$A$6:$A$257,"&gt;="&amp;$A280,'Aceite Virgen Extra'!$B$6:$B$257,"&lt;="&amp;$B280)</f>
        <v>0.14000000000000001</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0.09</v>
      </c>
      <c r="AN280" s="4">
        <f>SUMIFS('Aceite Virgen Extra'!AN$6:AN$257,'Aceite Virgen Extra'!$A$6:$A$257,"&gt;="&amp;$A280,'Aceite Virgen Extra'!$B$6:$B$257,"&lt;="&amp;$B280)</f>
        <v>0.35</v>
      </c>
      <c r="AO280" s="4">
        <f>SUMIFS('Aceite Virgen Extra'!AO$6:AO$257,'Aceite Virgen Extra'!$A$6:$A$257,"&gt;="&amp;$A280,'Aceite Virgen Extra'!$B$6:$B$257,"&lt;="&amp;$B280)</f>
        <v>0</v>
      </c>
      <c r="AP280" s="4">
        <f>SUMIFS('Aceite Virgen Extra'!AP$6:AP$257,'Aceite Virgen Extra'!$A$6:$A$257,"&gt;="&amp;$A280,'Aceite Virgen Extra'!$B$6:$B$257,"&lt;="&amp;$B280)</f>
        <v>0</v>
      </c>
      <c r="AQ280" s="9"/>
      <c r="AR280" s="9"/>
      <c r="AT280" s="4">
        <f>SUMIFS('Aceite Virgen Extra'!AT$6:AT$257,'Aceite Virgen Extra'!$A$6:$A$257,"&gt;="&amp;$A280,'Aceite Virgen Extra'!$B$6:$B$257,"&lt;="&amp;$B280)</f>
        <v>0.11</v>
      </c>
      <c r="AU280" s="4">
        <f>SUMIFS('Aceite Virgen Extra'!AU$6:AU$257,'Aceite Virgen Extra'!$A$6:$A$257,"&gt;="&amp;$A280,'Aceite Virgen Extra'!$B$6:$B$257,"&lt;="&amp;$B280)</f>
        <v>0.17</v>
      </c>
      <c r="AV280" s="4">
        <f>SUMIFS('Aceite Virgen Extra'!AV$6:AV$257,'Aceite Virgen Extra'!$A$6:$A$257,"&gt;="&amp;$A280,'Aceite Virgen Extra'!$B$6:$B$257,"&lt;="&amp;$B280)</f>
        <v>0.13</v>
      </c>
      <c r="AW280" s="4">
        <f>SUMIFS('Aceite Virgen Extra'!AW$6:AW$257,'Aceite Virgen Extra'!$A$6:$A$257,"&gt;="&amp;$A280,'Aceite Virgen Extra'!$B$6:$B$257,"&lt;="&amp;$B280)</f>
        <v>0</v>
      </c>
      <c r="BA280" s="4">
        <f>SUMIFS('Aceite Virgen Extra'!BA$6:BA$257,'Aceite Virgen Extra'!$A$6:$A$257,"&gt;="&amp;A280,'Aceite Virgen Extra'!$B$6:$B$257,"&lt;="&amp;B280)</f>
        <v>0.14000000000000001</v>
      </c>
      <c r="BB280" s="4">
        <f>SUMIFS('Aceite Virgen Extra'!BB$6:BB$257,'Aceite Virgen Extra'!$A$6:$A$257,"&gt;="&amp;$A280,'Aceite Virgen Extra'!$B$6:$B$257,"&lt;="&amp;$B280)</f>
        <v>0.47</v>
      </c>
      <c r="BC280" s="4">
        <f>SUMIFS('Aceite Virgen Extra'!BC$6:BC$257,'Aceite Virgen Extra'!$A$6:$A$257,"&gt;="&amp;$A280,'Aceite Virgen Extra'!$B$6:$B$257,"&lt;="&amp;$B280)</f>
        <v>0</v>
      </c>
      <c r="BD280" s="4">
        <f>SUMIFS('Aceite Virgen Extra'!BD$6:BD$257,'Aceite Virgen Extra'!$A$6:$A$257,"&gt;="&amp;$A280,'Aceite Virgen Extra'!$B$6:$B$257,"&lt;="&amp;$B280)</f>
        <v>0</v>
      </c>
      <c r="BH280" s="4">
        <f>SUMIFS('Aceite Virgen Extra'!BH$6:BH$257,'Aceite Virgen Extra'!$A$6:$A$257,"&gt;="&amp;$A280,'Aceite Virgen Extra'!$B$6:$B$257,"&lt;="&amp;$B280)</f>
        <v>0.14000000000000001</v>
      </c>
      <c r="BI280" s="4">
        <f>SUMIFS('Aceite Virgen Extra'!BI$6:BI$257,'Aceite Virgen Extra'!$A$6:$A$257,"&gt;="&amp;$A280,'Aceite Virgen Extra'!$B$6:$B$257,"&lt;="&amp;$B280)</f>
        <v>0.15</v>
      </c>
      <c r="BJ280" s="4">
        <f>SUMIFS('Aceite Virgen Extra'!BJ$6:BJ$257,'Aceite Virgen Extra'!$A$6:$A$257,"&gt;="&amp;$A280,'Aceite Virgen Extra'!$B$6:$B$257,"&lt;="&amp;$B280)</f>
        <v>7.0000000000000007E-2</v>
      </c>
      <c r="BK280" s="4">
        <f>SUMIFS('Aceite Virgen Extra'!BK$6:BK$257,'Aceite Virgen Extra'!$A$6:$A$257,"&gt;="&amp;$A280,'Aceite Virgen Extra'!$B$6:$B$257,"&lt;="&amp;$B280)</f>
        <v>0.38</v>
      </c>
      <c r="BO280" s="4">
        <f>SUMIFS('Aceite Virgen Extra'!BO$6:BO$257,'Aceite Virgen Extra'!$A$6:$A$257,"&gt;="&amp;$A280,'Aceite Virgen Extra'!$B$6:$B$257,"&lt;="&amp;$B280)</f>
        <v>0.42</v>
      </c>
      <c r="BP280" s="4">
        <f>SUMIFS('Aceite Virgen Extra'!BP$6:BP$257,'Aceite Virgen Extra'!$A$6:$A$257,"&gt;="&amp;$A280,'Aceite Virgen Extra'!$B$6:$B$257,"&lt;="&amp;$B280)</f>
        <v>0</v>
      </c>
      <c r="BQ280" s="4">
        <f>SUMIFS('Aceite Virgen Extra'!BQ$6:BQ$257,'Aceite Virgen Extra'!$A$6:$A$257,"&gt;="&amp;$A280,'Aceite Virgen Extra'!$B$6:$B$257,"&lt;="&amp;$B280)</f>
        <v>0.3</v>
      </c>
      <c r="BR280" s="4">
        <f>SUMIFS('Aceite Virgen Extra'!BR$6:BR$257,'Aceite Virgen Extra'!$A$6:$A$257,"&gt;="&amp;$A280,'Aceite Virgen Extra'!$B$6:$B$257,"&lt;="&amp;$B280)</f>
        <v>1.76</v>
      </c>
      <c r="BV280" s="4">
        <f>SUMIFS('Aceite Virgen Extra'!BV$6:BV$257,'Aceite Virgen Extra'!$A$6:$A$257,"&gt;="&amp;$A280,'Aceite Virgen Extra'!$B$6:$B$257,"&lt;="&amp;$B280)</f>
        <v>0.36000000000000004</v>
      </c>
      <c r="BW280" s="4">
        <f>SUMIFS('Aceite Virgen Extra'!BW$6:BW$257,'Aceite Virgen Extra'!$A$6:$A$257,"&gt;="&amp;$A280,'Aceite Virgen Extra'!$B$6:$B$257,"&lt;="&amp;$B280)</f>
        <v>0.35</v>
      </c>
      <c r="BX280" s="4">
        <f>SUMIFS('Aceite Virgen Extra'!BX$6:BX$257,'Aceite Virgen Extra'!$A$6:$A$257,"&gt;="&amp;$A280,'Aceite Virgen Extra'!$B$6:$B$257,"&lt;="&amp;$B280)</f>
        <v>0.53</v>
      </c>
      <c r="BY280" s="4">
        <f>SUMIFS('Aceite Virgen Extra'!BY$6:BY$257,'Aceite Virgen Extra'!$A$6:$A$257,"&gt;="&amp;$A280,'Aceite Virgen Extra'!$B$6:$B$257,"&lt;="&amp;$B280)</f>
        <v>0</v>
      </c>
      <c r="CC280" s="4">
        <f>SUMIFS('Aceite Virgen Extra'!CC$6:CC$257,'Aceite Virgen Extra'!$A$6:$A$257,"&gt;="&amp;$A280,'Aceite Virgen Extra'!$B$6:$B$257,"&lt;="&amp;$B280)</f>
        <v>0.15000000000000002</v>
      </c>
      <c r="CD280" s="4">
        <f>SUMIFS('Aceite Virgen Extra'!CD$6:CD$257,'Aceite Virgen Extra'!$A$6:$A$257,"&gt;="&amp;$A280,'Aceite Virgen Extra'!$B$6:$B$257,"&lt;="&amp;$B280)</f>
        <v>0.12</v>
      </c>
      <c r="CE280" s="4">
        <f>SUMIFS('Aceite Virgen Extra'!CE$6:CE$257,'Aceite Virgen Extra'!$A$6:$A$257,"&gt;="&amp;$A280,'Aceite Virgen Extra'!$B$6:$B$257,"&lt;="&amp;$B280)</f>
        <v>0.12000000000000001</v>
      </c>
      <c r="CF280" s="4">
        <f>SUMIFS('Aceite Virgen Extra'!CF$6:CF$257,'Aceite Virgen Extra'!$A$6:$A$257,"&gt;="&amp;$A280,'Aceite Virgen Extra'!$B$6:$B$257,"&lt;="&amp;$B280)</f>
        <v>0.3</v>
      </c>
      <c r="CJ280" s="4">
        <f>SUMIFS('Aceite Virgen Extra'!CJ$6:CJ$257,'Aceite Virgen Extra'!$A$6:$A$257,"&gt;="&amp;$A280,'Aceite Virgen Extra'!$B$6:$B$257,"&lt;="&amp;$B280)</f>
        <v>0.22</v>
      </c>
      <c r="CK280" s="4">
        <f>SUMIFS('Aceite Virgen Extra'!CK$6:CK$257,'Aceite Virgen Extra'!$A$6:$A$257,"&gt;="&amp;$A280,'Aceite Virgen Extra'!$B$6:$B$257,"&lt;="&amp;$B280)</f>
        <v>0.23</v>
      </c>
      <c r="CL280" s="4">
        <f>SUMIFS('Aceite Virgen Extra'!CL$6:CL$257,'Aceite Virgen Extra'!$A$6:$A$257,"&gt;="&amp;$A280,'Aceite Virgen Extra'!$B$6:$B$257,"&lt;="&amp;$B280)</f>
        <v>0</v>
      </c>
      <c r="CM280" s="4">
        <f>SUMIFS('Aceite Virgen Extra'!CM$6:CM$257,'Aceite Virgen Extra'!$A$6:$A$257,"&gt;="&amp;$A280,'Aceite Virgen Extra'!$B$6:$B$257,"&lt;="&amp;$B280)</f>
        <v>0.96</v>
      </c>
      <c r="CQ280" s="4">
        <f>SUMIFS('Aceite Virgen Extra'!CQ$6:CQ$257,'Aceite Virgen Extra'!$A$6:$A$257,"&gt;="&amp;$A280,'Aceite Virgen Extra'!$B$6:$B$257,"&lt;="&amp;$B280)</f>
        <v>0.13</v>
      </c>
      <c r="CR280" s="4">
        <f>SUMIFS('Aceite Virgen Extra'!CR$6:CR$257,'Aceite Virgen Extra'!$A$6:$A$257,"&gt;="&amp;$A280,'Aceite Virgen Extra'!$B$6:$B$257,"&lt;="&amp;$B280)</f>
        <v>0</v>
      </c>
      <c r="CS280" s="4">
        <f>SUMIFS('Aceite Virgen Extra'!CS$6:CS$257,'Aceite Virgen Extra'!$A$6:$A$257,"&gt;="&amp;$A280,'Aceite Virgen Extra'!$B$6:$B$257,"&lt;="&amp;$B280)</f>
        <v>0.19</v>
      </c>
      <c r="CT280" s="4">
        <f>SUMIFS('Aceite Virgen Extra'!CT$6:CT$257,'Aceite Virgen Extra'!$A$6:$A$257,"&gt;="&amp;$A280,'Aceite Virgen Extra'!$B$6:$B$257,"&lt;="&amp;$B280)</f>
        <v>0.24</v>
      </c>
      <c r="CX280" s="4">
        <f>SUMIFS('Aceite Virgen Extra'!CX$6:CX$257,'Aceite Virgen Extra'!$A$6:$A$257,"&gt;="&amp;$A280,'Aceite Virgen Extra'!$B$6:$B$257,"&lt;="&amp;$B280)</f>
        <v>0.08</v>
      </c>
      <c r="CY280" s="4">
        <f>SUMIFS('Aceite Virgen Extra'!CY$6:CY$257,'Aceite Virgen Extra'!$A$6:$A$257,"&gt;="&amp;$A280,'Aceite Virgen Extra'!$B$6:$B$257,"&lt;="&amp;$B280)</f>
        <v>0.32</v>
      </c>
      <c r="CZ280" s="4">
        <f>SUMIFS('Aceite Virgen Extra'!CZ$6:CZ$257,'Aceite Virgen Extra'!$A$6:$A$257,"&gt;="&amp;$A280,'Aceite Virgen Extra'!$B$6:$B$257,"&lt;="&amp;$B280)</f>
        <v>0</v>
      </c>
      <c r="DA280" s="4">
        <f>SUMIFS('Aceite Virgen Extra'!DA$6:DA$257,'Aceite Virgen Extra'!$A$6:$A$257,"&gt;="&amp;$A280,'Aceite Virgen Extra'!$B$6:$B$257,"&lt;="&amp;$B280)</f>
        <v>0</v>
      </c>
      <c r="DE280" s="4">
        <f>SUMIFS('Aceite Virgen Extra'!DE$6:DE$257,'Aceite Virgen Extra'!$A$6:$A$257,"&gt;="&amp;$A280,'Aceite Virgen Extra'!$B$6:$B$257,"&lt;="&amp;$B280)</f>
        <v>0.38</v>
      </c>
      <c r="DF280" s="4">
        <f>SUMIFS('Aceite Virgen Extra'!DF$6:DF$257,'Aceite Virgen Extra'!$A$6:$A$257,"&gt;="&amp;$A280,'Aceite Virgen Extra'!$B$6:$B$257,"&lt;="&amp;$B280)</f>
        <v>0</v>
      </c>
      <c r="DG280" s="4">
        <f>SUMIFS('Aceite Virgen Extra'!DG$6:DG$257,'Aceite Virgen Extra'!$A$6:$A$257,"&gt;="&amp;$A280,'Aceite Virgen Extra'!$B$6:$B$257,"&lt;="&amp;$B280)</f>
        <v>0</v>
      </c>
      <c r="DH280" s="4">
        <f>SUMIFS('Aceite Virgen Extra'!DH$6:DH$257,'Aceite Virgen Extra'!$A$6:$A$257,"&gt;="&amp;$A280,'Aceite Virgen Extra'!$B$6:$B$257,"&lt;="&amp;$B280)</f>
        <v>0.42</v>
      </c>
      <c r="DL280" s="4">
        <f>SUMIFS('Aceite Virgen Extra'!DL$6:DL$257,'Aceite Virgen Extra'!$A$6:$A$257,"&gt;="&amp;$A280,'Aceite Virgen Extra'!$B$6:$B$257,"&lt;="&amp;$B280)</f>
        <v>0.2</v>
      </c>
      <c r="DM280" s="4">
        <f>SUMIFS('Aceite Virgen Extra'!DM$6:DM$257,'Aceite Virgen Extra'!$A$6:$A$257,"&gt;="&amp;$A280,'Aceite Virgen Extra'!$B$6:$B$257,"&lt;="&amp;$B280)</f>
        <v>0.12</v>
      </c>
      <c r="DN280" s="4">
        <f>SUMIFS('Aceite Virgen Extra'!DN$6:DN$257,'Aceite Virgen Extra'!$A$6:$A$257,"&gt;="&amp;$A280,'Aceite Virgen Extra'!$B$6:$B$257,"&lt;="&amp;$B280)</f>
        <v>0</v>
      </c>
      <c r="DO280" s="4">
        <f>SUMIFS('Aceite Virgen Extra'!DO$6:DO$257,'Aceite Virgen Extra'!$A$6:$A$257,"&gt;="&amp;$A280,'Aceite Virgen Extra'!$B$6:$B$257,"&lt;="&amp;$B280)</f>
        <v>1.32</v>
      </c>
      <c r="DS280" s="4">
        <f>SUMIFS('Aceite Virgen Extra'!DS$6:DS$257,'Aceite Virgen Extra'!$A$6:$A$257,"&gt;="&amp;$A280,'Aceite Virgen Extra'!$B$6:$B$257,"&lt;="&amp;$B280)</f>
        <v>0.14000000000000001</v>
      </c>
      <c r="DT280" s="4">
        <f>SUMIFS('Aceite Virgen Extra'!DT$6:DT$257,'Aceite Virgen Extra'!$A$6:$A$257,"&gt;="&amp;$A280,'Aceite Virgen Extra'!$B$6:$B$257,"&lt;="&amp;$B280)</f>
        <v>0.42</v>
      </c>
      <c r="DU280" s="4">
        <f>SUMIFS('Aceite Virgen Extra'!DU$6:DU$257,'Aceite Virgen Extra'!$A$6:$A$257,"&gt;="&amp;$A280,'Aceite Virgen Extra'!$B$6:$B$257,"&lt;="&amp;$B280)</f>
        <v>0</v>
      </c>
      <c r="DV280" s="4">
        <f>SUMIFS('Aceite Virgen Extra'!DV$6:DV$257,'Aceite Virgen Extra'!$A$6:$A$257,"&gt;="&amp;$A280,'Aceite Virgen Extra'!$B$6:$B$257,"&lt;="&amp;$B280)</f>
        <v>0.16</v>
      </c>
      <c r="DZ280" s="4">
        <f>SUMIFS('Aceite Virgen Extra'!DZ$6:DZ$257,'Aceite Virgen Extra'!$A$6:$A$257,"&gt;="&amp;$A280,'Aceite Virgen Extra'!$B$6:$B$257,"&lt;="&amp;$B280)</f>
        <v>0.84</v>
      </c>
      <c r="EA280" s="4">
        <f>SUMIFS('Aceite Virgen Extra'!EA$6:EA$257,'Aceite Virgen Extra'!$A$6:$A$257,"&gt;="&amp;$A280,'Aceite Virgen Extra'!$B$6:$B$257,"&lt;="&amp;$B280)</f>
        <v>0.46</v>
      </c>
      <c r="EB280" s="4">
        <f>SUMIFS('Aceite Virgen Extra'!EB$6:EB$257,'Aceite Virgen Extra'!$A$6:$A$257,"&gt;="&amp;$A280,'Aceite Virgen Extra'!$B$6:$B$257,"&lt;="&amp;$B280)</f>
        <v>0.28000000000000003</v>
      </c>
      <c r="EC280" s="4">
        <f>SUMIFS('Aceite Virgen Extra'!EC$6:EC$257,'Aceite Virgen Extra'!$A$6:$A$257,"&gt;="&amp;$A280,'Aceite Virgen Extra'!$B$6:$B$257,"&lt;="&amp;$B280)</f>
        <v>4.22</v>
      </c>
      <c r="EG280" s="4">
        <f>SUMIFS('Aceite Virgen Extra'!EG$6:EG$257,'Aceite Virgen Extra'!$A$6:$A$257,"&gt;="&amp;$A280,'Aceite Virgen Extra'!$B$6:$B$257,"&lt;="&amp;$B280)</f>
        <v>0.44</v>
      </c>
      <c r="EH280" s="4">
        <f>SUMIFS('Aceite Virgen Extra'!EH$6:EH$257,'Aceite Virgen Extra'!$A$6:$A$257,"&gt;="&amp;$A280,'Aceite Virgen Extra'!$B$6:$B$257,"&lt;="&amp;$B280)</f>
        <v>0.95</v>
      </c>
      <c r="EI280" s="4">
        <f>SUMIFS('Aceite Virgen Extra'!EI$6:EI$257,'Aceite Virgen Extra'!$A$6:$A$257,"&gt;="&amp;$A280,'Aceite Virgen Extra'!$B$6:$B$257,"&lt;="&amp;$B280)</f>
        <v>0</v>
      </c>
      <c r="EJ280" s="4">
        <f>SUMIFS('Aceite Virgen Extra'!EJ$6:EJ$257,'Aceite Virgen Extra'!$A$6:$A$257,"&gt;="&amp;$A280,'Aceite Virgen Extra'!$B$6:$B$257,"&lt;="&amp;$B280)</f>
        <v>0.94000000000000006</v>
      </c>
      <c r="EN280" s="4">
        <f>SUMIFS('Aceite Virgen Extra'!EN$6:EN$257,'Aceite Virgen Extra'!$A$6:$A$257,"&gt;="&amp;$A280,'Aceite Virgen Extra'!$B$6:$B$257,"&lt;="&amp;$B280)</f>
        <v>0.13</v>
      </c>
      <c r="EO280" s="4">
        <f>SUMIFS('Aceite Virgen Extra'!EO$6:EO$257,'Aceite Virgen Extra'!$A$6:$A$257,"&gt;="&amp;$A280,'Aceite Virgen Extra'!$B$6:$B$257,"&lt;="&amp;$B280)</f>
        <v>0</v>
      </c>
      <c r="EP280" s="4">
        <f>SUMIFS('Aceite Virgen Extra'!EP$6:EP$257,'Aceite Virgen Extra'!$A$6:$A$257,"&gt;="&amp;$A280,'Aceite Virgen Extra'!$B$6:$B$257,"&lt;="&amp;$B280)</f>
        <v>0</v>
      </c>
      <c r="EQ280" s="4">
        <f>SUMIFS('Aceite Virgen Extra'!EQ$6:EQ$257,'Aceite Virgen Extra'!$A$6:$A$257,"&gt;="&amp;$A280,'Aceite Virgen Extra'!$B$6:$B$257,"&lt;="&amp;$B280)</f>
        <v>1.1499999999999999</v>
      </c>
      <c r="EU280" s="4">
        <f>SUMIFS('Aceite Virgen Extra'!EU$6:EU$257,'Aceite Virgen Extra'!$A$6:$A$257,"&gt;="&amp;$A280,'Aceite Virgen Extra'!$B$6:$B$257,"&lt;="&amp;$B280)</f>
        <v>0.18</v>
      </c>
      <c r="EV280" s="4">
        <f>SUMIFS('Aceite Virgen Extra'!EV$6:EV$257,'Aceite Virgen Extra'!$A$6:$A$257,"&gt;="&amp;$A280,'Aceite Virgen Extra'!$B$6:$B$257,"&lt;="&amp;$B280)</f>
        <v>0.21000000000000002</v>
      </c>
      <c r="EW280" s="4">
        <f>SUMIFS('Aceite Virgen Extra'!EW$6:EW$257,'Aceite Virgen Extra'!$A$6:$A$257,"&gt;="&amp;$A280,'Aceite Virgen Extra'!$B$6:$B$257,"&lt;="&amp;$B280)</f>
        <v>0</v>
      </c>
      <c r="EX280" s="4">
        <f>SUMIFS('Aceite Virgen Extra'!EX$6:EX$257,'Aceite Virgen Extra'!$A$6:$A$257,"&gt;="&amp;$A280,'Aceite Virgen Extra'!$B$6:$B$257,"&lt;="&amp;$B280)</f>
        <v>0.86</v>
      </c>
      <c r="FB280" s="4">
        <f>SUMIFS('Aceite Virgen Extra'!FB$6:FB$257,'Aceite Virgen Extra'!$A$6:$A$257,"&gt;="&amp;$A280,'Aceite Virgen Extra'!$B$6:$B$257,"&lt;="&amp;$B280)</f>
        <v>0.22</v>
      </c>
      <c r="FC280" s="4">
        <f>SUMIFS('Aceite Virgen Extra'!FC$6:FC$257,'Aceite Virgen Extra'!$A$6:$A$257,"&gt;="&amp;$A280,'Aceite Virgen Extra'!$B$6:$B$257,"&lt;="&amp;$B280)</f>
        <v>0</v>
      </c>
      <c r="FD280" s="4">
        <f>SUMIFS('Aceite Virgen Extra'!FD$6:FD$257,'Aceite Virgen Extra'!$A$6:$A$257,"&gt;="&amp;$A280,'Aceite Virgen Extra'!$B$6:$B$257,"&lt;="&amp;$B280)</f>
        <v>0.44</v>
      </c>
      <c r="FE280" s="4">
        <f>SUMIFS('Aceite Virgen Extra'!FE$6:FE$257,'Aceite Virgen Extra'!$A$6:$A$257,"&gt;="&amp;$A280,'Aceite Virgen Extra'!$B$6:$B$257,"&lt;="&amp;$B280)</f>
        <v>0</v>
      </c>
      <c r="FI280" s="4">
        <f>SUMIFS('Aceite Virgen Extra'!FI$6:FI$257,'Aceite Virgen Extra'!$A$6:$A$257,"&gt;="&amp;$A280,'Aceite Virgen Extra'!$B$6:$B$257,"&lt;="&amp;$B280)</f>
        <v>0.09</v>
      </c>
      <c r="FJ280" s="4">
        <f>SUMIFS('Aceite Virgen Extra'!FJ$6:FJ$257,'Aceite Virgen Extra'!$A$6:$A$257,"&gt;="&amp;$A280,'Aceite Virgen Extra'!$B$6:$B$257,"&lt;="&amp;$B280)</f>
        <v>0.32</v>
      </c>
      <c r="FK280" s="4">
        <f>SUMIFS('Aceite Virgen Extra'!FK$6:FK$257,'Aceite Virgen Extra'!$A$6:$A$257,"&gt;="&amp;$A280,'Aceite Virgen Extra'!$B$6:$B$257,"&lt;="&amp;$B280)</f>
        <v>0</v>
      </c>
      <c r="FL280" s="4">
        <f>SUMIFS('Aceite Virgen Extra'!FL$6:FL$257,'Aceite Virgen Extra'!$A$6:$A$257,"&gt;="&amp;$A280,'Aceite Virgen Extra'!$B$6:$B$257,"&lt;="&amp;$B280)</f>
        <v>0</v>
      </c>
      <c r="FP280" s="4">
        <f>SUMIFS('Aceite Virgen Extra'!FP$6:FP$257,'Aceite Virgen Extra'!$A$6:$A$257,"&gt;="&amp;$A280,'Aceite Virgen Extra'!$B$6:$B$257,"&lt;="&amp;$B280)</f>
        <v>0.05</v>
      </c>
      <c r="FQ280" s="4">
        <f>SUMIFS('Aceite Virgen Extra'!FQ$6:FQ$257,'Aceite Virgen Extra'!$A$6:$A$257,"&gt;="&amp;$A280,'Aceite Virgen Extra'!$B$6:$B$257,"&lt;="&amp;$B280)</f>
        <v>0</v>
      </c>
      <c r="FR280" s="4">
        <f>SUMIFS('Aceite Virgen Extra'!FR$6:FR$257,'Aceite Virgen Extra'!$A$6:$A$257,"&gt;="&amp;$A280,'Aceite Virgen Extra'!$B$6:$B$257,"&lt;="&amp;$B280)</f>
        <v>0</v>
      </c>
      <c r="FS280" s="4">
        <f>SUMIFS('Aceite Virgen Extra'!FS$6:FS$257,'Aceite Virgen Extra'!$A$6:$A$257,"&gt;="&amp;$A280,'Aceite Virgen Extra'!$B$6:$B$257,"&lt;="&amp;$B280)</f>
        <v>0.4</v>
      </c>
      <c r="FW280" s="4">
        <f>SUMIFS('Aceite Virgen Extra'!FW$6:FW$257,'Aceite Virgen Extra'!$A$6:$A$257,"&gt;="&amp;$A280,'Aceite Virgen Extra'!$B$6:$B$257,"&lt;="&amp;$B280)</f>
        <v>0.15</v>
      </c>
      <c r="FX280" s="4">
        <f>SUMIFS('Aceite Virgen Extra'!FX$6:FX$257,'Aceite Virgen Extra'!$A$6:$A$257,"&gt;="&amp;$A280,'Aceite Virgen Extra'!$B$6:$B$257,"&lt;="&amp;$B280)</f>
        <v>0</v>
      </c>
      <c r="FY280" s="4">
        <f>SUMIFS('Aceite Virgen Extra'!FY$6:FY$257,'Aceite Virgen Extra'!$A$6:$A$257,"&gt;="&amp;$A280,'Aceite Virgen Extra'!$B$6:$B$257,"&lt;="&amp;$B280)</f>
        <v>0.05</v>
      </c>
      <c r="FZ280" s="4">
        <f>SUMIFS('Aceite Virgen Extra'!FZ$6:FZ$257,'Aceite Virgen Extra'!$A$6:$A$257,"&gt;="&amp;$A280,'Aceite Virgen Extra'!$B$6:$B$257,"&lt;="&amp;$B280)</f>
        <v>0</v>
      </c>
      <c r="GD280" s="4">
        <f>SUMIFS('Aceite Virgen Extra'!GD$6:GD$257,'Aceite Virgen Extra'!$A$6:$A$257,"&gt;="&amp;$A280,'Aceite Virgen Extra'!$B$6:$B$257,"&lt;="&amp;$B280)</f>
        <v>0.22</v>
      </c>
      <c r="GE280" s="4">
        <f>SUMIFS('Aceite Virgen Extra'!GE$6:GE$257,'Aceite Virgen Extra'!$A$6:$A$257,"&gt;="&amp;$A280,'Aceite Virgen Extra'!$B$6:$B$257,"&lt;="&amp;$B280)</f>
        <v>0</v>
      </c>
      <c r="GF280" s="4">
        <f>SUMIFS('Aceite Virgen Extra'!GF$6:GF$257,'Aceite Virgen Extra'!$A$6:$A$257,"&gt;="&amp;$A280,'Aceite Virgen Extra'!$B$6:$B$257,"&lt;="&amp;$B280)</f>
        <v>0</v>
      </c>
      <c r="GG280" s="4">
        <f>SUMIFS('Aceite Virgen Extra'!GG$6:GG$257,'Aceite Virgen Extra'!$A$6:$A$257,"&gt;="&amp;$A280,'Aceite Virgen Extra'!$B$6:$B$257,"&lt;="&amp;$B280)</f>
        <v>2.04</v>
      </c>
      <c r="GK280" s="4">
        <f>SUMIFS('Aceite Virgen Extra'!GK$6:GK$257,'Aceite Virgen Extra'!$A$6:$A$257,"&gt;="&amp;$A280,'Aceite Virgen Extra'!$B$6:$B$257,"&lt;="&amp;$B280)</f>
        <v>0.27</v>
      </c>
      <c r="GL280" s="4">
        <f>SUMIFS('Aceite Virgen Extra'!GL$6:GL$257,'Aceite Virgen Extra'!$A$6:$A$257,"&gt;="&amp;$A280,'Aceite Virgen Extra'!$B$6:$B$257,"&lt;="&amp;$B280)</f>
        <v>0.14000000000000001</v>
      </c>
      <c r="GM280" s="4">
        <f>SUMIFS('Aceite Virgen Extra'!GM$6:GM$257,'Aceite Virgen Extra'!$A$6:$A$257,"&gt;="&amp;$A280,'Aceite Virgen Extra'!$B$6:$B$257,"&lt;="&amp;$B280)</f>
        <v>0</v>
      </c>
      <c r="GN280" s="4">
        <f>SUMIFS('Aceite Virgen Extra'!GN$6:GN$257,'Aceite Virgen Extra'!$A$6:$A$257,"&gt;="&amp;$A280,'Aceite Virgen Extra'!$B$6:$B$257,"&lt;="&amp;$B280)</f>
        <v>1.9</v>
      </c>
      <c r="GR280" s="4">
        <f>SUMIFS('Aceite Virgen Extra'!GR$6:GR$257,'Aceite Virgen Extra'!$A$6:$A$257,"&gt;="&amp;$A280,'Aceite Virgen Extra'!$B$6:$B$257,"&lt;="&amp;$B280)</f>
        <v>0.37</v>
      </c>
      <c r="GS280" s="4">
        <f>SUMIFS('Aceite Virgen Extra'!GS$6:GS$257,'Aceite Virgen Extra'!$A$6:$A$257,"&gt;="&amp;$A280,'Aceite Virgen Extra'!$B$6:$B$257,"&lt;="&amp;$B280)</f>
        <v>0.85</v>
      </c>
      <c r="GT280" s="4">
        <f>SUMIFS('Aceite Virgen Extra'!GT$6:GT$257,'Aceite Virgen Extra'!$A$6:$A$257,"&gt;="&amp;$A280,'Aceite Virgen Extra'!$B$6:$B$257,"&lt;="&amp;$B280)</f>
        <v>0.11</v>
      </c>
      <c r="GU280" s="4">
        <f>SUMIFS('Aceite Virgen Extra'!GU$6:GU$257,'Aceite Virgen Extra'!$A$6:$A$257,"&gt;="&amp;$A280,'Aceite Virgen Extra'!$B$6:$B$257,"&lt;="&amp;$B280)</f>
        <v>0.48</v>
      </c>
      <c r="GY280" s="4">
        <f>SUMIFS('Aceite Virgen Extra'!GY$6:GY$257,'Aceite Virgen Extra'!$A$6:$A$257,"&gt;="&amp;$A280,'Aceite Virgen Extra'!$B$6:$B$257,"&lt;="&amp;$B280)</f>
        <v>0.12</v>
      </c>
      <c r="GZ280" s="4">
        <f>SUMIFS('Aceite Virgen Extra'!GZ$6:GZ$257,'Aceite Virgen Extra'!$A$6:$A$257,"&gt;="&amp;$A280,'Aceite Virgen Extra'!$B$6:$B$257,"&lt;="&amp;$B280)</f>
        <v>0.39</v>
      </c>
      <c r="HA280" s="4">
        <f>SUMIFS('Aceite Virgen Extra'!HA$6:HA$257,'Aceite Virgen Extra'!$A$6:$A$257,"&gt;="&amp;$A280,'Aceite Virgen Extra'!$B$6:$B$257,"&lt;="&amp;$B280)</f>
        <v>0</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0.18</v>
      </c>
      <c r="HN280" s="4">
        <f>SUMIFS('Aceite Virgen Extra'!HN$6:HN$257,'Aceite Virgen Extra'!$A$6:$A$257,"&gt;="&amp;$A280,'Aceite Virgen Extra'!$B$6:$B$257,"&lt;="&amp;$B280)</f>
        <v>0.53</v>
      </c>
      <c r="HO280" s="4">
        <f>SUMIFS('Aceite Virgen Extra'!HO$6:HO$257,'Aceite Virgen Extra'!$A$6:$A$257,"&gt;="&amp;$A280,'Aceite Virgen Extra'!$B$6:$B$257,"&lt;="&amp;$B280)</f>
        <v>0</v>
      </c>
      <c r="HP280" s="4">
        <f>SUMIFS('Aceite Virgen Extra'!HP$6:HP$257,'Aceite Virgen Extra'!$A$6:$A$257,"&gt;="&amp;$A280,'Aceite Virgen Extra'!$B$6:$B$257,"&lt;="&amp;$B280)</f>
        <v>0</v>
      </c>
      <c r="HT280" s="4">
        <f>SUMIFS('Aceite Virgen Extra'!HT$6:HT$257,'Aceite Virgen Extra'!$A$6:$A$257,"&gt;="&amp;$A280,'Aceite Virgen Extra'!$B$6:$B$257,"&lt;="&amp;$B280)</f>
        <v>0</v>
      </c>
      <c r="HU280" s="4">
        <f>SUMIFS('Aceite Virgen Extra'!HU$6:HU$257,'Aceite Virgen Extra'!$A$6:$A$257,"&gt;="&amp;$A280,'Aceite Virgen Extra'!$B$6:$B$257,"&lt;="&amp;$B280)</f>
        <v>0</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v>
      </c>
      <c r="IB280" s="4">
        <f>SUMIFS('Aceite Virgen Extra'!IB$6:IB$257,'Aceite Virgen Extra'!$A$6:$A$257,"&gt;="&amp;$A280,'Aceite Virgen Extra'!$B$6:$B$257,"&lt;="&amp;$B280)</f>
        <v>0</v>
      </c>
      <c r="IC280" s="4">
        <f>SUMIFS('Aceite Virgen Extra'!IC$6:IC$257,'Aceite Virgen Extra'!$A$6:$A$257,"&gt;="&amp;$A280,'Aceite Virgen Extra'!$B$6:$B$257,"&lt;="&amp;$B280)</f>
        <v>0</v>
      </c>
      <c r="ID280" s="4">
        <f>SUMIFS('Aceite Virgen Extra'!ID$6:ID$257,'Aceite Virgen Extra'!$A$6:$A$257,"&gt;="&amp;$A280,'Aceite Virgen Extra'!$B$6:$B$257,"&lt;="&amp;$B280)</f>
        <v>0</v>
      </c>
      <c r="IH280" s="4">
        <f>SUMIFS('Aceite Virgen Extra'!IH$6:IH$257,'Aceite Virgen Extra'!$A$6:$A$257,"&gt;="&amp;$A280,'Aceite Virgen Extra'!$B$6:$B$257,"&lt;="&amp;$B280)</f>
        <v>0.33</v>
      </c>
      <c r="II280" s="4">
        <f>SUMIFS('Aceite Virgen Extra'!II$6:II$257,'Aceite Virgen Extra'!$A$6:$A$257,"&gt;="&amp;$A280,'Aceite Virgen Extra'!$B$6:$B$257,"&lt;="&amp;$B280)</f>
        <v>1.41</v>
      </c>
      <c r="IJ280" s="4">
        <f>SUMIFS('Aceite Virgen Extra'!IJ$6:IJ$257,'Aceite Virgen Extra'!$A$6:$A$257,"&gt;="&amp;$A280,'Aceite Virgen Extra'!$B$6:$B$257,"&lt;="&amp;$B280)</f>
        <v>0</v>
      </c>
      <c r="IK280" s="4">
        <f>SUMIFS('Aceite Virgen Extra'!IK$6:IK$257,'Aceite Virgen Extra'!$A$6:$A$257,"&gt;="&amp;$A280,'Aceite Virgen Extra'!$B$6:$B$257,"&lt;="&amp;$B280)</f>
        <v>0</v>
      </c>
      <c r="IO280" s="4">
        <f>SUMIFS('Aceite Virgen Extra'!IO$6:IO$257,'Aceite Virgen Extra'!$A$6:$A$257,"&gt;="&amp;$A280,'Aceite Virgen Extra'!$B$6:$B$257,"&lt;="&amp;$B280)</f>
        <v>0.16</v>
      </c>
      <c r="IP280" s="4">
        <f>SUMIFS('Aceite Virgen Extra'!IP$6:IP$257,'Aceite Virgen Extra'!$A$6:$A$257,"&gt;="&amp;$A280,'Aceite Virgen Extra'!$B$6:$B$257,"&lt;="&amp;$B280)</f>
        <v>0.52</v>
      </c>
      <c r="IQ280" s="4">
        <f>SUMIFS('Aceite Virgen Extra'!IQ$6:IQ$257,'Aceite Virgen Extra'!$A$6:$A$257,"&gt;="&amp;$A280,'Aceite Virgen Extra'!$B$6:$B$257,"&lt;="&amp;$B280)</f>
        <v>0</v>
      </c>
      <c r="IR280" s="4">
        <f>SUMIFS('Aceite Virgen Extra'!IR$6:IR$257,'Aceite Virgen Extra'!$A$6:$A$257,"&gt;="&amp;$A280,'Aceite Virgen Extra'!$B$6:$B$257,"&lt;="&amp;$B280)</f>
        <v>0.28000000000000003</v>
      </c>
      <c r="IV280" s="4">
        <f>SUMIFS('Aceite Virgen Extra'!IV$6:IV$257,'Aceite Virgen Extra'!$A$6:$A$257,"&gt;="&amp;$A280,'Aceite Virgen Extra'!$B$6:$B$257,"&lt;="&amp;$B280)</f>
        <v>0.34</v>
      </c>
      <c r="IW280" s="4">
        <f>SUMIFS('Aceite Virgen Extra'!IW$6:IW$257,'Aceite Virgen Extra'!$A$6:$A$257,"&gt;="&amp;$A280,'Aceite Virgen Extra'!$B$6:$B$257,"&lt;="&amp;$B280)</f>
        <v>0.48</v>
      </c>
      <c r="IX280" s="4">
        <f>SUMIFS('Aceite Virgen Extra'!IX$6:IX$257,'Aceite Virgen Extra'!$A$6:$A$257,"&gt;="&amp;$A280,'Aceite Virgen Extra'!$B$6:$B$257,"&lt;="&amp;$B280)</f>
        <v>0</v>
      </c>
      <c r="IY280" s="4">
        <f>SUMIFS('Aceite Virgen Extra'!IY$6:IY$257,'Aceite Virgen Extra'!$A$6:$A$257,"&gt;="&amp;$A280,'Aceite Virgen Extra'!$B$6:$B$257,"&lt;="&amp;$B280)</f>
        <v>1.71</v>
      </c>
      <c r="JB280"/>
      <c r="JC280" s="4">
        <f>SUMIFS('Aceite Virgen Extra'!JC$6:JC$257,'Aceite Virgen Extra'!$A$6:$A$257,"&gt;="&amp;$A280,'Aceite Virgen Extra'!$B$6:$B$257,"&lt;="&amp;$B280)</f>
        <v>0.59</v>
      </c>
      <c r="JD280" s="4">
        <f>SUMIFS('Aceite Virgen Extra'!JD$6:JD$257,'Aceite Virgen Extra'!$A$6:$A$257,"&gt;="&amp;$A280,'Aceite Virgen Extra'!$B$6:$B$257,"&lt;="&amp;$B280)</f>
        <v>1.9700000000000002</v>
      </c>
      <c r="JE280" s="4">
        <f>SUMIFS('Aceite Virgen Extra'!JE$6:JE$257,'Aceite Virgen Extra'!$A$6:$A$257,"&gt;="&amp;$A280,'Aceite Virgen Extra'!$B$6:$B$257,"&lt;="&amp;$B280)</f>
        <v>0</v>
      </c>
      <c r="JF280" s="4">
        <f>SUMIFS('Aceite Virgen Extra'!JF$6:JF$257,'Aceite Virgen Extra'!$A$6:$A$257,"&gt;="&amp;$A280,'Aceite Virgen Extra'!$B$6:$B$257,"&lt;="&amp;$B280)</f>
        <v>0.72</v>
      </c>
      <c r="JJ280" s="4">
        <f>SUMIFS('Aceite Virgen Extra'!JJ$6:JJ$257,'Aceite Virgen Extra'!$A$6:$A$257,"&gt;="&amp;$A280,'Aceite Virgen Extra'!$B$6:$B$257,"&lt;="&amp;$B280)</f>
        <v>0</v>
      </c>
      <c r="JK280" s="4">
        <f>SUMIFS('Aceite Virgen Extra'!JK$6:JK$257,'Aceite Virgen Extra'!$A$6:$A$257,"&gt;="&amp;$A280,'Aceite Virgen Extra'!$B$6:$B$257,"&lt;="&amp;$B280)</f>
        <v>0</v>
      </c>
      <c r="JL280" s="4">
        <f>SUMIFS('Aceite Virgen Extra'!JL$6:JL$257,'Aceite Virgen Extra'!$A$6:$A$257,"&gt;="&amp;$A280,'Aceite Virgen Extra'!$B$6:$B$257,"&lt;="&amp;$B280)</f>
        <v>0</v>
      </c>
      <c r="JM280" s="4">
        <f>SUMIFS('Aceite Virgen Extra'!JM$6:JM$257,'Aceite Virgen Extra'!$A$6:$A$257,"&gt;="&amp;$A280,'Aceite Virgen Extra'!$B$6:$B$257,"&lt;="&amp;$B280)</f>
        <v>0</v>
      </c>
      <c r="JQ280" s="4">
        <f>SUMIFS('Aceite Virgen Extra'!JQ$6:JQ$257,'Aceite Virgen Extra'!$A$6:$A$257,"&gt;="&amp;$A280,'Aceite Virgen Extra'!$B$6:$B$257,"&lt;="&amp;$B280)</f>
        <v>0</v>
      </c>
      <c r="JR280" s="4">
        <f>SUMIFS('Aceite Virgen Extra'!JR$6:JR$257,'Aceite Virgen Extra'!$A$6:$A$257,"&gt;="&amp;$A280,'Aceite Virgen Extra'!$B$6:$B$257,"&lt;="&amp;$B280)</f>
        <v>0</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0.06</v>
      </c>
      <c r="JY280" s="4">
        <f>SUMIFS('Aceite Virgen Extra'!JY$6:JY$257,'Aceite Virgen Extra'!$A$6:$A$257,"&gt;="&amp;$A280,'Aceite Virgen Extra'!$B$6:$B$257,"&lt;="&amp;$B280)</f>
        <v>0.2</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0.06</v>
      </c>
      <c r="KF280" s="4">
        <f>SUMIFS('Aceite Virgen Extra'!KF$6:KF$257,'Aceite Virgen Extra'!$A$6:$A$257,"&gt;="&amp;$A280,'Aceite Virgen Extra'!$B$6:$B$257,"&lt;="&amp;$B280)</f>
        <v>0.18</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0.19</v>
      </c>
      <c r="KM280" s="4">
        <f>SUMIFS('Aceite Virgen Extra'!KM$6:KM$257,'Aceite Virgen Extra'!$A$6:$A$257,"&gt;="&amp;$A280,'Aceite Virgen Extra'!$B$6:$B$257,"&lt;="&amp;$B280)</f>
        <v>0.6</v>
      </c>
      <c r="KN280" s="4">
        <f>SUMIFS('Aceite Virgen Extra'!KN$6:KN$257,'Aceite Virgen Extra'!$A$6:$A$257,"&gt;="&amp;$A280,'Aceite Virgen Extra'!$B$6:$B$257,"&lt;="&amp;$B280)</f>
        <v>0</v>
      </c>
      <c r="KO280" s="4">
        <f>SUMIFS('Aceite Virgen Extra'!KO$6:KO$257,'Aceite Virgen Extra'!$A$6:$A$257,"&gt;="&amp;$A280,'Aceite Virgen Extra'!$B$6:$B$257,"&lt;="&amp;$B280)</f>
        <v>0</v>
      </c>
      <c r="KS280" s="4">
        <f>SUMIFS('Aceite Virgen Extra'!KS$6:KS$257,'Aceite Virgen Extra'!$A$6:$A$257,"&gt;="&amp;$A280,'Aceite Virgen Extra'!$B$6:$B$257,"&lt;="&amp;$B280)</f>
        <v>0.33</v>
      </c>
      <c r="KT280" s="4">
        <f>SUMIFS('Aceite Virgen Extra'!KT$6:KT$257,'Aceite Virgen Extra'!$A$6:$A$257,"&gt;="&amp;$A280,'Aceite Virgen Extra'!$B$6:$B$257,"&lt;="&amp;$B280)</f>
        <v>0.98</v>
      </c>
      <c r="KU280" s="4">
        <f>SUMIFS('Aceite Virgen Extra'!KU$6:KU$257,'Aceite Virgen Extra'!$A$6:$A$257,"&gt;="&amp;$A280,'Aceite Virgen Extra'!$B$6:$B$257,"&lt;="&amp;$B280)</f>
        <v>0.12</v>
      </c>
      <c r="KV280" s="4">
        <f>SUMIFS('Aceite Virgen Extra'!KV$6:KV$257,'Aceite Virgen Extra'!$A$6:$A$257,"&gt;="&amp;$A280,'Aceite Virgen Extra'!$B$6:$B$257,"&lt;="&amp;$B280)</f>
        <v>0</v>
      </c>
      <c r="KZ280" s="4">
        <f>SUMIFS('Aceite Virgen Extra'!KZ$6:KZ$257,'Aceite Virgen Extra'!$A$6:$A$257,"&gt;="&amp;$A280,'Aceite Virgen Extra'!$B$6:$B$257,"&lt;="&amp;$B280)</f>
        <v>0.03</v>
      </c>
      <c r="LA280" s="4">
        <f>SUMIFS('Aceite Virgen Extra'!LA$6:LA$257,'Aceite Virgen Extra'!$A$6:$A$257,"&gt;="&amp;$A280,'Aceite Virgen Extra'!$B$6:$B$257,"&lt;="&amp;$B280)</f>
        <v>0.1</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0.21000000000000002</v>
      </c>
      <c r="LH280" s="4">
        <f>SUMIFS('Aceite Virgen Extra'!LH$6:LH$257,'Aceite Virgen Extra'!$A$6:$A$257,"&gt;="&amp;$A280,'Aceite Virgen Extra'!$B$6:$B$257,"&lt;="&amp;$B280)</f>
        <v>0.43</v>
      </c>
      <c r="LI280" s="4">
        <f>SUMIFS('Aceite Virgen Extra'!LI$6:LI$257,'Aceite Virgen Extra'!$A$6:$A$257,"&gt;="&amp;$A280,'Aceite Virgen Extra'!$B$6:$B$257,"&lt;="&amp;$B280)</f>
        <v>0.19</v>
      </c>
      <c r="LJ280" s="4">
        <f>SUMIFS('Aceite Virgen Extra'!LJ$6:LJ$257,'Aceite Virgen Extra'!$A$6:$A$257,"&gt;="&amp;$A280,'Aceite Virgen Extra'!$B$6:$B$257,"&lt;="&amp;$B280)</f>
        <v>0</v>
      </c>
      <c r="LN280" s="4">
        <f>SUMIFS('Aceite Virgen Extra'!LN$6:LN$257,'Aceite Virgen Extra'!$A$6:$A$257,"&gt;="&amp;$A280,'Aceite Virgen Extra'!$B$6:$B$257,"&lt;="&amp;$B280)</f>
        <v>0.03</v>
      </c>
      <c r="LO280" s="4">
        <f>SUMIFS('Aceite Virgen Extra'!LO$6:LO$257,'Aceite Virgen Extra'!$A$6:$A$257,"&gt;="&amp;$A280,'Aceite Virgen Extra'!$B$6:$B$257,"&lt;="&amp;$B280)</f>
        <v>0.13</v>
      </c>
      <c r="LP280" s="4">
        <f>SUMIFS('Aceite Virgen Extra'!LP$6:LP$257,'Aceite Virgen Extra'!$A$6:$A$257,"&gt;="&amp;$A280,'Aceite Virgen Extra'!$B$6:$B$257,"&lt;="&amp;$B280)</f>
        <v>0</v>
      </c>
      <c r="LQ280" s="4">
        <f>SUMIFS('Aceite Virgen Extra'!LQ$6:LQ$257,'Aceite Virgen Extra'!$A$6:$A$257,"&gt;="&amp;$A280,'Aceite Virgen Extra'!$B$6:$B$257,"&lt;="&amp;$B280)</f>
        <v>0</v>
      </c>
      <c r="LU280" s="4">
        <f>SUMIFS('Aceite Virgen Extra'!LU$6:LU$257,'Aceite Virgen Extra'!$A$6:$A$257,"&gt;="&amp;$A280,'Aceite Virgen Extra'!$B$6:$B$257,"&lt;="&amp;$B280)</f>
        <v>0</v>
      </c>
      <c r="LV280" s="4">
        <f>SUMIFS('Aceite Virgen Extra'!LV$6:LV$257,'Aceite Virgen Extra'!$A$6:$A$257,"&gt;="&amp;$A280,'Aceite Virgen Extra'!$B$6:$B$257,"&lt;="&amp;$B280)</f>
        <v>0</v>
      </c>
      <c r="LW280" s="4">
        <f>SUMIFS('Aceite Virgen Extra'!LW$6:LW$257,'Aceite Virgen Extra'!$A$6:$A$257,"&gt;="&amp;$A280,'Aceite Virgen Extra'!$B$6:$B$257,"&lt;="&amp;$B280)</f>
        <v>0</v>
      </c>
      <c r="LX280" s="4">
        <f>SUMIFS('Aceite Virgen Extra'!LX$6:LX$257,'Aceite Virgen Extra'!$A$6:$A$257,"&gt;="&amp;$A280,'Aceite Virgen Extra'!$B$6:$B$257,"&lt;="&amp;$B280)</f>
        <v>0</v>
      </c>
      <c r="MB280" s="4">
        <f>SUMIFS('Aceite Virgen Extra'!MB$6:MB$257,'Aceite Virgen Extra'!$A$6:$A$257,"&gt;="&amp;$A280,'Aceite Virgen Extra'!$B$6:$B$257,"&lt;="&amp;$B280)</f>
        <v>0.05</v>
      </c>
      <c r="MC280" s="4">
        <f>SUMIFS('Aceite Virgen Extra'!MC$6:MC$257,'Aceite Virgen Extra'!$A$6:$A$257,"&gt;="&amp;$A280,'Aceite Virgen Extra'!$B$6:$B$257,"&lt;="&amp;$B280)</f>
        <v>0.18</v>
      </c>
      <c r="MD280" s="4">
        <f>SUMIFS('Aceite Virgen Extra'!MD$6:MD$257,'Aceite Virgen Extra'!$A$6:$A$257,"&gt;="&amp;$A280,'Aceite Virgen Extra'!$B$6:$B$257,"&lt;="&amp;$B280)</f>
        <v>0</v>
      </c>
      <c r="ME280" s="4">
        <f>SUMIFS('Aceite Virgen Extra'!ME$6:ME$257,'Aceite Virgen Extra'!$A$6:$A$257,"&gt;="&amp;$A280,'Aceite Virgen Extra'!$B$6:$B$257,"&lt;="&amp;$B280)</f>
        <v>0</v>
      </c>
      <c r="MI280" s="4">
        <f>SUMIFS('Aceite Virgen Extra'!MI$6:MI$257,'Aceite Virgen Extra'!$A$6:$A$257,"&gt;="&amp;$A280,'Aceite Virgen Extra'!$B$6:$B$257,"&lt;="&amp;$B280)</f>
        <v>0.35</v>
      </c>
      <c r="MJ280" s="4">
        <f>SUMIFS('Aceite Virgen Extra'!MJ$6:MJ$257,'Aceite Virgen Extra'!$A$6:$A$257,"&gt;="&amp;$A280,'Aceite Virgen Extra'!$B$6:$B$257,"&lt;="&amp;$B280)</f>
        <v>0</v>
      </c>
      <c r="MK280" s="4">
        <f>SUMIFS('Aceite Virgen Extra'!MK$6:MK$257,'Aceite Virgen Extra'!$A$6:$A$257,"&gt;="&amp;$A280,'Aceite Virgen Extra'!$B$6:$B$257,"&lt;="&amp;$B280)</f>
        <v>0.44</v>
      </c>
      <c r="ML280" s="4">
        <f>SUMIFS('Aceite Virgen Extra'!ML$6:ML$257,'Aceite Virgen Extra'!$A$6:$A$257,"&gt;="&amp;$A280,'Aceite Virgen Extra'!$B$6:$B$257,"&lt;="&amp;$B280)</f>
        <v>0</v>
      </c>
      <c r="MP280" s="4">
        <f>SUMIFS('Aceite Virgen Extra'!MP$6:MP$257,'Aceite Virgen Extra'!$A$6:$A$257,"&gt;="&amp;$A280,'Aceite Virgen Extra'!$B$6:$B$257,"&lt;="&amp;$B280)</f>
        <v>0.21000000000000002</v>
      </c>
      <c r="MQ280" s="4">
        <f>SUMIFS('Aceite Virgen Extra'!MQ$6:MQ$257,'Aceite Virgen Extra'!$A$6:$A$257,"&gt;="&amp;$A280,'Aceite Virgen Extra'!$B$6:$B$257,"&lt;="&amp;$B280)</f>
        <v>0.71</v>
      </c>
      <c r="MR280" s="4">
        <f>SUMIFS('Aceite Virgen Extra'!MR$6:MR$257,'Aceite Virgen Extra'!$A$6:$A$257,"&gt;="&amp;$A280,'Aceite Virgen Extra'!$B$6:$B$257,"&lt;="&amp;$B280)</f>
        <v>0.05</v>
      </c>
      <c r="MS280" s="4">
        <f>SUMIFS('Aceite Virgen Extra'!MS$6:MS$257,'Aceite Virgen Extra'!$A$6:$A$257,"&gt;="&amp;$A280,'Aceite Virgen Extra'!$B$6:$B$257,"&lt;="&amp;$B280)</f>
        <v>0</v>
      </c>
      <c r="MW280" s="4">
        <f>SUMIFS('Aceite Virgen Extra'!MW$6:MW$257,'Aceite Virgen Extra'!$A$6:$A$257,"&gt;="&amp;$A280,'Aceite Virgen Extra'!$B$6:$B$257,"&lt;="&amp;$B280)</f>
        <v>0.36</v>
      </c>
      <c r="MX280" s="4">
        <f>SUMIFS('Aceite Virgen Extra'!MX$6:MX$257,'Aceite Virgen Extra'!$A$6:$A$257,"&gt;="&amp;$A280,'Aceite Virgen Extra'!$B$6:$B$257,"&lt;="&amp;$B280)</f>
        <v>0.96</v>
      </c>
      <c r="MY280" s="4">
        <f>SUMIFS('Aceite Virgen Extra'!MY$6:MY$257,'Aceite Virgen Extra'!$A$6:$A$257,"&gt;="&amp;$A280,'Aceite Virgen Extra'!$B$6:$B$257,"&lt;="&amp;$B280)</f>
        <v>0.18</v>
      </c>
      <c r="MZ280" s="4">
        <f>SUMIFS('Aceite Virgen Extra'!MZ$6:MZ$257,'Aceite Virgen Extra'!$A$6:$A$257,"&gt;="&amp;$A280,'Aceite Virgen Extra'!$B$6:$B$257,"&lt;="&amp;$B280)</f>
        <v>0</v>
      </c>
      <c r="ND280" s="4">
        <f>SUMIFS('Aceite Virgen Extra'!ND$6:ND$257,'Aceite Virgen Extra'!$A$6:$A$257,"&gt;="&amp;$A280,'Aceite Virgen Extra'!$B$6:$B$257,"&lt;="&amp;$B280)</f>
        <v>7.0000000000000007E-2</v>
      </c>
      <c r="NE280" s="4">
        <f>SUMIFS('Aceite Virgen Extra'!NE$6:NE$257,'Aceite Virgen Extra'!$A$6:$A$257,"&gt;="&amp;$A280,'Aceite Virgen Extra'!$B$6:$B$257,"&lt;="&amp;$B280)</f>
        <v>0.24</v>
      </c>
      <c r="NF280" s="4">
        <f>SUMIFS('Aceite Virgen Extra'!NF$6:NF$257,'Aceite Virgen Extra'!$A$6:$A$257,"&gt;="&amp;$A280,'Aceite Virgen Extra'!$B$6:$B$257,"&lt;="&amp;$B280)</f>
        <v>0</v>
      </c>
      <c r="NG280" s="4">
        <f>SUMIFS('Aceite Virgen Extra'!NG$6:NG$257,'Aceite Virgen Extra'!$A$6:$A$257,"&gt;="&amp;$A280,'Aceite Virgen Extra'!$B$6:$B$257,"&lt;="&amp;$B280)</f>
        <v>0</v>
      </c>
      <c r="NK280" s="4">
        <f>SUMIFS('Aceite Virgen Extra'!NK$6:NK$257,'Aceite Virgen Extra'!$A$6:$A$257,"&gt;="&amp;$A280,'Aceite Virgen Extra'!$B$6:$B$257,"&lt;="&amp;$B280)</f>
        <v>0.09</v>
      </c>
      <c r="NL280" s="4">
        <f>SUMIFS('Aceite Virgen Extra'!NL$6:NL$257,'Aceite Virgen Extra'!$A$6:$A$257,"&gt;="&amp;$A280,'Aceite Virgen Extra'!$B$6:$B$257,"&lt;="&amp;$B280)</f>
        <v>0.2</v>
      </c>
      <c r="NM280" s="4">
        <f>SUMIFS('Aceite Virgen Extra'!NM$6:NM$257,'Aceite Virgen Extra'!$A$6:$A$257,"&gt;="&amp;$A280,'Aceite Virgen Extra'!$B$6:$B$257,"&lt;="&amp;$B280)</f>
        <v>7.0000000000000007E-2</v>
      </c>
      <c r="NN280" s="4">
        <f>SUMIFS('Aceite Virgen Extra'!NN$6:NN$257,'Aceite Virgen Extra'!$A$6:$A$257,"&gt;="&amp;$A280,'Aceite Virgen Extra'!$B$6:$B$257,"&lt;="&amp;$B280)</f>
        <v>0</v>
      </c>
      <c r="NR280" s="4">
        <f>SUMIFS('Aceite Virgen Extra'!NR$6:NR$257,'Aceite Virgen Extra'!$A$6:$A$257,"&gt;="&amp;$A280,'Aceite Virgen Extra'!$B$6:$B$257,"&lt;="&amp;$B280)</f>
        <v>0</v>
      </c>
      <c r="NS280" s="4">
        <f>SUMIFS('Aceite Virgen Extra'!NS$6:NS$257,'Aceite Virgen Extra'!$A$6:$A$257,"&gt;="&amp;$A280,'Aceite Virgen Extra'!$B$6:$B$257,"&lt;="&amp;$B280)</f>
        <v>0</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0.18</v>
      </c>
      <c r="NZ280" s="4">
        <f>SUMIFS('Aceite Virgen Extra'!NZ$6:NZ$257,'Aceite Virgen Extra'!$A$6:$A$257,"&gt;="&amp;$A280,'Aceite Virgen Extra'!$B$6:$B$257,"&lt;="&amp;$B280)</f>
        <v>0.42</v>
      </c>
      <c r="OA280" s="4">
        <f>SUMIFS('Aceite Virgen Extra'!OA$6:OA$257,'Aceite Virgen Extra'!$A$6:$A$257,"&gt;="&amp;$A280,'Aceite Virgen Extra'!$B$6:$B$257,"&lt;="&amp;$B280)</f>
        <v>0</v>
      </c>
      <c r="OB280" s="4">
        <f>SUMIFS('Aceite Virgen Extra'!OB$6:OB$257,'Aceite Virgen Extra'!$A$6:$A$257,"&gt;="&amp;$A280,'Aceite Virgen Extra'!$B$6:$B$257,"&lt;="&amp;$B280)</f>
        <v>0.7</v>
      </c>
      <c r="OF280" s="4">
        <f>SUMIFS('Aceite Virgen Extra'!OF$6:OF$257,'Aceite Virgen Extra'!$A$6:$A$257,"&gt;="&amp;$A280,'Aceite Virgen Extra'!$B$6:$B$257,"&lt;="&amp;$B280)</f>
        <v>0.04</v>
      </c>
      <c r="OG280" s="4">
        <f>SUMIFS('Aceite Virgen Extra'!OG$6:OG$257,'Aceite Virgen Extra'!$A$6:$A$257,"&gt;="&amp;$A280,'Aceite Virgen Extra'!$B$6:$B$257,"&lt;="&amp;$B280)</f>
        <v>0</v>
      </c>
      <c r="OH280" s="4">
        <f>SUMIFS('Aceite Virgen Extra'!OH$6:OH$257,'Aceite Virgen Extra'!$A$6:$A$257,"&gt;="&amp;$A280,'Aceite Virgen Extra'!$B$6:$B$257,"&lt;="&amp;$B280)</f>
        <v>0.09</v>
      </c>
      <c r="OI280" s="4">
        <f>SUMIFS('Aceite Virgen Extra'!OI$6:OI$257,'Aceite Virgen Extra'!$A$6:$A$257,"&gt;="&amp;$A280,'Aceite Virgen Extra'!$B$6:$B$257,"&lt;="&amp;$B280)</f>
        <v>0</v>
      </c>
      <c r="OM280" s="4">
        <f>SUMIFS('Aceite Virgen Extra'!OM$6:OM$257,'Aceite Virgen Extra'!$A$6:$A$257,"&gt;="&amp;$A280,'Aceite Virgen Extra'!$B$6:$B$257,"&lt;="&amp;$B280)</f>
        <v>0.31</v>
      </c>
      <c r="ON280" s="4">
        <f>SUMIFS('Aceite Virgen Extra'!ON$6:ON$257,'Aceite Virgen Extra'!$A$6:$A$257,"&gt;="&amp;$A280,'Aceite Virgen Extra'!$B$6:$B$257,"&lt;="&amp;$B280)</f>
        <v>0.65</v>
      </c>
      <c r="OO280" s="4">
        <f>SUMIFS('Aceite Virgen Extra'!OO$6:OO$257,'Aceite Virgen Extra'!$A$6:$A$257,"&gt;="&amp;$A280,'Aceite Virgen Extra'!$B$6:$B$257,"&lt;="&amp;$B280)</f>
        <v>0.08</v>
      </c>
      <c r="OP280" s="4">
        <f>SUMIFS('Aceite Virgen Extra'!OP$6:OP$257,'Aceite Virgen Extra'!$A$6:$A$257,"&gt;="&amp;$A280,'Aceite Virgen Extra'!$B$6:$B$257,"&lt;="&amp;$B280)</f>
        <v>0</v>
      </c>
      <c r="OT280" s="4">
        <f>SUMIFS('Aceite Virgen Extra'!OT$6:OT$257,'Aceite Virgen Extra'!$A$6:$A$257,"&gt;="&amp;$A280,'Aceite Virgen Extra'!$B$6:$B$257,"&lt;="&amp;$B280)</f>
        <v>7.0000000000000007E-2</v>
      </c>
      <c r="OU280" s="4">
        <f>SUMIFS('Aceite Virgen Extra'!OU$6:OU$257,'Aceite Virgen Extra'!$A$6:$A$257,"&gt;="&amp;$A280,'Aceite Virgen Extra'!$B$6:$B$257,"&lt;="&amp;$B280)</f>
        <v>0.27</v>
      </c>
      <c r="OV280" s="4">
        <f>SUMIFS('Aceite Virgen Extra'!OV$6:OV$257,'Aceite Virgen Extra'!$A$6:$A$257,"&gt;="&amp;$A280,'Aceite Virgen Extra'!$B$6:$B$257,"&lt;="&amp;$B280)</f>
        <v>0</v>
      </c>
      <c r="OW280" s="4">
        <f>SUMIFS('Aceite Virgen Extra'!OW$6:OW$257,'Aceite Virgen Extra'!$A$6:$A$257,"&gt;="&amp;$A280,'Aceite Virgen Extra'!$B$6:$B$257,"&lt;="&amp;$B280)</f>
        <v>0</v>
      </c>
      <c r="PA280" s="4">
        <f>SUMIFS('Aceite Virgen Extra'!PA$6:PA$257,'Aceite Virgen Extra'!$A$6:$A$257,"&gt;="&amp;$A280,'Aceite Virgen Extra'!$B$6:$B$257,"&lt;="&amp;$B280)</f>
        <v>0.21000000000000002</v>
      </c>
      <c r="PB280" s="4">
        <f>SUMIFS('Aceite Virgen Extra'!PB$6:PB$257,'Aceite Virgen Extra'!$A$6:$A$257,"&gt;="&amp;$A280,'Aceite Virgen Extra'!$B$6:$B$257,"&lt;="&amp;$B280)</f>
        <v>0.39</v>
      </c>
      <c r="PC280" s="4">
        <f>SUMIFS('Aceite Virgen Extra'!PC$6:PC$257,'Aceite Virgen Extra'!$A$6:$A$257,"&gt;="&amp;$A280,'Aceite Virgen Extra'!$B$6:$B$257,"&lt;="&amp;$B280)</f>
        <v>0.21</v>
      </c>
      <c r="PD280" s="4">
        <f>SUMIFS('Aceite Virgen Extra'!PD$6:PD$257,'Aceite Virgen Extra'!$A$6:$A$257,"&gt;="&amp;$A280,'Aceite Virgen Extra'!$B$6:$B$257,"&lt;="&amp;$B280)</f>
        <v>0</v>
      </c>
      <c r="PH280" s="4">
        <f>SUMIFS('Aceite Virgen Extra'!PH$6:PH$257,'Aceite Virgen Extra'!$A$6:$A$257,"&gt;="&amp;$A280,'Aceite Virgen Extra'!$B$6:$B$257,"&lt;="&amp;$B280)</f>
        <v>0.08</v>
      </c>
      <c r="PI280" s="4">
        <f>SUMIFS('Aceite Virgen Extra'!PI$6:PI$257,'Aceite Virgen Extra'!$A$6:$A$257,"&gt;="&amp;$A280,'Aceite Virgen Extra'!$B$6:$B$257,"&lt;="&amp;$B280)</f>
        <v>0.28000000000000003</v>
      </c>
      <c r="PJ280" s="4">
        <f>SUMIFS('Aceite Virgen Extra'!PJ$6:PJ$257,'Aceite Virgen Extra'!$A$6:$A$257,"&gt;="&amp;$A280,'Aceite Virgen Extra'!$B$6:$B$257,"&lt;="&amp;$B280)</f>
        <v>0</v>
      </c>
      <c r="PK280" s="4">
        <f>SUMIFS('Aceite Virgen Extra'!PK$6:PK$257,'Aceite Virgen Extra'!$A$6:$A$257,"&gt;="&amp;$A280,'Aceite Virgen Extra'!$B$6:$B$257,"&lt;="&amp;$B280)</f>
        <v>0</v>
      </c>
      <c r="PO280" s="4">
        <f>SUMIFS('Aceite Virgen Extra'!PO$6:PO$257,'Aceite Virgen Extra'!$A$6:$A$257,"&gt;="&amp;$A280,'Aceite Virgen Extra'!$B$6:$B$257,"&lt;="&amp;$B280)</f>
        <v>0.32999999999999996</v>
      </c>
      <c r="PP280" s="4">
        <f>SUMIFS('Aceite Virgen Extra'!PP$6:PP$257,'Aceite Virgen Extra'!$A$6:$A$257,"&gt;="&amp;$A280,'Aceite Virgen Extra'!$B$6:$B$257,"&lt;="&amp;$B280)</f>
        <v>0.36</v>
      </c>
      <c r="PQ280" s="4">
        <f>SUMIFS('Aceite Virgen Extra'!PQ$6:PQ$257,'Aceite Virgen Extra'!$A$6:$A$257,"&gt;="&amp;$A280,'Aceite Virgen Extra'!$B$6:$B$257,"&lt;="&amp;$B280)</f>
        <v>0.41000000000000003</v>
      </c>
      <c r="PR280" s="4">
        <f>SUMIFS('Aceite Virgen Extra'!PR$6:PR$257,'Aceite Virgen Extra'!$A$6:$A$257,"&gt;="&amp;$A280,'Aceite Virgen Extra'!$B$6:$B$257,"&lt;="&amp;$B280)</f>
        <v>0</v>
      </c>
      <c r="PV280" s="4">
        <f>SUMIFS('Aceite Virgen Extra'!PV$6:PV$257,'Aceite Virgen Extra'!$A$6:$A$257,"&gt;="&amp;$A280,'Aceite Virgen Extra'!$B$6:$B$257,"&lt;="&amp;$B280)</f>
        <v>0.21000000000000002</v>
      </c>
      <c r="PW280" s="4">
        <f>SUMIFS('Aceite Virgen Extra'!PW$6:PW$257,'Aceite Virgen Extra'!$A$6:$A$257,"&gt;="&amp;$A280,'Aceite Virgen Extra'!$B$6:$B$257,"&lt;="&amp;$B280)</f>
        <v>0.72000000000000008</v>
      </c>
      <c r="PX280" s="4">
        <f>SUMIFS('Aceite Virgen Extra'!PX$6:PX$257,'Aceite Virgen Extra'!$A$6:$A$257,"&gt;="&amp;$A280,'Aceite Virgen Extra'!$B$6:$B$257,"&lt;="&amp;$B280)</f>
        <v>0</v>
      </c>
      <c r="PY280" s="4">
        <f>SUMIFS('Aceite Virgen Extra'!PY$6:PY$257,'Aceite Virgen Extra'!$A$6:$A$257,"&gt;="&amp;$A280,'Aceite Virgen Extra'!$B$6:$B$257,"&lt;="&amp;$B280)</f>
        <v>0</v>
      </c>
      <c r="QC280" s="4">
        <f>SUMIFS('Aceite Virgen Extra'!QC$6:QC$257,'Aceite Virgen Extra'!$A$6:$A$257,"&gt;="&amp;$A280,'Aceite Virgen Extra'!$B$6:$B$257,"&lt;="&amp;$B280)</f>
        <v>0.1</v>
      </c>
      <c r="QD280" s="4">
        <f>SUMIFS('Aceite Virgen Extra'!QD$6:QD$257,'Aceite Virgen Extra'!$A$6:$A$257,"&gt;="&amp;$A280,'Aceite Virgen Extra'!$B$6:$B$257,"&lt;="&amp;$B280)</f>
        <v>0.4</v>
      </c>
      <c r="QE280" s="4">
        <f>SUMIFS('Aceite Virgen Extra'!QE$6:QE$257,'Aceite Virgen Extra'!$A$6:$A$257,"&gt;="&amp;$A280,'Aceite Virgen Extra'!$B$6:$B$257,"&lt;="&amp;$B280)</f>
        <v>0</v>
      </c>
      <c r="QF280" s="4">
        <f>SUMIFS('Aceite Virgen Extra'!QF$6:QF$257,'Aceite Virgen Extra'!$A$6:$A$257,"&gt;="&amp;$A280,'Aceite Virgen Extra'!$B$6:$B$257,"&lt;="&amp;$B280)</f>
        <v>0</v>
      </c>
      <c r="QJ280" s="4">
        <f>SUMIFS('Aceite Virgen Extra'!QJ$6:QJ$257,'Aceite Virgen Extra'!$A$6:$A$257,"&gt;="&amp;$A280,'Aceite Virgen Extra'!$B$6:$B$257,"&lt;="&amp;$B280)</f>
        <v>0.38</v>
      </c>
      <c r="QK280" s="4">
        <f>SUMIFS('Aceite Virgen Extra'!QK$6:QK$257,'Aceite Virgen Extra'!$A$6:$A$257,"&gt;="&amp;$A280,'Aceite Virgen Extra'!$B$6:$B$257,"&lt;="&amp;$B280)</f>
        <v>0.90999999999999992</v>
      </c>
      <c r="QL280" s="4">
        <f>SUMIFS('Aceite Virgen Extra'!QL$6:QL$257,'Aceite Virgen Extra'!$A$6:$A$257,"&gt;="&amp;$A280,'Aceite Virgen Extra'!$B$6:$B$257,"&lt;="&amp;$B280)</f>
        <v>0</v>
      </c>
      <c r="QM280" s="4">
        <f>SUMIFS('Aceite Virgen Extra'!QM$6:QM$257,'Aceite Virgen Extra'!$A$6:$A$257,"&gt;="&amp;$A280,'Aceite Virgen Extra'!$B$6:$B$257,"&lt;="&amp;$B280)</f>
        <v>1.0900000000000001</v>
      </c>
      <c r="QQ280" s="4">
        <f>SUMIFS('Aceite Virgen Extra'!QQ$6:QQ$257,'Aceite Virgen Extra'!$A$6:$A$257,"&gt;="&amp;$A280,'Aceite Virgen Extra'!$B$6:$B$257,"&lt;="&amp;$B280)</f>
        <v>0.24</v>
      </c>
      <c r="QR280" s="4">
        <f>SUMIFS('Aceite Virgen Extra'!QR$6:QR$257,'Aceite Virgen Extra'!$A$6:$A$257,"&gt;="&amp;$A280,'Aceite Virgen Extra'!$B$6:$B$257,"&lt;="&amp;$B280)</f>
        <v>0.62</v>
      </c>
      <c r="QS280" s="4">
        <f>SUMIFS('Aceite Virgen Extra'!QS$6:QS$257,'Aceite Virgen Extra'!$A$6:$A$257,"&gt;="&amp;$A280,'Aceite Virgen Extra'!$B$6:$B$257,"&lt;="&amp;$B280)</f>
        <v>0</v>
      </c>
      <c r="QT280" s="4">
        <f>SUMIFS('Aceite Virgen Extra'!QT$6:QT$257,'Aceite Virgen Extra'!$A$6:$A$257,"&gt;="&amp;$A280,'Aceite Virgen Extra'!$B$6:$B$257,"&lt;="&amp;$B280)</f>
        <v>0.65</v>
      </c>
      <c r="QX280" s="4">
        <f>SUMIFS('Aceite Virgen Extra'!QX$6:QX$257,'Aceite Virgen Extra'!$A$6:$A$257,"&gt;="&amp;$A280,'Aceite Virgen Extra'!$B$6:$B$257,"&lt;="&amp;$B280)</f>
        <v>0.25</v>
      </c>
      <c r="QY280" s="4">
        <f>SUMIFS('Aceite Virgen Extra'!QY$6:QY$257,'Aceite Virgen Extra'!$A$6:$A$257,"&gt;="&amp;$A280,'Aceite Virgen Extra'!$B$6:$B$257,"&lt;="&amp;$B280)</f>
        <v>0</v>
      </c>
      <c r="QZ280" s="4">
        <f>SUMIFS('Aceite Virgen Extra'!QZ$6:QZ$257,'Aceite Virgen Extra'!$A$6:$A$257,"&gt;="&amp;$A280,'Aceite Virgen Extra'!$B$6:$B$257,"&lt;="&amp;$B280)</f>
        <v>0.24000000000000002</v>
      </c>
      <c r="RA280" s="4">
        <f>SUMIFS('Aceite Virgen Extra'!RA$6:RA$257,'Aceite Virgen Extra'!$A$6:$A$257,"&gt;="&amp;$A280,'Aceite Virgen Extra'!$B$6:$B$257,"&lt;="&amp;$B280)</f>
        <v>0</v>
      </c>
      <c r="RE280" s="4">
        <f>SUMIFS('Aceite Virgen Extra'!RE$6:RE$257,'Aceite Virgen Extra'!$A$6:$A$257,"&gt;="&amp;$A280,'Aceite Virgen Extra'!$B$6:$B$257,"&lt;="&amp;$B280)</f>
        <v>0.17</v>
      </c>
      <c r="RF280" s="4">
        <f>SUMIFS('Aceite Virgen Extra'!RF$6:RF$257,'Aceite Virgen Extra'!$A$6:$A$257,"&gt;="&amp;$A280,'Aceite Virgen Extra'!$B$6:$B$257,"&lt;="&amp;$B280)</f>
        <v>0</v>
      </c>
      <c r="RG280" s="4">
        <f>SUMIFS('Aceite Virgen Extra'!RG$6:RG$257,'Aceite Virgen Extra'!$A$6:$A$257,"&gt;="&amp;$A280,'Aceite Virgen Extra'!$B$6:$B$257,"&lt;="&amp;$B280)</f>
        <v>0.2</v>
      </c>
      <c r="RH280" s="4">
        <f>SUMIFS('Aceite Virgen Extra'!RH$6:RH$257,'Aceite Virgen Extra'!$A$6:$A$257,"&gt;="&amp;$A280,'Aceite Virgen Extra'!$B$6:$B$257,"&lt;="&amp;$B280)</f>
        <v>0</v>
      </c>
      <c r="RL280" s="4">
        <f>SUMIFS('Aceite Virgen Extra'!RL$6:RL$257,'Aceite Virgen Extra'!$A$6:$A$257,"&gt;="&amp;$A280,'Aceite Virgen Extra'!$B$6:$B$257,"&lt;="&amp;$B280)</f>
        <v>1.3</v>
      </c>
      <c r="RM280" s="4">
        <f>SUMIFS('Aceite Virgen Extra'!RM$6:RM$257,'Aceite Virgen Extra'!$A$6:$A$257,"&gt;="&amp;$A280,'Aceite Virgen Extra'!$B$6:$B$257,"&lt;="&amp;$B280)</f>
        <v>2.35</v>
      </c>
      <c r="RN280" s="4">
        <f>SUMIFS('Aceite Virgen Extra'!RN$6:RN$257,'Aceite Virgen Extra'!$A$6:$A$257,"&gt;="&amp;$A280,'Aceite Virgen Extra'!$B$6:$B$257,"&lt;="&amp;$B280)</f>
        <v>1.08</v>
      </c>
      <c r="RO280" s="4">
        <f>SUMIFS('Aceite Virgen Extra'!RO$6:RO$257,'Aceite Virgen Extra'!$A$6:$A$257,"&gt;="&amp;$A280,'Aceite Virgen Extra'!$B$6:$B$257,"&lt;="&amp;$B280)</f>
        <v>0.85</v>
      </c>
      <c r="RS280" s="69">
        <f>SUMIFS('Aceite Virgen Extra'!RS$6:RS$257,'Aceite Virgen Extra'!$A$6:$A$257,"&gt;="&amp;$A280,'Aceite Virgen Extra'!$B$6:$B$257,"&lt;="&amp;$B280)</f>
        <v>2.9699999999999998</v>
      </c>
      <c r="RT280" s="4">
        <f>SUMIFS('Aceite Virgen Extra'!RT$6:RT$257,'Aceite Virgen Extra'!$A$6:$A$257,"&gt;="&amp;$A280,'Aceite Virgen Extra'!$B$6:$B$257,"&lt;="&amp;$B280)</f>
        <v>9.65</v>
      </c>
      <c r="RU280" s="4">
        <f>SUMIFS('Aceite Virgen Extra'!RU$6:RU$257,'Aceite Virgen Extra'!$A$6:$A$257,"&gt;="&amp;$A280,'Aceite Virgen Extra'!$B$6:$B$257,"&lt;="&amp;$B280)</f>
        <v>0.32999999999999996</v>
      </c>
      <c r="RV280" s="4">
        <f>SUMIFS('Aceite Virgen Extra'!RV$6:RV$257,'Aceite Virgen Extra'!$A$6:$A$257,"&gt;="&amp;$A280,'Aceite Virgen Extra'!$B$6:$B$257,"&lt;="&amp;$B280)</f>
        <v>0</v>
      </c>
      <c r="RZ280" s="69">
        <f>SUMIFS('Aceite Virgen Extra'!RZ$6:RZ$257,'Aceite Virgen Extra'!$A$6:$A$257,"&gt;="&amp;$A280,'Aceite Virgen Extra'!$B$6:$B$257,"&lt;="&amp;$B280)</f>
        <v>5.54</v>
      </c>
      <c r="SA280" s="4">
        <f>SUMIFS('Aceite Virgen Extra'!SA$6:SA$257,'Aceite Virgen Extra'!$A$6:$A$257,"&gt;="&amp;$A280,'Aceite Virgen Extra'!$B$6:$B$257,"&lt;="&amp;$B280)</f>
        <v>11.850000000000001</v>
      </c>
      <c r="SB280" s="4">
        <f>SUMIFS('Aceite Virgen Extra'!SB$6:SB$257,'Aceite Virgen Extra'!$A$6:$A$257,"&gt;="&amp;$A280,'Aceite Virgen Extra'!$B$6:$B$257,"&lt;="&amp;$B280)</f>
        <v>2.1100000000000003</v>
      </c>
      <c r="SC280" s="4">
        <f>SUMIFS('Aceite Virgen Extra'!SC$6:SC$257,'Aceite Virgen Extra'!$A$6:$A$257,"&gt;="&amp;$A280,'Aceite Virgen Extra'!$B$6:$B$257,"&lt;="&amp;$B280)</f>
        <v>4.68</v>
      </c>
      <c r="SG280" s="69">
        <f>SUMIFS('Aceite Virgen Extra'!SG$6:SG$257,'Aceite Virgen Extra'!$A$6:$A$257,"&gt;="&amp;$A280,'Aceite Virgen Extra'!$B$6:$B$257,"&lt;="&amp;$B280)</f>
        <v>6.42</v>
      </c>
      <c r="SH280" s="4">
        <f>SUMIFS('Aceite Virgen Extra'!SH$6:SH$257,'Aceite Virgen Extra'!$A$6:$A$257,"&gt;="&amp;$A280,'Aceite Virgen Extra'!$B$6:$B$257,"&lt;="&amp;$B280)</f>
        <v>19.310000000000002</v>
      </c>
      <c r="SI280" s="4">
        <f>SUMIFS('Aceite Virgen Extra'!SI$6:SI$257,'Aceite Virgen Extra'!$A$6:$A$257,"&gt;="&amp;$A280,'Aceite Virgen Extra'!$B$6:$B$257,"&lt;="&amp;$B280)</f>
        <v>1.88</v>
      </c>
      <c r="SJ280" s="4">
        <f>SUMIFS('Aceite Virgen Extra'!SJ$6:SJ$257,'Aceite Virgen Extra'!$A$6:$A$257,"&gt;="&amp;$A280,'Aceite Virgen Extra'!$B$6:$B$257,"&lt;="&amp;$B280)</f>
        <v>1.68</v>
      </c>
      <c r="SN280" s="69">
        <f>SUMIFS('Aceite Virgen Extra'!SN$6:SN$257,'Aceite Virgen Extra'!$A$6:$A$257,"&gt;="&amp;$A280,'Aceite Virgen Extra'!$B$6:$B$257,"&lt;="&amp;$B280)</f>
        <v>5.0600000000000005</v>
      </c>
      <c r="SO280" s="4">
        <f>SUMIFS('Aceite Virgen Extra'!SO$6:SO$257,'Aceite Virgen Extra'!$A$6:$A$257,"&gt;="&amp;$A280,'Aceite Virgen Extra'!$B$6:$B$257,"&lt;="&amp;$B280)</f>
        <v>14.7</v>
      </c>
      <c r="SP280" s="4">
        <f>SUMIFS('Aceite Virgen Extra'!SP$6:SP$257,'Aceite Virgen Extra'!$A$6:$A$257,"&gt;="&amp;$A280,'Aceite Virgen Extra'!$B$6:$B$257,"&lt;="&amp;$B280)</f>
        <v>1.04</v>
      </c>
      <c r="SQ280" s="4">
        <f>SUMIFS('Aceite Virgen Extra'!SQ$6:SQ$257,'Aceite Virgen Extra'!$A$6:$A$257,"&gt;="&amp;$A280,'Aceite Virgen Extra'!$B$6:$B$257,"&lt;="&amp;$B280)</f>
        <v>2.65</v>
      </c>
      <c r="SU280" s="69">
        <f>SUMIFS('Aceite Virgen Extra'!SU$6:SU$257,'Aceite Virgen Extra'!$A$6:$A$257,"&gt;="&amp;$A280,'Aceite Virgen Extra'!$B$6:$B$257,"&lt;="&amp;$B280)</f>
        <v>2.02</v>
      </c>
      <c r="SV280" s="4">
        <f>SUMIFS('Aceite Virgen Extra'!SV$6:SV$257,'Aceite Virgen Extra'!$A$6:$A$257,"&gt;="&amp;$A280,'Aceite Virgen Extra'!$B$6:$B$257,"&lt;="&amp;$B280)</f>
        <v>4.41</v>
      </c>
      <c r="SW280" s="4">
        <f>SUMIFS('Aceite Virgen Extra'!SW$6:SW$257,'Aceite Virgen Extra'!$A$6:$A$257,"&gt;="&amp;$A280,'Aceite Virgen Extra'!$B$6:$B$257,"&lt;="&amp;$B280)</f>
        <v>1.1800000000000002</v>
      </c>
      <c r="SX280" s="4">
        <f>SUMIFS('Aceite Virgen Extra'!SX$6:SX$257,'Aceite Virgen Extra'!$A$6:$A$257,"&gt;="&amp;$A280,'Aceite Virgen Extra'!$B$6:$B$257,"&lt;="&amp;$B280)</f>
        <v>2.02</v>
      </c>
      <c r="TB280" s="69">
        <f>SUMIFS('Aceite Virgen Extra'!TB$6:TB$257,'Aceite Virgen Extra'!$A$6:$A$257,"&gt;="&amp;$A280,'Aceite Virgen Extra'!$B$6:$B$257,"&lt;="&amp;$B280)</f>
        <v>1.4</v>
      </c>
      <c r="TC280" s="4">
        <f>SUMIFS('Aceite Virgen Extra'!TC$6:TC$257,'Aceite Virgen Extra'!$A$6:$A$257,"&gt;="&amp;$A280,'Aceite Virgen Extra'!$B$6:$B$257,"&lt;="&amp;$B280)</f>
        <v>0.52</v>
      </c>
      <c r="TD280" s="4">
        <f>SUMIFS('Aceite Virgen Extra'!TD$6:TD$257,'Aceite Virgen Extra'!$A$6:$A$257,"&gt;="&amp;$A280,'Aceite Virgen Extra'!$B$6:$B$257,"&lt;="&amp;$B280)</f>
        <v>2.14</v>
      </c>
      <c r="TE280" s="4">
        <f>SUMIFS('Aceite Virgen Extra'!TE$6:TE$257,'Aceite Virgen Extra'!$A$6:$A$257,"&gt;="&amp;$A280,'Aceite Virgen Extra'!$B$6:$B$257,"&lt;="&amp;$B280)</f>
        <v>0</v>
      </c>
      <c r="TI280" s="69">
        <f>SUMIFS('Aceite Virgen Extra'!TI$6:TI$257,'Aceite Virgen Extra'!$A$6:$A$257,"&gt;="&amp;$A280,'Aceite Virgen Extra'!$B$6:$B$257,"&lt;="&amp;$B280)</f>
        <v>3.8599999999999994</v>
      </c>
      <c r="TJ280" s="4">
        <f>SUMIFS('Aceite Virgen Extra'!TJ$6:TJ$257,'Aceite Virgen Extra'!$A$6:$A$257,"&gt;="&amp;$A280,'Aceite Virgen Extra'!$B$6:$B$257,"&lt;="&amp;$B280)</f>
        <v>3.45</v>
      </c>
      <c r="TK280" s="4">
        <f>SUMIFS('Aceite Virgen Extra'!TK$6:TK$257,'Aceite Virgen Extra'!$A$6:$A$257,"&gt;="&amp;$A280,'Aceite Virgen Extra'!$B$6:$B$257,"&lt;="&amp;$B280)</f>
        <v>3.77</v>
      </c>
      <c r="TL280" s="4">
        <f>SUMIFS('Aceite Virgen Extra'!TL$6:TL$257,'Aceite Virgen Extra'!$A$6:$A$257,"&gt;="&amp;$A280,'Aceite Virgen Extra'!$B$6:$B$257,"&lt;="&amp;$B280)</f>
        <v>2.35</v>
      </c>
      <c r="TP280" s="69">
        <f>SUMIFS('Aceite Virgen Extra'!TP$6:TP$257,'Aceite Virgen Extra'!$A$6:$A$257,"&gt;="&amp;$A280,'Aceite Virgen Extra'!$B$6:$B$257,"&lt;="&amp;$B280)</f>
        <v>2.4900000000000002</v>
      </c>
      <c r="TQ280" s="4">
        <f>SUMIFS('Aceite Virgen Extra'!TQ$6:TQ$257,'Aceite Virgen Extra'!$A$6:$A$257,"&gt;="&amp;$A280,'Aceite Virgen Extra'!$B$6:$B$257,"&lt;="&amp;$B280)</f>
        <v>1.39</v>
      </c>
      <c r="TR280" s="4">
        <f>SUMIFS('Aceite Virgen Extra'!TR$6:TR$257,'Aceite Virgen Extra'!$A$6:$A$257,"&gt;="&amp;$A280,'Aceite Virgen Extra'!$B$6:$B$257,"&lt;="&amp;$B280)</f>
        <v>2.7</v>
      </c>
      <c r="TS280" s="4">
        <f>SUMIFS('Aceite Virgen Extra'!TS$6:TS$257,'Aceite Virgen Extra'!$A$6:$A$257,"&gt;="&amp;$A280,'Aceite Virgen Extra'!$B$6:$B$257,"&lt;="&amp;$B280)</f>
        <v>5.73</v>
      </c>
      <c r="TW280" s="69">
        <f>SUMIFS('Aceite Virgen Extra'!TW$6:TW$257,'Aceite Virgen Extra'!$A$6:$A$257,"&gt;="&amp;$A280,'Aceite Virgen Extra'!$B$6:$B$257,"&lt;="&amp;$B280)</f>
        <v>4.33</v>
      </c>
      <c r="TX280" s="4">
        <f>SUMIFS('Aceite Virgen Extra'!TX$6:TX$257,'Aceite Virgen Extra'!$A$6:$A$257,"&gt;="&amp;$A280,'Aceite Virgen Extra'!$B$6:$B$257,"&lt;="&amp;$B280)</f>
        <v>4.6899999999999995</v>
      </c>
      <c r="TY280" s="4">
        <f>SUMIFS('Aceite Virgen Extra'!TY$6:TY$257,'Aceite Virgen Extra'!$A$6:$A$257,"&gt;="&amp;$A280,'Aceite Virgen Extra'!$B$6:$B$257,"&lt;="&amp;$B280)</f>
        <v>4.25</v>
      </c>
      <c r="TZ280" s="4">
        <f>SUMIFS('Aceite Virgen Extra'!TZ$6:TZ$257,'Aceite Virgen Extra'!$A$6:$A$257,"&gt;="&amp;$A280,'Aceite Virgen Extra'!$B$6:$B$257,"&lt;="&amp;$B280)</f>
        <v>5.1100000000000003</v>
      </c>
      <c r="UD280" s="69">
        <f>SUMIFS('Aceite Virgen Extra'!UD$6:UD$257,'Aceite Virgen Extra'!$A$6:$A$257,"&gt;="&amp;$A280,'Aceite Virgen Extra'!$B$6:$B$257,"&lt;="&amp;$B280)</f>
        <v>2.38</v>
      </c>
      <c r="UE280" s="4">
        <f>SUMIFS('Aceite Virgen Extra'!UE$6:UE$257,'Aceite Virgen Extra'!$A$6:$A$257,"&gt;="&amp;$A280,'Aceite Virgen Extra'!$B$6:$B$257,"&lt;="&amp;$B280)</f>
        <v>5.1099999999999994</v>
      </c>
      <c r="UF280" s="4">
        <f>SUMIFS('Aceite Virgen Extra'!UF$6:UF$257,'Aceite Virgen Extra'!$A$6:$A$257,"&gt;="&amp;$A280,'Aceite Virgen Extra'!$B$6:$B$257,"&lt;="&amp;$B280)</f>
        <v>1.7599999999999998</v>
      </c>
      <c r="UG280" s="4">
        <f>SUMIFS('Aceite Virgen Extra'!UG$6:UG$257,'Aceite Virgen Extra'!$A$6:$A$257,"&gt;="&amp;$A280,'Aceite Virgen Extra'!$B$6:$B$257,"&lt;="&amp;$B280)</f>
        <v>1.19</v>
      </c>
      <c r="UK280" s="69">
        <f>SUMIFS('Aceite Virgen Extra'!UK$6:UK$257,'Aceite Virgen Extra'!$A$6:$A$257,"&gt;="&amp;$A280,'Aceite Virgen Extra'!$B$6:$B$257,"&lt;="&amp;$B280)</f>
        <v>3.68</v>
      </c>
      <c r="UL280" s="4">
        <f>SUMIFS('Aceite Virgen Extra'!UL$6:UL$257,'Aceite Virgen Extra'!$A$6:$A$257,"&gt;="&amp;$A280,'Aceite Virgen Extra'!$B$6:$B$257,"&lt;="&amp;$B280)</f>
        <v>4.34</v>
      </c>
      <c r="UM280" s="4">
        <f>SUMIFS('Aceite Virgen Extra'!UM$6:UM$257,'Aceite Virgen Extra'!$A$6:$A$257,"&gt;="&amp;$A280,'Aceite Virgen Extra'!$B$6:$B$257,"&lt;="&amp;$B280)</f>
        <v>4.16</v>
      </c>
      <c r="UN280" s="4">
        <f>SUMIFS('Aceite Virgen Extra'!UN$6:UN$257,'Aceite Virgen Extra'!$A$6:$A$257,"&gt;="&amp;$A280,'Aceite Virgen Extra'!$B$6:$B$257,"&lt;="&amp;$B280)</f>
        <v>0</v>
      </c>
      <c r="UR280" s="69">
        <f>SUMIFS('Aceite Virgen Extra'!UR$6:UR$257,'Aceite Virgen Extra'!$A$6:$A$257,"&gt;="&amp;$A280,'Aceite Virgen Extra'!$B$6:$B$257,"&lt;="&amp;$B280)</f>
        <v>3.4000000000000004</v>
      </c>
      <c r="US280" s="4">
        <f>SUMIFS('Aceite Virgen Extra'!US$6:US$257,'Aceite Virgen Extra'!$A$6:$A$257,"&gt;="&amp;$A280,'Aceite Virgen Extra'!$B$6:$B$257,"&lt;="&amp;$B280)</f>
        <v>6.12</v>
      </c>
      <c r="UT280" s="4">
        <f>SUMIFS('Aceite Virgen Extra'!UT$6:UT$257,'Aceite Virgen Extra'!$A$6:$A$257,"&gt;="&amp;$A280,'Aceite Virgen Extra'!$B$6:$B$257,"&lt;="&amp;$B280)</f>
        <v>2.21</v>
      </c>
      <c r="UU280" s="4">
        <f>SUMIFS('Aceite Virgen Extra'!UU$6:UU$257,'Aceite Virgen Extra'!$A$6:$A$257,"&gt;="&amp;$A280,'Aceite Virgen Extra'!$B$6:$B$257,"&lt;="&amp;$B280)</f>
        <v>3</v>
      </c>
      <c r="UY280" s="69">
        <f>SUMIFS('Aceite Virgen Extra'!UY$6:UY$257,'Aceite Virgen Extra'!$A$6:$A$257,"&gt;="&amp;$A280,'Aceite Virgen Extra'!$B$6:$B$257,"&lt;="&amp;$B280)</f>
        <v>2.33</v>
      </c>
      <c r="UZ280" s="4">
        <f>SUMIFS('Aceite Virgen Extra'!UZ$6:UZ$257,'Aceite Virgen Extra'!$A$6:$A$257,"&gt;="&amp;$A280,'Aceite Virgen Extra'!$B$6:$B$257,"&lt;="&amp;$B280)</f>
        <v>5.26</v>
      </c>
      <c r="VA280" s="4">
        <f>SUMIFS('Aceite Virgen Extra'!VA$6:VA$257,'Aceite Virgen Extra'!$A$6:$A$257,"&gt;="&amp;$A280,'Aceite Virgen Extra'!$B$6:$B$257,"&lt;="&amp;$B280)</f>
        <v>1.6300000000000001</v>
      </c>
      <c r="VB280" s="4">
        <f>SUMIFS('Aceite Virgen Extra'!VB$6:VB$257,'Aceite Virgen Extra'!$A$6:$A$257,"&gt;="&amp;$A280,'Aceite Virgen Extra'!$B$6:$B$257,"&lt;="&amp;$B280)</f>
        <v>0.62</v>
      </c>
      <c r="VF280" s="69">
        <f>SUMIFS('Aceite Virgen Extra'!VF$6:VF$257,'Aceite Virgen Extra'!$A$6:$A$257,"&gt;="&amp;$A280,'Aceite Virgen Extra'!$B$6:$B$257,"&lt;="&amp;$B280)</f>
        <v>4.7300000000000004</v>
      </c>
      <c r="VG280" s="4">
        <f>SUMIFS('Aceite Virgen Extra'!VG$6:VG$257,'Aceite Virgen Extra'!$A$6:$A$257,"&gt;="&amp;$A280,'Aceite Virgen Extra'!$B$6:$B$257,"&lt;="&amp;$B280)</f>
        <v>9.15</v>
      </c>
      <c r="VH280" s="4">
        <f>SUMIFS('Aceite Virgen Extra'!VH$6:VH$257,'Aceite Virgen Extra'!$A$6:$A$257,"&gt;="&amp;$A280,'Aceite Virgen Extra'!$B$6:$B$257,"&lt;="&amp;$B280)</f>
        <v>3.17</v>
      </c>
      <c r="VI280" s="4">
        <f>SUMIFS('Aceite Virgen Extra'!VI$6:VI$257,'Aceite Virgen Extra'!$A$6:$A$257,"&gt;="&amp;$A280,'Aceite Virgen Extra'!$B$6:$B$257,"&lt;="&amp;$B280)</f>
        <v>2.2599999999999998</v>
      </c>
      <c r="VM280" s="69">
        <f>SUMIFS('Aceite Virgen Extra'!VM$6:VM$257,'Aceite Virgen Extra'!$A$6:$A$257,"&gt;="&amp;$A280,'Aceite Virgen Extra'!$B$6:$B$257,"&lt;="&amp;$B280)</f>
        <v>3.5</v>
      </c>
      <c r="VN280" s="4">
        <f>SUMIFS('Aceite Virgen Extra'!VN$6:VN$257,'Aceite Virgen Extra'!$A$6:$A$257,"&gt;="&amp;$A280,'Aceite Virgen Extra'!$B$6:$B$257,"&lt;="&amp;$B280)</f>
        <v>6.1</v>
      </c>
      <c r="VO280" s="4">
        <f>SUMIFS('Aceite Virgen Extra'!VO$6:VO$257,'Aceite Virgen Extra'!$A$6:$A$257,"&gt;="&amp;$A280,'Aceite Virgen Extra'!$B$6:$B$257,"&lt;="&amp;$B280)</f>
        <v>2.06</v>
      </c>
      <c r="VP280" s="4">
        <f>SUMIFS('Aceite Virgen Extra'!VP$6:VP$257,'Aceite Virgen Extra'!$A$6:$A$257,"&gt;="&amp;$A280,'Aceite Virgen Extra'!$B$6:$B$257,"&lt;="&amp;$B280)</f>
        <v>0</v>
      </c>
      <c r="VT280" s="69">
        <f>SUMIFS('Aceite Virgen Extra'!VT$6:VT$257,'Aceite Virgen Extra'!$A$6:$A$257,"&gt;="&amp;$A280,'Aceite Virgen Extra'!$B$6:$B$257,"&lt;="&amp;$B280)</f>
        <v>3.6899999999999995</v>
      </c>
      <c r="VU280" s="4">
        <f>SUMIFS('Aceite Virgen Extra'!VU$6:VU$257,'Aceite Virgen Extra'!$A$6:$A$257,"&gt;="&amp;$A280,'Aceite Virgen Extra'!$B$6:$B$257,"&lt;="&amp;$B280)</f>
        <v>7.7499999999999991</v>
      </c>
      <c r="VV280" s="4">
        <f>SUMIFS('Aceite Virgen Extra'!VV$6:VV$257,'Aceite Virgen Extra'!$A$6:$A$257,"&gt;="&amp;$A280,'Aceite Virgen Extra'!$B$6:$B$257,"&lt;="&amp;$B280)</f>
        <v>1.6</v>
      </c>
      <c r="VW280" s="4">
        <f>SUMIFS('Aceite Virgen Extra'!VW$6:VW$257,'Aceite Virgen Extra'!$A$6:$A$257,"&gt;="&amp;$A280,'Aceite Virgen Extra'!$B$6:$B$257,"&lt;="&amp;$B280)</f>
        <v>4.09</v>
      </c>
      <c r="WA280" s="69">
        <f>SUMIFS('Aceite Virgen Extra'!WA$6:WA$257,'Aceite Virgen Extra'!$A$6:$A$257,"&gt;="&amp;$A280,'Aceite Virgen Extra'!$B$6:$B$257,"&lt;="&amp;$B280)</f>
        <v>18.170000000000002</v>
      </c>
      <c r="WB280" s="4">
        <f>SUMIFS('Aceite Virgen Extra'!WB$6:WB$257,'Aceite Virgen Extra'!$A$6:$A$257,"&gt;="&amp;$A280,'Aceite Virgen Extra'!$B$6:$B$257,"&lt;="&amp;$B280)</f>
        <v>14.74</v>
      </c>
      <c r="WC280" s="4">
        <f>SUMIFS('Aceite Virgen Extra'!WC$6:WC$257,'Aceite Virgen Extra'!$A$6:$A$257,"&gt;="&amp;$A280,'Aceite Virgen Extra'!$B$6:$B$257,"&lt;="&amp;$B280)</f>
        <v>20.77</v>
      </c>
      <c r="WD280" s="4">
        <f>SUMIFS('Aceite Virgen Extra'!WD$6:WD$257,'Aceite Virgen Extra'!$A$6:$A$257,"&gt;="&amp;$A280,'Aceite Virgen Extra'!$B$6:$B$257,"&lt;="&amp;$B280)</f>
        <v>18.380000000000003</v>
      </c>
      <c r="WH280" s="69">
        <f>SUMIFS('Aceite Virgen Extra'!WH$6:WH$257,'Aceite Virgen Extra'!$A$6:$A$257,"&gt;="&amp;$A280,'Aceite Virgen Extra'!$B$6:$B$257,"&lt;="&amp;$B280)</f>
        <v>32</v>
      </c>
      <c r="WI280" s="4">
        <f>SUMIFS('Aceite Virgen Extra'!WI$6:WI$257,'Aceite Virgen Extra'!$A$6:$A$257,"&gt;="&amp;$A280,'Aceite Virgen Extra'!$B$6:$B$257,"&lt;="&amp;$B280)</f>
        <v>16.759999999999998</v>
      </c>
      <c r="WJ280" s="4">
        <f>SUMIFS('Aceite Virgen Extra'!WJ$6:WJ$257,'Aceite Virgen Extra'!$A$6:$A$257,"&gt;="&amp;$A280,'Aceite Virgen Extra'!$B$6:$B$257,"&lt;="&amp;$B280)</f>
        <v>35.9</v>
      </c>
      <c r="WK280" s="4">
        <f>SUMIFS('Aceite Virgen Extra'!WK$6:WK$257,'Aceite Virgen Extra'!$A$6:$A$257,"&gt;="&amp;$A280,'Aceite Virgen Extra'!$B$6:$B$257,"&lt;="&amp;$B280)</f>
        <v>53.37</v>
      </c>
      <c r="WO280" s="69">
        <f>SUMIFS('Aceite Virgen Extra'!WO$6:WO$257,'Aceite Virgen Extra'!$A$6:$A$257,"&gt;="&amp;$A280,'Aceite Virgen Extra'!$B$6:$B$257,"&lt;="&amp;$B280)</f>
        <v>27.65</v>
      </c>
      <c r="WP280" s="4">
        <f>SUMIFS('Aceite Virgen Extra'!WP$6:WP$257,'Aceite Virgen Extra'!$A$6:$A$257,"&gt;="&amp;$A280,'Aceite Virgen Extra'!$B$6:$B$257,"&lt;="&amp;$B280)</f>
        <v>13.690000000000001</v>
      </c>
      <c r="WQ280" s="4">
        <f>SUMIFS('Aceite Virgen Extra'!WQ$6:WQ$257,'Aceite Virgen Extra'!$A$6:$A$257,"&gt;="&amp;$A280,'Aceite Virgen Extra'!$B$6:$B$257,"&lt;="&amp;$B280)</f>
        <v>30.299999999999997</v>
      </c>
      <c r="WR280" s="4">
        <f>SUMIFS('Aceite Virgen Extra'!WR$6:WR$257,'Aceite Virgen Extra'!$A$6:$A$257,"&gt;="&amp;$A280,'Aceite Virgen Extra'!$B$6:$B$257,"&lt;="&amp;$B280)</f>
        <v>57.39</v>
      </c>
      <c r="WV280" s="69">
        <f>SUMIFS('Aceite Virgen Extra'!WV$6:WV$257,'Aceite Virgen Extra'!$A$6:$A$257,"&gt;="&amp;$A280,'Aceite Virgen Extra'!$B$6:$B$257,"&lt;="&amp;$B280)</f>
        <v>20.490000000000002</v>
      </c>
      <c r="WW280" s="4">
        <f>SUMIFS('Aceite Virgen Extra'!WW$6:WW$257,'Aceite Virgen Extra'!$A$6:$A$257,"&gt;="&amp;$A280,'Aceite Virgen Extra'!$B$6:$B$257,"&lt;="&amp;$B280)</f>
        <v>17.41</v>
      </c>
      <c r="WX280" s="4">
        <f>SUMIFS('Aceite Virgen Extra'!WX$6:WX$257,'Aceite Virgen Extra'!$A$6:$A$257,"&gt;="&amp;$A280,'Aceite Virgen Extra'!$B$6:$B$257,"&lt;="&amp;$B280)</f>
        <v>20.93</v>
      </c>
      <c r="WY280" s="4">
        <f>SUMIFS('Aceite Virgen Extra'!WY$6:WY$257,'Aceite Virgen Extra'!$A$6:$A$257,"&gt;="&amp;$A280,'Aceite Virgen Extra'!$B$6:$B$257,"&lt;="&amp;$B280)</f>
        <v>36.78</v>
      </c>
      <c r="XC280" s="69">
        <f>SUMIFS('Aceite Virgen Extra'!XC$6:XC$257,'Aceite Virgen Extra'!$A$6:$A$257,"&gt;="&amp;$A280,'Aceite Virgen Extra'!$B$6:$B$257,"&lt;="&amp;$B280)</f>
        <v>4.93</v>
      </c>
      <c r="XD280" s="4">
        <f>SUMIFS('Aceite Virgen Extra'!XD$6:XD$257,'Aceite Virgen Extra'!$A$6:$A$257,"&gt;="&amp;$A280,'Aceite Virgen Extra'!$B$6:$B$257,"&lt;="&amp;$B280)</f>
        <v>4.8600000000000003</v>
      </c>
      <c r="XE280" s="4">
        <f>SUMIFS('Aceite Virgen Extra'!XE$6:XE$257,'Aceite Virgen Extra'!$A$6:$A$257,"&gt;="&amp;$A280,'Aceite Virgen Extra'!$B$6:$B$257,"&lt;="&amp;$B280)</f>
        <v>3.98</v>
      </c>
      <c r="XF280" s="4">
        <f>SUMIFS('Aceite Virgen Extra'!XF$6:XF$257,'Aceite Virgen Extra'!$A$6:$A$257,"&gt;="&amp;$A280,'Aceite Virgen Extra'!$B$6:$B$257,"&lt;="&amp;$B280)</f>
        <v>9.35</v>
      </c>
      <c r="XJ280" s="69">
        <f>SUMIFS('Aceite Virgen Extra'!XJ$6:XJ$257,'Aceite Virgen Extra'!$A$6:$A$257,"&gt;="&amp;$A280,'Aceite Virgen Extra'!$B$6:$B$257,"&lt;="&amp;$B280)</f>
        <v>2.7</v>
      </c>
      <c r="XK280" s="4">
        <f>SUMIFS('Aceite Virgen Extra'!XK$6:XK$257,'Aceite Virgen Extra'!$A$6:$A$257,"&gt;="&amp;$A280,'Aceite Virgen Extra'!$B$6:$B$257,"&lt;="&amp;$B280)</f>
        <v>2.9200000000000004</v>
      </c>
      <c r="XL280" s="4">
        <f>SUMIFS('Aceite Virgen Extra'!XL$6:XL$257,'Aceite Virgen Extra'!$A$6:$A$257,"&gt;="&amp;$A280,'Aceite Virgen Extra'!$B$6:$B$257,"&lt;="&amp;$B280)</f>
        <v>2.94</v>
      </c>
      <c r="XM280" s="4">
        <f>SUMIFS('Aceite Virgen Extra'!XM$6:XM$257,'Aceite Virgen Extra'!$A$6:$A$257,"&gt;="&amp;$A280,'Aceite Virgen Extra'!$B$6:$B$257,"&lt;="&amp;$B280)</f>
        <v>0.85</v>
      </c>
      <c r="XQ280" s="69">
        <f>SUMIFS('Aceite Virgen Extra'!XQ$6:XQ$257,'Aceite Virgen Extra'!$A$6:$A$257,"&gt;="&amp;$A280,'Aceite Virgen Extra'!$B$6:$B$257,"&lt;="&amp;$B280)</f>
        <v>1.5899999999999999</v>
      </c>
      <c r="XR280" s="4">
        <f>SUMIFS('Aceite Virgen Extra'!XR$6:XR$257,'Aceite Virgen Extra'!$A$6:$A$257,"&gt;="&amp;$A280,'Aceite Virgen Extra'!$B$6:$B$257,"&lt;="&amp;$B280)</f>
        <v>1.4100000000000001</v>
      </c>
      <c r="XS280" s="4">
        <f>SUMIFS('Aceite Virgen Extra'!XS$6:XS$257,'Aceite Virgen Extra'!$A$6:$A$257,"&gt;="&amp;$A280,'Aceite Virgen Extra'!$B$6:$B$257,"&lt;="&amp;$B280)</f>
        <v>2.2200000000000002</v>
      </c>
      <c r="XT280" s="4">
        <f>SUMIFS('Aceite Virgen Extra'!XT$6:XT$257,'Aceite Virgen Extra'!$A$6:$A$257,"&gt;="&amp;$A280,'Aceite Virgen Extra'!$B$6:$B$257,"&lt;="&amp;$B280)</f>
        <v>0</v>
      </c>
      <c r="XX280" s="69">
        <f>SUMIFS('Aceite Virgen Extra'!XX$6:XX$257,'Aceite Virgen Extra'!$A$6:$A$257,"&gt;="&amp;$A280,'Aceite Virgen Extra'!$B$6:$B$257,"&lt;="&amp;$B280)</f>
        <v>8.94</v>
      </c>
      <c r="XY280" s="4">
        <f>SUMIFS('Aceite Virgen Extra'!XY$6:XY$257,'Aceite Virgen Extra'!$A$6:$A$257,"&gt;="&amp;$A280,'Aceite Virgen Extra'!$B$6:$B$257,"&lt;="&amp;$B280)</f>
        <v>18.8</v>
      </c>
      <c r="XZ280" s="4">
        <f>SUMIFS('Aceite Virgen Extra'!XZ$6:XZ$257,'Aceite Virgen Extra'!$A$6:$A$257,"&gt;="&amp;$A280,'Aceite Virgen Extra'!$B$6:$B$257,"&lt;="&amp;$B280)</f>
        <v>4.4000000000000004</v>
      </c>
      <c r="YA280" s="4">
        <f>SUMIFS('Aceite Virgen Extra'!YA$6:YA$257,'Aceite Virgen Extra'!$A$6:$A$257,"&gt;="&amp;$A280,'Aceite Virgen Extra'!$B$6:$B$257,"&lt;="&amp;$B280)</f>
        <v>0.87</v>
      </c>
      <c r="YE280" s="69">
        <f>SUMIFS('Aceite Virgen Extra'!YE$6:YE$257,'Aceite Virgen Extra'!$A$6:$A$257,"&gt;="&amp;$A280,'Aceite Virgen Extra'!$B$6:$B$257,"&lt;="&amp;$B280)</f>
        <v>3.3100000000000005</v>
      </c>
      <c r="YF280" s="4">
        <f>SUMIFS('Aceite Virgen Extra'!YF$6:YF$257,'Aceite Virgen Extra'!$A$6:$A$257,"&gt;="&amp;$A280,'Aceite Virgen Extra'!$B$6:$B$257,"&lt;="&amp;$B280)</f>
        <v>3.14</v>
      </c>
      <c r="YG280" s="4">
        <f>SUMIFS('Aceite Virgen Extra'!YG$6:YG$257,'Aceite Virgen Extra'!$A$6:$A$257,"&gt;="&amp;$A280,'Aceite Virgen Extra'!$B$6:$B$257,"&lt;="&amp;$B280)</f>
        <v>3.71</v>
      </c>
      <c r="YH280" s="4">
        <f>SUMIFS('Aceite Virgen Extra'!YH$6:YH$257,'Aceite Virgen Extra'!$A$6:$A$257,"&gt;="&amp;$A280,'Aceite Virgen Extra'!$B$6:$B$257,"&lt;="&amp;$B280)</f>
        <v>1.64</v>
      </c>
      <c r="YL280" s="69">
        <f>SUMIFS('Aceite Virgen Extra'!YL$6:YL$257,'Aceite Virgen Extra'!$A$6:$A$257,"&gt;="&amp;$A280,'Aceite Virgen Extra'!$B$6:$B$257,"&lt;="&amp;$B280)</f>
        <v>2.64</v>
      </c>
      <c r="YM280" s="4">
        <f>SUMIFS('Aceite Virgen Extra'!YM$6:YM$257,'Aceite Virgen Extra'!$A$6:$A$257,"&gt;="&amp;$A280,'Aceite Virgen Extra'!$B$6:$B$257,"&lt;="&amp;$B280)</f>
        <v>1.1400000000000001</v>
      </c>
      <c r="YN280" s="4">
        <f>SUMIFS('Aceite Virgen Extra'!YN$6:YN$257,'Aceite Virgen Extra'!$A$6:$A$257,"&gt;="&amp;$A280,'Aceite Virgen Extra'!$B$6:$B$257,"&lt;="&amp;$B280)</f>
        <v>3.31</v>
      </c>
      <c r="YO280" s="4">
        <f>SUMIFS('Aceite Virgen Extra'!YO$6:YO$257,'Aceite Virgen Extra'!$A$6:$A$257,"&gt;="&amp;$A280,'Aceite Virgen Extra'!$B$6:$B$257,"&lt;="&amp;$B280)</f>
        <v>3.6900000000000004</v>
      </c>
      <c r="YP280" s="4">
        <f>SUMIFS('Aceite Virgen Extra'!YP$6:YP$257,'Aceite Virgen Extra'!$A$6:$A$257,"&gt;="&amp;$A280,'Aceite Virgen Extra'!$B$6:$B$257,"&lt;="&amp;$B280)</f>
        <v>1.79</v>
      </c>
      <c r="YS280" s="69">
        <f>SUMIFS('Aceite Virgen Extra'!YS$6:YS$257,'Aceite Virgen Extra'!$A$6:$A$257,"&gt;="&amp;$A280,'Aceite Virgen Extra'!$B$6:$B$257,"&lt;="&amp;$B280)</f>
        <v>0.78</v>
      </c>
      <c r="YT280" s="4">
        <f>SUMIFS('Aceite Virgen Extra'!YT$6:YT$257,'Aceite Virgen Extra'!$A$6:$A$257,"&gt;="&amp;$A280,'Aceite Virgen Extra'!$B$6:$B$257,"&lt;="&amp;$B280)</f>
        <v>1.01</v>
      </c>
      <c r="YU280" s="4">
        <f>SUMIFS('Aceite Virgen Extra'!YU$6:YU$257,'Aceite Virgen Extra'!$A$6:$A$257,"&gt;="&amp;$A280,'Aceite Virgen Extra'!$B$6:$B$257,"&lt;="&amp;$B280)</f>
        <v>0.75</v>
      </c>
      <c r="YV280" s="4">
        <f>SUMIFS('Aceite Virgen Extra'!YV$6:YV$257,'Aceite Virgen Extra'!$A$6:$A$257,"&gt;="&amp;$A280,'Aceite Virgen Extra'!$B$6:$B$257,"&lt;="&amp;$B280)</f>
        <v>0.74</v>
      </c>
      <c r="YW280" s="4">
        <f>SUMIFS('Aceite Virgen Extra'!YW$6:YW$257,'Aceite Virgen Extra'!$A$6:$A$257,"&gt;="&amp;$A280,'Aceite Virgen Extra'!$B$6:$B$257,"&lt;="&amp;$B280)</f>
        <v>0.78</v>
      </c>
      <c r="YZ280" s="69">
        <f>SUMIFS('Aceite Virgen Extra'!YZ$6:YZ$257,'Aceite Virgen Extra'!$A$6:$A$257,"&gt;="&amp;$A280,'Aceite Virgen Extra'!$B$6:$B$257,"&lt;="&amp;$B280)</f>
        <v>0.17</v>
      </c>
      <c r="ZA280" s="4">
        <f>SUMIFS('Aceite Virgen Extra'!ZA$6:ZA$257,'Aceite Virgen Extra'!$A$6:$A$257,"&gt;="&amp;$A280,'Aceite Virgen Extra'!$B$6:$B$257,"&lt;="&amp;$B280)</f>
        <v>0</v>
      </c>
      <c r="ZB280" s="4">
        <f>SUMIFS('Aceite Virgen Extra'!ZB$6:ZB$257,'Aceite Virgen Extra'!$A$6:$A$257,"&gt;="&amp;$A280,'Aceite Virgen Extra'!$B$6:$B$257,"&lt;="&amp;$B280)</f>
        <v>0.2</v>
      </c>
      <c r="ZC280" s="4">
        <f>SUMIFS('Aceite Virgen Extra'!ZC$6:ZC$257,'Aceite Virgen Extra'!$A$6:$A$257,"&gt;="&amp;$A280,'Aceite Virgen Extra'!$B$6:$B$257,"&lt;="&amp;$B280)</f>
        <v>0.24</v>
      </c>
      <c r="ZD280" s="4">
        <f>SUMIFS('Aceite Virgen Extra'!ZD$6:ZD$257,'Aceite Virgen Extra'!$A$6:$A$257,"&gt;="&amp;$A280,'Aceite Virgen Extra'!$B$6:$B$257,"&lt;="&amp;$B280)</f>
        <v>0</v>
      </c>
      <c r="ZG280" s="69">
        <f>SUMIFS('Aceite Virgen Extra'!ZG$6:ZG$257,'Aceite Virgen Extra'!$A$6:$A$257,"&gt;="&amp;$A280,'Aceite Virgen Extra'!$B$6:$B$257,"&lt;="&amp;$B280)</f>
        <v>0.21</v>
      </c>
      <c r="ZH280" s="4">
        <f>SUMIFS('Aceite Virgen Extra'!ZH$6:ZH$257,'Aceite Virgen Extra'!$A$6:$A$257,"&gt;="&amp;$A280,'Aceite Virgen Extra'!$B$6:$B$257,"&lt;="&amp;$B280)</f>
        <v>0</v>
      </c>
      <c r="ZI280" s="4">
        <f>SUMIFS('Aceite Virgen Extra'!ZI$6:ZI$257,'Aceite Virgen Extra'!$A$6:$A$257,"&gt;="&amp;$A280,'Aceite Virgen Extra'!$B$6:$B$257,"&lt;="&amp;$B280)</f>
        <v>0.31</v>
      </c>
      <c r="ZJ280" s="4">
        <f>SUMIFS('Aceite Virgen Extra'!ZJ$6:ZJ$257,'Aceite Virgen Extra'!$A$6:$A$257,"&gt;="&amp;$A280,'Aceite Virgen Extra'!$B$6:$B$257,"&lt;="&amp;$B280)</f>
        <v>0.39</v>
      </c>
      <c r="ZK280" s="4">
        <f>SUMIFS('Aceite Virgen Extra'!ZK$6:ZK$257,'Aceite Virgen Extra'!$A$6:$A$257,"&gt;="&amp;$A280,'Aceite Virgen Extra'!$B$6:$B$257,"&lt;="&amp;$B280)</f>
        <v>0</v>
      </c>
    </row>
    <row r="281" spans="1:687" x14ac:dyDescent="0.25">
      <c r="A281" s="9">
        <f>'TAM Aceite Virgen Extra'!B29</f>
        <v>9</v>
      </c>
      <c r="B281" s="9">
        <f>'TAM Aceite Virgen Extra'!C29</f>
        <v>9.3000000000000007</v>
      </c>
      <c r="C281" s="9"/>
      <c r="D281" s="4">
        <f>SUMIFS('Aceite Virgen Extra'!D$6:D$257,'Aceite Virgen Extra'!$A$6:$A$257,"&gt;="&amp;$A281,'Aceite Virgen Extra'!$B$6:$B$257,"&lt;="&amp;$B281)</f>
        <v>0.04</v>
      </c>
      <c r="E281" s="4">
        <f>SUMIFS('Aceite Virgen Extra'!E$6:E$257,'Aceite Virgen Extra'!$A$6:$A$257,"&gt;="&amp;$A281,'Aceite Virgen Extra'!$B$6:$B$257,"&lt;="&amp;$B281)</f>
        <v>0.14000000000000001</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0.1</v>
      </c>
      <c r="L281" s="4">
        <f>SUMIFS('Aceite Virgen Extra'!L$6:L$257,'Aceite Virgen Extra'!$A$6:$A$257,"&gt;="&amp;$A281,'Aceite Virgen Extra'!$B$6:$B$257,"&lt;="&amp;$B281)</f>
        <v>0</v>
      </c>
      <c r="M281" s="4">
        <f>SUMIFS('Aceite Virgen Extra'!M$6:M$257,'Aceite Virgen Extra'!$A$6:$A$257,"&gt;="&amp;$A281,'Aceite Virgen Extra'!$B$6:$B$257,"&lt;="&amp;$B281)</f>
        <v>0.19</v>
      </c>
      <c r="N281" s="4">
        <f>SUMIFS('Aceite Virgen Extra'!N$6:N$257,'Aceite Virgen Extra'!$A$6:$A$257,"&gt;="&amp;$A281,'Aceite Virgen Extra'!$B$6:$B$257,"&lt;="&amp;$B281)</f>
        <v>0</v>
      </c>
      <c r="O281" s="9"/>
      <c r="P281" s="9"/>
      <c r="Q281" s="9"/>
      <c r="R281" s="4">
        <f>SUMIFS('Aceite Virgen Extra'!R$6:R$257,'Aceite Virgen Extra'!$A$6:$A$257,"&gt;="&amp;$A281,'Aceite Virgen Extra'!$B$6:$B$257,"&lt;="&amp;$B281)</f>
        <v>0.04</v>
      </c>
      <c r="S281" s="4">
        <f>SUMIFS('Aceite Virgen Extra'!S$6:S$257,'Aceite Virgen Extra'!$A$6:$A$257,"&gt;="&amp;$A281,'Aceite Virgen Extra'!$B$6:$B$257,"&lt;="&amp;$B281)</f>
        <v>0.18</v>
      </c>
      <c r="T281" s="4">
        <f>SUMIFS('Aceite Virgen Extra'!T$6:T$257,'Aceite Virgen Extra'!$A$6:$A$257,"&gt;="&amp;$A281,'Aceite Virgen Extra'!$B$6:$B$257,"&lt;="&amp;$B281)</f>
        <v>0</v>
      </c>
      <c r="U281" s="4">
        <f>SUMIFS('Aceite Virgen Extra'!U$6:U$257,'Aceite Virgen Extra'!$A$6:$A$257,"&gt;="&amp;$A281,'Aceite Virgen Extra'!$B$6:$B$257,"&lt;="&amp;$B281)</f>
        <v>0</v>
      </c>
      <c r="V281" s="9"/>
      <c r="W281" s="9"/>
      <c r="X281" s="9"/>
      <c r="Y281" s="4">
        <f>SUMIFS('Aceite Virgen Extra'!Y$6:Y$257,'Aceite Virgen Extra'!$A$6:$A$257,"&gt;="&amp;$A281,'Aceite Virgen Extra'!$B$6:$B$257,"&lt;="&amp;$B281)</f>
        <v>0.04</v>
      </c>
      <c r="Z281" s="4">
        <f>SUMIFS('Aceite Virgen Extra'!Z$6:Z$257,'Aceite Virgen Extra'!$A$6:$A$257,"&gt;="&amp;$A281,'Aceite Virgen Extra'!$B$6:$B$257,"&lt;="&amp;$B281)</f>
        <v>0.18</v>
      </c>
      <c r="AA281" s="4">
        <f>SUMIFS('Aceite Virgen Extra'!AA$6:AA$257,'Aceite Virgen Extra'!$A$6:$A$257,"&gt;="&amp;$A281,'Aceite Virgen Extra'!$B$6:$B$257,"&lt;="&amp;$B281)</f>
        <v>0</v>
      </c>
      <c r="AB281" s="4">
        <f>SUMIFS('Aceite Virgen Extra'!AB$6:AB$257,'Aceite Virgen Extra'!$A$6:$A$257,"&gt;="&amp;$A281,'Aceite Virgen Extra'!$B$6:$B$257,"&lt;="&amp;$B281)</f>
        <v>0</v>
      </c>
      <c r="AC281" s="9"/>
      <c r="AD281" s="9"/>
      <c r="AE281" s="9"/>
      <c r="AF281" s="4">
        <f>SUMIFS('Aceite Virgen Extra'!AF$6:AF$257,'Aceite Virgen Extra'!$A$6:$A$257,"&gt;="&amp;$A281,'Aceite Virgen Extra'!$B$6:$B$257,"&lt;="&amp;$B281)</f>
        <v>0</v>
      </c>
      <c r="AG281" s="4">
        <f>SUMIFS('Aceite Virgen Extra'!AG$6:AG$257,'Aceite Virgen Extra'!$A$6:$A$257,"&gt;="&amp;$A281,'Aceite Virgen Extra'!$B$6:$B$257,"&lt;="&amp;$B281)</f>
        <v>0</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0.05</v>
      </c>
      <c r="AN281" s="4">
        <f>SUMIFS('Aceite Virgen Extra'!AN$6:AN$257,'Aceite Virgen Extra'!$A$6:$A$257,"&gt;="&amp;$A281,'Aceite Virgen Extra'!$B$6:$B$257,"&lt;="&amp;$B281)</f>
        <v>0.2</v>
      </c>
      <c r="AO281" s="4">
        <f>SUMIFS('Aceite Virgen Extra'!AO$6:AO$257,'Aceite Virgen Extra'!$A$6:$A$257,"&gt;="&amp;$A281,'Aceite Virgen Extra'!$B$6:$B$257,"&lt;="&amp;$B281)</f>
        <v>0</v>
      </c>
      <c r="AP281" s="4">
        <f>SUMIFS('Aceite Virgen Extra'!AP$6:AP$257,'Aceite Virgen Extra'!$A$6:$A$257,"&gt;="&amp;$A281,'Aceite Virgen Extra'!$B$6:$B$257,"&lt;="&amp;$B281)</f>
        <v>0</v>
      </c>
      <c r="AQ281" s="9"/>
      <c r="AR281" s="9"/>
      <c r="AT281" s="4">
        <f>SUMIFS('Aceite Virgen Extra'!AT$6:AT$257,'Aceite Virgen Extra'!$A$6:$A$257,"&gt;="&amp;$A281,'Aceite Virgen Extra'!$B$6:$B$257,"&lt;="&amp;$B281)</f>
        <v>0.36</v>
      </c>
      <c r="AU281" s="4">
        <f>SUMIFS('Aceite Virgen Extra'!AU$6:AU$257,'Aceite Virgen Extra'!$A$6:$A$257,"&gt;="&amp;$A281,'Aceite Virgen Extra'!$B$6:$B$257,"&lt;="&amp;$B281)</f>
        <v>0</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0.16</v>
      </c>
      <c r="BB281" s="4">
        <f>SUMIFS('Aceite Virgen Extra'!BB$6:BB$257,'Aceite Virgen Extra'!$A$6:$A$257,"&gt;="&amp;$A281,'Aceite Virgen Extra'!$B$6:$B$257,"&lt;="&amp;$B281)</f>
        <v>0</v>
      </c>
      <c r="BC281" s="4">
        <f>SUMIFS('Aceite Virgen Extra'!BC$6:BC$257,'Aceite Virgen Extra'!$A$6:$A$257,"&gt;="&amp;$A281,'Aceite Virgen Extra'!$B$6:$B$257,"&lt;="&amp;$B281)</f>
        <v>0</v>
      </c>
      <c r="BD281" s="4">
        <f>SUMIFS('Aceite Virgen Extra'!BD$6:BD$257,'Aceite Virgen Extra'!$A$6:$A$257,"&gt;="&amp;$A281,'Aceite Virgen Extra'!$B$6:$B$257,"&lt;="&amp;$B281)</f>
        <v>0</v>
      </c>
      <c r="BH281" s="4">
        <f>SUMIFS('Aceite Virgen Extra'!BH$6:BH$257,'Aceite Virgen Extra'!$A$6:$A$257,"&gt;="&amp;$A281,'Aceite Virgen Extra'!$B$6:$B$257,"&lt;="&amp;$B281)</f>
        <v>0</v>
      </c>
      <c r="BI281" s="4">
        <f>SUMIFS('Aceite Virgen Extra'!BI$6:BI$257,'Aceite Virgen Extra'!$A$6:$A$257,"&gt;="&amp;$A281,'Aceite Virgen Extra'!$B$6:$B$257,"&lt;="&amp;$B281)</f>
        <v>0</v>
      </c>
      <c r="BJ281" s="4">
        <f>SUMIFS('Aceite Virgen Extra'!BJ$6:BJ$257,'Aceite Virgen Extra'!$A$6:$A$257,"&gt;="&amp;$A281,'Aceite Virgen Extra'!$B$6:$B$257,"&lt;="&amp;$B281)</f>
        <v>0</v>
      </c>
      <c r="BK281" s="4">
        <f>SUMIFS('Aceite Virgen Extra'!BK$6:BK$257,'Aceite Virgen Extra'!$A$6:$A$257,"&gt;="&amp;$A281,'Aceite Virgen Extra'!$B$6:$B$257,"&lt;="&amp;$B281)</f>
        <v>0</v>
      </c>
      <c r="BO281" s="4">
        <f>SUMIFS('Aceite Virgen Extra'!BO$6:BO$257,'Aceite Virgen Extra'!$A$6:$A$257,"&gt;="&amp;$A281,'Aceite Virgen Extra'!$B$6:$B$257,"&lt;="&amp;$B281)</f>
        <v>0.24</v>
      </c>
      <c r="BP281" s="4">
        <f>SUMIFS('Aceite Virgen Extra'!BP$6:BP$257,'Aceite Virgen Extra'!$A$6:$A$257,"&gt;="&amp;$A281,'Aceite Virgen Extra'!$B$6:$B$257,"&lt;="&amp;$B281)</f>
        <v>0.24</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0.26</v>
      </c>
      <c r="BW281" s="4">
        <f>SUMIFS('Aceite Virgen Extra'!BW$6:BW$257,'Aceite Virgen Extra'!$A$6:$A$257,"&gt;="&amp;$A281,'Aceite Virgen Extra'!$B$6:$B$257,"&lt;="&amp;$B281)</f>
        <v>0.34</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0.17</v>
      </c>
      <c r="CD281" s="4">
        <f>SUMIFS('Aceite Virgen Extra'!CD$6:CD$257,'Aceite Virgen Extra'!$A$6:$A$257,"&gt;="&amp;$A281,'Aceite Virgen Extra'!$B$6:$B$257,"&lt;="&amp;$B281)</f>
        <v>0</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0.15</v>
      </c>
      <c r="CK281" s="4">
        <f>SUMIFS('Aceite Virgen Extra'!CK$6:CK$257,'Aceite Virgen Extra'!$A$6:$A$257,"&gt;="&amp;$A281,'Aceite Virgen Extra'!$B$6:$B$257,"&lt;="&amp;$B281)</f>
        <v>0</v>
      </c>
      <c r="CL281" s="4">
        <f>SUMIFS('Aceite Virgen Extra'!CL$6:CL$257,'Aceite Virgen Extra'!$A$6:$A$257,"&gt;="&amp;$A281,'Aceite Virgen Extra'!$B$6:$B$257,"&lt;="&amp;$B281)</f>
        <v>0</v>
      </c>
      <c r="CM281" s="4">
        <f>SUMIFS('Aceite Virgen Extra'!CM$6:CM$257,'Aceite Virgen Extra'!$A$6:$A$257,"&gt;="&amp;$A281,'Aceite Virgen Extra'!$B$6:$B$257,"&lt;="&amp;$B281)</f>
        <v>0</v>
      </c>
      <c r="CQ281" s="4">
        <f>SUMIFS('Aceite Virgen Extra'!CQ$6:CQ$257,'Aceite Virgen Extra'!$A$6:$A$257,"&gt;="&amp;$A281,'Aceite Virgen Extra'!$B$6:$B$257,"&lt;="&amp;$B281)</f>
        <v>0</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0.17</v>
      </c>
      <c r="CY281" s="4">
        <f>SUMIFS('Aceite Virgen Extra'!CY$6:CY$257,'Aceite Virgen Extra'!$A$6:$A$257,"&gt;="&amp;$A281,'Aceite Virgen Extra'!$B$6:$B$257,"&lt;="&amp;$B281)</f>
        <v>0</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0.03</v>
      </c>
      <c r="DF281" s="4">
        <f>SUMIFS('Aceite Virgen Extra'!DF$6:DF$257,'Aceite Virgen Extra'!$A$6:$A$257,"&gt;="&amp;$A281,'Aceite Virgen Extra'!$B$6:$B$257,"&lt;="&amp;$B281)</f>
        <v>0.11</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0.19</v>
      </c>
      <c r="DM281" s="4">
        <f>SUMIFS('Aceite Virgen Extra'!DM$6:DM$257,'Aceite Virgen Extra'!$A$6:$A$257,"&gt;="&amp;$A281,'Aceite Virgen Extra'!$B$6:$B$257,"&lt;="&amp;$B281)</f>
        <v>0.14000000000000001</v>
      </c>
      <c r="DN281" s="4">
        <f>SUMIFS('Aceite Virgen Extra'!DN$6:DN$257,'Aceite Virgen Extra'!$A$6:$A$257,"&gt;="&amp;$A281,'Aceite Virgen Extra'!$B$6:$B$257,"&lt;="&amp;$B281)</f>
        <v>0</v>
      </c>
      <c r="DO281" s="4">
        <f>SUMIFS('Aceite Virgen Extra'!DO$6:DO$257,'Aceite Virgen Extra'!$A$6:$A$257,"&gt;="&amp;$A281,'Aceite Virgen Extra'!$B$6:$B$257,"&lt;="&amp;$B281)</f>
        <v>0</v>
      </c>
      <c r="DS281" s="4">
        <f>SUMIFS('Aceite Virgen Extra'!DS$6:DS$257,'Aceite Virgen Extra'!$A$6:$A$257,"&gt;="&amp;$A281,'Aceite Virgen Extra'!$B$6:$B$257,"&lt;="&amp;$B281)</f>
        <v>0.19</v>
      </c>
      <c r="DT281" s="4">
        <f>SUMIFS('Aceite Virgen Extra'!DT$6:DT$257,'Aceite Virgen Extra'!$A$6:$A$257,"&gt;="&amp;$A281,'Aceite Virgen Extra'!$B$6:$B$257,"&lt;="&amp;$B281)</f>
        <v>0</v>
      </c>
      <c r="DU281" s="4">
        <f>SUMIFS('Aceite Virgen Extra'!DU$6:DU$257,'Aceite Virgen Extra'!$A$6:$A$257,"&gt;="&amp;$A281,'Aceite Virgen Extra'!$B$6:$B$257,"&lt;="&amp;$B281)</f>
        <v>0</v>
      </c>
      <c r="DV281" s="4">
        <f>SUMIFS('Aceite Virgen Extra'!DV$6:DV$257,'Aceite Virgen Extra'!$A$6:$A$257,"&gt;="&amp;$A281,'Aceite Virgen Extra'!$B$6:$B$257,"&lt;="&amp;$B281)</f>
        <v>0</v>
      </c>
      <c r="DZ281" s="4">
        <f>SUMIFS('Aceite Virgen Extra'!DZ$6:DZ$257,'Aceite Virgen Extra'!$A$6:$A$257,"&gt;="&amp;$A281,'Aceite Virgen Extra'!$B$6:$B$257,"&lt;="&amp;$B281)</f>
        <v>0</v>
      </c>
      <c r="EA281" s="4">
        <f>SUMIFS('Aceite Virgen Extra'!EA$6:EA$257,'Aceite Virgen Extra'!$A$6:$A$257,"&gt;="&amp;$A281,'Aceite Virgen Extra'!$B$6:$B$257,"&lt;="&amp;$B281)</f>
        <v>0</v>
      </c>
      <c r="EB281" s="4">
        <f>SUMIFS('Aceite Virgen Extra'!EB$6:EB$257,'Aceite Virgen Extra'!$A$6:$A$257,"&gt;="&amp;$A281,'Aceite Virgen Extra'!$B$6:$B$257,"&lt;="&amp;$B281)</f>
        <v>0</v>
      </c>
      <c r="EC281" s="4">
        <f>SUMIFS('Aceite Virgen Extra'!EC$6:EC$257,'Aceite Virgen Extra'!$A$6:$A$257,"&gt;="&amp;$A281,'Aceite Virgen Extra'!$B$6:$B$257,"&lt;="&amp;$B281)</f>
        <v>0</v>
      </c>
      <c r="EG281" s="4">
        <f>SUMIFS('Aceite Virgen Extra'!EG$6:EG$257,'Aceite Virgen Extra'!$A$6:$A$257,"&gt;="&amp;$A281,'Aceite Virgen Extra'!$B$6:$B$257,"&lt;="&amp;$B281)</f>
        <v>0</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v>
      </c>
      <c r="EN281" s="4">
        <f>SUMIFS('Aceite Virgen Extra'!EN$6:EN$257,'Aceite Virgen Extra'!$A$6:$A$257,"&gt;="&amp;$A281,'Aceite Virgen Extra'!$B$6:$B$257,"&lt;="&amp;$B281)</f>
        <v>0.06</v>
      </c>
      <c r="EO281" s="4">
        <f>SUMIFS('Aceite Virgen Extra'!EO$6:EO$257,'Aceite Virgen Extra'!$A$6:$A$257,"&gt;="&amp;$A281,'Aceite Virgen Extra'!$B$6:$B$257,"&lt;="&amp;$B281)</f>
        <v>0.2</v>
      </c>
      <c r="EP281" s="4">
        <f>SUMIFS('Aceite Virgen Extra'!EP$6:EP$257,'Aceite Virgen Extra'!$A$6:$A$257,"&gt;="&amp;$A281,'Aceite Virgen Extra'!$B$6:$B$257,"&lt;="&amp;$B281)</f>
        <v>0</v>
      </c>
      <c r="EQ281" s="4">
        <f>SUMIFS('Aceite Virgen Extra'!EQ$6:EQ$257,'Aceite Virgen Extra'!$A$6:$A$257,"&gt;="&amp;$A281,'Aceite Virgen Extra'!$B$6:$B$257,"&lt;="&amp;$B281)</f>
        <v>0</v>
      </c>
      <c r="EU281" s="4">
        <f>SUMIFS('Aceite Virgen Extra'!EU$6:EU$257,'Aceite Virgen Extra'!$A$6:$A$257,"&gt;="&amp;$A281,'Aceite Virgen Extra'!$B$6:$B$257,"&lt;="&amp;$B281)</f>
        <v>0.14000000000000001</v>
      </c>
      <c r="EV281" s="4">
        <f>SUMIFS('Aceite Virgen Extra'!EV$6:EV$257,'Aceite Virgen Extra'!$A$6:$A$257,"&gt;="&amp;$A281,'Aceite Virgen Extra'!$B$6:$B$257,"&lt;="&amp;$B281)</f>
        <v>0</v>
      </c>
      <c r="EW281" s="4">
        <f>SUMIFS('Aceite Virgen Extra'!EW$6:EW$257,'Aceite Virgen Extra'!$A$6:$A$257,"&gt;="&amp;$A281,'Aceite Virgen Extra'!$B$6:$B$257,"&lt;="&amp;$B281)</f>
        <v>0</v>
      </c>
      <c r="EX281" s="4">
        <f>SUMIFS('Aceite Virgen Extra'!EX$6:EX$257,'Aceite Virgen Extra'!$A$6:$A$257,"&gt;="&amp;$A281,'Aceite Virgen Extra'!$B$6:$B$257,"&lt;="&amp;$B281)</f>
        <v>0</v>
      </c>
      <c r="FB281" s="4">
        <f>SUMIFS('Aceite Virgen Extra'!FB$6:FB$257,'Aceite Virgen Extra'!$A$6:$A$257,"&gt;="&amp;$A281,'Aceite Virgen Extra'!$B$6:$B$257,"&lt;="&amp;$B281)</f>
        <v>0.31</v>
      </c>
      <c r="FC281" s="4">
        <f>SUMIFS('Aceite Virgen Extra'!FC$6:FC$257,'Aceite Virgen Extra'!$A$6:$A$257,"&gt;="&amp;$A281,'Aceite Virgen Extra'!$B$6:$B$257,"&lt;="&amp;$B281)</f>
        <v>0.16</v>
      </c>
      <c r="FD281" s="4">
        <f>SUMIFS('Aceite Virgen Extra'!FD$6:FD$257,'Aceite Virgen Extra'!$A$6:$A$257,"&gt;="&amp;$A281,'Aceite Virgen Extra'!$B$6:$B$257,"&lt;="&amp;$B281)</f>
        <v>0.14000000000000001</v>
      </c>
      <c r="FE281" s="4">
        <f>SUMIFS('Aceite Virgen Extra'!FE$6:FE$257,'Aceite Virgen Extra'!$A$6:$A$257,"&gt;="&amp;$A281,'Aceite Virgen Extra'!$B$6:$B$257,"&lt;="&amp;$B281)</f>
        <v>1.43</v>
      </c>
      <c r="FI281" s="4">
        <f>SUMIFS('Aceite Virgen Extra'!FI$6:FI$257,'Aceite Virgen Extra'!$A$6:$A$257,"&gt;="&amp;$A281,'Aceite Virgen Extra'!$B$6:$B$257,"&lt;="&amp;$B281)</f>
        <v>0.15</v>
      </c>
      <c r="FJ281" s="4">
        <f>SUMIFS('Aceite Virgen Extra'!FJ$6:FJ$257,'Aceite Virgen Extra'!$A$6:$A$257,"&gt;="&amp;$A281,'Aceite Virgen Extra'!$B$6:$B$257,"&lt;="&amp;$B281)</f>
        <v>0</v>
      </c>
      <c r="FK281" s="4">
        <f>SUMIFS('Aceite Virgen Extra'!FK$6:FK$257,'Aceite Virgen Extra'!$A$6:$A$257,"&gt;="&amp;$A281,'Aceite Virgen Extra'!$B$6:$B$257,"&lt;="&amp;$B281)</f>
        <v>0</v>
      </c>
      <c r="FL281" s="4">
        <f>SUMIFS('Aceite Virgen Extra'!FL$6:FL$257,'Aceite Virgen Extra'!$A$6:$A$257,"&gt;="&amp;$A281,'Aceite Virgen Extra'!$B$6:$B$257,"&lt;="&amp;$B281)</f>
        <v>0</v>
      </c>
      <c r="FP281" s="4">
        <f>SUMIFS('Aceite Virgen Extra'!FP$6:FP$257,'Aceite Virgen Extra'!$A$6:$A$257,"&gt;="&amp;$A281,'Aceite Virgen Extra'!$B$6:$B$257,"&lt;="&amp;$B281)</f>
        <v>0.15</v>
      </c>
      <c r="FQ281" s="4">
        <f>SUMIFS('Aceite Virgen Extra'!FQ$6:FQ$257,'Aceite Virgen Extra'!$A$6:$A$257,"&gt;="&amp;$A281,'Aceite Virgen Extra'!$B$6:$B$257,"&lt;="&amp;$B281)</f>
        <v>0.23</v>
      </c>
      <c r="FR281" s="4">
        <f>SUMIFS('Aceite Virgen Extra'!FR$6:FR$257,'Aceite Virgen Extra'!$A$6:$A$257,"&gt;="&amp;$A281,'Aceite Virgen Extra'!$B$6:$B$257,"&lt;="&amp;$B281)</f>
        <v>0</v>
      </c>
      <c r="FS281" s="4">
        <f>SUMIFS('Aceite Virgen Extra'!FS$6:FS$257,'Aceite Virgen Extra'!$A$6:$A$257,"&gt;="&amp;$A281,'Aceite Virgen Extra'!$B$6:$B$257,"&lt;="&amp;$B281)</f>
        <v>0.37</v>
      </c>
      <c r="FW281" s="4">
        <f>SUMIFS('Aceite Virgen Extra'!FW$6:FW$257,'Aceite Virgen Extra'!$A$6:$A$257,"&gt;="&amp;$A281,'Aceite Virgen Extra'!$B$6:$B$257,"&lt;="&amp;$B281)</f>
        <v>0.11</v>
      </c>
      <c r="FX281" s="4">
        <f>SUMIFS('Aceite Virgen Extra'!FX$6:FX$257,'Aceite Virgen Extra'!$A$6:$A$257,"&gt;="&amp;$A281,'Aceite Virgen Extra'!$B$6:$B$257,"&lt;="&amp;$B281)</f>
        <v>0.42</v>
      </c>
      <c r="FY281" s="4">
        <f>SUMIFS('Aceite Virgen Extra'!FY$6:FY$257,'Aceite Virgen Extra'!$A$6:$A$257,"&gt;="&amp;$A281,'Aceite Virgen Extra'!$B$6:$B$257,"&lt;="&amp;$B281)</f>
        <v>0</v>
      </c>
      <c r="FZ281" s="4">
        <f>SUMIFS('Aceite Virgen Extra'!FZ$6:FZ$257,'Aceite Virgen Extra'!$A$6:$A$257,"&gt;="&amp;$A281,'Aceite Virgen Extra'!$B$6:$B$257,"&lt;="&amp;$B281)</f>
        <v>0</v>
      </c>
      <c r="GD281" s="4">
        <f>SUMIFS('Aceite Virgen Extra'!GD$6:GD$257,'Aceite Virgen Extra'!$A$6:$A$257,"&gt;="&amp;$A281,'Aceite Virgen Extra'!$B$6:$B$257,"&lt;="&amp;$B281)</f>
        <v>0.28000000000000003</v>
      </c>
      <c r="GE281" s="4">
        <f>SUMIFS('Aceite Virgen Extra'!GE$6:GE$257,'Aceite Virgen Extra'!$A$6:$A$257,"&gt;="&amp;$A281,'Aceite Virgen Extra'!$B$6:$B$257,"&lt;="&amp;$B281)</f>
        <v>0.12</v>
      </c>
      <c r="GF281" s="4">
        <f>SUMIFS('Aceite Virgen Extra'!GF$6:GF$257,'Aceite Virgen Extra'!$A$6:$A$257,"&gt;="&amp;$A281,'Aceite Virgen Extra'!$B$6:$B$257,"&lt;="&amp;$B281)</f>
        <v>0.43</v>
      </c>
      <c r="GG281" s="4">
        <f>SUMIFS('Aceite Virgen Extra'!GG$6:GG$257,'Aceite Virgen Extra'!$A$6:$A$257,"&gt;="&amp;$A281,'Aceite Virgen Extra'!$B$6:$B$257,"&lt;="&amp;$B281)</f>
        <v>0</v>
      </c>
      <c r="GK281" s="4">
        <f>SUMIFS('Aceite Virgen Extra'!GK$6:GK$257,'Aceite Virgen Extra'!$A$6:$A$257,"&gt;="&amp;$A281,'Aceite Virgen Extra'!$B$6:$B$257,"&lt;="&amp;$B281)</f>
        <v>0.16</v>
      </c>
      <c r="GL281" s="4">
        <f>SUMIFS('Aceite Virgen Extra'!GL$6:GL$257,'Aceite Virgen Extra'!$A$6:$A$257,"&gt;="&amp;$A281,'Aceite Virgen Extra'!$B$6:$B$257,"&lt;="&amp;$B281)</f>
        <v>0</v>
      </c>
      <c r="GM281" s="4">
        <f>SUMIFS('Aceite Virgen Extra'!GM$6:GM$257,'Aceite Virgen Extra'!$A$6:$A$257,"&gt;="&amp;$A281,'Aceite Virgen Extra'!$B$6:$B$257,"&lt;="&amp;$B281)</f>
        <v>0</v>
      </c>
      <c r="GN281" s="4">
        <f>SUMIFS('Aceite Virgen Extra'!GN$6:GN$257,'Aceite Virgen Extra'!$A$6:$A$257,"&gt;="&amp;$A281,'Aceite Virgen Extra'!$B$6:$B$257,"&lt;="&amp;$B281)</f>
        <v>0</v>
      </c>
      <c r="GR281" s="4">
        <f>SUMIFS('Aceite Virgen Extra'!GR$6:GR$257,'Aceite Virgen Extra'!$A$6:$A$257,"&gt;="&amp;$A281,'Aceite Virgen Extra'!$B$6:$B$257,"&lt;="&amp;$B281)</f>
        <v>0.08</v>
      </c>
      <c r="GS281" s="4">
        <f>SUMIFS('Aceite Virgen Extra'!GS$6:GS$257,'Aceite Virgen Extra'!$A$6:$A$257,"&gt;="&amp;$A281,'Aceite Virgen Extra'!$B$6:$B$257,"&lt;="&amp;$B281)</f>
        <v>0.14000000000000001</v>
      </c>
      <c r="GT281" s="4">
        <f>SUMIFS('Aceite Virgen Extra'!GT$6:GT$257,'Aceite Virgen Extra'!$A$6:$A$257,"&gt;="&amp;$A281,'Aceite Virgen Extra'!$B$6:$B$257,"&lt;="&amp;$B281)</f>
        <v>0.08</v>
      </c>
      <c r="GU281" s="4">
        <f>SUMIFS('Aceite Virgen Extra'!GU$6:GU$257,'Aceite Virgen Extra'!$A$6:$A$257,"&gt;="&amp;$A281,'Aceite Virgen Extra'!$B$6:$B$257,"&lt;="&amp;$B281)</f>
        <v>0</v>
      </c>
      <c r="GY281" s="4">
        <f>SUMIFS('Aceite Virgen Extra'!GY$6:GY$257,'Aceite Virgen Extra'!$A$6:$A$257,"&gt;="&amp;$A281,'Aceite Virgen Extra'!$B$6:$B$257,"&lt;="&amp;$B281)</f>
        <v>0</v>
      </c>
      <c r="GZ281" s="4">
        <f>SUMIFS('Aceite Virgen Extra'!GZ$6:GZ$257,'Aceite Virgen Extra'!$A$6:$A$257,"&gt;="&amp;$A281,'Aceite Virgen Extra'!$B$6:$B$257,"&lt;="&amp;$B281)</f>
        <v>0</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v>
      </c>
      <c r="HG281" s="4">
        <f>SUMIFS('Aceite Virgen Extra'!HG$6:HG$257,'Aceite Virgen Extra'!$A$6:$A$257,"&gt;="&amp;$A281,'Aceite Virgen Extra'!$B$6:$B$257,"&lt;="&amp;$B281)</f>
        <v>0</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0.15</v>
      </c>
      <c r="HN281" s="4">
        <f>SUMIFS('Aceite Virgen Extra'!HN$6:HN$257,'Aceite Virgen Extra'!$A$6:$A$257,"&gt;="&amp;$A281,'Aceite Virgen Extra'!$B$6:$B$257,"&lt;="&amp;$B281)</f>
        <v>0</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v>
      </c>
      <c r="HU281" s="4">
        <f>SUMIFS('Aceite Virgen Extra'!HU$6:HU$257,'Aceite Virgen Extra'!$A$6:$A$257,"&gt;="&amp;$A281,'Aceite Virgen Extra'!$B$6:$B$257,"&lt;="&amp;$B281)</f>
        <v>0</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0.04</v>
      </c>
      <c r="IB281" s="4">
        <f>SUMIFS('Aceite Virgen Extra'!IB$6:IB$257,'Aceite Virgen Extra'!$A$6:$A$257,"&gt;="&amp;$A281,'Aceite Virgen Extra'!$B$6:$B$257,"&lt;="&amp;$B281)</f>
        <v>0</v>
      </c>
      <c r="IC281" s="4">
        <f>SUMIFS('Aceite Virgen Extra'!IC$6:IC$257,'Aceite Virgen Extra'!$A$6:$A$257,"&gt;="&amp;$A281,'Aceite Virgen Extra'!$B$6:$B$257,"&lt;="&amp;$B281)</f>
        <v>0</v>
      </c>
      <c r="ID281" s="4">
        <f>SUMIFS('Aceite Virgen Extra'!ID$6:ID$257,'Aceite Virgen Extra'!$A$6:$A$257,"&gt;="&amp;$A281,'Aceite Virgen Extra'!$B$6:$B$257,"&lt;="&amp;$B281)</f>
        <v>0</v>
      </c>
      <c r="IH281" s="4">
        <f>SUMIFS('Aceite Virgen Extra'!IH$6:IH$257,'Aceite Virgen Extra'!$A$6:$A$257,"&gt;="&amp;$A281,'Aceite Virgen Extra'!$B$6:$B$257,"&lt;="&amp;$B281)</f>
        <v>0.12</v>
      </c>
      <c r="II281" s="4">
        <f>SUMIFS('Aceite Virgen Extra'!II$6:II$257,'Aceite Virgen Extra'!$A$6:$A$257,"&gt;="&amp;$A281,'Aceite Virgen Extra'!$B$6:$B$257,"&lt;="&amp;$B281)</f>
        <v>0</v>
      </c>
      <c r="IJ281" s="4">
        <f>SUMIFS('Aceite Virgen Extra'!IJ$6:IJ$257,'Aceite Virgen Extra'!$A$6:$A$257,"&gt;="&amp;$A281,'Aceite Virgen Extra'!$B$6:$B$257,"&lt;="&amp;$B281)</f>
        <v>0.21</v>
      </c>
      <c r="IK281" s="4">
        <f>SUMIFS('Aceite Virgen Extra'!IK$6:IK$257,'Aceite Virgen Extra'!$A$6:$A$257,"&gt;="&amp;$A281,'Aceite Virgen Extra'!$B$6:$B$257,"&lt;="&amp;$B281)</f>
        <v>0</v>
      </c>
      <c r="IO281" s="4">
        <f>SUMIFS('Aceite Virgen Extra'!IO$6:IO$257,'Aceite Virgen Extra'!$A$6:$A$257,"&gt;="&amp;$A281,'Aceite Virgen Extra'!$B$6:$B$257,"&lt;="&amp;$B281)</f>
        <v>0.55000000000000004</v>
      </c>
      <c r="IP281" s="4">
        <f>SUMIFS('Aceite Virgen Extra'!IP$6:IP$257,'Aceite Virgen Extra'!$A$6:$A$257,"&gt;="&amp;$A281,'Aceite Virgen Extra'!$B$6:$B$257,"&lt;="&amp;$B281)</f>
        <v>0.94</v>
      </c>
      <c r="IQ281" s="4">
        <f>SUMIFS('Aceite Virgen Extra'!IQ$6:IQ$257,'Aceite Virgen Extra'!$A$6:$A$257,"&gt;="&amp;$A281,'Aceite Virgen Extra'!$B$6:$B$257,"&lt;="&amp;$B281)</f>
        <v>0</v>
      </c>
      <c r="IR281" s="4">
        <f>SUMIFS('Aceite Virgen Extra'!IR$6:IR$257,'Aceite Virgen Extra'!$A$6:$A$257,"&gt;="&amp;$A281,'Aceite Virgen Extra'!$B$6:$B$257,"&lt;="&amp;$B281)</f>
        <v>0</v>
      </c>
      <c r="IV281" s="4">
        <f>SUMIFS('Aceite Virgen Extra'!IV$6:IV$257,'Aceite Virgen Extra'!$A$6:$A$257,"&gt;="&amp;$A281,'Aceite Virgen Extra'!$B$6:$B$257,"&lt;="&amp;$B281)</f>
        <v>0</v>
      </c>
      <c r="IW281" s="4">
        <f>SUMIFS('Aceite Virgen Extra'!IW$6:IW$257,'Aceite Virgen Extra'!$A$6:$A$257,"&gt;="&amp;$A281,'Aceite Virgen Extra'!$B$6:$B$257,"&lt;="&amp;$B281)</f>
        <v>0</v>
      </c>
      <c r="IX281" s="4">
        <f>SUMIFS('Aceite Virgen Extra'!IX$6:IX$257,'Aceite Virgen Extra'!$A$6:$A$257,"&gt;="&amp;$A281,'Aceite Virgen Extra'!$B$6:$B$257,"&lt;="&amp;$B281)</f>
        <v>0</v>
      </c>
      <c r="IY281" s="4">
        <f>SUMIFS('Aceite Virgen Extra'!IY$6:IY$257,'Aceite Virgen Extra'!$A$6:$A$257,"&gt;="&amp;$A281,'Aceite Virgen Extra'!$B$6:$B$257,"&lt;="&amp;$B281)</f>
        <v>0</v>
      </c>
      <c r="JB281"/>
      <c r="JC281" s="4">
        <f>SUMIFS('Aceite Virgen Extra'!JC$6:JC$257,'Aceite Virgen Extra'!$A$6:$A$257,"&gt;="&amp;$A281,'Aceite Virgen Extra'!$B$6:$B$257,"&lt;="&amp;$B281)</f>
        <v>0.03</v>
      </c>
      <c r="JD281" s="4">
        <f>SUMIFS('Aceite Virgen Extra'!JD$6:JD$257,'Aceite Virgen Extra'!$A$6:$A$257,"&gt;="&amp;$A281,'Aceite Virgen Extra'!$B$6:$B$257,"&lt;="&amp;$B281)</f>
        <v>0</v>
      </c>
      <c r="JE281" s="4">
        <f>SUMIFS('Aceite Virgen Extra'!JE$6:JE$257,'Aceite Virgen Extra'!$A$6:$A$257,"&gt;="&amp;$A281,'Aceite Virgen Extra'!$B$6:$B$257,"&lt;="&amp;$B281)</f>
        <v>0.06</v>
      </c>
      <c r="JF281" s="4">
        <f>SUMIFS('Aceite Virgen Extra'!JF$6:JF$257,'Aceite Virgen Extra'!$A$6:$A$257,"&gt;="&amp;$A281,'Aceite Virgen Extra'!$B$6:$B$257,"&lt;="&amp;$B281)</f>
        <v>0</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0.16</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0.05</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0.16</v>
      </c>
      <c r="KM281" s="4">
        <f>SUMIFS('Aceite Virgen Extra'!KM$6:KM$257,'Aceite Virgen Extra'!$A$6:$A$257,"&gt;="&amp;$A281,'Aceite Virgen Extra'!$B$6:$B$257,"&lt;="&amp;$B281)</f>
        <v>0</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0.27</v>
      </c>
      <c r="KT281" s="4">
        <f>SUMIFS('Aceite Virgen Extra'!KT$6:KT$257,'Aceite Virgen Extra'!$A$6:$A$257,"&gt;="&amp;$A281,'Aceite Virgen Extra'!$B$6:$B$257,"&lt;="&amp;$B281)</f>
        <v>0.84</v>
      </c>
      <c r="KU281" s="4">
        <f>SUMIFS('Aceite Virgen Extra'!KU$6:KU$257,'Aceite Virgen Extra'!$A$6:$A$257,"&gt;="&amp;$A281,'Aceite Virgen Extra'!$B$6:$B$257,"&lt;="&amp;$B281)</f>
        <v>0</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0.15</v>
      </c>
      <c r="LH281" s="4">
        <f>SUMIFS('Aceite Virgen Extra'!LH$6:LH$257,'Aceite Virgen Extra'!$A$6:$A$257,"&gt;="&amp;$A281,'Aceite Virgen Extra'!$B$6:$B$257,"&lt;="&amp;$B281)</f>
        <v>0</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0.04</v>
      </c>
      <c r="LO281" s="4">
        <f>SUMIFS('Aceite Virgen Extra'!LO$6:LO$257,'Aceite Virgen Extra'!$A$6:$A$257,"&gt;="&amp;$A281,'Aceite Virgen Extra'!$B$6:$B$257,"&lt;="&amp;$B281)</f>
        <v>0.18</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0.36</v>
      </c>
      <c r="MC281" s="4">
        <f>SUMIFS('Aceite Virgen Extra'!MC$6:MC$257,'Aceite Virgen Extra'!$A$6:$A$257,"&gt;="&amp;$A281,'Aceite Virgen Extra'!$B$6:$B$257,"&lt;="&amp;$B281)</f>
        <v>0</v>
      </c>
      <c r="MD281" s="4">
        <f>SUMIFS('Aceite Virgen Extra'!MD$6:MD$257,'Aceite Virgen Extra'!$A$6:$A$257,"&gt;="&amp;$A281,'Aceite Virgen Extra'!$B$6:$B$257,"&lt;="&amp;$B281)</f>
        <v>0.37</v>
      </c>
      <c r="ME281" s="4">
        <f>SUMIFS('Aceite Virgen Extra'!ME$6:ME$257,'Aceite Virgen Extra'!$A$6:$A$257,"&gt;="&amp;$A281,'Aceite Virgen Extra'!$B$6:$B$257,"&lt;="&amp;$B281)</f>
        <v>0</v>
      </c>
      <c r="MI281" s="4">
        <f>SUMIFS('Aceite Virgen Extra'!MI$6:MI$257,'Aceite Virgen Extra'!$A$6:$A$257,"&gt;="&amp;$A281,'Aceite Virgen Extra'!$B$6:$B$257,"&lt;="&amp;$B281)</f>
        <v>0.28000000000000003</v>
      </c>
      <c r="MJ281" s="4">
        <f>SUMIFS('Aceite Virgen Extra'!MJ$6:MJ$257,'Aceite Virgen Extra'!$A$6:$A$257,"&gt;="&amp;$A281,'Aceite Virgen Extra'!$B$6:$B$257,"&lt;="&amp;$B281)</f>
        <v>0.25</v>
      </c>
      <c r="MK281" s="4">
        <f>SUMIFS('Aceite Virgen Extra'!MK$6:MK$257,'Aceite Virgen Extra'!$A$6:$A$257,"&gt;="&amp;$A281,'Aceite Virgen Extra'!$B$6:$B$257,"&lt;="&amp;$B281)</f>
        <v>0.41</v>
      </c>
      <c r="ML281" s="4">
        <f>SUMIFS('Aceite Virgen Extra'!ML$6:ML$257,'Aceite Virgen Extra'!$A$6:$A$257,"&gt;="&amp;$A281,'Aceite Virgen Extra'!$B$6:$B$257,"&lt;="&amp;$B281)</f>
        <v>0</v>
      </c>
      <c r="MP281" s="4">
        <f>SUMIFS('Aceite Virgen Extra'!MP$6:MP$257,'Aceite Virgen Extra'!$A$6:$A$257,"&gt;="&amp;$A281,'Aceite Virgen Extra'!$B$6:$B$257,"&lt;="&amp;$B281)</f>
        <v>0.24</v>
      </c>
      <c r="MQ281" s="4">
        <f>SUMIFS('Aceite Virgen Extra'!MQ$6:MQ$257,'Aceite Virgen Extra'!$A$6:$A$257,"&gt;="&amp;$A281,'Aceite Virgen Extra'!$B$6:$B$257,"&lt;="&amp;$B281)</f>
        <v>0.89</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0.25</v>
      </c>
      <c r="MX281" s="4">
        <f>SUMIFS('Aceite Virgen Extra'!MX$6:MX$257,'Aceite Virgen Extra'!$A$6:$A$257,"&gt;="&amp;$A281,'Aceite Virgen Extra'!$B$6:$B$257,"&lt;="&amp;$B281)</f>
        <v>0.37</v>
      </c>
      <c r="MY281" s="4">
        <f>SUMIFS('Aceite Virgen Extra'!MY$6:MY$257,'Aceite Virgen Extra'!$A$6:$A$257,"&gt;="&amp;$A281,'Aceite Virgen Extra'!$B$6:$B$257,"&lt;="&amp;$B281)</f>
        <v>0.14000000000000001</v>
      </c>
      <c r="MZ281" s="4">
        <f>SUMIFS('Aceite Virgen Extra'!MZ$6:MZ$257,'Aceite Virgen Extra'!$A$6:$A$257,"&gt;="&amp;$A281,'Aceite Virgen Extra'!$B$6:$B$257,"&lt;="&amp;$B281)</f>
        <v>0</v>
      </c>
      <c r="ND281" s="4">
        <f>SUMIFS('Aceite Virgen Extra'!ND$6:ND$257,'Aceite Virgen Extra'!$A$6:$A$257,"&gt;="&amp;$A281,'Aceite Virgen Extra'!$B$6:$B$257,"&lt;="&amp;$B281)</f>
        <v>0.31</v>
      </c>
      <c r="NE281" s="4">
        <f>SUMIFS('Aceite Virgen Extra'!NE$6:NE$257,'Aceite Virgen Extra'!$A$6:$A$257,"&gt;="&amp;$A281,'Aceite Virgen Extra'!$B$6:$B$257,"&lt;="&amp;$B281)</f>
        <v>0.32</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0.06</v>
      </c>
      <c r="NL281" s="4">
        <f>SUMIFS('Aceite Virgen Extra'!NL$6:NL$257,'Aceite Virgen Extra'!$A$6:$A$257,"&gt;="&amp;$A281,'Aceite Virgen Extra'!$B$6:$B$257,"&lt;="&amp;$B281)</f>
        <v>0</v>
      </c>
      <c r="NM281" s="4">
        <f>SUMIFS('Aceite Virgen Extra'!NM$6:NM$257,'Aceite Virgen Extra'!$A$6:$A$257,"&gt;="&amp;$A281,'Aceite Virgen Extra'!$B$6:$B$257,"&lt;="&amp;$B281)</f>
        <v>0</v>
      </c>
      <c r="NN281" s="4">
        <f>SUMIFS('Aceite Virgen Extra'!NN$6:NN$257,'Aceite Virgen Extra'!$A$6:$A$257,"&gt;="&amp;$A281,'Aceite Virgen Extra'!$B$6:$B$257,"&lt;="&amp;$B281)</f>
        <v>0.3</v>
      </c>
      <c r="NR281" s="4">
        <f>SUMIFS('Aceite Virgen Extra'!NR$6:NR$257,'Aceite Virgen Extra'!$A$6:$A$257,"&gt;="&amp;$A281,'Aceite Virgen Extra'!$B$6:$B$257,"&lt;="&amp;$B281)</f>
        <v>0.16</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0.27</v>
      </c>
      <c r="NZ281" s="4">
        <f>SUMIFS('Aceite Virgen Extra'!NZ$6:NZ$257,'Aceite Virgen Extra'!$A$6:$A$257,"&gt;="&amp;$A281,'Aceite Virgen Extra'!$B$6:$B$257,"&lt;="&amp;$B281)</f>
        <v>0.54</v>
      </c>
      <c r="OA281" s="4">
        <f>SUMIFS('Aceite Virgen Extra'!OA$6:OA$257,'Aceite Virgen Extra'!$A$6:$A$257,"&gt;="&amp;$A281,'Aceite Virgen Extra'!$B$6:$B$257,"&lt;="&amp;$B281)</f>
        <v>0</v>
      </c>
      <c r="OB281" s="4">
        <f>SUMIFS('Aceite Virgen Extra'!OB$6:OB$257,'Aceite Virgen Extra'!$A$6:$A$257,"&gt;="&amp;$A281,'Aceite Virgen Extra'!$B$6:$B$257,"&lt;="&amp;$B281)</f>
        <v>1.37</v>
      </c>
      <c r="OF281" s="4">
        <f>SUMIFS('Aceite Virgen Extra'!OF$6:OF$257,'Aceite Virgen Extra'!$A$6:$A$257,"&gt;="&amp;$A281,'Aceite Virgen Extra'!$B$6:$B$257,"&lt;="&amp;$B281)</f>
        <v>0.37999999999999995</v>
      </c>
      <c r="OG281" s="4">
        <f>SUMIFS('Aceite Virgen Extra'!OG$6:OG$257,'Aceite Virgen Extra'!$A$6:$A$257,"&gt;="&amp;$A281,'Aceite Virgen Extra'!$B$6:$B$257,"&lt;="&amp;$B281)</f>
        <v>0</v>
      </c>
      <c r="OH281" s="4">
        <f>SUMIFS('Aceite Virgen Extra'!OH$6:OH$257,'Aceite Virgen Extra'!$A$6:$A$257,"&gt;="&amp;$A281,'Aceite Virgen Extra'!$B$6:$B$257,"&lt;="&amp;$B281)</f>
        <v>0.08</v>
      </c>
      <c r="OI281" s="4">
        <f>SUMIFS('Aceite Virgen Extra'!OI$6:OI$257,'Aceite Virgen Extra'!$A$6:$A$257,"&gt;="&amp;$A281,'Aceite Virgen Extra'!$B$6:$B$257,"&lt;="&amp;$B281)</f>
        <v>0.37</v>
      </c>
      <c r="OM281" s="4">
        <f>SUMIFS('Aceite Virgen Extra'!OM$6:OM$257,'Aceite Virgen Extra'!$A$6:$A$257,"&gt;="&amp;$A281,'Aceite Virgen Extra'!$B$6:$B$257,"&lt;="&amp;$B281)</f>
        <v>7.0000000000000007E-2</v>
      </c>
      <c r="ON281" s="4">
        <f>SUMIFS('Aceite Virgen Extra'!ON$6:ON$257,'Aceite Virgen Extra'!$A$6:$A$257,"&gt;="&amp;$A281,'Aceite Virgen Extra'!$B$6:$B$257,"&lt;="&amp;$B281)</f>
        <v>0.28999999999999998</v>
      </c>
      <c r="OO281" s="4">
        <f>SUMIFS('Aceite Virgen Extra'!OO$6:OO$257,'Aceite Virgen Extra'!$A$6:$A$257,"&gt;="&amp;$A281,'Aceite Virgen Extra'!$B$6:$B$257,"&lt;="&amp;$B281)</f>
        <v>0</v>
      </c>
      <c r="OP281" s="4">
        <f>SUMIFS('Aceite Virgen Extra'!OP$6:OP$257,'Aceite Virgen Extra'!$A$6:$A$257,"&gt;="&amp;$A281,'Aceite Virgen Extra'!$B$6:$B$257,"&lt;="&amp;$B281)</f>
        <v>0</v>
      </c>
      <c r="OT281" s="4">
        <f>SUMIFS('Aceite Virgen Extra'!OT$6:OT$257,'Aceite Virgen Extra'!$A$6:$A$257,"&gt;="&amp;$A281,'Aceite Virgen Extra'!$B$6:$B$257,"&lt;="&amp;$B281)</f>
        <v>1.1000000000000001</v>
      </c>
      <c r="OU281" s="4">
        <f>SUMIFS('Aceite Virgen Extra'!OU$6:OU$257,'Aceite Virgen Extra'!$A$6:$A$257,"&gt;="&amp;$A281,'Aceite Virgen Extra'!$B$6:$B$257,"&lt;="&amp;$B281)</f>
        <v>0.55000000000000004</v>
      </c>
      <c r="OV281" s="4">
        <f>SUMIFS('Aceite Virgen Extra'!OV$6:OV$257,'Aceite Virgen Extra'!$A$6:$A$257,"&gt;="&amp;$A281,'Aceite Virgen Extra'!$B$6:$B$257,"&lt;="&amp;$B281)</f>
        <v>0.89</v>
      </c>
      <c r="OW281" s="4">
        <f>SUMIFS('Aceite Virgen Extra'!OW$6:OW$257,'Aceite Virgen Extra'!$A$6:$A$257,"&gt;="&amp;$A281,'Aceite Virgen Extra'!$B$6:$B$257,"&lt;="&amp;$B281)</f>
        <v>2.1</v>
      </c>
      <c r="PA281" s="4">
        <f>SUMIFS('Aceite Virgen Extra'!PA$6:PA$257,'Aceite Virgen Extra'!$A$6:$A$257,"&gt;="&amp;$A281,'Aceite Virgen Extra'!$B$6:$B$257,"&lt;="&amp;$B281)</f>
        <v>0.22</v>
      </c>
      <c r="PB281" s="4">
        <f>SUMIFS('Aceite Virgen Extra'!PB$6:PB$257,'Aceite Virgen Extra'!$A$6:$A$257,"&gt;="&amp;$A281,'Aceite Virgen Extra'!$B$6:$B$257,"&lt;="&amp;$B281)</f>
        <v>0</v>
      </c>
      <c r="PC281" s="4">
        <f>SUMIFS('Aceite Virgen Extra'!PC$6:PC$257,'Aceite Virgen Extra'!$A$6:$A$257,"&gt;="&amp;$A281,'Aceite Virgen Extra'!$B$6:$B$257,"&lt;="&amp;$B281)</f>
        <v>0.28000000000000003</v>
      </c>
      <c r="PD281" s="4">
        <f>SUMIFS('Aceite Virgen Extra'!PD$6:PD$257,'Aceite Virgen Extra'!$A$6:$A$257,"&gt;="&amp;$A281,'Aceite Virgen Extra'!$B$6:$B$257,"&lt;="&amp;$B281)</f>
        <v>0</v>
      </c>
      <c r="PH281" s="4">
        <f>SUMIFS('Aceite Virgen Extra'!PH$6:PH$257,'Aceite Virgen Extra'!$A$6:$A$257,"&gt;="&amp;$A281,'Aceite Virgen Extra'!$B$6:$B$257,"&lt;="&amp;$B281)</f>
        <v>0.33</v>
      </c>
      <c r="PI281" s="4">
        <f>SUMIFS('Aceite Virgen Extra'!PI$6:PI$257,'Aceite Virgen Extra'!$A$6:$A$257,"&gt;="&amp;$A281,'Aceite Virgen Extra'!$B$6:$B$257,"&lt;="&amp;$B281)</f>
        <v>0</v>
      </c>
      <c r="PJ281" s="4">
        <f>SUMIFS('Aceite Virgen Extra'!PJ$6:PJ$257,'Aceite Virgen Extra'!$A$6:$A$257,"&gt;="&amp;$A281,'Aceite Virgen Extra'!$B$6:$B$257,"&lt;="&amp;$B281)</f>
        <v>0.2</v>
      </c>
      <c r="PK281" s="4">
        <f>SUMIFS('Aceite Virgen Extra'!PK$6:PK$257,'Aceite Virgen Extra'!$A$6:$A$257,"&gt;="&amp;$A281,'Aceite Virgen Extra'!$B$6:$B$257,"&lt;="&amp;$B281)</f>
        <v>0</v>
      </c>
      <c r="PO281" s="4">
        <f>SUMIFS('Aceite Virgen Extra'!PO$6:PO$257,'Aceite Virgen Extra'!$A$6:$A$257,"&gt;="&amp;$A281,'Aceite Virgen Extra'!$B$6:$B$257,"&lt;="&amp;$B281)</f>
        <v>0.04</v>
      </c>
      <c r="PP281" s="4">
        <f>SUMIFS('Aceite Virgen Extra'!PP$6:PP$257,'Aceite Virgen Extra'!$A$6:$A$257,"&gt;="&amp;$A281,'Aceite Virgen Extra'!$B$6:$B$257,"&lt;="&amp;$B281)</f>
        <v>0</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0.45</v>
      </c>
      <c r="PW281" s="4">
        <f>SUMIFS('Aceite Virgen Extra'!PW$6:PW$257,'Aceite Virgen Extra'!$A$6:$A$257,"&gt;="&amp;$A281,'Aceite Virgen Extra'!$B$6:$B$257,"&lt;="&amp;$B281)</f>
        <v>0.46</v>
      </c>
      <c r="PX281" s="4">
        <f>SUMIFS('Aceite Virgen Extra'!PX$6:PX$257,'Aceite Virgen Extra'!$A$6:$A$257,"&gt;="&amp;$A281,'Aceite Virgen Extra'!$B$6:$B$257,"&lt;="&amp;$B281)</f>
        <v>0.24</v>
      </c>
      <c r="PY281" s="4">
        <f>SUMIFS('Aceite Virgen Extra'!PY$6:PY$257,'Aceite Virgen Extra'!$A$6:$A$257,"&gt;="&amp;$A281,'Aceite Virgen Extra'!$B$6:$B$257,"&lt;="&amp;$B281)</f>
        <v>0</v>
      </c>
      <c r="QC281" s="4">
        <f>SUMIFS('Aceite Virgen Extra'!QC$6:QC$257,'Aceite Virgen Extra'!$A$6:$A$257,"&gt;="&amp;$A281,'Aceite Virgen Extra'!$B$6:$B$257,"&lt;="&amp;$B281)</f>
        <v>0.06</v>
      </c>
      <c r="QD281" s="4">
        <f>SUMIFS('Aceite Virgen Extra'!QD$6:QD$257,'Aceite Virgen Extra'!$A$6:$A$257,"&gt;="&amp;$A281,'Aceite Virgen Extra'!$B$6:$B$257,"&lt;="&amp;$B281)</f>
        <v>0</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0.12</v>
      </c>
      <c r="QK281" s="4">
        <f>SUMIFS('Aceite Virgen Extra'!QK$6:QK$257,'Aceite Virgen Extra'!$A$6:$A$257,"&gt;="&amp;$A281,'Aceite Virgen Extra'!$B$6:$B$257,"&lt;="&amp;$B281)</f>
        <v>0.31</v>
      </c>
      <c r="QL281" s="4">
        <f>SUMIFS('Aceite Virgen Extra'!QL$6:QL$257,'Aceite Virgen Extra'!$A$6:$A$257,"&gt;="&amp;$A281,'Aceite Virgen Extra'!$B$6:$B$257,"&lt;="&amp;$B281)</f>
        <v>7.0000000000000007E-2</v>
      </c>
      <c r="QM281" s="4">
        <f>SUMIFS('Aceite Virgen Extra'!QM$6:QM$257,'Aceite Virgen Extra'!$A$6:$A$257,"&gt;="&amp;$A281,'Aceite Virgen Extra'!$B$6:$B$257,"&lt;="&amp;$B281)</f>
        <v>0</v>
      </c>
      <c r="QQ281" s="4">
        <f>SUMIFS('Aceite Virgen Extra'!QQ$6:QQ$257,'Aceite Virgen Extra'!$A$6:$A$257,"&gt;="&amp;$A281,'Aceite Virgen Extra'!$B$6:$B$257,"&lt;="&amp;$B281)</f>
        <v>0.21</v>
      </c>
      <c r="QR281" s="4">
        <f>SUMIFS('Aceite Virgen Extra'!QR$6:QR$257,'Aceite Virgen Extra'!$A$6:$A$257,"&gt;="&amp;$A281,'Aceite Virgen Extra'!$B$6:$B$257,"&lt;="&amp;$B281)</f>
        <v>0</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0.4</v>
      </c>
      <c r="QY281" s="4">
        <f>SUMIFS('Aceite Virgen Extra'!QY$6:QY$257,'Aceite Virgen Extra'!$A$6:$A$257,"&gt;="&amp;$A281,'Aceite Virgen Extra'!$B$6:$B$257,"&lt;="&amp;$B281)</f>
        <v>0.6</v>
      </c>
      <c r="QZ281" s="4">
        <f>SUMIFS('Aceite Virgen Extra'!QZ$6:QZ$257,'Aceite Virgen Extra'!$A$6:$A$257,"&gt;="&amp;$A281,'Aceite Virgen Extra'!$B$6:$B$257,"&lt;="&amp;$B281)</f>
        <v>0.16</v>
      </c>
      <c r="RA281" s="4">
        <f>SUMIFS('Aceite Virgen Extra'!RA$6:RA$257,'Aceite Virgen Extra'!$A$6:$A$257,"&gt;="&amp;$A281,'Aceite Virgen Extra'!$B$6:$B$257,"&lt;="&amp;$B281)</f>
        <v>0</v>
      </c>
      <c r="RE281" s="4">
        <f>SUMIFS('Aceite Virgen Extra'!RE$6:RE$257,'Aceite Virgen Extra'!$A$6:$A$257,"&gt;="&amp;$A281,'Aceite Virgen Extra'!$B$6:$B$257,"&lt;="&amp;$B281)</f>
        <v>0.06</v>
      </c>
      <c r="RF281" s="4">
        <f>SUMIFS('Aceite Virgen Extra'!RF$6:RF$257,'Aceite Virgen Extra'!$A$6:$A$257,"&gt;="&amp;$A281,'Aceite Virgen Extra'!$B$6:$B$257,"&lt;="&amp;$B281)</f>
        <v>0</v>
      </c>
      <c r="RG281" s="4">
        <f>SUMIFS('Aceite Virgen Extra'!RG$6:RG$257,'Aceite Virgen Extra'!$A$6:$A$257,"&gt;="&amp;$A281,'Aceite Virgen Extra'!$B$6:$B$257,"&lt;="&amp;$B281)</f>
        <v>0.11</v>
      </c>
      <c r="RH281" s="4">
        <f>SUMIFS('Aceite Virgen Extra'!RH$6:RH$257,'Aceite Virgen Extra'!$A$6:$A$257,"&gt;="&amp;$A281,'Aceite Virgen Extra'!$B$6:$B$257,"&lt;="&amp;$B281)</f>
        <v>0</v>
      </c>
      <c r="RL281" s="4">
        <f>SUMIFS('Aceite Virgen Extra'!RL$6:RL$257,'Aceite Virgen Extra'!$A$6:$A$257,"&gt;="&amp;$A281,'Aceite Virgen Extra'!$B$6:$B$257,"&lt;="&amp;$B281)</f>
        <v>0.51</v>
      </c>
      <c r="RM281" s="4">
        <f>SUMIFS('Aceite Virgen Extra'!RM$6:RM$257,'Aceite Virgen Extra'!$A$6:$A$257,"&gt;="&amp;$A281,'Aceite Virgen Extra'!$B$6:$B$257,"&lt;="&amp;$B281)</f>
        <v>0</v>
      </c>
      <c r="RN281" s="4">
        <f>SUMIFS('Aceite Virgen Extra'!RN$6:RN$257,'Aceite Virgen Extra'!$A$6:$A$257,"&gt;="&amp;$A281,'Aceite Virgen Extra'!$B$6:$B$257,"&lt;="&amp;$B281)</f>
        <v>0.22</v>
      </c>
      <c r="RO281" s="4">
        <f>SUMIFS('Aceite Virgen Extra'!RO$6:RO$257,'Aceite Virgen Extra'!$A$6:$A$257,"&gt;="&amp;$A281,'Aceite Virgen Extra'!$B$6:$B$257,"&lt;="&amp;$B281)</f>
        <v>1.81</v>
      </c>
      <c r="RS281" s="69">
        <f>SUMIFS('Aceite Virgen Extra'!RS$6:RS$257,'Aceite Virgen Extra'!$A$6:$A$257,"&gt;="&amp;$A281,'Aceite Virgen Extra'!$B$6:$B$257,"&lt;="&amp;$B281)</f>
        <v>0.86</v>
      </c>
      <c r="RT281" s="4">
        <f>SUMIFS('Aceite Virgen Extra'!RT$6:RT$257,'Aceite Virgen Extra'!$A$6:$A$257,"&gt;="&amp;$A281,'Aceite Virgen Extra'!$B$6:$B$257,"&lt;="&amp;$B281)</f>
        <v>0</v>
      </c>
      <c r="RU281" s="4">
        <f>SUMIFS('Aceite Virgen Extra'!RU$6:RU$257,'Aceite Virgen Extra'!$A$6:$A$257,"&gt;="&amp;$A281,'Aceite Virgen Extra'!$B$6:$B$257,"&lt;="&amp;$B281)</f>
        <v>1.5799999999999998</v>
      </c>
      <c r="RV281" s="4">
        <f>SUMIFS('Aceite Virgen Extra'!RV$6:RV$257,'Aceite Virgen Extra'!$A$6:$A$257,"&gt;="&amp;$A281,'Aceite Virgen Extra'!$B$6:$B$257,"&lt;="&amp;$B281)</f>
        <v>0</v>
      </c>
      <c r="RZ281" s="69">
        <f>SUMIFS('Aceite Virgen Extra'!RZ$6:RZ$257,'Aceite Virgen Extra'!$A$6:$A$257,"&gt;="&amp;$A281,'Aceite Virgen Extra'!$B$6:$B$257,"&lt;="&amp;$B281)</f>
        <v>0.47000000000000003</v>
      </c>
      <c r="SA281" s="4">
        <f>SUMIFS('Aceite Virgen Extra'!SA$6:SA$257,'Aceite Virgen Extra'!$A$6:$A$257,"&gt;="&amp;$A281,'Aceite Virgen Extra'!$B$6:$B$257,"&lt;="&amp;$B281)</f>
        <v>0</v>
      </c>
      <c r="SB281" s="4">
        <f>SUMIFS('Aceite Virgen Extra'!SB$6:SB$257,'Aceite Virgen Extra'!$A$6:$A$257,"&gt;="&amp;$A281,'Aceite Virgen Extra'!$B$6:$B$257,"&lt;="&amp;$B281)</f>
        <v>0.77</v>
      </c>
      <c r="SC281" s="4">
        <f>SUMIFS('Aceite Virgen Extra'!SC$6:SC$257,'Aceite Virgen Extra'!$A$6:$A$257,"&gt;="&amp;$A281,'Aceite Virgen Extra'!$B$6:$B$257,"&lt;="&amp;$B281)</f>
        <v>0</v>
      </c>
      <c r="SG281" s="69">
        <f>SUMIFS('Aceite Virgen Extra'!SG$6:SG$257,'Aceite Virgen Extra'!$A$6:$A$257,"&gt;="&amp;$A281,'Aceite Virgen Extra'!$B$6:$B$257,"&lt;="&amp;$B281)</f>
        <v>0.98000000000000009</v>
      </c>
      <c r="SH281" s="4">
        <f>SUMIFS('Aceite Virgen Extra'!SH$6:SH$257,'Aceite Virgen Extra'!$A$6:$A$257,"&gt;="&amp;$A281,'Aceite Virgen Extra'!$B$6:$B$257,"&lt;="&amp;$B281)</f>
        <v>0.19</v>
      </c>
      <c r="SI281" s="4">
        <f>SUMIFS('Aceite Virgen Extra'!SI$6:SI$257,'Aceite Virgen Extra'!$A$6:$A$257,"&gt;="&amp;$A281,'Aceite Virgen Extra'!$B$6:$B$257,"&lt;="&amp;$B281)</f>
        <v>1.49</v>
      </c>
      <c r="SJ281" s="4">
        <f>SUMIFS('Aceite Virgen Extra'!SJ$6:SJ$257,'Aceite Virgen Extra'!$A$6:$A$257,"&gt;="&amp;$A281,'Aceite Virgen Extra'!$B$6:$B$257,"&lt;="&amp;$B281)</f>
        <v>0</v>
      </c>
      <c r="SN281" s="69">
        <f>SUMIFS('Aceite Virgen Extra'!SN$6:SN$257,'Aceite Virgen Extra'!$A$6:$A$257,"&gt;="&amp;$A281,'Aceite Virgen Extra'!$B$6:$B$257,"&lt;="&amp;$B281)</f>
        <v>1.66</v>
      </c>
      <c r="SO281" s="4">
        <f>SUMIFS('Aceite Virgen Extra'!SO$6:SO$257,'Aceite Virgen Extra'!$A$6:$A$257,"&gt;="&amp;$A281,'Aceite Virgen Extra'!$B$6:$B$257,"&lt;="&amp;$B281)</f>
        <v>1.28</v>
      </c>
      <c r="SP281" s="4">
        <f>SUMIFS('Aceite Virgen Extra'!SP$6:SP$257,'Aceite Virgen Extra'!$A$6:$A$257,"&gt;="&amp;$A281,'Aceite Virgen Extra'!$B$6:$B$257,"&lt;="&amp;$B281)</f>
        <v>1.5</v>
      </c>
      <c r="SQ281" s="4">
        <f>SUMIFS('Aceite Virgen Extra'!SQ$6:SQ$257,'Aceite Virgen Extra'!$A$6:$A$257,"&gt;="&amp;$A281,'Aceite Virgen Extra'!$B$6:$B$257,"&lt;="&amp;$B281)</f>
        <v>5.26</v>
      </c>
      <c r="SU281" s="69">
        <f>SUMIFS('Aceite Virgen Extra'!SU$6:SU$257,'Aceite Virgen Extra'!$A$6:$A$257,"&gt;="&amp;$A281,'Aceite Virgen Extra'!$B$6:$B$257,"&lt;="&amp;$B281)</f>
        <v>1.99</v>
      </c>
      <c r="SV281" s="4">
        <f>SUMIFS('Aceite Virgen Extra'!SV$6:SV$257,'Aceite Virgen Extra'!$A$6:$A$257,"&gt;="&amp;$A281,'Aceite Virgen Extra'!$B$6:$B$257,"&lt;="&amp;$B281)</f>
        <v>0.37</v>
      </c>
      <c r="SW281" s="4">
        <f>SUMIFS('Aceite Virgen Extra'!SW$6:SW$257,'Aceite Virgen Extra'!$A$6:$A$257,"&gt;="&amp;$A281,'Aceite Virgen Extra'!$B$6:$B$257,"&lt;="&amp;$B281)</f>
        <v>3.0300000000000002</v>
      </c>
      <c r="SX281" s="4">
        <f>SUMIFS('Aceite Virgen Extra'!SX$6:SX$257,'Aceite Virgen Extra'!$A$6:$A$257,"&gt;="&amp;$A281,'Aceite Virgen Extra'!$B$6:$B$257,"&lt;="&amp;$B281)</f>
        <v>0.78</v>
      </c>
      <c r="TB281" s="69">
        <f>SUMIFS('Aceite Virgen Extra'!TB$6:TB$257,'Aceite Virgen Extra'!$A$6:$A$257,"&gt;="&amp;$A281,'Aceite Virgen Extra'!$B$6:$B$257,"&lt;="&amp;$B281)</f>
        <v>2.8</v>
      </c>
      <c r="TC281" s="4">
        <f>SUMIFS('Aceite Virgen Extra'!TC$6:TC$257,'Aceite Virgen Extra'!$A$6:$A$257,"&gt;="&amp;$A281,'Aceite Virgen Extra'!$B$6:$B$257,"&lt;="&amp;$B281)</f>
        <v>2.25</v>
      </c>
      <c r="TD281" s="4">
        <f>SUMIFS('Aceite Virgen Extra'!TD$6:TD$257,'Aceite Virgen Extra'!$A$6:$A$257,"&gt;="&amp;$A281,'Aceite Virgen Extra'!$B$6:$B$257,"&lt;="&amp;$B281)</f>
        <v>3.63</v>
      </c>
      <c r="TE281" s="4">
        <f>SUMIFS('Aceite Virgen Extra'!TE$6:TE$257,'Aceite Virgen Extra'!$A$6:$A$257,"&gt;="&amp;$A281,'Aceite Virgen Extra'!$B$6:$B$257,"&lt;="&amp;$B281)</f>
        <v>1.7</v>
      </c>
      <c r="TI281" s="69">
        <f>SUMIFS('Aceite Virgen Extra'!TI$6:TI$257,'Aceite Virgen Extra'!$A$6:$A$257,"&gt;="&amp;$A281,'Aceite Virgen Extra'!$B$6:$B$257,"&lt;="&amp;$B281)</f>
        <v>0.89</v>
      </c>
      <c r="TJ281" s="4">
        <f>SUMIFS('Aceite Virgen Extra'!TJ$6:TJ$257,'Aceite Virgen Extra'!$A$6:$A$257,"&gt;="&amp;$A281,'Aceite Virgen Extra'!$B$6:$B$257,"&lt;="&amp;$B281)</f>
        <v>0.5</v>
      </c>
      <c r="TK281" s="4">
        <f>SUMIFS('Aceite Virgen Extra'!TK$6:TK$257,'Aceite Virgen Extra'!$A$6:$A$257,"&gt;="&amp;$A281,'Aceite Virgen Extra'!$B$6:$B$257,"&lt;="&amp;$B281)</f>
        <v>1.05</v>
      </c>
      <c r="TL281" s="4">
        <f>SUMIFS('Aceite Virgen Extra'!TL$6:TL$257,'Aceite Virgen Extra'!$A$6:$A$257,"&gt;="&amp;$A281,'Aceite Virgen Extra'!$B$6:$B$257,"&lt;="&amp;$B281)</f>
        <v>0.98</v>
      </c>
      <c r="TP281" s="69">
        <f>SUMIFS('Aceite Virgen Extra'!TP$6:TP$257,'Aceite Virgen Extra'!$A$6:$A$257,"&gt;="&amp;$A281,'Aceite Virgen Extra'!$B$6:$B$257,"&lt;="&amp;$B281)</f>
        <v>11.280000000000001</v>
      </c>
      <c r="TQ281" s="4">
        <f>SUMIFS('Aceite Virgen Extra'!TQ$6:TQ$257,'Aceite Virgen Extra'!$A$6:$A$257,"&gt;="&amp;$A281,'Aceite Virgen Extra'!$B$6:$B$257,"&lt;="&amp;$B281)</f>
        <v>6.3100000000000005</v>
      </c>
      <c r="TR281" s="4">
        <f>SUMIFS('Aceite Virgen Extra'!TR$6:TR$257,'Aceite Virgen Extra'!$A$6:$A$257,"&gt;="&amp;$A281,'Aceite Virgen Extra'!$B$6:$B$257,"&lt;="&amp;$B281)</f>
        <v>14.92</v>
      </c>
      <c r="TS281" s="4">
        <f>SUMIFS('Aceite Virgen Extra'!TS$6:TS$257,'Aceite Virgen Extra'!$A$6:$A$257,"&gt;="&amp;$A281,'Aceite Virgen Extra'!$B$6:$B$257,"&lt;="&amp;$B281)</f>
        <v>11.65</v>
      </c>
      <c r="TW281" s="69">
        <f>SUMIFS('Aceite Virgen Extra'!TW$6:TW$257,'Aceite Virgen Extra'!$A$6:$A$257,"&gt;="&amp;$A281,'Aceite Virgen Extra'!$B$6:$B$257,"&lt;="&amp;$B281)</f>
        <v>24.200000000000003</v>
      </c>
      <c r="TX281" s="4">
        <f>SUMIFS('Aceite Virgen Extra'!TX$6:TX$257,'Aceite Virgen Extra'!$A$6:$A$257,"&gt;="&amp;$A281,'Aceite Virgen Extra'!$B$6:$B$257,"&lt;="&amp;$B281)</f>
        <v>11.45</v>
      </c>
      <c r="TY281" s="4">
        <f>SUMIFS('Aceite Virgen Extra'!TY$6:TY$257,'Aceite Virgen Extra'!$A$6:$A$257,"&gt;="&amp;$A281,'Aceite Virgen Extra'!$B$6:$B$257,"&lt;="&amp;$B281)</f>
        <v>31.299999999999997</v>
      </c>
      <c r="TZ281" s="4">
        <f>SUMIFS('Aceite Virgen Extra'!TZ$6:TZ$257,'Aceite Virgen Extra'!$A$6:$A$257,"&gt;="&amp;$A281,'Aceite Virgen Extra'!$B$6:$B$257,"&lt;="&amp;$B281)</f>
        <v>24.73</v>
      </c>
      <c r="UD281" s="69">
        <f>SUMIFS('Aceite Virgen Extra'!UD$6:UD$257,'Aceite Virgen Extra'!$A$6:$A$257,"&gt;="&amp;$A281,'Aceite Virgen Extra'!$B$6:$B$257,"&lt;="&amp;$B281)</f>
        <v>21.119999999999997</v>
      </c>
      <c r="UE281" s="4">
        <f>SUMIFS('Aceite Virgen Extra'!UE$6:UE$257,'Aceite Virgen Extra'!$A$6:$A$257,"&gt;="&amp;$A281,'Aceite Virgen Extra'!$B$6:$B$257,"&lt;="&amp;$B281)</f>
        <v>10.379999999999999</v>
      </c>
      <c r="UF281" s="4">
        <f>SUMIFS('Aceite Virgen Extra'!UF$6:UF$257,'Aceite Virgen Extra'!$A$6:$A$257,"&gt;="&amp;$A281,'Aceite Virgen Extra'!$B$6:$B$257,"&lt;="&amp;$B281)</f>
        <v>26.71</v>
      </c>
      <c r="UG281" s="4">
        <f>SUMIFS('Aceite Virgen Extra'!UG$6:UG$257,'Aceite Virgen Extra'!$A$6:$A$257,"&gt;="&amp;$A281,'Aceite Virgen Extra'!$B$6:$B$257,"&lt;="&amp;$B281)</f>
        <v>40.81</v>
      </c>
      <c r="UK281" s="69">
        <f>SUMIFS('Aceite Virgen Extra'!UK$6:UK$257,'Aceite Virgen Extra'!$A$6:$A$257,"&gt;="&amp;$A281,'Aceite Virgen Extra'!$B$6:$B$257,"&lt;="&amp;$B281)</f>
        <v>7.0299999999999994</v>
      </c>
      <c r="UL281" s="4">
        <f>SUMIFS('Aceite Virgen Extra'!UL$6:UL$257,'Aceite Virgen Extra'!$A$6:$A$257,"&gt;="&amp;$A281,'Aceite Virgen Extra'!$B$6:$B$257,"&lt;="&amp;$B281)</f>
        <v>6.24</v>
      </c>
      <c r="UM281" s="4">
        <f>SUMIFS('Aceite Virgen Extra'!UM$6:UM$257,'Aceite Virgen Extra'!$A$6:$A$257,"&gt;="&amp;$A281,'Aceite Virgen Extra'!$B$6:$B$257,"&lt;="&amp;$B281)</f>
        <v>6.98</v>
      </c>
      <c r="UN281" s="4">
        <f>SUMIFS('Aceite Virgen Extra'!UN$6:UN$257,'Aceite Virgen Extra'!$A$6:$A$257,"&gt;="&amp;$A281,'Aceite Virgen Extra'!$B$6:$B$257,"&lt;="&amp;$B281)</f>
        <v>12.56</v>
      </c>
      <c r="UR281" s="69">
        <f>SUMIFS('Aceite Virgen Extra'!UR$6:UR$257,'Aceite Virgen Extra'!$A$6:$A$257,"&gt;="&amp;$A281,'Aceite Virgen Extra'!$B$6:$B$257,"&lt;="&amp;$B281)</f>
        <v>2.52</v>
      </c>
      <c r="US281" s="4">
        <f>SUMIFS('Aceite Virgen Extra'!US$6:US$257,'Aceite Virgen Extra'!$A$6:$A$257,"&gt;="&amp;$A281,'Aceite Virgen Extra'!$B$6:$B$257,"&lt;="&amp;$B281)</f>
        <v>3.46</v>
      </c>
      <c r="UT281" s="4">
        <f>SUMIFS('Aceite Virgen Extra'!UT$6:UT$257,'Aceite Virgen Extra'!$A$6:$A$257,"&gt;="&amp;$A281,'Aceite Virgen Extra'!$B$6:$B$257,"&lt;="&amp;$B281)</f>
        <v>2.3099999999999996</v>
      </c>
      <c r="UU281" s="4">
        <f>SUMIFS('Aceite Virgen Extra'!UU$6:UU$257,'Aceite Virgen Extra'!$A$6:$A$257,"&gt;="&amp;$A281,'Aceite Virgen Extra'!$B$6:$B$257,"&lt;="&amp;$B281)</f>
        <v>1.26</v>
      </c>
      <c r="UY281" s="69">
        <f>SUMIFS('Aceite Virgen Extra'!UY$6:UY$257,'Aceite Virgen Extra'!$A$6:$A$257,"&gt;="&amp;$A281,'Aceite Virgen Extra'!$B$6:$B$257,"&lt;="&amp;$B281)</f>
        <v>2.2500000000000004</v>
      </c>
      <c r="UZ281" s="4">
        <f>SUMIFS('Aceite Virgen Extra'!UZ$6:UZ$257,'Aceite Virgen Extra'!$A$6:$A$257,"&gt;="&amp;$A281,'Aceite Virgen Extra'!$B$6:$B$257,"&lt;="&amp;$B281)</f>
        <v>1.29</v>
      </c>
      <c r="VA281" s="4">
        <f>SUMIFS('Aceite Virgen Extra'!VA$6:VA$257,'Aceite Virgen Extra'!$A$6:$A$257,"&gt;="&amp;$A281,'Aceite Virgen Extra'!$B$6:$B$257,"&lt;="&amp;$B281)</f>
        <v>2.65</v>
      </c>
      <c r="VB281" s="4">
        <f>SUMIFS('Aceite Virgen Extra'!VB$6:VB$257,'Aceite Virgen Extra'!$A$6:$A$257,"&gt;="&amp;$A281,'Aceite Virgen Extra'!$B$6:$B$257,"&lt;="&amp;$B281)</f>
        <v>2.91</v>
      </c>
      <c r="VF281" s="69">
        <f>SUMIFS('Aceite Virgen Extra'!VF$6:VF$257,'Aceite Virgen Extra'!$A$6:$A$257,"&gt;="&amp;$A281,'Aceite Virgen Extra'!$B$6:$B$257,"&lt;="&amp;$B281)</f>
        <v>2.06</v>
      </c>
      <c r="VG281" s="4">
        <f>SUMIFS('Aceite Virgen Extra'!VG$6:VG$257,'Aceite Virgen Extra'!$A$6:$A$257,"&gt;="&amp;$A281,'Aceite Virgen Extra'!$B$6:$B$257,"&lt;="&amp;$B281)</f>
        <v>2.5599999999999996</v>
      </c>
      <c r="VH281" s="4">
        <f>SUMIFS('Aceite Virgen Extra'!VH$6:VH$257,'Aceite Virgen Extra'!$A$6:$A$257,"&gt;="&amp;$A281,'Aceite Virgen Extra'!$B$6:$B$257,"&lt;="&amp;$B281)</f>
        <v>1.6700000000000002</v>
      </c>
      <c r="VI281" s="4">
        <f>SUMIFS('Aceite Virgen Extra'!VI$6:VI$257,'Aceite Virgen Extra'!$A$6:$A$257,"&gt;="&amp;$A281,'Aceite Virgen Extra'!$B$6:$B$257,"&lt;="&amp;$B281)</f>
        <v>3.36</v>
      </c>
      <c r="VM281" s="69">
        <f>SUMIFS('Aceite Virgen Extra'!VM$6:VM$257,'Aceite Virgen Extra'!$A$6:$A$257,"&gt;="&amp;$A281,'Aceite Virgen Extra'!$B$6:$B$257,"&lt;="&amp;$B281)</f>
        <v>3.18</v>
      </c>
      <c r="VN281" s="4">
        <f>SUMIFS('Aceite Virgen Extra'!VN$6:VN$257,'Aceite Virgen Extra'!$A$6:$A$257,"&gt;="&amp;$A281,'Aceite Virgen Extra'!$B$6:$B$257,"&lt;="&amp;$B281)</f>
        <v>3.96</v>
      </c>
      <c r="VO281" s="4">
        <f>SUMIFS('Aceite Virgen Extra'!VO$6:VO$257,'Aceite Virgen Extra'!$A$6:$A$257,"&gt;="&amp;$A281,'Aceite Virgen Extra'!$B$6:$B$257,"&lt;="&amp;$B281)</f>
        <v>3.27</v>
      </c>
      <c r="VP281" s="4">
        <f>SUMIFS('Aceite Virgen Extra'!VP$6:VP$257,'Aceite Virgen Extra'!$A$6:$A$257,"&gt;="&amp;$A281,'Aceite Virgen Extra'!$B$6:$B$257,"&lt;="&amp;$B281)</f>
        <v>1.56</v>
      </c>
      <c r="VT281" s="69">
        <f>SUMIFS('Aceite Virgen Extra'!VT$6:VT$257,'Aceite Virgen Extra'!$A$6:$A$257,"&gt;="&amp;$A281,'Aceite Virgen Extra'!$B$6:$B$257,"&lt;="&amp;$B281)</f>
        <v>6.830000000000001</v>
      </c>
      <c r="VU281" s="4">
        <f>SUMIFS('Aceite Virgen Extra'!VU$6:VU$257,'Aceite Virgen Extra'!$A$6:$A$257,"&gt;="&amp;$A281,'Aceite Virgen Extra'!$B$6:$B$257,"&lt;="&amp;$B281)</f>
        <v>5.38</v>
      </c>
      <c r="VV281" s="4">
        <f>SUMIFS('Aceite Virgen Extra'!VV$6:VV$257,'Aceite Virgen Extra'!$A$6:$A$257,"&gt;="&amp;$A281,'Aceite Virgen Extra'!$B$6:$B$257,"&lt;="&amp;$B281)</f>
        <v>6.83</v>
      </c>
      <c r="VW281" s="4">
        <f>SUMIFS('Aceite Virgen Extra'!VW$6:VW$257,'Aceite Virgen Extra'!$A$6:$A$257,"&gt;="&amp;$A281,'Aceite Virgen Extra'!$B$6:$B$257,"&lt;="&amp;$B281)</f>
        <v>12.9</v>
      </c>
      <c r="WA281" s="69">
        <f>SUMIFS('Aceite Virgen Extra'!WA$6:WA$257,'Aceite Virgen Extra'!$A$6:$A$257,"&gt;="&amp;$A281,'Aceite Virgen Extra'!$B$6:$B$257,"&lt;="&amp;$B281)</f>
        <v>17.61</v>
      </c>
      <c r="WB281" s="4">
        <f>SUMIFS('Aceite Virgen Extra'!WB$6:WB$257,'Aceite Virgen Extra'!$A$6:$A$257,"&gt;="&amp;$A281,'Aceite Virgen Extra'!$B$6:$B$257,"&lt;="&amp;$B281)</f>
        <v>13.96</v>
      </c>
      <c r="WC281" s="4">
        <f>SUMIFS('Aceite Virgen Extra'!WC$6:WC$257,'Aceite Virgen Extra'!$A$6:$A$257,"&gt;="&amp;$A281,'Aceite Virgen Extra'!$B$6:$B$257,"&lt;="&amp;$B281)</f>
        <v>17.580000000000002</v>
      </c>
      <c r="WD281" s="4">
        <f>SUMIFS('Aceite Virgen Extra'!WD$6:WD$257,'Aceite Virgen Extra'!$A$6:$A$257,"&gt;="&amp;$A281,'Aceite Virgen Extra'!$B$6:$B$257,"&lt;="&amp;$B281)</f>
        <v>31.659999999999997</v>
      </c>
      <c r="WH281" s="69">
        <f>SUMIFS('Aceite Virgen Extra'!WH$6:WH$257,'Aceite Virgen Extra'!$A$6:$A$257,"&gt;="&amp;$A281,'Aceite Virgen Extra'!$B$6:$B$257,"&lt;="&amp;$B281)</f>
        <v>2.58</v>
      </c>
      <c r="WI281" s="4">
        <f>SUMIFS('Aceite Virgen Extra'!WI$6:WI$257,'Aceite Virgen Extra'!$A$6:$A$257,"&gt;="&amp;$A281,'Aceite Virgen Extra'!$B$6:$B$257,"&lt;="&amp;$B281)</f>
        <v>2.4400000000000004</v>
      </c>
      <c r="WJ281" s="4">
        <f>SUMIFS('Aceite Virgen Extra'!WJ$6:WJ$257,'Aceite Virgen Extra'!$A$6:$A$257,"&gt;="&amp;$A281,'Aceite Virgen Extra'!$B$6:$B$257,"&lt;="&amp;$B281)</f>
        <v>2.2499999999999996</v>
      </c>
      <c r="WK281" s="4">
        <f>SUMIFS('Aceite Virgen Extra'!WK$6:WK$257,'Aceite Virgen Extra'!$A$6:$A$257,"&gt;="&amp;$A281,'Aceite Virgen Extra'!$B$6:$B$257,"&lt;="&amp;$B281)</f>
        <v>1</v>
      </c>
      <c r="WO281" s="69">
        <f>SUMIFS('Aceite Virgen Extra'!WO$6:WO$257,'Aceite Virgen Extra'!$A$6:$A$257,"&gt;="&amp;$A281,'Aceite Virgen Extra'!$B$6:$B$257,"&lt;="&amp;$B281)</f>
        <v>3.03</v>
      </c>
      <c r="WP281" s="4">
        <f>SUMIFS('Aceite Virgen Extra'!WP$6:WP$257,'Aceite Virgen Extra'!$A$6:$A$257,"&gt;="&amp;$A281,'Aceite Virgen Extra'!$B$6:$B$257,"&lt;="&amp;$B281)</f>
        <v>0.82000000000000006</v>
      </c>
      <c r="WQ281" s="4">
        <f>SUMIFS('Aceite Virgen Extra'!WQ$6:WQ$257,'Aceite Virgen Extra'!$A$6:$A$257,"&gt;="&amp;$A281,'Aceite Virgen Extra'!$B$6:$B$257,"&lt;="&amp;$B281)</f>
        <v>4.66</v>
      </c>
      <c r="WR281" s="4">
        <f>SUMIFS('Aceite Virgen Extra'!WR$6:WR$257,'Aceite Virgen Extra'!$A$6:$A$257,"&gt;="&amp;$A281,'Aceite Virgen Extra'!$B$6:$B$257,"&lt;="&amp;$B281)</f>
        <v>0.68</v>
      </c>
      <c r="WV281" s="69">
        <f>SUMIFS('Aceite Virgen Extra'!WV$6:WV$257,'Aceite Virgen Extra'!$A$6:$A$257,"&gt;="&amp;$A281,'Aceite Virgen Extra'!$B$6:$B$257,"&lt;="&amp;$B281)</f>
        <v>9.32</v>
      </c>
      <c r="WW281" s="4">
        <f>SUMIFS('Aceite Virgen Extra'!WW$6:WW$257,'Aceite Virgen Extra'!$A$6:$A$257,"&gt;="&amp;$A281,'Aceite Virgen Extra'!$B$6:$B$257,"&lt;="&amp;$B281)</f>
        <v>3.09</v>
      </c>
      <c r="WX281" s="4">
        <f>SUMIFS('Aceite Virgen Extra'!WX$6:WX$257,'Aceite Virgen Extra'!$A$6:$A$257,"&gt;="&amp;$A281,'Aceite Virgen Extra'!$B$6:$B$257,"&lt;="&amp;$B281)</f>
        <v>10.56</v>
      </c>
      <c r="WY281" s="4">
        <f>SUMIFS('Aceite Virgen Extra'!WY$6:WY$257,'Aceite Virgen Extra'!$A$6:$A$257,"&gt;="&amp;$A281,'Aceite Virgen Extra'!$B$6:$B$257,"&lt;="&amp;$B281)</f>
        <v>24.01</v>
      </c>
      <c r="XC281" s="69">
        <f>SUMIFS('Aceite Virgen Extra'!XC$6:XC$257,'Aceite Virgen Extra'!$A$6:$A$257,"&gt;="&amp;$A281,'Aceite Virgen Extra'!$B$6:$B$257,"&lt;="&amp;$B281)</f>
        <v>3.3699999999999997</v>
      </c>
      <c r="XD281" s="4">
        <f>SUMIFS('Aceite Virgen Extra'!XD$6:XD$257,'Aceite Virgen Extra'!$A$6:$A$257,"&gt;="&amp;$A281,'Aceite Virgen Extra'!$B$6:$B$257,"&lt;="&amp;$B281)</f>
        <v>2.31</v>
      </c>
      <c r="XE281" s="4">
        <f>SUMIFS('Aceite Virgen Extra'!XE$6:XE$257,'Aceite Virgen Extra'!$A$6:$A$257,"&gt;="&amp;$A281,'Aceite Virgen Extra'!$B$6:$B$257,"&lt;="&amp;$B281)</f>
        <v>1.8</v>
      </c>
      <c r="XF281" s="4">
        <f>SUMIFS('Aceite Virgen Extra'!XF$6:XF$257,'Aceite Virgen Extra'!$A$6:$A$257,"&gt;="&amp;$A281,'Aceite Virgen Extra'!$B$6:$B$257,"&lt;="&amp;$B281)</f>
        <v>14.09</v>
      </c>
      <c r="XJ281" s="69">
        <f>SUMIFS('Aceite Virgen Extra'!XJ$6:XJ$257,'Aceite Virgen Extra'!$A$6:$A$257,"&gt;="&amp;$A281,'Aceite Virgen Extra'!$B$6:$B$257,"&lt;="&amp;$B281)</f>
        <v>4.08</v>
      </c>
      <c r="XK281" s="4">
        <f>SUMIFS('Aceite Virgen Extra'!XK$6:XK$257,'Aceite Virgen Extra'!$A$6:$A$257,"&gt;="&amp;$A281,'Aceite Virgen Extra'!$B$6:$B$257,"&lt;="&amp;$B281)</f>
        <v>1.29</v>
      </c>
      <c r="XL281" s="4">
        <f>SUMIFS('Aceite Virgen Extra'!XL$6:XL$257,'Aceite Virgen Extra'!$A$6:$A$257,"&gt;="&amp;$A281,'Aceite Virgen Extra'!$B$6:$B$257,"&lt;="&amp;$B281)</f>
        <v>5.96</v>
      </c>
      <c r="XM281" s="4">
        <f>SUMIFS('Aceite Virgen Extra'!XM$6:XM$257,'Aceite Virgen Extra'!$A$6:$A$257,"&gt;="&amp;$A281,'Aceite Virgen Extra'!$B$6:$B$257,"&lt;="&amp;$B281)</f>
        <v>1.2</v>
      </c>
      <c r="XQ281" s="69">
        <f>SUMIFS('Aceite Virgen Extra'!XQ$6:XQ$257,'Aceite Virgen Extra'!$A$6:$A$257,"&gt;="&amp;$A281,'Aceite Virgen Extra'!$B$6:$B$257,"&lt;="&amp;$B281)</f>
        <v>1.4499999999999997</v>
      </c>
      <c r="XR281" s="4">
        <f>SUMIFS('Aceite Virgen Extra'!XR$6:XR$257,'Aceite Virgen Extra'!$A$6:$A$257,"&gt;="&amp;$A281,'Aceite Virgen Extra'!$B$6:$B$257,"&lt;="&amp;$B281)</f>
        <v>1.83</v>
      </c>
      <c r="XS281" s="4">
        <f>SUMIFS('Aceite Virgen Extra'!XS$6:XS$257,'Aceite Virgen Extra'!$A$6:$A$257,"&gt;="&amp;$A281,'Aceite Virgen Extra'!$B$6:$B$257,"&lt;="&amp;$B281)</f>
        <v>1.7</v>
      </c>
      <c r="XT281" s="4">
        <f>SUMIFS('Aceite Virgen Extra'!XT$6:XT$257,'Aceite Virgen Extra'!$A$6:$A$257,"&gt;="&amp;$A281,'Aceite Virgen Extra'!$B$6:$B$257,"&lt;="&amp;$B281)</f>
        <v>0</v>
      </c>
      <c r="XX281" s="69">
        <f>SUMIFS('Aceite Virgen Extra'!XX$6:XX$257,'Aceite Virgen Extra'!$A$6:$A$257,"&gt;="&amp;$A281,'Aceite Virgen Extra'!$B$6:$B$257,"&lt;="&amp;$B281)</f>
        <v>0.77</v>
      </c>
      <c r="XY281" s="4">
        <f>SUMIFS('Aceite Virgen Extra'!XY$6:XY$257,'Aceite Virgen Extra'!$A$6:$A$257,"&gt;="&amp;$A281,'Aceite Virgen Extra'!$B$6:$B$257,"&lt;="&amp;$B281)</f>
        <v>0.09</v>
      </c>
      <c r="XZ281" s="4">
        <f>SUMIFS('Aceite Virgen Extra'!XZ$6:XZ$257,'Aceite Virgen Extra'!$A$6:$A$257,"&gt;="&amp;$A281,'Aceite Virgen Extra'!$B$6:$B$257,"&lt;="&amp;$B281)</f>
        <v>1.3599999999999999</v>
      </c>
      <c r="YA281" s="4">
        <f>SUMIFS('Aceite Virgen Extra'!YA$6:YA$257,'Aceite Virgen Extra'!$A$6:$A$257,"&gt;="&amp;$A281,'Aceite Virgen Extra'!$B$6:$B$257,"&lt;="&amp;$B281)</f>
        <v>0</v>
      </c>
      <c r="YE281" s="69">
        <f>SUMIFS('Aceite Virgen Extra'!YE$6:YE$257,'Aceite Virgen Extra'!$A$6:$A$257,"&gt;="&amp;$A281,'Aceite Virgen Extra'!$B$6:$B$257,"&lt;="&amp;$B281)</f>
        <v>0.55000000000000004</v>
      </c>
      <c r="YF281" s="4">
        <f>SUMIFS('Aceite Virgen Extra'!YF$6:YF$257,'Aceite Virgen Extra'!$A$6:$A$257,"&gt;="&amp;$A281,'Aceite Virgen Extra'!$B$6:$B$257,"&lt;="&amp;$B281)</f>
        <v>1.0900000000000001</v>
      </c>
      <c r="YG281" s="4">
        <f>SUMIFS('Aceite Virgen Extra'!YG$6:YG$257,'Aceite Virgen Extra'!$A$6:$A$257,"&gt;="&amp;$A281,'Aceite Virgen Extra'!$B$6:$B$257,"&lt;="&amp;$B281)</f>
        <v>0.31</v>
      </c>
      <c r="YH281" s="4">
        <f>SUMIFS('Aceite Virgen Extra'!YH$6:YH$257,'Aceite Virgen Extra'!$A$6:$A$257,"&gt;="&amp;$A281,'Aceite Virgen Extra'!$B$6:$B$257,"&lt;="&amp;$B281)</f>
        <v>0</v>
      </c>
      <c r="YL281" s="69">
        <f>SUMIFS('Aceite Virgen Extra'!YL$6:YL$257,'Aceite Virgen Extra'!$A$6:$A$257,"&gt;="&amp;$A281,'Aceite Virgen Extra'!$B$6:$B$257,"&lt;="&amp;$B281)</f>
        <v>0.24000000000000002</v>
      </c>
      <c r="YM281" s="4">
        <f>SUMIFS('Aceite Virgen Extra'!YM$6:YM$257,'Aceite Virgen Extra'!$A$6:$A$257,"&gt;="&amp;$A281,'Aceite Virgen Extra'!$B$6:$B$257,"&lt;="&amp;$B281)</f>
        <v>0.32</v>
      </c>
      <c r="YN281" s="4">
        <f>SUMIFS('Aceite Virgen Extra'!YN$6:YN$257,'Aceite Virgen Extra'!$A$6:$A$257,"&gt;="&amp;$A281,'Aceite Virgen Extra'!$B$6:$B$257,"&lt;="&amp;$B281)</f>
        <v>0.09</v>
      </c>
      <c r="YO281" s="4">
        <f>SUMIFS('Aceite Virgen Extra'!YO$6:YO$257,'Aceite Virgen Extra'!$A$6:$A$257,"&gt;="&amp;$A281,'Aceite Virgen Extra'!$B$6:$B$257,"&lt;="&amp;$B281)</f>
        <v>0.11</v>
      </c>
      <c r="YP281" s="4">
        <f>SUMIFS('Aceite Virgen Extra'!YP$6:YP$257,'Aceite Virgen Extra'!$A$6:$A$257,"&gt;="&amp;$A281,'Aceite Virgen Extra'!$B$6:$B$257,"&lt;="&amp;$B281)</f>
        <v>0</v>
      </c>
      <c r="YS281" s="69">
        <f>SUMIFS('Aceite Virgen Extra'!YS$6:YS$257,'Aceite Virgen Extra'!$A$6:$A$257,"&gt;="&amp;$A281,'Aceite Virgen Extra'!$B$6:$B$257,"&lt;="&amp;$B281)</f>
        <v>0.54</v>
      </c>
      <c r="YT281" s="4">
        <f>SUMIFS('Aceite Virgen Extra'!YT$6:YT$257,'Aceite Virgen Extra'!$A$6:$A$257,"&gt;="&amp;$A281,'Aceite Virgen Extra'!$B$6:$B$257,"&lt;="&amp;$B281)</f>
        <v>0.35</v>
      </c>
      <c r="YU281" s="4">
        <f>SUMIFS('Aceite Virgen Extra'!YU$6:YU$257,'Aceite Virgen Extra'!$A$6:$A$257,"&gt;="&amp;$A281,'Aceite Virgen Extra'!$B$6:$B$257,"&lt;="&amp;$B281)</f>
        <v>0.66</v>
      </c>
      <c r="YV281" s="4">
        <f>SUMIFS('Aceite Virgen Extra'!YV$6:YV$257,'Aceite Virgen Extra'!$A$6:$A$257,"&gt;="&amp;$A281,'Aceite Virgen Extra'!$B$6:$B$257,"&lt;="&amp;$B281)</f>
        <v>0.84</v>
      </c>
      <c r="YW281" s="4">
        <f>SUMIFS('Aceite Virgen Extra'!YW$6:YW$257,'Aceite Virgen Extra'!$A$6:$A$257,"&gt;="&amp;$A281,'Aceite Virgen Extra'!$B$6:$B$257,"&lt;="&amp;$B281)</f>
        <v>0</v>
      </c>
      <c r="YZ281" s="69">
        <f>SUMIFS('Aceite Virgen Extra'!YZ$6:YZ$257,'Aceite Virgen Extra'!$A$6:$A$257,"&gt;="&amp;$A281,'Aceite Virgen Extra'!$B$6:$B$257,"&lt;="&amp;$B281)</f>
        <v>0.9</v>
      </c>
      <c r="ZA281" s="4">
        <f>SUMIFS('Aceite Virgen Extra'!ZA$6:ZA$257,'Aceite Virgen Extra'!$A$6:$A$257,"&gt;="&amp;$A281,'Aceite Virgen Extra'!$B$6:$B$257,"&lt;="&amp;$B281)</f>
        <v>0</v>
      </c>
      <c r="ZB281" s="4">
        <f>SUMIFS('Aceite Virgen Extra'!ZB$6:ZB$257,'Aceite Virgen Extra'!$A$6:$A$257,"&gt;="&amp;$A281,'Aceite Virgen Extra'!$B$6:$B$257,"&lt;="&amp;$B281)</f>
        <v>1.07</v>
      </c>
      <c r="ZC281" s="4">
        <f>SUMIFS('Aceite Virgen Extra'!ZC$6:ZC$257,'Aceite Virgen Extra'!$A$6:$A$257,"&gt;="&amp;$A281,'Aceite Virgen Extra'!$B$6:$B$257,"&lt;="&amp;$B281)</f>
        <v>1.26</v>
      </c>
      <c r="ZD281" s="4">
        <f>SUMIFS('Aceite Virgen Extra'!ZD$6:ZD$257,'Aceite Virgen Extra'!$A$6:$A$257,"&gt;="&amp;$A281,'Aceite Virgen Extra'!$B$6:$B$257,"&lt;="&amp;$B281)</f>
        <v>0</v>
      </c>
      <c r="ZG281" s="69">
        <f>SUMIFS('Aceite Virgen Extra'!ZG$6:ZG$257,'Aceite Virgen Extra'!$A$6:$A$257,"&gt;="&amp;$A281,'Aceite Virgen Extra'!$B$6:$B$257,"&lt;="&amp;$B281)</f>
        <v>0.74</v>
      </c>
      <c r="ZH281" s="4">
        <f>SUMIFS('Aceite Virgen Extra'!ZH$6:ZH$257,'Aceite Virgen Extra'!$A$6:$A$257,"&gt;="&amp;$A281,'Aceite Virgen Extra'!$B$6:$B$257,"&lt;="&amp;$B281)</f>
        <v>0.47</v>
      </c>
      <c r="ZI281" s="4">
        <f>SUMIFS('Aceite Virgen Extra'!ZI$6:ZI$257,'Aceite Virgen Extra'!$A$6:$A$257,"&gt;="&amp;$A281,'Aceite Virgen Extra'!$B$6:$B$257,"&lt;="&amp;$B281)</f>
        <v>0.92</v>
      </c>
      <c r="ZJ281" s="4">
        <f>SUMIFS('Aceite Virgen Extra'!ZJ$6:ZJ$257,'Aceite Virgen Extra'!$A$6:$A$257,"&gt;="&amp;$A281,'Aceite Virgen Extra'!$B$6:$B$257,"&lt;="&amp;$B281)</f>
        <v>1.1300000000000001</v>
      </c>
      <c r="ZK281" s="4">
        <f>SUMIFS('Aceite Virgen Extra'!ZK$6:ZK$257,'Aceite Virgen Extra'!$A$6:$A$257,"&gt;="&amp;$A281,'Aceite Virgen Extra'!$B$6:$B$257,"&lt;="&amp;$B281)</f>
        <v>0</v>
      </c>
    </row>
    <row r="282" spans="1:687" x14ac:dyDescent="0.25">
      <c r="A282" s="9">
        <f>'TAM Aceite Virgen Extra'!B30</f>
        <v>9.3000000000000007</v>
      </c>
      <c r="B282" s="9">
        <f>'TAM Aceite Virgen Extra'!C30</f>
        <v>9.6</v>
      </c>
      <c r="C282" s="9"/>
      <c r="D282" s="4">
        <f>SUMIFS('Aceite Virgen Extra'!D$6:D$257,'Aceite Virgen Extra'!$A$6:$A$257,"&gt;="&amp;$A282,'Aceite Virgen Extra'!$B$6:$B$257,"&lt;="&amp;$B282)</f>
        <v>0</v>
      </c>
      <c r="E282" s="4">
        <f>SUMIFS('Aceite Virgen Extra'!E$6:E$257,'Aceite Virgen Extra'!$A$6:$A$257,"&gt;="&amp;$A282,'Aceite Virgen Extra'!$B$6:$B$257,"&lt;="&amp;$B282)</f>
        <v>0</v>
      </c>
      <c r="F282" s="4">
        <f>SUMIFS('Aceite Virgen Extra'!F$6:F$257,'Aceite Virgen Extra'!$A$6:$A$257,"&gt;="&amp;$A282,'Aceite Virgen Extra'!$B$6:$B$257,"&lt;="&amp;$B282)</f>
        <v>0</v>
      </c>
      <c r="G282" s="4">
        <f>SUMIFS('Aceite Virgen Extra'!G$6:G$257,'Aceite Virgen Extra'!$A$6:$A$257,"&gt;="&amp;$A282,'Aceite Virgen Extra'!$B$6:$B$257,"&lt;="&amp;$B282)</f>
        <v>0</v>
      </c>
      <c r="H282" s="9"/>
      <c r="I282" s="9"/>
      <c r="J282" s="9"/>
      <c r="K282" s="4">
        <f>SUMIFS('Aceite Virgen Extra'!K$6:K$257,'Aceite Virgen Extra'!$A$6:$A$257,"&gt;="&amp;$A282,'Aceite Virgen Extra'!$B$6:$B$257,"&lt;="&amp;$B282)</f>
        <v>0</v>
      </c>
      <c r="L282" s="4">
        <f>SUMIFS('Aceite Virgen Extra'!L$6:L$257,'Aceite Virgen Extra'!$A$6:$A$257,"&gt;="&amp;$A282,'Aceite Virgen Extra'!$B$6:$B$257,"&lt;="&amp;$B282)</f>
        <v>0</v>
      </c>
      <c r="M282" s="4">
        <f>SUMIFS('Aceite Virgen Extra'!M$6:M$257,'Aceite Virgen Extra'!$A$6:$A$257,"&gt;="&amp;$A282,'Aceite Virgen Extra'!$B$6:$B$257,"&lt;="&amp;$B282)</f>
        <v>0</v>
      </c>
      <c r="N282" s="4">
        <f>SUMIFS('Aceite Virgen Extra'!N$6:N$257,'Aceite Virgen Extra'!$A$6:$A$257,"&gt;="&amp;$A282,'Aceite Virgen Extra'!$B$6:$B$257,"&lt;="&amp;$B282)</f>
        <v>0</v>
      </c>
      <c r="O282" s="9"/>
      <c r="P282" s="9"/>
      <c r="Q282" s="9"/>
      <c r="R282" s="4">
        <f>SUMIFS('Aceite Virgen Extra'!R$6:R$257,'Aceite Virgen Extra'!$A$6:$A$257,"&gt;="&amp;$A282,'Aceite Virgen Extra'!$B$6:$B$257,"&lt;="&amp;$B282)</f>
        <v>0</v>
      </c>
      <c r="S282" s="4">
        <f>SUMIFS('Aceite Virgen Extra'!S$6:S$257,'Aceite Virgen Extra'!$A$6:$A$257,"&gt;="&amp;$A282,'Aceite Virgen Extra'!$B$6:$B$257,"&lt;="&amp;$B282)</f>
        <v>0</v>
      </c>
      <c r="T282" s="4">
        <f>SUMIFS('Aceite Virgen Extra'!T$6:T$257,'Aceite Virgen Extra'!$A$6:$A$257,"&gt;="&amp;$A282,'Aceite Virgen Extra'!$B$6:$B$257,"&lt;="&amp;$B282)</f>
        <v>0</v>
      </c>
      <c r="U282" s="4">
        <f>SUMIFS('Aceite Virgen Extra'!U$6:U$257,'Aceite Virgen Extra'!$A$6:$A$257,"&gt;="&amp;$A282,'Aceite Virgen Extra'!$B$6:$B$257,"&lt;="&amp;$B282)</f>
        <v>0</v>
      </c>
      <c r="V282" s="9"/>
      <c r="W282" s="9"/>
      <c r="X282" s="9"/>
      <c r="Y282" s="4">
        <f>SUMIFS('Aceite Virgen Extra'!Y$6:Y$257,'Aceite Virgen Extra'!$A$6:$A$257,"&gt;="&amp;$A282,'Aceite Virgen Extra'!$B$6:$B$257,"&lt;="&amp;$B282)</f>
        <v>0</v>
      </c>
      <c r="Z282" s="4">
        <f>SUMIFS('Aceite Virgen Extra'!Z$6:Z$257,'Aceite Virgen Extra'!$A$6:$A$257,"&gt;="&amp;$A282,'Aceite Virgen Extra'!$B$6:$B$257,"&lt;="&amp;$B282)</f>
        <v>0</v>
      </c>
      <c r="AA282" s="4">
        <f>SUMIFS('Aceite Virgen Extra'!AA$6:AA$257,'Aceite Virgen Extra'!$A$6:$A$257,"&gt;="&amp;$A282,'Aceite Virgen Extra'!$B$6:$B$257,"&lt;="&amp;$B282)</f>
        <v>0</v>
      </c>
      <c r="AB282" s="4">
        <f>SUMIFS('Aceite Virgen Extra'!AB$6:AB$257,'Aceite Virgen Extra'!$A$6:$A$257,"&gt;="&amp;$A282,'Aceite Virgen Extra'!$B$6:$B$257,"&lt;="&amp;$B282)</f>
        <v>0</v>
      </c>
      <c r="AC282" s="9"/>
      <c r="AD282" s="9"/>
      <c r="AE282" s="9"/>
      <c r="AF282" s="4">
        <f>SUMIFS('Aceite Virgen Extra'!AF$6:AF$257,'Aceite Virgen Extra'!$A$6:$A$257,"&gt;="&amp;$A282,'Aceite Virgen Extra'!$B$6:$B$257,"&lt;="&amp;$B282)</f>
        <v>0</v>
      </c>
      <c r="AG282" s="4">
        <f>SUMIFS('Aceite Virgen Extra'!AG$6:AG$257,'Aceite Virgen Extra'!$A$6:$A$257,"&gt;="&amp;$A282,'Aceite Virgen Extra'!$B$6:$B$257,"&lt;="&amp;$B282)</f>
        <v>0</v>
      </c>
      <c r="AH282" s="4">
        <f>SUMIFS('Aceite Virgen Extra'!AH$6:AH$257,'Aceite Virgen Extra'!$A$6:$A$257,"&gt;="&amp;$A282,'Aceite Virgen Extra'!$B$6:$B$257,"&lt;="&amp;$B282)</f>
        <v>0</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0.04</v>
      </c>
      <c r="AN282" s="4">
        <f>SUMIFS('Aceite Virgen Extra'!AN$6:AN$257,'Aceite Virgen Extra'!$A$6:$A$257,"&gt;="&amp;$A282,'Aceite Virgen Extra'!$B$6:$B$257,"&lt;="&amp;$B282)</f>
        <v>0.14000000000000001</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0.39</v>
      </c>
      <c r="AU282" s="4">
        <f>SUMIFS('Aceite Virgen Extra'!AU$6:AU$257,'Aceite Virgen Extra'!$A$6:$A$257,"&gt;="&amp;$A282,'Aceite Virgen Extra'!$B$6:$B$257,"&lt;="&amp;$B282)</f>
        <v>0</v>
      </c>
      <c r="AV282" s="4">
        <f>SUMIFS('Aceite Virgen Extra'!AV$6:AV$257,'Aceite Virgen Extra'!$A$6:$A$257,"&gt;="&amp;$A282,'Aceite Virgen Extra'!$B$6:$B$257,"&lt;="&amp;$B282)</f>
        <v>0.3</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0.03</v>
      </c>
      <c r="BI282" s="4">
        <f>SUMIFS('Aceite Virgen Extra'!BI$6:BI$257,'Aceite Virgen Extra'!$A$6:$A$257,"&gt;="&amp;$A282,'Aceite Virgen Extra'!$B$6:$B$257,"&lt;="&amp;$B282)</f>
        <v>0.13</v>
      </c>
      <c r="BJ282" s="4">
        <f>SUMIFS('Aceite Virgen Extra'!BJ$6:BJ$257,'Aceite Virgen Extra'!$A$6:$A$257,"&gt;="&amp;$A282,'Aceite Virgen Extra'!$B$6:$B$257,"&lt;="&amp;$B282)</f>
        <v>0</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0.04</v>
      </c>
      <c r="BW282" s="4">
        <f>SUMIFS('Aceite Virgen Extra'!BW$6:BW$257,'Aceite Virgen Extra'!$A$6:$A$257,"&gt;="&amp;$A282,'Aceite Virgen Extra'!$B$6:$B$257,"&lt;="&amp;$B282)</f>
        <v>0</v>
      </c>
      <c r="BX282" s="4">
        <f>SUMIFS('Aceite Virgen Extra'!BX$6:BX$257,'Aceite Virgen Extra'!$A$6:$A$257,"&gt;="&amp;$A282,'Aceite Virgen Extra'!$B$6:$B$257,"&lt;="&amp;$B282)</f>
        <v>0</v>
      </c>
      <c r="BY282" s="4">
        <f>SUMIFS('Aceite Virgen Extra'!BY$6:BY$257,'Aceite Virgen Extra'!$A$6:$A$257,"&gt;="&amp;$A282,'Aceite Virgen Extra'!$B$6:$B$257,"&lt;="&amp;$B282)</f>
        <v>0</v>
      </c>
      <c r="CC282" s="4">
        <f>SUMIFS('Aceite Virgen Extra'!CC$6:CC$257,'Aceite Virgen Extra'!$A$6:$A$257,"&gt;="&amp;$A282,'Aceite Virgen Extra'!$B$6:$B$257,"&lt;="&amp;$B282)</f>
        <v>0.65</v>
      </c>
      <c r="CD282" s="4">
        <f>SUMIFS('Aceite Virgen Extra'!CD$6:CD$257,'Aceite Virgen Extra'!$A$6:$A$257,"&gt;="&amp;$A282,'Aceite Virgen Extra'!$B$6:$B$257,"&lt;="&amp;$B282)</f>
        <v>0.39</v>
      </c>
      <c r="CE282" s="4">
        <f>SUMIFS('Aceite Virgen Extra'!CE$6:CE$257,'Aceite Virgen Extra'!$A$6:$A$257,"&gt;="&amp;$A282,'Aceite Virgen Extra'!$B$6:$B$257,"&lt;="&amp;$B282)</f>
        <v>0.44</v>
      </c>
      <c r="CF282" s="4">
        <f>SUMIFS('Aceite Virgen Extra'!CF$6:CF$257,'Aceite Virgen Extra'!$A$6:$A$257,"&gt;="&amp;$A282,'Aceite Virgen Extra'!$B$6:$B$257,"&lt;="&amp;$B282)</f>
        <v>1.99</v>
      </c>
      <c r="CJ282" s="4">
        <f>SUMIFS('Aceite Virgen Extra'!CJ$6:CJ$257,'Aceite Virgen Extra'!$A$6:$A$257,"&gt;="&amp;$A282,'Aceite Virgen Extra'!$B$6:$B$257,"&lt;="&amp;$B282)</f>
        <v>0.19</v>
      </c>
      <c r="CK282" s="4">
        <f>SUMIFS('Aceite Virgen Extra'!CK$6:CK$257,'Aceite Virgen Extra'!$A$6:$A$257,"&gt;="&amp;$A282,'Aceite Virgen Extra'!$B$6:$B$257,"&lt;="&amp;$B282)</f>
        <v>0.30000000000000004</v>
      </c>
      <c r="CL282" s="4">
        <f>SUMIFS('Aceite Virgen Extra'!CL$6:CL$257,'Aceite Virgen Extra'!$A$6:$A$257,"&gt;="&amp;$A282,'Aceite Virgen Extra'!$B$6:$B$257,"&lt;="&amp;$B282)</f>
        <v>0.21</v>
      </c>
      <c r="CM282" s="4">
        <f>SUMIFS('Aceite Virgen Extra'!CM$6:CM$257,'Aceite Virgen Extra'!$A$6:$A$257,"&gt;="&amp;$A282,'Aceite Virgen Extra'!$B$6:$B$257,"&lt;="&amp;$B282)</f>
        <v>0</v>
      </c>
      <c r="CQ282" s="4">
        <f>SUMIFS('Aceite Virgen Extra'!CQ$6:CQ$257,'Aceite Virgen Extra'!$A$6:$A$257,"&gt;="&amp;$A282,'Aceite Virgen Extra'!$B$6:$B$257,"&lt;="&amp;$B282)</f>
        <v>0.12</v>
      </c>
      <c r="CR282" s="4">
        <f>SUMIFS('Aceite Virgen Extra'!CR$6:CR$257,'Aceite Virgen Extra'!$A$6:$A$257,"&gt;="&amp;$A282,'Aceite Virgen Extra'!$B$6:$B$257,"&lt;="&amp;$B282)</f>
        <v>0.41000000000000003</v>
      </c>
      <c r="CS282" s="4">
        <f>SUMIFS('Aceite Virgen Extra'!CS$6:CS$257,'Aceite Virgen Extra'!$A$6:$A$257,"&gt;="&amp;$A282,'Aceite Virgen Extra'!$B$6:$B$257,"&lt;="&amp;$B282)</f>
        <v>0</v>
      </c>
      <c r="CT282" s="4">
        <f>SUMIFS('Aceite Virgen Extra'!CT$6:CT$257,'Aceite Virgen Extra'!$A$6:$A$257,"&gt;="&amp;$A282,'Aceite Virgen Extra'!$B$6:$B$257,"&lt;="&amp;$B282)</f>
        <v>0</v>
      </c>
      <c r="CX282" s="4">
        <f>SUMIFS('Aceite Virgen Extra'!CX$6:CX$257,'Aceite Virgen Extra'!$A$6:$A$257,"&gt;="&amp;$A282,'Aceite Virgen Extra'!$B$6:$B$257,"&lt;="&amp;$B282)</f>
        <v>0.5</v>
      </c>
      <c r="CY282" s="4">
        <f>SUMIFS('Aceite Virgen Extra'!CY$6:CY$257,'Aceite Virgen Extra'!$A$6:$A$257,"&gt;="&amp;$A282,'Aceite Virgen Extra'!$B$6:$B$257,"&lt;="&amp;$B282)</f>
        <v>0.5</v>
      </c>
      <c r="CZ282" s="4">
        <f>SUMIFS('Aceite Virgen Extra'!CZ$6:CZ$257,'Aceite Virgen Extra'!$A$6:$A$257,"&gt;="&amp;$A282,'Aceite Virgen Extra'!$B$6:$B$257,"&lt;="&amp;$B282)</f>
        <v>0.11</v>
      </c>
      <c r="DA282" s="4">
        <f>SUMIFS('Aceite Virgen Extra'!DA$6:DA$257,'Aceite Virgen Extra'!$A$6:$A$257,"&gt;="&amp;$A282,'Aceite Virgen Extra'!$B$6:$B$257,"&lt;="&amp;$B282)</f>
        <v>2.17</v>
      </c>
      <c r="DE282" s="4">
        <f>SUMIFS('Aceite Virgen Extra'!DE$6:DE$257,'Aceite Virgen Extra'!$A$6:$A$257,"&gt;="&amp;$A282,'Aceite Virgen Extra'!$B$6:$B$257,"&lt;="&amp;$B282)</f>
        <v>0.26</v>
      </c>
      <c r="DF282" s="4">
        <f>SUMIFS('Aceite Virgen Extra'!DF$6:DF$257,'Aceite Virgen Extra'!$A$6:$A$257,"&gt;="&amp;$A282,'Aceite Virgen Extra'!$B$6:$B$257,"&lt;="&amp;$B282)</f>
        <v>0.41</v>
      </c>
      <c r="DG282" s="4">
        <f>SUMIFS('Aceite Virgen Extra'!DG$6:DG$257,'Aceite Virgen Extra'!$A$6:$A$257,"&gt;="&amp;$A282,'Aceite Virgen Extra'!$B$6:$B$257,"&lt;="&amp;$B282)</f>
        <v>0.27</v>
      </c>
      <c r="DH282" s="4">
        <f>SUMIFS('Aceite Virgen Extra'!DH$6:DH$257,'Aceite Virgen Extra'!$A$6:$A$257,"&gt;="&amp;$A282,'Aceite Virgen Extra'!$B$6:$B$257,"&lt;="&amp;$B282)</f>
        <v>0</v>
      </c>
      <c r="DL282" s="4">
        <f>SUMIFS('Aceite Virgen Extra'!DL$6:DL$257,'Aceite Virgen Extra'!$A$6:$A$257,"&gt;="&amp;$A282,'Aceite Virgen Extra'!$B$6:$B$257,"&lt;="&amp;$B282)</f>
        <v>0.41</v>
      </c>
      <c r="DM282" s="4">
        <f>SUMIFS('Aceite Virgen Extra'!DM$6:DM$257,'Aceite Virgen Extra'!$A$6:$A$257,"&gt;="&amp;$A282,'Aceite Virgen Extra'!$B$6:$B$257,"&lt;="&amp;$B282)</f>
        <v>0</v>
      </c>
      <c r="DN282" s="4">
        <f>SUMIFS('Aceite Virgen Extra'!DN$6:DN$257,'Aceite Virgen Extra'!$A$6:$A$257,"&gt;="&amp;$A282,'Aceite Virgen Extra'!$B$6:$B$257,"&lt;="&amp;$B282)</f>
        <v>0.76</v>
      </c>
      <c r="DO282" s="4">
        <f>SUMIFS('Aceite Virgen Extra'!DO$6:DO$257,'Aceite Virgen Extra'!$A$6:$A$257,"&gt;="&amp;$A282,'Aceite Virgen Extra'!$B$6:$B$257,"&lt;="&amp;$B282)</f>
        <v>0</v>
      </c>
      <c r="DS282" s="4">
        <f>SUMIFS('Aceite Virgen Extra'!DS$6:DS$257,'Aceite Virgen Extra'!$A$6:$A$257,"&gt;="&amp;$A282,'Aceite Virgen Extra'!$B$6:$B$257,"&lt;="&amp;$B282)</f>
        <v>0.5</v>
      </c>
      <c r="DT282" s="4">
        <f>SUMIFS('Aceite Virgen Extra'!DT$6:DT$257,'Aceite Virgen Extra'!$A$6:$A$257,"&gt;="&amp;$A282,'Aceite Virgen Extra'!$B$6:$B$257,"&lt;="&amp;$B282)</f>
        <v>0.34</v>
      </c>
      <c r="DU282" s="4">
        <f>SUMIFS('Aceite Virgen Extra'!DU$6:DU$257,'Aceite Virgen Extra'!$A$6:$A$257,"&gt;="&amp;$A282,'Aceite Virgen Extra'!$B$6:$B$257,"&lt;="&amp;$B282)</f>
        <v>0.73</v>
      </c>
      <c r="DV282" s="4">
        <f>SUMIFS('Aceite Virgen Extra'!DV$6:DV$257,'Aceite Virgen Extra'!$A$6:$A$257,"&gt;="&amp;$A282,'Aceite Virgen Extra'!$B$6:$B$257,"&lt;="&amp;$B282)</f>
        <v>0</v>
      </c>
      <c r="DZ282" s="4">
        <f>SUMIFS('Aceite Virgen Extra'!DZ$6:DZ$257,'Aceite Virgen Extra'!$A$6:$A$257,"&gt;="&amp;$A282,'Aceite Virgen Extra'!$B$6:$B$257,"&lt;="&amp;$B282)</f>
        <v>0.21000000000000002</v>
      </c>
      <c r="EA282" s="4">
        <f>SUMIFS('Aceite Virgen Extra'!EA$6:EA$257,'Aceite Virgen Extra'!$A$6:$A$257,"&gt;="&amp;$A282,'Aceite Virgen Extra'!$B$6:$B$257,"&lt;="&amp;$B282)</f>
        <v>0.13</v>
      </c>
      <c r="EB282" s="4">
        <f>SUMIFS('Aceite Virgen Extra'!EB$6:EB$257,'Aceite Virgen Extra'!$A$6:$A$257,"&gt;="&amp;$A282,'Aceite Virgen Extra'!$B$6:$B$257,"&lt;="&amp;$B282)</f>
        <v>0.1</v>
      </c>
      <c r="EC282" s="4">
        <f>SUMIFS('Aceite Virgen Extra'!EC$6:EC$257,'Aceite Virgen Extra'!$A$6:$A$257,"&gt;="&amp;$A282,'Aceite Virgen Extra'!$B$6:$B$257,"&lt;="&amp;$B282)</f>
        <v>0</v>
      </c>
      <c r="EG282" s="4">
        <f>SUMIFS('Aceite Virgen Extra'!EG$6:EG$257,'Aceite Virgen Extra'!$A$6:$A$257,"&gt;="&amp;$A282,'Aceite Virgen Extra'!$B$6:$B$257,"&lt;="&amp;$B282)</f>
        <v>0</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0.15</v>
      </c>
      <c r="EO282" s="4">
        <f>SUMIFS('Aceite Virgen Extra'!EO$6:EO$257,'Aceite Virgen Extra'!$A$6:$A$257,"&gt;="&amp;$A282,'Aceite Virgen Extra'!$B$6:$B$257,"&lt;="&amp;$B282)</f>
        <v>0</v>
      </c>
      <c r="EP282" s="4">
        <f>SUMIFS('Aceite Virgen Extra'!EP$6:EP$257,'Aceite Virgen Extra'!$A$6:$A$257,"&gt;="&amp;$A282,'Aceite Virgen Extra'!$B$6:$B$257,"&lt;="&amp;$B282)</f>
        <v>0.28999999999999998</v>
      </c>
      <c r="EQ282" s="4">
        <f>SUMIFS('Aceite Virgen Extra'!EQ$6:EQ$257,'Aceite Virgen Extra'!$A$6:$A$257,"&gt;="&amp;$A282,'Aceite Virgen Extra'!$B$6:$B$257,"&lt;="&amp;$B282)</f>
        <v>0</v>
      </c>
      <c r="EU282" s="4">
        <f>SUMIFS('Aceite Virgen Extra'!EU$6:EU$257,'Aceite Virgen Extra'!$A$6:$A$257,"&gt;="&amp;$A282,'Aceite Virgen Extra'!$B$6:$B$257,"&lt;="&amp;$B282)</f>
        <v>0.29000000000000004</v>
      </c>
      <c r="EV282" s="4">
        <f>SUMIFS('Aceite Virgen Extra'!EV$6:EV$257,'Aceite Virgen Extra'!$A$6:$A$257,"&gt;="&amp;$A282,'Aceite Virgen Extra'!$B$6:$B$257,"&lt;="&amp;$B282)</f>
        <v>0.56999999999999995</v>
      </c>
      <c r="EW282" s="4">
        <f>SUMIFS('Aceite Virgen Extra'!EW$6:EW$257,'Aceite Virgen Extra'!$A$6:$A$257,"&gt;="&amp;$A282,'Aceite Virgen Extra'!$B$6:$B$257,"&lt;="&amp;$B282)</f>
        <v>0.26</v>
      </c>
      <c r="EX282" s="4">
        <f>SUMIFS('Aceite Virgen Extra'!EX$6:EX$257,'Aceite Virgen Extra'!$A$6:$A$257,"&gt;="&amp;$A282,'Aceite Virgen Extra'!$B$6:$B$257,"&lt;="&amp;$B282)</f>
        <v>0</v>
      </c>
      <c r="FB282" s="4">
        <f>SUMIFS('Aceite Virgen Extra'!FB$6:FB$257,'Aceite Virgen Extra'!$A$6:$A$257,"&gt;="&amp;$A282,'Aceite Virgen Extra'!$B$6:$B$257,"&lt;="&amp;$B282)</f>
        <v>0.06</v>
      </c>
      <c r="FC282" s="4">
        <f>SUMIFS('Aceite Virgen Extra'!FC$6:FC$257,'Aceite Virgen Extra'!$A$6:$A$257,"&gt;="&amp;$A282,'Aceite Virgen Extra'!$B$6:$B$257,"&lt;="&amp;$B282)</f>
        <v>0</v>
      </c>
      <c r="FD282" s="4">
        <f>SUMIFS('Aceite Virgen Extra'!FD$6:FD$257,'Aceite Virgen Extra'!$A$6:$A$257,"&gt;="&amp;$A282,'Aceite Virgen Extra'!$B$6:$B$257,"&lt;="&amp;$B282)</f>
        <v>0.12</v>
      </c>
      <c r="FE282" s="4">
        <f>SUMIFS('Aceite Virgen Extra'!FE$6:FE$257,'Aceite Virgen Extra'!$A$6:$A$257,"&gt;="&amp;$A282,'Aceite Virgen Extra'!$B$6:$B$257,"&lt;="&amp;$B282)</f>
        <v>0</v>
      </c>
      <c r="FI282" s="4">
        <f>SUMIFS('Aceite Virgen Extra'!FI$6:FI$257,'Aceite Virgen Extra'!$A$6:$A$257,"&gt;="&amp;$A282,'Aceite Virgen Extra'!$B$6:$B$257,"&lt;="&amp;$B282)</f>
        <v>0.28000000000000003</v>
      </c>
      <c r="FJ282" s="4">
        <f>SUMIFS('Aceite Virgen Extra'!FJ$6:FJ$257,'Aceite Virgen Extra'!$A$6:$A$257,"&gt;="&amp;$A282,'Aceite Virgen Extra'!$B$6:$B$257,"&lt;="&amp;$B282)</f>
        <v>0.28000000000000003</v>
      </c>
      <c r="FK282" s="4">
        <f>SUMIFS('Aceite Virgen Extra'!FK$6:FK$257,'Aceite Virgen Extra'!$A$6:$A$257,"&gt;="&amp;$A282,'Aceite Virgen Extra'!$B$6:$B$257,"&lt;="&amp;$B282)</f>
        <v>0.39</v>
      </c>
      <c r="FL282" s="4">
        <f>SUMIFS('Aceite Virgen Extra'!FL$6:FL$257,'Aceite Virgen Extra'!$A$6:$A$257,"&gt;="&amp;$A282,'Aceite Virgen Extra'!$B$6:$B$257,"&lt;="&amp;$B282)</f>
        <v>0</v>
      </c>
      <c r="FP282" s="4">
        <f>SUMIFS('Aceite Virgen Extra'!FP$6:FP$257,'Aceite Virgen Extra'!$A$6:$A$257,"&gt;="&amp;$A282,'Aceite Virgen Extra'!$B$6:$B$257,"&lt;="&amp;$B282)</f>
        <v>0.27</v>
      </c>
      <c r="FQ282" s="4">
        <f>SUMIFS('Aceite Virgen Extra'!FQ$6:FQ$257,'Aceite Virgen Extra'!$A$6:$A$257,"&gt;="&amp;$A282,'Aceite Virgen Extra'!$B$6:$B$257,"&lt;="&amp;$B282)</f>
        <v>0</v>
      </c>
      <c r="FR282" s="4">
        <f>SUMIFS('Aceite Virgen Extra'!FR$6:FR$257,'Aceite Virgen Extra'!$A$6:$A$257,"&gt;="&amp;$A282,'Aceite Virgen Extra'!$B$6:$B$257,"&lt;="&amp;$B282)</f>
        <v>0.49</v>
      </c>
      <c r="FS282" s="4">
        <f>SUMIFS('Aceite Virgen Extra'!FS$6:FS$257,'Aceite Virgen Extra'!$A$6:$A$257,"&gt;="&amp;$A282,'Aceite Virgen Extra'!$B$6:$B$257,"&lt;="&amp;$B282)</f>
        <v>0</v>
      </c>
      <c r="FW282" s="4">
        <f>SUMIFS('Aceite Virgen Extra'!FW$6:FW$257,'Aceite Virgen Extra'!$A$6:$A$257,"&gt;="&amp;$A282,'Aceite Virgen Extra'!$B$6:$B$257,"&lt;="&amp;$B282)</f>
        <v>0.16999999999999998</v>
      </c>
      <c r="FX282" s="4">
        <f>SUMIFS('Aceite Virgen Extra'!FX$6:FX$257,'Aceite Virgen Extra'!$A$6:$A$257,"&gt;="&amp;$A282,'Aceite Virgen Extra'!$B$6:$B$257,"&lt;="&amp;$B282)</f>
        <v>0.24</v>
      </c>
      <c r="FY282" s="4">
        <f>SUMIFS('Aceite Virgen Extra'!FY$6:FY$257,'Aceite Virgen Extra'!$A$6:$A$257,"&gt;="&amp;$A282,'Aceite Virgen Extra'!$B$6:$B$257,"&lt;="&amp;$B282)</f>
        <v>0.18</v>
      </c>
      <c r="FZ282" s="4">
        <f>SUMIFS('Aceite Virgen Extra'!FZ$6:FZ$257,'Aceite Virgen Extra'!$A$6:$A$257,"&gt;="&amp;$A282,'Aceite Virgen Extra'!$B$6:$B$257,"&lt;="&amp;$B282)</f>
        <v>0</v>
      </c>
      <c r="GD282" s="4">
        <f>SUMIFS('Aceite Virgen Extra'!GD$6:GD$257,'Aceite Virgen Extra'!$A$6:$A$257,"&gt;="&amp;$A282,'Aceite Virgen Extra'!$B$6:$B$257,"&lt;="&amp;$B282)</f>
        <v>7.0000000000000007E-2</v>
      </c>
      <c r="GE282" s="4">
        <f>SUMIFS('Aceite Virgen Extra'!GE$6:GE$257,'Aceite Virgen Extra'!$A$6:$A$257,"&gt;="&amp;$A282,'Aceite Virgen Extra'!$B$6:$B$257,"&lt;="&amp;$B282)</f>
        <v>0</v>
      </c>
      <c r="GF282" s="4">
        <f>SUMIFS('Aceite Virgen Extra'!GF$6:GF$257,'Aceite Virgen Extra'!$A$6:$A$257,"&gt;="&amp;$A282,'Aceite Virgen Extra'!$B$6:$B$257,"&lt;="&amp;$B282)</f>
        <v>0.11</v>
      </c>
      <c r="GG282" s="4">
        <f>SUMIFS('Aceite Virgen Extra'!GG$6:GG$257,'Aceite Virgen Extra'!$A$6:$A$257,"&gt;="&amp;$A282,'Aceite Virgen Extra'!$B$6:$B$257,"&lt;="&amp;$B282)</f>
        <v>0</v>
      </c>
      <c r="GK282" s="4">
        <f>SUMIFS('Aceite Virgen Extra'!GK$6:GK$257,'Aceite Virgen Extra'!$A$6:$A$257,"&gt;="&amp;$A282,'Aceite Virgen Extra'!$B$6:$B$257,"&lt;="&amp;$B282)</f>
        <v>0.06</v>
      </c>
      <c r="GL282" s="4">
        <f>SUMIFS('Aceite Virgen Extra'!GL$6:GL$257,'Aceite Virgen Extra'!$A$6:$A$257,"&gt;="&amp;$A282,'Aceite Virgen Extra'!$B$6:$B$257,"&lt;="&amp;$B282)</f>
        <v>0.23</v>
      </c>
      <c r="GM282" s="4">
        <f>SUMIFS('Aceite Virgen Extra'!GM$6:GM$257,'Aceite Virgen Extra'!$A$6:$A$257,"&gt;="&amp;$A282,'Aceite Virgen Extra'!$B$6:$B$257,"&lt;="&amp;$B282)</f>
        <v>0</v>
      </c>
      <c r="GN282" s="4">
        <f>SUMIFS('Aceite Virgen Extra'!GN$6:GN$257,'Aceite Virgen Extra'!$A$6:$A$257,"&gt;="&amp;$A282,'Aceite Virgen Extra'!$B$6:$B$257,"&lt;="&amp;$B282)</f>
        <v>0</v>
      </c>
      <c r="GR282" s="4">
        <f>SUMIFS('Aceite Virgen Extra'!GR$6:GR$257,'Aceite Virgen Extra'!$A$6:$A$257,"&gt;="&amp;$A282,'Aceite Virgen Extra'!$B$6:$B$257,"&lt;="&amp;$B282)</f>
        <v>0.19</v>
      </c>
      <c r="GS282" s="4">
        <f>SUMIFS('Aceite Virgen Extra'!GS$6:GS$257,'Aceite Virgen Extra'!$A$6:$A$257,"&gt;="&amp;$A282,'Aceite Virgen Extra'!$B$6:$B$257,"&lt;="&amp;$B282)</f>
        <v>0.28000000000000003</v>
      </c>
      <c r="GT282" s="4">
        <f>SUMIFS('Aceite Virgen Extra'!GT$6:GT$257,'Aceite Virgen Extra'!$A$6:$A$257,"&gt;="&amp;$A282,'Aceite Virgen Extra'!$B$6:$B$257,"&lt;="&amp;$B282)</f>
        <v>0.1</v>
      </c>
      <c r="GU282" s="4">
        <f>SUMIFS('Aceite Virgen Extra'!GU$6:GU$257,'Aceite Virgen Extra'!$A$6:$A$257,"&gt;="&amp;$A282,'Aceite Virgen Extra'!$B$6:$B$257,"&lt;="&amp;$B282)</f>
        <v>0</v>
      </c>
      <c r="GY282" s="4">
        <f>SUMIFS('Aceite Virgen Extra'!GY$6:GY$257,'Aceite Virgen Extra'!$A$6:$A$257,"&gt;="&amp;$A282,'Aceite Virgen Extra'!$B$6:$B$257,"&lt;="&amp;$B282)</f>
        <v>0.1</v>
      </c>
      <c r="GZ282" s="4">
        <f>SUMIFS('Aceite Virgen Extra'!GZ$6:GZ$257,'Aceite Virgen Extra'!$A$6:$A$257,"&gt;="&amp;$A282,'Aceite Virgen Extra'!$B$6:$B$257,"&lt;="&amp;$B282)</f>
        <v>0</v>
      </c>
      <c r="HA282" s="4">
        <f>SUMIFS('Aceite Virgen Extra'!HA$6:HA$257,'Aceite Virgen Extra'!$A$6:$A$257,"&gt;="&amp;$A282,'Aceite Virgen Extra'!$B$6:$B$257,"&lt;="&amp;$B282)</f>
        <v>0.19</v>
      </c>
      <c r="HB282" s="4">
        <f>SUMIFS('Aceite Virgen Extra'!HB$6:HB$257,'Aceite Virgen Extra'!$A$6:$A$257,"&gt;="&amp;$A282,'Aceite Virgen Extra'!$B$6:$B$257,"&lt;="&amp;$B282)</f>
        <v>0</v>
      </c>
      <c r="HF282" s="4">
        <f>SUMIFS('Aceite Virgen Extra'!HF$6:HF$257,'Aceite Virgen Extra'!$A$6:$A$257,"&gt;="&amp;$A282,'Aceite Virgen Extra'!$B$6:$B$257,"&lt;="&amp;$B282)</f>
        <v>0.35</v>
      </c>
      <c r="HG282" s="4">
        <f>SUMIFS('Aceite Virgen Extra'!HG$6:HG$257,'Aceite Virgen Extra'!$A$6:$A$257,"&gt;="&amp;$A282,'Aceite Virgen Extra'!$B$6:$B$257,"&lt;="&amp;$B282)</f>
        <v>0.85</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0.13999999999999999</v>
      </c>
      <c r="HN282" s="4">
        <f>SUMIFS('Aceite Virgen Extra'!HN$6:HN$257,'Aceite Virgen Extra'!$A$6:$A$257,"&gt;="&amp;$A282,'Aceite Virgen Extra'!$B$6:$B$257,"&lt;="&amp;$B282)</f>
        <v>0.36</v>
      </c>
      <c r="HO282" s="4">
        <f>SUMIFS('Aceite Virgen Extra'!HO$6:HO$257,'Aceite Virgen Extra'!$A$6:$A$257,"&gt;="&amp;$A282,'Aceite Virgen Extra'!$B$6:$B$257,"&lt;="&amp;$B282)</f>
        <v>0.04</v>
      </c>
      <c r="HP282" s="4">
        <f>SUMIFS('Aceite Virgen Extra'!HP$6:HP$257,'Aceite Virgen Extra'!$A$6:$A$257,"&gt;="&amp;$A282,'Aceite Virgen Extra'!$B$6:$B$257,"&lt;="&amp;$B282)</f>
        <v>0</v>
      </c>
      <c r="HT282" s="4">
        <f>SUMIFS('Aceite Virgen Extra'!HT$6:HT$257,'Aceite Virgen Extra'!$A$6:$A$257,"&gt;="&amp;$A282,'Aceite Virgen Extra'!$B$6:$B$257,"&lt;="&amp;$B282)</f>
        <v>0.1</v>
      </c>
      <c r="HU282" s="4">
        <f>SUMIFS('Aceite Virgen Extra'!HU$6:HU$257,'Aceite Virgen Extra'!$A$6:$A$257,"&gt;="&amp;$A282,'Aceite Virgen Extra'!$B$6:$B$257,"&lt;="&amp;$B282)</f>
        <v>0.33</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0.05</v>
      </c>
      <c r="IB282" s="4">
        <f>SUMIFS('Aceite Virgen Extra'!IB$6:IB$257,'Aceite Virgen Extra'!$A$6:$A$257,"&gt;="&amp;$A282,'Aceite Virgen Extra'!$B$6:$B$257,"&lt;="&amp;$B282)</f>
        <v>0</v>
      </c>
      <c r="IC282" s="4">
        <f>SUMIFS('Aceite Virgen Extra'!IC$6:IC$257,'Aceite Virgen Extra'!$A$6:$A$257,"&gt;="&amp;$A282,'Aceite Virgen Extra'!$B$6:$B$257,"&lt;="&amp;$B282)</f>
        <v>0.09</v>
      </c>
      <c r="ID282" s="4">
        <f>SUMIFS('Aceite Virgen Extra'!ID$6:ID$257,'Aceite Virgen Extra'!$A$6:$A$257,"&gt;="&amp;$A282,'Aceite Virgen Extra'!$B$6:$B$257,"&lt;="&amp;$B282)</f>
        <v>0</v>
      </c>
      <c r="IH282" s="4">
        <f>SUMIFS('Aceite Virgen Extra'!IH$6:IH$257,'Aceite Virgen Extra'!$A$6:$A$257,"&gt;="&amp;$A282,'Aceite Virgen Extra'!$B$6:$B$257,"&lt;="&amp;$B282)</f>
        <v>0.11</v>
      </c>
      <c r="II282" s="4">
        <f>SUMIFS('Aceite Virgen Extra'!II$6:II$257,'Aceite Virgen Extra'!$A$6:$A$257,"&gt;="&amp;$A282,'Aceite Virgen Extra'!$B$6:$B$257,"&lt;="&amp;$B282)</f>
        <v>0</v>
      </c>
      <c r="IJ282" s="4">
        <f>SUMIFS('Aceite Virgen Extra'!IJ$6:IJ$257,'Aceite Virgen Extra'!$A$6:$A$257,"&gt;="&amp;$A282,'Aceite Virgen Extra'!$B$6:$B$257,"&lt;="&amp;$B282)</f>
        <v>0.19</v>
      </c>
      <c r="IK282" s="4">
        <f>SUMIFS('Aceite Virgen Extra'!IK$6:IK$257,'Aceite Virgen Extra'!$A$6:$A$257,"&gt;="&amp;$A282,'Aceite Virgen Extra'!$B$6:$B$257,"&lt;="&amp;$B282)</f>
        <v>0</v>
      </c>
      <c r="IO282" s="4">
        <f>SUMIFS('Aceite Virgen Extra'!IO$6:IO$257,'Aceite Virgen Extra'!$A$6:$A$257,"&gt;="&amp;$A282,'Aceite Virgen Extra'!$B$6:$B$257,"&lt;="&amp;$B282)</f>
        <v>0</v>
      </c>
      <c r="IP282" s="4">
        <f>SUMIFS('Aceite Virgen Extra'!IP$6:IP$257,'Aceite Virgen Extra'!$A$6:$A$257,"&gt;="&amp;$A282,'Aceite Virgen Extra'!$B$6:$B$257,"&lt;="&amp;$B282)</f>
        <v>0</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0.06</v>
      </c>
      <c r="IW282" s="4">
        <f>SUMIFS('Aceite Virgen Extra'!IW$6:IW$257,'Aceite Virgen Extra'!$A$6:$A$257,"&gt;="&amp;$A282,'Aceite Virgen Extra'!$B$6:$B$257,"&lt;="&amp;$B282)</f>
        <v>0</v>
      </c>
      <c r="IX282" s="4">
        <f>SUMIFS('Aceite Virgen Extra'!IX$6:IX$257,'Aceite Virgen Extra'!$A$6:$A$257,"&gt;="&amp;$A282,'Aceite Virgen Extra'!$B$6:$B$257,"&lt;="&amp;$B282)</f>
        <v>0.12</v>
      </c>
      <c r="IY282" s="4">
        <f>SUMIFS('Aceite Virgen Extra'!IY$6:IY$257,'Aceite Virgen Extra'!$A$6:$A$257,"&gt;="&amp;$A282,'Aceite Virgen Extra'!$B$6:$B$257,"&lt;="&amp;$B282)</f>
        <v>0</v>
      </c>
      <c r="JB282"/>
      <c r="JC282" s="4">
        <f>SUMIFS('Aceite Virgen Extra'!JC$6:JC$257,'Aceite Virgen Extra'!$A$6:$A$257,"&gt;="&amp;$A282,'Aceite Virgen Extra'!$B$6:$B$257,"&lt;="&amp;$B282)</f>
        <v>0</v>
      </c>
      <c r="JD282" s="4">
        <f>SUMIFS('Aceite Virgen Extra'!JD$6:JD$257,'Aceite Virgen Extra'!$A$6:$A$257,"&gt;="&amp;$A282,'Aceite Virgen Extra'!$B$6:$B$257,"&lt;="&amp;$B282)</f>
        <v>0</v>
      </c>
      <c r="JE282" s="4">
        <f>SUMIFS('Aceite Virgen Extra'!JE$6:JE$257,'Aceite Virgen Extra'!$A$6:$A$257,"&gt;="&amp;$A282,'Aceite Virgen Extra'!$B$6:$B$257,"&lt;="&amp;$B282)</f>
        <v>0</v>
      </c>
      <c r="JF282" s="4">
        <f>SUMIFS('Aceite Virgen Extra'!JF$6:JF$257,'Aceite Virgen Extra'!$A$6:$A$257,"&gt;="&amp;$A282,'Aceite Virgen Extra'!$B$6:$B$257,"&lt;="&amp;$B282)</f>
        <v>0</v>
      </c>
      <c r="JJ282" s="4">
        <f>SUMIFS('Aceite Virgen Extra'!JJ$6:JJ$257,'Aceite Virgen Extra'!$A$6:$A$257,"&gt;="&amp;$A282,'Aceite Virgen Extra'!$B$6:$B$257,"&lt;="&amp;$B282)</f>
        <v>0.05</v>
      </c>
      <c r="JK282" s="4">
        <f>SUMIFS('Aceite Virgen Extra'!JK$6:JK$257,'Aceite Virgen Extra'!$A$6:$A$257,"&gt;="&amp;$A282,'Aceite Virgen Extra'!$B$6:$B$257,"&lt;="&amp;$B282)</f>
        <v>0.19</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0.2</v>
      </c>
      <c r="JR282" s="4">
        <f>SUMIFS('Aceite Virgen Extra'!JR$6:JR$257,'Aceite Virgen Extra'!$A$6:$A$257,"&gt;="&amp;$A282,'Aceite Virgen Extra'!$B$6:$B$257,"&lt;="&amp;$B282)</f>
        <v>0</v>
      </c>
      <c r="JS282" s="4">
        <f>SUMIFS('Aceite Virgen Extra'!JS$6:JS$257,'Aceite Virgen Extra'!$A$6:$A$257,"&gt;="&amp;$A282,'Aceite Virgen Extra'!$B$6:$B$257,"&lt;="&amp;$B282)</f>
        <v>0.39</v>
      </c>
      <c r="JT282" s="4">
        <f>SUMIFS('Aceite Virgen Extra'!JT$6:JT$257,'Aceite Virgen Extra'!$A$6:$A$257,"&gt;="&amp;$A282,'Aceite Virgen Extra'!$B$6:$B$257,"&lt;="&amp;$B282)</f>
        <v>0</v>
      </c>
      <c r="JX282" s="4">
        <f>SUMIFS('Aceite Virgen Extra'!JX$6:JX$257,'Aceite Virgen Extra'!$A$6:$A$257,"&gt;="&amp;$A282,'Aceite Virgen Extra'!$B$6:$B$257,"&lt;="&amp;$B282)</f>
        <v>0.13</v>
      </c>
      <c r="JY282" s="4">
        <f>SUMIFS('Aceite Virgen Extra'!JY$6:JY$257,'Aceite Virgen Extra'!$A$6:$A$257,"&gt;="&amp;$A282,'Aceite Virgen Extra'!$B$6:$B$257,"&lt;="&amp;$B282)</f>
        <v>0.44999999999999996</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0.21</v>
      </c>
      <c r="KF282" s="4">
        <f>SUMIFS('Aceite Virgen Extra'!KF$6:KF$257,'Aceite Virgen Extra'!$A$6:$A$257,"&gt;="&amp;$A282,'Aceite Virgen Extra'!$B$6:$B$257,"&lt;="&amp;$B282)</f>
        <v>0</v>
      </c>
      <c r="KG282" s="4">
        <f>SUMIFS('Aceite Virgen Extra'!KG$6:KG$257,'Aceite Virgen Extra'!$A$6:$A$257,"&gt;="&amp;$A282,'Aceite Virgen Extra'!$B$6:$B$257,"&lt;="&amp;$B282)</f>
        <v>0.36</v>
      </c>
      <c r="KH282" s="4">
        <f>SUMIFS('Aceite Virgen Extra'!KH$6:KH$257,'Aceite Virgen Extra'!$A$6:$A$257,"&gt;="&amp;$A282,'Aceite Virgen Extra'!$B$6:$B$257,"&lt;="&amp;$B282)</f>
        <v>0.31</v>
      </c>
      <c r="KL282" s="4">
        <f>SUMIFS('Aceite Virgen Extra'!KL$6:KL$257,'Aceite Virgen Extra'!$A$6:$A$257,"&gt;="&amp;$A282,'Aceite Virgen Extra'!$B$6:$B$257,"&lt;="&amp;$B282)</f>
        <v>0.09</v>
      </c>
      <c r="KM282" s="4">
        <f>SUMIFS('Aceite Virgen Extra'!KM$6:KM$257,'Aceite Virgen Extra'!$A$6:$A$257,"&gt;="&amp;$A282,'Aceite Virgen Extra'!$B$6:$B$257,"&lt;="&amp;$B282)</f>
        <v>0</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0.57000000000000006</v>
      </c>
      <c r="KT282" s="4">
        <f>SUMIFS('Aceite Virgen Extra'!KT$6:KT$257,'Aceite Virgen Extra'!$A$6:$A$257,"&gt;="&amp;$A282,'Aceite Virgen Extra'!$B$6:$B$257,"&lt;="&amp;$B282)</f>
        <v>0.15</v>
      </c>
      <c r="KU282" s="4">
        <f>SUMIFS('Aceite Virgen Extra'!KU$6:KU$257,'Aceite Virgen Extra'!$A$6:$A$257,"&gt;="&amp;$A282,'Aceite Virgen Extra'!$B$6:$B$257,"&lt;="&amp;$B282)</f>
        <v>1</v>
      </c>
      <c r="KV282" s="4">
        <f>SUMIFS('Aceite Virgen Extra'!KV$6:KV$257,'Aceite Virgen Extra'!$A$6:$A$257,"&gt;="&amp;$A282,'Aceite Virgen Extra'!$B$6:$B$257,"&lt;="&amp;$B282)</f>
        <v>0.26</v>
      </c>
      <c r="KZ282" s="4">
        <f>SUMIFS('Aceite Virgen Extra'!KZ$6:KZ$257,'Aceite Virgen Extra'!$A$6:$A$257,"&gt;="&amp;$A282,'Aceite Virgen Extra'!$B$6:$B$257,"&lt;="&amp;$B282)</f>
        <v>0.11000000000000001</v>
      </c>
      <c r="LA282" s="4">
        <f>SUMIFS('Aceite Virgen Extra'!LA$6:LA$257,'Aceite Virgen Extra'!$A$6:$A$257,"&gt;="&amp;$A282,'Aceite Virgen Extra'!$B$6:$B$257,"&lt;="&amp;$B282)</f>
        <v>0</v>
      </c>
      <c r="LB282" s="4">
        <f>SUMIFS('Aceite Virgen Extra'!LB$6:LB$257,'Aceite Virgen Extra'!$A$6:$A$257,"&gt;="&amp;$A282,'Aceite Virgen Extra'!$B$6:$B$257,"&lt;="&amp;$B282)</f>
        <v>0</v>
      </c>
      <c r="LC282" s="4">
        <f>SUMIFS('Aceite Virgen Extra'!LC$6:LC$257,'Aceite Virgen Extra'!$A$6:$A$257,"&gt;="&amp;$A282,'Aceite Virgen Extra'!$B$6:$B$257,"&lt;="&amp;$B282)</f>
        <v>0.28000000000000003</v>
      </c>
      <c r="LG282" s="4">
        <f>SUMIFS('Aceite Virgen Extra'!LG$6:LG$257,'Aceite Virgen Extra'!$A$6:$A$257,"&gt;="&amp;$A282,'Aceite Virgen Extra'!$B$6:$B$257,"&lt;="&amp;$B282)</f>
        <v>0.47</v>
      </c>
      <c r="LH282" s="4">
        <f>SUMIFS('Aceite Virgen Extra'!LH$6:LH$257,'Aceite Virgen Extra'!$A$6:$A$257,"&gt;="&amp;$A282,'Aceite Virgen Extra'!$B$6:$B$257,"&lt;="&amp;$B282)</f>
        <v>0.47</v>
      </c>
      <c r="LI282" s="4">
        <f>SUMIFS('Aceite Virgen Extra'!LI$6:LI$257,'Aceite Virgen Extra'!$A$6:$A$257,"&gt;="&amp;$A282,'Aceite Virgen Extra'!$B$6:$B$257,"&lt;="&amp;$B282)</f>
        <v>0.63</v>
      </c>
      <c r="LJ282" s="4">
        <f>SUMIFS('Aceite Virgen Extra'!LJ$6:LJ$257,'Aceite Virgen Extra'!$A$6:$A$257,"&gt;="&amp;$A282,'Aceite Virgen Extra'!$B$6:$B$257,"&lt;="&amp;$B282)</f>
        <v>0.25</v>
      </c>
      <c r="LN282" s="4">
        <f>SUMIFS('Aceite Virgen Extra'!LN$6:LN$257,'Aceite Virgen Extra'!$A$6:$A$257,"&gt;="&amp;$A282,'Aceite Virgen Extra'!$B$6:$B$257,"&lt;="&amp;$B282)</f>
        <v>0.33</v>
      </c>
      <c r="LO282" s="4">
        <f>SUMIFS('Aceite Virgen Extra'!LO$6:LO$257,'Aceite Virgen Extra'!$A$6:$A$257,"&gt;="&amp;$A282,'Aceite Virgen Extra'!$B$6:$B$257,"&lt;="&amp;$B282)</f>
        <v>0.55000000000000004</v>
      </c>
      <c r="LP282" s="4">
        <f>SUMIFS('Aceite Virgen Extra'!LP$6:LP$257,'Aceite Virgen Extra'!$A$6:$A$257,"&gt;="&amp;$A282,'Aceite Virgen Extra'!$B$6:$B$257,"&lt;="&amp;$B282)</f>
        <v>0.36</v>
      </c>
      <c r="LQ282" s="4">
        <f>SUMIFS('Aceite Virgen Extra'!LQ$6:LQ$257,'Aceite Virgen Extra'!$A$6:$A$257,"&gt;="&amp;$A282,'Aceite Virgen Extra'!$B$6:$B$257,"&lt;="&amp;$B282)</f>
        <v>0</v>
      </c>
      <c r="LU282" s="4">
        <f>SUMIFS('Aceite Virgen Extra'!LU$6:LU$257,'Aceite Virgen Extra'!$A$6:$A$257,"&gt;="&amp;$A282,'Aceite Virgen Extra'!$B$6:$B$257,"&lt;="&amp;$B282)</f>
        <v>0.35</v>
      </c>
      <c r="LV282" s="4">
        <f>SUMIFS('Aceite Virgen Extra'!LV$6:LV$257,'Aceite Virgen Extra'!$A$6:$A$257,"&gt;="&amp;$A282,'Aceite Virgen Extra'!$B$6:$B$257,"&lt;="&amp;$B282)</f>
        <v>0.45</v>
      </c>
      <c r="LW282" s="4">
        <f>SUMIFS('Aceite Virgen Extra'!LW$6:LW$257,'Aceite Virgen Extra'!$A$6:$A$257,"&gt;="&amp;$A282,'Aceite Virgen Extra'!$B$6:$B$257,"&lt;="&amp;$B282)</f>
        <v>0.17</v>
      </c>
      <c r="LX282" s="4">
        <f>SUMIFS('Aceite Virgen Extra'!LX$6:LX$257,'Aceite Virgen Extra'!$A$6:$A$257,"&gt;="&amp;$A282,'Aceite Virgen Extra'!$B$6:$B$257,"&lt;="&amp;$B282)</f>
        <v>0.98</v>
      </c>
      <c r="MB282" s="4">
        <f>SUMIFS('Aceite Virgen Extra'!MB$6:MB$257,'Aceite Virgen Extra'!$A$6:$A$257,"&gt;="&amp;$A282,'Aceite Virgen Extra'!$B$6:$B$257,"&lt;="&amp;$B282)</f>
        <v>0.24</v>
      </c>
      <c r="MC282" s="4">
        <f>SUMIFS('Aceite Virgen Extra'!MC$6:MC$257,'Aceite Virgen Extra'!$A$6:$A$257,"&gt;="&amp;$A282,'Aceite Virgen Extra'!$B$6:$B$257,"&lt;="&amp;$B282)</f>
        <v>0.36</v>
      </c>
      <c r="MD282" s="4">
        <f>SUMIFS('Aceite Virgen Extra'!MD$6:MD$257,'Aceite Virgen Extra'!$A$6:$A$257,"&gt;="&amp;$A282,'Aceite Virgen Extra'!$B$6:$B$257,"&lt;="&amp;$B282)</f>
        <v>0.3</v>
      </c>
      <c r="ME282" s="4">
        <f>SUMIFS('Aceite Virgen Extra'!ME$6:ME$257,'Aceite Virgen Extra'!$A$6:$A$257,"&gt;="&amp;$A282,'Aceite Virgen Extra'!$B$6:$B$257,"&lt;="&amp;$B282)</f>
        <v>0</v>
      </c>
      <c r="MI282" s="4">
        <f>SUMIFS('Aceite Virgen Extra'!MI$6:MI$257,'Aceite Virgen Extra'!$A$6:$A$257,"&gt;="&amp;$A282,'Aceite Virgen Extra'!$B$6:$B$257,"&lt;="&amp;$B282)</f>
        <v>0.35</v>
      </c>
      <c r="MJ282" s="4">
        <f>SUMIFS('Aceite Virgen Extra'!MJ$6:MJ$257,'Aceite Virgen Extra'!$A$6:$A$257,"&gt;="&amp;$A282,'Aceite Virgen Extra'!$B$6:$B$257,"&lt;="&amp;$B282)</f>
        <v>0.33</v>
      </c>
      <c r="MK282" s="4">
        <f>SUMIFS('Aceite Virgen Extra'!MK$6:MK$257,'Aceite Virgen Extra'!$A$6:$A$257,"&gt;="&amp;$A282,'Aceite Virgen Extra'!$B$6:$B$257,"&lt;="&amp;$B282)</f>
        <v>0.38</v>
      </c>
      <c r="ML282" s="4">
        <f>SUMIFS('Aceite Virgen Extra'!ML$6:ML$257,'Aceite Virgen Extra'!$A$6:$A$257,"&gt;="&amp;$A282,'Aceite Virgen Extra'!$B$6:$B$257,"&lt;="&amp;$B282)</f>
        <v>0</v>
      </c>
      <c r="MP282" s="4">
        <f>SUMIFS('Aceite Virgen Extra'!MP$6:MP$257,'Aceite Virgen Extra'!$A$6:$A$257,"&gt;="&amp;$A282,'Aceite Virgen Extra'!$B$6:$B$257,"&lt;="&amp;$B282)</f>
        <v>0.06</v>
      </c>
      <c r="MQ282" s="4">
        <f>SUMIFS('Aceite Virgen Extra'!MQ$6:MQ$257,'Aceite Virgen Extra'!$A$6:$A$257,"&gt;="&amp;$A282,'Aceite Virgen Extra'!$B$6:$B$257,"&lt;="&amp;$B282)</f>
        <v>0.21</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0.15000000000000002</v>
      </c>
      <c r="MX282" s="4">
        <f>SUMIFS('Aceite Virgen Extra'!MX$6:MX$257,'Aceite Virgen Extra'!$A$6:$A$257,"&gt;="&amp;$A282,'Aceite Virgen Extra'!$B$6:$B$257,"&lt;="&amp;$B282)</f>
        <v>0</v>
      </c>
      <c r="MY282" s="4">
        <f>SUMIFS('Aceite Virgen Extra'!MY$6:MY$257,'Aceite Virgen Extra'!$A$6:$A$257,"&gt;="&amp;$A282,'Aceite Virgen Extra'!$B$6:$B$257,"&lt;="&amp;$B282)</f>
        <v>0.11</v>
      </c>
      <c r="MZ282" s="4">
        <f>SUMIFS('Aceite Virgen Extra'!MZ$6:MZ$257,'Aceite Virgen Extra'!$A$6:$A$257,"&gt;="&amp;$A282,'Aceite Virgen Extra'!$B$6:$B$257,"&lt;="&amp;$B282)</f>
        <v>0.14000000000000001</v>
      </c>
      <c r="ND282" s="4">
        <f>SUMIFS('Aceite Virgen Extra'!ND$6:ND$257,'Aceite Virgen Extra'!$A$6:$A$257,"&gt;="&amp;$A282,'Aceite Virgen Extra'!$B$6:$B$257,"&lt;="&amp;$B282)</f>
        <v>0.18</v>
      </c>
      <c r="NE282" s="4">
        <f>SUMIFS('Aceite Virgen Extra'!NE$6:NE$257,'Aceite Virgen Extra'!$A$6:$A$257,"&gt;="&amp;$A282,'Aceite Virgen Extra'!$B$6:$B$257,"&lt;="&amp;$B282)</f>
        <v>0.15</v>
      </c>
      <c r="NF282" s="4">
        <f>SUMIFS('Aceite Virgen Extra'!NF$6:NF$257,'Aceite Virgen Extra'!$A$6:$A$257,"&gt;="&amp;$A282,'Aceite Virgen Extra'!$B$6:$B$257,"&lt;="&amp;$B282)</f>
        <v>0.25</v>
      </c>
      <c r="NG282" s="4">
        <f>SUMIFS('Aceite Virgen Extra'!NG$6:NG$257,'Aceite Virgen Extra'!$A$6:$A$257,"&gt;="&amp;$A282,'Aceite Virgen Extra'!$B$6:$B$257,"&lt;="&amp;$B282)</f>
        <v>0</v>
      </c>
      <c r="NK282" s="4">
        <f>SUMIFS('Aceite Virgen Extra'!NK$6:NK$257,'Aceite Virgen Extra'!$A$6:$A$257,"&gt;="&amp;$A282,'Aceite Virgen Extra'!$B$6:$B$257,"&lt;="&amp;$B282)</f>
        <v>0.17</v>
      </c>
      <c r="NL282" s="4">
        <f>SUMIFS('Aceite Virgen Extra'!NL$6:NL$257,'Aceite Virgen Extra'!$A$6:$A$257,"&gt;="&amp;$A282,'Aceite Virgen Extra'!$B$6:$B$257,"&lt;="&amp;$B282)</f>
        <v>0.22</v>
      </c>
      <c r="NM282" s="4">
        <f>SUMIFS('Aceite Virgen Extra'!NM$6:NM$257,'Aceite Virgen Extra'!$A$6:$A$257,"&gt;="&amp;$A282,'Aceite Virgen Extra'!$B$6:$B$257,"&lt;="&amp;$B282)</f>
        <v>0.2</v>
      </c>
      <c r="NN282" s="4">
        <f>SUMIFS('Aceite Virgen Extra'!NN$6:NN$257,'Aceite Virgen Extra'!$A$6:$A$257,"&gt;="&amp;$A282,'Aceite Virgen Extra'!$B$6:$B$257,"&lt;="&amp;$B282)</f>
        <v>0</v>
      </c>
      <c r="NR282" s="4">
        <f>SUMIFS('Aceite Virgen Extra'!NR$6:NR$257,'Aceite Virgen Extra'!$A$6:$A$257,"&gt;="&amp;$A282,'Aceite Virgen Extra'!$B$6:$B$257,"&lt;="&amp;$B282)</f>
        <v>0.30000000000000004</v>
      </c>
      <c r="NS282" s="4">
        <f>SUMIFS('Aceite Virgen Extra'!NS$6:NS$257,'Aceite Virgen Extra'!$A$6:$A$257,"&gt;="&amp;$A282,'Aceite Virgen Extra'!$B$6:$B$257,"&lt;="&amp;$B282)</f>
        <v>0.75</v>
      </c>
      <c r="NT282" s="4">
        <f>SUMIFS('Aceite Virgen Extra'!NT$6:NT$257,'Aceite Virgen Extra'!$A$6:$A$257,"&gt;="&amp;$A282,'Aceite Virgen Extra'!$B$6:$B$257,"&lt;="&amp;$B282)</f>
        <v>0.2</v>
      </c>
      <c r="NU282" s="4">
        <f>SUMIFS('Aceite Virgen Extra'!NU$6:NU$257,'Aceite Virgen Extra'!$A$6:$A$257,"&gt;="&amp;$A282,'Aceite Virgen Extra'!$B$6:$B$257,"&lt;="&amp;$B282)</f>
        <v>0</v>
      </c>
      <c r="NY282" s="4">
        <f>SUMIFS('Aceite Virgen Extra'!NY$6:NY$257,'Aceite Virgen Extra'!$A$6:$A$257,"&gt;="&amp;$A282,'Aceite Virgen Extra'!$B$6:$B$257,"&lt;="&amp;$B282)</f>
        <v>0.08</v>
      </c>
      <c r="NZ282" s="4">
        <f>SUMIFS('Aceite Virgen Extra'!NZ$6:NZ$257,'Aceite Virgen Extra'!$A$6:$A$257,"&gt;="&amp;$A282,'Aceite Virgen Extra'!$B$6:$B$257,"&lt;="&amp;$B282)</f>
        <v>0</v>
      </c>
      <c r="OA282" s="4">
        <f>SUMIFS('Aceite Virgen Extra'!OA$6:OA$257,'Aceite Virgen Extra'!$A$6:$A$257,"&gt;="&amp;$A282,'Aceite Virgen Extra'!$B$6:$B$257,"&lt;="&amp;$B282)</f>
        <v>0.16</v>
      </c>
      <c r="OB282" s="4">
        <f>SUMIFS('Aceite Virgen Extra'!OB$6:OB$257,'Aceite Virgen Extra'!$A$6:$A$257,"&gt;="&amp;$A282,'Aceite Virgen Extra'!$B$6:$B$257,"&lt;="&amp;$B282)</f>
        <v>0</v>
      </c>
      <c r="OF282" s="4">
        <f>SUMIFS('Aceite Virgen Extra'!OF$6:OF$257,'Aceite Virgen Extra'!$A$6:$A$257,"&gt;="&amp;$A282,'Aceite Virgen Extra'!$B$6:$B$257,"&lt;="&amp;$B282)</f>
        <v>0.18</v>
      </c>
      <c r="OG282" s="4">
        <f>SUMIFS('Aceite Virgen Extra'!OG$6:OG$257,'Aceite Virgen Extra'!$A$6:$A$257,"&gt;="&amp;$A282,'Aceite Virgen Extra'!$B$6:$B$257,"&lt;="&amp;$B282)</f>
        <v>0</v>
      </c>
      <c r="OH282" s="4">
        <f>SUMIFS('Aceite Virgen Extra'!OH$6:OH$257,'Aceite Virgen Extra'!$A$6:$A$257,"&gt;="&amp;$A282,'Aceite Virgen Extra'!$B$6:$B$257,"&lt;="&amp;$B282)</f>
        <v>0.18</v>
      </c>
      <c r="OI282" s="4">
        <f>SUMIFS('Aceite Virgen Extra'!OI$6:OI$257,'Aceite Virgen Extra'!$A$6:$A$257,"&gt;="&amp;$A282,'Aceite Virgen Extra'!$B$6:$B$257,"&lt;="&amp;$B282)</f>
        <v>0</v>
      </c>
      <c r="OM282" s="4">
        <f>SUMIFS('Aceite Virgen Extra'!OM$6:OM$257,'Aceite Virgen Extra'!$A$6:$A$257,"&gt;="&amp;$A282,'Aceite Virgen Extra'!$B$6:$B$257,"&lt;="&amp;$B282)</f>
        <v>0.11</v>
      </c>
      <c r="ON282" s="4">
        <f>SUMIFS('Aceite Virgen Extra'!ON$6:ON$257,'Aceite Virgen Extra'!$A$6:$A$257,"&gt;="&amp;$A282,'Aceite Virgen Extra'!$B$6:$B$257,"&lt;="&amp;$B282)</f>
        <v>0.19</v>
      </c>
      <c r="OO282" s="4">
        <f>SUMIFS('Aceite Virgen Extra'!OO$6:OO$257,'Aceite Virgen Extra'!$A$6:$A$257,"&gt;="&amp;$A282,'Aceite Virgen Extra'!$B$6:$B$257,"&lt;="&amp;$B282)</f>
        <v>0.12</v>
      </c>
      <c r="OP282" s="4">
        <f>SUMIFS('Aceite Virgen Extra'!OP$6:OP$257,'Aceite Virgen Extra'!$A$6:$A$257,"&gt;="&amp;$A282,'Aceite Virgen Extra'!$B$6:$B$257,"&lt;="&amp;$B282)</f>
        <v>0</v>
      </c>
      <c r="OT282" s="4">
        <f>SUMIFS('Aceite Virgen Extra'!OT$6:OT$257,'Aceite Virgen Extra'!$A$6:$A$257,"&gt;="&amp;$A282,'Aceite Virgen Extra'!$B$6:$B$257,"&lt;="&amp;$B282)</f>
        <v>0.35</v>
      </c>
      <c r="OU282" s="4">
        <f>SUMIFS('Aceite Virgen Extra'!OU$6:OU$257,'Aceite Virgen Extra'!$A$6:$A$257,"&gt;="&amp;$A282,'Aceite Virgen Extra'!$B$6:$B$257,"&lt;="&amp;$B282)</f>
        <v>0</v>
      </c>
      <c r="OV282" s="4">
        <f>SUMIFS('Aceite Virgen Extra'!OV$6:OV$257,'Aceite Virgen Extra'!$A$6:$A$257,"&gt;="&amp;$A282,'Aceite Virgen Extra'!$B$6:$B$257,"&lt;="&amp;$B282)</f>
        <v>0.66</v>
      </c>
      <c r="OW282" s="4">
        <f>SUMIFS('Aceite Virgen Extra'!OW$6:OW$257,'Aceite Virgen Extra'!$A$6:$A$257,"&gt;="&amp;$A282,'Aceite Virgen Extra'!$B$6:$B$257,"&lt;="&amp;$B282)</f>
        <v>0</v>
      </c>
      <c r="PA282" s="4">
        <f>SUMIFS('Aceite Virgen Extra'!PA$6:PA$257,'Aceite Virgen Extra'!$A$6:$A$257,"&gt;="&amp;$A282,'Aceite Virgen Extra'!$B$6:$B$257,"&lt;="&amp;$B282)</f>
        <v>0.24</v>
      </c>
      <c r="PB282" s="4">
        <f>SUMIFS('Aceite Virgen Extra'!PB$6:PB$257,'Aceite Virgen Extra'!$A$6:$A$257,"&gt;="&amp;$A282,'Aceite Virgen Extra'!$B$6:$B$257,"&lt;="&amp;$B282)</f>
        <v>0</v>
      </c>
      <c r="PC282" s="4">
        <f>SUMIFS('Aceite Virgen Extra'!PC$6:PC$257,'Aceite Virgen Extra'!$A$6:$A$257,"&gt;="&amp;$A282,'Aceite Virgen Extra'!$B$6:$B$257,"&lt;="&amp;$B282)</f>
        <v>0.45000000000000007</v>
      </c>
      <c r="PD282" s="4">
        <f>SUMIFS('Aceite Virgen Extra'!PD$6:PD$257,'Aceite Virgen Extra'!$A$6:$A$257,"&gt;="&amp;$A282,'Aceite Virgen Extra'!$B$6:$B$257,"&lt;="&amp;$B282)</f>
        <v>0</v>
      </c>
      <c r="PH282" s="4">
        <f>SUMIFS('Aceite Virgen Extra'!PH$6:PH$257,'Aceite Virgen Extra'!$A$6:$A$257,"&gt;="&amp;$A282,'Aceite Virgen Extra'!$B$6:$B$257,"&lt;="&amp;$B282)</f>
        <v>0</v>
      </c>
      <c r="PI282" s="4">
        <f>SUMIFS('Aceite Virgen Extra'!PI$6:PI$257,'Aceite Virgen Extra'!$A$6:$A$257,"&gt;="&amp;$A282,'Aceite Virgen Extra'!$B$6:$B$257,"&lt;="&amp;$B282)</f>
        <v>0</v>
      </c>
      <c r="PJ282" s="4">
        <f>SUMIFS('Aceite Virgen Extra'!PJ$6:PJ$257,'Aceite Virgen Extra'!$A$6:$A$257,"&gt;="&amp;$A282,'Aceite Virgen Extra'!$B$6:$B$257,"&lt;="&amp;$B282)</f>
        <v>0</v>
      </c>
      <c r="PK282" s="4">
        <f>SUMIFS('Aceite Virgen Extra'!PK$6:PK$257,'Aceite Virgen Extra'!$A$6:$A$257,"&gt;="&amp;$A282,'Aceite Virgen Extra'!$B$6:$B$257,"&lt;="&amp;$B282)</f>
        <v>0</v>
      </c>
      <c r="PO282" s="4">
        <f>SUMIFS('Aceite Virgen Extra'!PO$6:PO$257,'Aceite Virgen Extra'!$A$6:$A$257,"&gt;="&amp;$A282,'Aceite Virgen Extra'!$B$6:$B$257,"&lt;="&amp;$B282)</f>
        <v>0.45999999999999996</v>
      </c>
      <c r="PP282" s="4">
        <f>SUMIFS('Aceite Virgen Extra'!PP$6:PP$257,'Aceite Virgen Extra'!$A$6:$A$257,"&gt;="&amp;$A282,'Aceite Virgen Extra'!$B$6:$B$257,"&lt;="&amp;$B282)</f>
        <v>0.53</v>
      </c>
      <c r="PQ282" s="4">
        <f>SUMIFS('Aceite Virgen Extra'!PQ$6:PQ$257,'Aceite Virgen Extra'!$A$6:$A$257,"&gt;="&amp;$A282,'Aceite Virgen Extra'!$B$6:$B$257,"&lt;="&amp;$B282)</f>
        <v>0.33</v>
      </c>
      <c r="PR282" s="4">
        <f>SUMIFS('Aceite Virgen Extra'!PR$6:PR$257,'Aceite Virgen Extra'!$A$6:$A$257,"&gt;="&amp;$A282,'Aceite Virgen Extra'!$B$6:$B$257,"&lt;="&amp;$B282)</f>
        <v>0.43</v>
      </c>
      <c r="PV282" s="4">
        <f>SUMIFS('Aceite Virgen Extra'!PV$6:PV$257,'Aceite Virgen Extra'!$A$6:$A$257,"&gt;="&amp;$A282,'Aceite Virgen Extra'!$B$6:$B$257,"&lt;="&amp;$B282)</f>
        <v>0.2</v>
      </c>
      <c r="PW282" s="4">
        <f>SUMIFS('Aceite Virgen Extra'!PW$6:PW$257,'Aceite Virgen Extra'!$A$6:$A$257,"&gt;="&amp;$A282,'Aceite Virgen Extra'!$B$6:$B$257,"&lt;="&amp;$B282)</f>
        <v>0</v>
      </c>
      <c r="PX282" s="4">
        <f>SUMIFS('Aceite Virgen Extra'!PX$6:PX$257,'Aceite Virgen Extra'!$A$6:$A$257,"&gt;="&amp;$A282,'Aceite Virgen Extra'!$B$6:$B$257,"&lt;="&amp;$B282)</f>
        <v>0.39</v>
      </c>
      <c r="PY282" s="4">
        <f>SUMIFS('Aceite Virgen Extra'!PY$6:PY$257,'Aceite Virgen Extra'!$A$6:$A$257,"&gt;="&amp;$A282,'Aceite Virgen Extra'!$B$6:$B$257,"&lt;="&amp;$B282)</f>
        <v>0</v>
      </c>
      <c r="QC282" s="4">
        <f>SUMIFS('Aceite Virgen Extra'!QC$6:QC$257,'Aceite Virgen Extra'!$A$6:$A$257,"&gt;="&amp;$A282,'Aceite Virgen Extra'!$B$6:$B$257,"&lt;="&amp;$B282)</f>
        <v>0.39999999999999997</v>
      </c>
      <c r="QD282" s="4">
        <f>SUMIFS('Aceite Virgen Extra'!QD$6:QD$257,'Aceite Virgen Extra'!$A$6:$A$257,"&gt;="&amp;$A282,'Aceite Virgen Extra'!$B$6:$B$257,"&lt;="&amp;$B282)</f>
        <v>0.45999999999999996</v>
      </c>
      <c r="QE282" s="4">
        <f>SUMIFS('Aceite Virgen Extra'!QE$6:QE$257,'Aceite Virgen Extra'!$A$6:$A$257,"&gt;="&amp;$A282,'Aceite Virgen Extra'!$B$6:$B$257,"&lt;="&amp;$B282)</f>
        <v>0.49</v>
      </c>
      <c r="QF282" s="4">
        <f>SUMIFS('Aceite Virgen Extra'!QF$6:QF$257,'Aceite Virgen Extra'!$A$6:$A$257,"&gt;="&amp;$A282,'Aceite Virgen Extra'!$B$6:$B$257,"&lt;="&amp;$B282)</f>
        <v>0</v>
      </c>
      <c r="QJ282" s="4">
        <f>SUMIFS('Aceite Virgen Extra'!QJ$6:QJ$257,'Aceite Virgen Extra'!$A$6:$A$257,"&gt;="&amp;$A282,'Aceite Virgen Extra'!$B$6:$B$257,"&lt;="&amp;$B282)</f>
        <v>0.49</v>
      </c>
      <c r="QK282" s="4">
        <f>SUMIFS('Aceite Virgen Extra'!QK$6:QK$257,'Aceite Virgen Extra'!$A$6:$A$257,"&gt;="&amp;$A282,'Aceite Virgen Extra'!$B$6:$B$257,"&lt;="&amp;$B282)</f>
        <v>0</v>
      </c>
      <c r="QL282" s="4">
        <f>SUMIFS('Aceite Virgen Extra'!QL$6:QL$257,'Aceite Virgen Extra'!$A$6:$A$257,"&gt;="&amp;$A282,'Aceite Virgen Extra'!$B$6:$B$257,"&lt;="&amp;$B282)</f>
        <v>0.34</v>
      </c>
      <c r="QM282" s="4">
        <f>SUMIFS('Aceite Virgen Extra'!QM$6:QM$257,'Aceite Virgen Extra'!$A$6:$A$257,"&gt;="&amp;$A282,'Aceite Virgen Extra'!$B$6:$B$257,"&lt;="&amp;$B282)</f>
        <v>2.94</v>
      </c>
      <c r="QQ282" s="4">
        <f>SUMIFS('Aceite Virgen Extra'!QQ$6:QQ$257,'Aceite Virgen Extra'!$A$6:$A$257,"&gt;="&amp;$A282,'Aceite Virgen Extra'!$B$6:$B$257,"&lt;="&amp;$B282)</f>
        <v>0.36</v>
      </c>
      <c r="QR282" s="4">
        <f>SUMIFS('Aceite Virgen Extra'!QR$6:QR$257,'Aceite Virgen Extra'!$A$6:$A$257,"&gt;="&amp;$A282,'Aceite Virgen Extra'!$B$6:$B$257,"&lt;="&amp;$B282)</f>
        <v>0</v>
      </c>
      <c r="QS282" s="4">
        <f>SUMIFS('Aceite Virgen Extra'!QS$6:QS$257,'Aceite Virgen Extra'!$A$6:$A$257,"&gt;="&amp;$A282,'Aceite Virgen Extra'!$B$6:$B$257,"&lt;="&amp;$B282)</f>
        <v>0.17</v>
      </c>
      <c r="QT282" s="4">
        <f>SUMIFS('Aceite Virgen Extra'!QT$6:QT$257,'Aceite Virgen Extra'!$A$6:$A$257,"&gt;="&amp;$A282,'Aceite Virgen Extra'!$B$6:$B$257,"&lt;="&amp;$B282)</f>
        <v>3.07</v>
      </c>
      <c r="QX282" s="4">
        <f>SUMIFS('Aceite Virgen Extra'!QX$6:QX$257,'Aceite Virgen Extra'!$A$6:$A$257,"&gt;="&amp;$A282,'Aceite Virgen Extra'!$B$6:$B$257,"&lt;="&amp;$B282)</f>
        <v>0.39</v>
      </c>
      <c r="QY282" s="4">
        <f>SUMIFS('Aceite Virgen Extra'!QY$6:QY$257,'Aceite Virgen Extra'!$A$6:$A$257,"&gt;="&amp;$A282,'Aceite Virgen Extra'!$B$6:$B$257,"&lt;="&amp;$B282)</f>
        <v>0</v>
      </c>
      <c r="QZ282" s="4">
        <f>SUMIFS('Aceite Virgen Extra'!QZ$6:QZ$257,'Aceite Virgen Extra'!$A$6:$A$257,"&gt;="&amp;$A282,'Aceite Virgen Extra'!$B$6:$B$257,"&lt;="&amp;$B282)</f>
        <v>0.39</v>
      </c>
      <c r="RA282" s="4">
        <f>SUMIFS('Aceite Virgen Extra'!RA$6:RA$257,'Aceite Virgen Extra'!$A$6:$A$257,"&gt;="&amp;$A282,'Aceite Virgen Extra'!$B$6:$B$257,"&lt;="&amp;$B282)</f>
        <v>1.32</v>
      </c>
      <c r="RE282" s="4">
        <f>SUMIFS('Aceite Virgen Extra'!RE$6:RE$257,'Aceite Virgen Extra'!$A$6:$A$257,"&gt;="&amp;$A282,'Aceite Virgen Extra'!$B$6:$B$257,"&lt;="&amp;$B282)</f>
        <v>1.87</v>
      </c>
      <c r="RF282" s="4">
        <f>SUMIFS('Aceite Virgen Extra'!RF$6:RF$257,'Aceite Virgen Extra'!$A$6:$A$257,"&gt;="&amp;$A282,'Aceite Virgen Extra'!$B$6:$B$257,"&lt;="&amp;$B282)</f>
        <v>0.31</v>
      </c>
      <c r="RG282" s="4">
        <f>SUMIFS('Aceite Virgen Extra'!RG$6:RG$257,'Aceite Virgen Extra'!$A$6:$A$257,"&gt;="&amp;$A282,'Aceite Virgen Extra'!$B$6:$B$257,"&lt;="&amp;$B282)</f>
        <v>3.31</v>
      </c>
      <c r="RH282" s="4">
        <f>SUMIFS('Aceite Virgen Extra'!RH$6:RH$257,'Aceite Virgen Extra'!$A$6:$A$257,"&gt;="&amp;$A282,'Aceite Virgen Extra'!$B$6:$B$257,"&lt;="&amp;$B282)</f>
        <v>0.36</v>
      </c>
      <c r="RL282" s="4">
        <f>SUMIFS('Aceite Virgen Extra'!RL$6:RL$257,'Aceite Virgen Extra'!$A$6:$A$257,"&gt;="&amp;$A282,'Aceite Virgen Extra'!$B$6:$B$257,"&lt;="&amp;$B282)</f>
        <v>2.04</v>
      </c>
      <c r="RM282" s="4">
        <f>SUMIFS('Aceite Virgen Extra'!RM$6:RM$257,'Aceite Virgen Extra'!$A$6:$A$257,"&gt;="&amp;$A282,'Aceite Virgen Extra'!$B$6:$B$257,"&lt;="&amp;$B282)</f>
        <v>0</v>
      </c>
      <c r="RN282" s="4">
        <f>SUMIFS('Aceite Virgen Extra'!RN$6:RN$257,'Aceite Virgen Extra'!$A$6:$A$257,"&gt;="&amp;$A282,'Aceite Virgen Extra'!$B$6:$B$257,"&lt;="&amp;$B282)</f>
        <v>3.25</v>
      </c>
      <c r="RO282" s="4">
        <f>SUMIFS('Aceite Virgen Extra'!RO$6:RO$257,'Aceite Virgen Extra'!$A$6:$A$257,"&gt;="&amp;$A282,'Aceite Virgen Extra'!$B$6:$B$257,"&lt;="&amp;$B282)</f>
        <v>2.1800000000000002</v>
      </c>
      <c r="RS282" s="69">
        <f>SUMIFS('Aceite Virgen Extra'!RS$6:RS$257,'Aceite Virgen Extra'!$A$6:$A$257,"&gt;="&amp;$A282,'Aceite Virgen Extra'!$B$6:$B$257,"&lt;="&amp;$B282)</f>
        <v>1.53</v>
      </c>
      <c r="RT282" s="4">
        <f>SUMIFS('Aceite Virgen Extra'!RT$6:RT$257,'Aceite Virgen Extra'!$A$6:$A$257,"&gt;="&amp;$A282,'Aceite Virgen Extra'!$B$6:$B$257,"&lt;="&amp;$B282)</f>
        <v>0.46</v>
      </c>
      <c r="RU282" s="4">
        <f>SUMIFS('Aceite Virgen Extra'!RU$6:RU$257,'Aceite Virgen Extra'!$A$6:$A$257,"&gt;="&amp;$A282,'Aceite Virgen Extra'!$B$6:$B$257,"&lt;="&amp;$B282)</f>
        <v>2.36</v>
      </c>
      <c r="RV282" s="4">
        <f>SUMIFS('Aceite Virgen Extra'!RV$6:RV$257,'Aceite Virgen Extra'!$A$6:$A$257,"&gt;="&amp;$A282,'Aceite Virgen Extra'!$B$6:$B$257,"&lt;="&amp;$B282)</f>
        <v>0.49</v>
      </c>
      <c r="RZ282" s="69">
        <f>SUMIFS('Aceite Virgen Extra'!RZ$6:RZ$257,'Aceite Virgen Extra'!$A$6:$A$257,"&gt;="&amp;$A282,'Aceite Virgen Extra'!$B$6:$B$257,"&lt;="&amp;$B282)</f>
        <v>0.97</v>
      </c>
      <c r="SA282" s="4">
        <f>SUMIFS('Aceite Virgen Extra'!SA$6:SA$257,'Aceite Virgen Extra'!$A$6:$A$257,"&gt;="&amp;$A282,'Aceite Virgen Extra'!$B$6:$B$257,"&lt;="&amp;$B282)</f>
        <v>0.65999999999999992</v>
      </c>
      <c r="SB282" s="4">
        <f>SUMIFS('Aceite Virgen Extra'!SB$6:SB$257,'Aceite Virgen Extra'!$A$6:$A$257,"&gt;="&amp;$A282,'Aceite Virgen Extra'!$B$6:$B$257,"&lt;="&amp;$B282)</f>
        <v>0.86</v>
      </c>
      <c r="SC282" s="4">
        <f>SUMIFS('Aceite Virgen Extra'!SC$6:SC$257,'Aceite Virgen Extra'!$A$6:$A$257,"&gt;="&amp;$A282,'Aceite Virgen Extra'!$B$6:$B$257,"&lt;="&amp;$B282)</f>
        <v>3.15</v>
      </c>
      <c r="SG282" s="69">
        <f>SUMIFS('Aceite Virgen Extra'!SG$6:SG$257,'Aceite Virgen Extra'!$A$6:$A$257,"&gt;="&amp;$A282,'Aceite Virgen Extra'!$B$6:$B$257,"&lt;="&amp;$B282)</f>
        <v>2.0699999999999998</v>
      </c>
      <c r="SH282" s="4">
        <f>SUMIFS('Aceite Virgen Extra'!SH$6:SH$257,'Aceite Virgen Extra'!$A$6:$A$257,"&gt;="&amp;$A282,'Aceite Virgen Extra'!$B$6:$B$257,"&lt;="&amp;$B282)</f>
        <v>0.31</v>
      </c>
      <c r="SI282" s="4">
        <f>SUMIFS('Aceite Virgen Extra'!SI$6:SI$257,'Aceite Virgen Extra'!$A$6:$A$257,"&gt;="&amp;$A282,'Aceite Virgen Extra'!$B$6:$B$257,"&lt;="&amp;$B282)</f>
        <v>3.19</v>
      </c>
      <c r="SJ282" s="4">
        <f>SUMIFS('Aceite Virgen Extra'!SJ$6:SJ$257,'Aceite Virgen Extra'!$A$6:$A$257,"&gt;="&amp;$A282,'Aceite Virgen Extra'!$B$6:$B$257,"&lt;="&amp;$B282)</f>
        <v>2.1</v>
      </c>
      <c r="SN282" s="69">
        <f>SUMIFS('Aceite Virgen Extra'!SN$6:SN$257,'Aceite Virgen Extra'!$A$6:$A$257,"&gt;="&amp;$A282,'Aceite Virgen Extra'!$B$6:$B$257,"&lt;="&amp;$B282)</f>
        <v>2.44</v>
      </c>
      <c r="SO282" s="4">
        <f>SUMIFS('Aceite Virgen Extra'!SO$6:SO$257,'Aceite Virgen Extra'!$A$6:$A$257,"&gt;="&amp;$A282,'Aceite Virgen Extra'!$B$6:$B$257,"&lt;="&amp;$B282)</f>
        <v>0</v>
      </c>
      <c r="SP282" s="4">
        <f>SUMIFS('Aceite Virgen Extra'!SP$6:SP$257,'Aceite Virgen Extra'!$A$6:$A$257,"&gt;="&amp;$A282,'Aceite Virgen Extra'!$B$6:$B$257,"&lt;="&amp;$B282)</f>
        <v>3.3099999999999996</v>
      </c>
      <c r="SQ282" s="4">
        <f>SUMIFS('Aceite Virgen Extra'!SQ$6:SQ$257,'Aceite Virgen Extra'!$A$6:$A$257,"&gt;="&amp;$A282,'Aceite Virgen Extra'!$B$6:$B$257,"&lt;="&amp;$B282)</f>
        <v>5.98</v>
      </c>
      <c r="SU282" s="69">
        <f>SUMIFS('Aceite Virgen Extra'!SU$6:SU$257,'Aceite Virgen Extra'!$A$6:$A$257,"&gt;="&amp;$A282,'Aceite Virgen Extra'!$B$6:$B$257,"&lt;="&amp;$B282)</f>
        <v>1.53</v>
      </c>
      <c r="SV282" s="4">
        <f>SUMIFS('Aceite Virgen Extra'!SV$6:SV$257,'Aceite Virgen Extra'!$A$6:$A$257,"&gt;="&amp;$A282,'Aceite Virgen Extra'!$B$6:$B$257,"&lt;="&amp;$B282)</f>
        <v>0.55000000000000004</v>
      </c>
      <c r="SW282" s="4">
        <f>SUMIFS('Aceite Virgen Extra'!SW$6:SW$257,'Aceite Virgen Extra'!$A$6:$A$257,"&gt;="&amp;$A282,'Aceite Virgen Extra'!$B$6:$B$257,"&lt;="&amp;$B282)</f>
        <v>1.98</v>
      </c>
      <c r="SX282" s="4">
        <f>SUMIFS('Aceite Virgen Extra'!SX$6:SX$257,'Aceite Virgen Extra'!$A$6:$A$257,"&gt;="&amp;$A282,'Aceite Virgen Extra'!$B$6:$B$257,"&lt;="&amp;$B282)</f>
        <v>1.29</v>
      </c>
      <c r="TB282" s="69">
        <f>SUMIFS('Aceite Virgen Extra'!TB$6:TB$257,'Aceite Virgen Extra'!$A$6:$A$257,"&gt;="&amp;$A282,'Aceite Virgen Extra'!$B$6:$B$257,"&lt;="&amp;$B282)</f>
        <v>3.4399999999999995</v>
      </c>
      <c r="TC282" s="4">
        <f>SUMIFS('Aceite Virgen Extra'!TC$6:TC$257,'Aceite Virgen Extra'!$A$6:$A$257,"&gt;="&amp;$A282,'Aceite Virgen Extra'!$B$6:$B$257,"&lt;="&amp;$B282)</f>
        <v>0.64</v>
      </c>
      <c r="TD282" s="4">
        <f>SUMIFS('Aceite Virgen Extra'!TD$6:TD$257,'Aceite Virgen Extra'!$A$6:$A$257,"&gt;="&amp;$A282,'Aceite Virgen Extra'!$B$6:$B$257,"&lt;="&amp;$B282)</f>
        <v>3.37</v>
      </c>
      <c r="TE282" s="4">
        <f>SUMIFS('Aceite Virgen Extra'!TE$6:TE$257,'Aceite Virgen Extra'!$A$6:$A$257,"&gt;="&amp;$A282,'Aceite Virgen Extra'!$B$6:$B$257,"&lt;="&amp;$B282)</f>
        <v>13.280000000000001</v>
      </c>
      <c r="TI282" s="69">
        <f>SUMIFS('Aceite Virgen Extra'!TI$6:TI$257,'Aceite Virgen Extra'!$A$6:$A$257,"&gt;="&amp;$A282,'Aceite Virgen Extra'!$B$6:$B$257,"&lt;="&amp;$B282)</f>
        <v>5.7100000000000009</v>
      </c>
      <c r="TJ282" s="4">
        <f>SUMIFS('Aceite Virgen Extra'!TJ$6:TJ$257,'Aceite Virgen Extra'!$A$6:$A$257,"&gt;="&amp;$A282,'Aceite Virgen Extra'!$B$6:$B$257,"&lt;="&amp;$B282)</f>
        <v>0.60000000000000009</v>
      </c>
      <c r="TK282" s="4">
        <f>SUMIFS('Aceite Virgen Extra'!TK$6:TK$257,'Aceite Virgen Extra'!$A$6:$A$257,"&gt;="&amp;$A282,'Aceite Virgen Extra'!$B$6:$B$257,"&lt;="&amp;$B282)</f>
        <v>8.2100000000000009</v>
      </c>
      <c r="TL282" s="4">
        <f>SUMIFS('Aceite Virgen Extra'!TL$6:TL$257,'Aceite Virgen Extra'!$A$6:$A$257,"&gt;="&amp;$A282,'Aceite Virgen Extra'!$B$6:$B$257,"&lt;="&amp;$B282)</f>
        <v>7.32</v>
      </c>
      <c r="TP282" s="69">
        <f>SUMIFS('Aceite Virgen Extra'!TP$6:TP$257,'Aceite Virgen Extra'!$A$6:$A$257,"&gt;="&amp;$A282,'Aceite Virgen Extra'!$B$6:$B$257,"&lt;="&amp;$B282)</f>
        <v>3.08</v>
      </c>
      <c r="TQ282" s="4">
        <f>SUMIFS('Aceite Virgen Extra'!TQ$6:TQ$257,'Aceite Virgen Extra'!$A$6:$A$257,"&gt;="&amp;$A282,'Aceite Virgen Extra'!$B$6:$B$257,"&lt;="&amp;$B282)</f>
        <v>2.52</v>
      </c>
      <c r="TR282" s="4">
        <f>SUMIFS('Aceite Virgen Extra'!TR$6:TR$257,'Aceite Virgen Extra'!$A$6:$A$257,"&gt;="&amp;$A282,'Aceite Virgen Extra'!$B$6:$B$257,"&lt;="&amp;$B282)</f>
        <v>3.04</v>
      </c>
      <c r="TS282" s="4">
        <f>SUMIFS('Aceite Virgen Extra'!TS$6:TS$257,'Aceite Virgen Extra'!$A$6:$A$257,"&gt;="&amp;$A282,'Aceite Virgen Extra'!$B$6:$B$257,"&lt;="&amp;$B282)</f>
        <v>6.6599999999999993</v>
      </c>
      <c r="TW282" s="69">
        <f>SUMIFS('Aceite Virgen Extra'!TW$6:TW$257,'Aceite Virgen Extra'!$A$6:$A$257,"&gt;="&amp;$A282,'Aceite Virgen Extra'!$B$6:$B$257,"&lt;="&amp;$B282)</f>
        <v>2.0399999999999996</v>
      </c>
      <c r="TX282" s="4">
        <f>SUMIFS('Aceite Virgen Extra'!TX$6:TX$257,'Aceite Virgen Extra'!$A$6:$A$257,"&gt;="&amp;$A282,'Aceite Virgen Extra'!$B$6:$B$257,"&lt;="&amp;$B282)</f>
        <v>3.59</v>
      </c>
      <c r="TY282" s="4">
        <f>SUMIFS('Aceite Virgen Extra'!TY$6:TY$257,'Aceite Virgen Extra'!$A$6:$A$257,"&gt;="&amp;$A282,'Aceite Virgen Extra'!$B$6:$B$257,"&lt;="&amp;$B282)</f>
        <v>1.33</v>
      </c>
      <c r="TZ282" s="4">
        <f>SUMIFS('Aceite Virgen Extra'!TZ$6:TZ$257,'Aceite Virgen Extra'!$A$6:$A$257,"&gt;="&amp;$A282,'Aceite Virgen Extra'!$B$6:$B$257,"&lt;="&amp;$B282)</f>
        <v>2.12</v>
      </c>
      <c r="UD282" s="69">
        <f>SUMIFS('Aceite Virgen Extra'!UD$6:UD$257,'Aceite Virgen Extra'!$A$6:$A$257,"&gt;="&amp;$A282,'Aceite Virgen Extra'!$B$6:$B$257,"&lt;="&amp;$B282)</f>
        <v>2.2800000000000002</v>
      </c>
      <c r="UE282" s="4">
        <f>SUMIFS('Aceite Virgen Extra'!UE$6:UE$257,'Aceite Virgen Extra'!$A$6:$A$257,"&gt;="&amp;$A282,'Aceite Virgen Extra'!$B$6:$B$257,"&lt;="&amp;$B282)</f>
        <v>3.9799999999999995</v>
      </c>
      <c r="UF282" s="4">
        <f>SUMIFS('Aceite Virgen Extra'!UF$6:UF$257,'Aceite Virgen Extra'!$A$6:$A$257,"&gt;="&amp;$A282,'Aceite Virgen Extra'!$B$6:$B$257,"&lt;="&amp;$B282)</f>
        <v>1.7</v>
      </c>
      <c r="UG282" s="4">
        <f>SUMIFS('Aceite Virgen Extra'!UG$6:UG$257,'Aceite Virgen Extra'!$A$6:$A$257,"&gt;="&amp;$A282,'Aceite Virgen Extra'!$B$6:$B$257,"&lt;="&amp;$B282)</f>
        <v>0.54</v>
      </c>
      <c r="UK282" s="69">
        <f>SUMIFS('Aceite Virgen Extra'!UK$6:UK$257,'Aceite Virgen Extra'!$A$6:$A$257,"&gt;="&amp;$A282,'Aceite Virgen Extra'!$B$6:$B$257,"&lt;="&amp;$B282)</f>
        <v>1.3199999999999998</v>
      </c>
      <c r="UL282" s="4">
        <f>SUMIFS('Aceite Virgen Extra'!UL$6:UL$257,'Aceite Virgen Extra'!$A$6:$A$257,"&gt;="&amp;$A282,'Aceite Virgen Extra'!$B$6:$B$257,"&lt;="&amp;$B282)</f>
        <v>1.2</v>
      </c>
      <c r="UM282" s="4">
        <f>SUMIFS('Aceite Virgen Extra'!UM$6:UM$257,'Aceite Virgen Extra'!$A$6:$A$257,"&gt;="&amp;$A282,'Aceite Virgen Extra'!$B$6:$B$257,"&lt;="&amp;$B282)</f>
        <v>0.73</v>
      </c>
      <c r="UN282" s="4">
        <f>SUMIFS('Aceite Virgen Extra'!UN$6:UN$257,'Aceite Virgen Extra'!$A$6:$A$257,"&gt;="&amp;$A282,'Aceite Virgen Extra'!$B$6:$B$257,"&lt;="&amp;$B282)</f>
        <v>4.7</v>
      </c>
      <c r="UR282" s="69">
        <f>SUMIFS('Aceite Virgen Extra'!UR$6:UR$257,'Aceite Virgen Extra'!$A$6:$A$257,"&gt;="&amp;$A282,'Aceite Virgen Extra'!$B$6:$B$257,"&lt;="&amp;$B282)</f>
        <v>2.5299999999999998</v>
      </c>
      <c r="US282" s="4">
        <f>SUMIFS('Aceite Virgen Extra'!US$6:US$257,'Aceite Virgen Extra'!$A$6:$A$257,"&gt;="&amp;$A282,'Aceite Virgen Extra'!$B$6:$B$257,"&lt;="&amp;$B282)</f>
        <v>3.05</v>
      </c>
      <c r="UT282" s="4">
        <f>SUMIFS('Aceite Virgen Extra'!UT$6:UT$257,'Aceite Virgen Extra'!$A$6:$A$257,"&gt;="&amp;$A282,'Aceite Virgen Extra'!$B$6:$B$257,"&lt;="&amp;$B282)</f>
        <v>1.32</v>
      </c>
      <c r="UU282" s="4">
        <f>SUMIFS('Aceite Virgen Extra'!UU$6:UU$257,'Aceite Virgen Extra'!$A$6:$A$257,"&gt;="&amp;$A282,'Aceite Virgen Extra'!$B$6:$B$257,"&lt;="&amp;$B282)</f>
        <v>6.66</v>
      </c>
      <c r="UY282" s="69">
        <f>SUMIFS('Aceite Virgen Extra'!UY$6:UY$257,'Aceite Virgen Extra'!$A$6:$A$257,"&gt;="&amp;$A282,'Aceite Virgen Extra'!$B$6:$B$257,"&lt;="&amp;$B282)</f>
        <v>2.1500000000000004</v>
      </c>
      <c r="UZ282" s="4">
        <f>SUMIFS('Aceite Virgen Extra'!UZ$6:UZ$257,'Aceite Virgen Extra'!$A$6:$A$257,"&gt;="&amp;$A282,'Aceite Virgen Extra'!$B$6:$B$257,"&lt;="&amp;$B282)</f>
        <v>4.75</v>
      </c>
      <c r="VA282" s="4">
        <f>SUMIFS('Aceite Virgen Extra'!VA$6:VA$257,'Aceite Virgen Extra'!$A$6:$A$257,"&gt;="&amp;$A282,'Aceite Virgen Extra'!$B$6:$B$257,"&lt;="&amp;$B282)</f>
        <v>0.55000000000000004</v>
      </c>
      <c r="VB282" s="4">
        <f>SUMIFS('Aceite Virgen Extra'!VB$6:VB$257,'Aceite Virgen Extra'!$A$6:$A$257,"&gt;="&amp;$A282,'Aceite Virgen Extra'!$B$6:$B$257,"&lt;="&amp;$B282)</f>
        <v>2.56</v>
      </c>
      <c r="VF282" s="69">
        <f>SUMIFS('Aceite Virgen Extra'!VF$6:VF$257,'Aceite Virgen Extra'!$A$6:$A$257,"&gt;="&amp;$A282,'Aceite Virgen Extra'!$B$6:$B$257,"&lt;="&amp;$B282)</f>
        <v>3.26</v>
      </c>
      <c r="VG282" s="4">
        <f>SUMIFS('Aceite Virgen Extra'!VG$6:VG$257,'Aceite Virgen Extra'!$A$6:$A$257,"&gt;="&amp;$A282,'Aceite Virgen Extra'!$B$6:$B$257,"&lt;="&amp;$B282)</f>
        <v>2.87</v>
      </c>
      <c r="VH282" s="4">
        <f>SUMIFS('Aceite Virgen Extra'!VH$6:VH$257,'Aceite Virgen Extra'!$A$6:$A$257,"&gt;="&amp;$A282,'Aceite Virgen Extra'!$B$6:$B$257,"&lt;="&amp;$B282)</f>
        <v>3.59</v>
      </c>
      <c r="VI282" s="4">
        <f>SUMIFS('Aceite Virgen Extra'!VI$6:VI$257,'Aceite Virgen Extra'!$A$6:$A$257,"&gt;="&amp;$A282,'Aceite Virgen Extra'!$B$6:$B$257,"&lt;="&amp;$B282)</f>
        <v>3</v>
      </c>
      <c r="VM282" s="69">
        <f>SUMIFS('Aceite Virgen Extra'!VM$6:VM$257,'Aceite Virgen Extra'!$A$6:$A$257,"&gt;="&amp;$A282,'Aceite Virgen Extra'!$B$6:$B$257,"&lt;="&amp;$B282)</f>
        <v>4.08</v>
      </c>
      <c r="VN282" s="4">
        <f>SUMIFS('Aceite Virgen Extra'!VN$6:VN$257,'Aceite Virgen Extra'!$A$6:$A$257,"&gt;="&amp;$A282,'Aceite Virgen Extra'!$B$6:$B$257,"&lt;="&amp;$B282)</f>
        <v>3.0199999999999996</v>
      </c>
      <c r="VO282" s="4">
        <f>SUMIFS('Aceite Virgen Extra'!VO$6:VO$257,'Aceite Virgen Extra'!$A$6:$A$257,"&gt;="&amp;$A282,'Aceite Virgen Extra'!$B$6:$B$257,"&lt;="&amp;$B282)</f>
        <v>4.4700000000000006</v>
      </c>
      <c r="VP282" s="4">
        <f>SUMIFS('Aceite Virgen Extra'!VP$6:VP$257,'Aceite Virgen Extra'!$A$6:$A$257,"&gt;="&amp;$A282,'Aceite Virgen Extra'!$B$6:$B$257,"&lt;="&amp;$B282)</f>
        <v>2.58</v>
      </c>
      <c r="VT282" s="69">
        <f>SUMIFS('Aceite Virgen Extra'!VT$6:VT$257,'Aceite Virgen Extra'!$A$6:$A$257,"&gt;="&amp;$A282,'Aceite Virgen Extra'!$B$6:$B$257,"&lt;="&amp;$B282)</f>
        <v>4.7</v>
      </c>
      <c r="VU282" s="4">
        <f>SUMIFS('Aceite Virgen Extra'!VU$6:VU$257,'Aceite Virgen Extra'!$A$6:$A$257,"&gt;="&amp;$A282,'Aceite Virgen Extra'!$B$6:$B$257,"&lt;="&amp;$B282)</f>
        <v>7.35</v>
      </c>
      <c r="VV282" s="4">
        <f>SUMIFS('Aceite Virgen Extra'!VV$6:VV$257,'Aceite Virgen Extra'!$A$6:$A$257,"&gt;="&amp;$A282,'Aceite Virgen Extra'!$B$6:$B$257,"&lt;="&amp;$B282)</f>
        <v>3.6999999999999997</v>
      </c>
      <c r="VW282" s="4">
        <f>SUMIFS('Aceite Virgen Extra'!VW$6:VW$257,'Aceite Virgen Extra'!$A$6:$A$257,"&gt;="&amp;$A282,'Aceite Virgen Extra'!$B$6:$B$257,"&lt;="&amp;$B282)</f>
        <v>3.91</v>
      </c>
      <c r="WA282" s="69">
        <f>SUMIFS('Aceite Virgen Extra'!WA$6:WA$257,'Aceite Virgen Extra'!$A$6:$A$257,"&gt;="&amp;$A282,'Aceite Virgen Extra'!$B$6:$B$257,"&lt;="&amp;$B282)</f>
        <v>3.3100000000000005</v>
      </c>
      <c r="WB282" s="4">
        <f>SUMIFS('Aceite Virgen Extra'!WB$6:WB$257,'Aceite Virgen Extra'!$A$6:$A$257,"&gt;="&amp;$A282,'Aceite Virgen Extra'!$B$6:$B$257,"&lt;="&amp;$B282)</f>
        <v>2.88</v>
      </c>
      <c r="WC282" s="4">
        <f>SUMIFS('Aceite Virgen Extra'!WC$6:WC$257,'Aceite Virgen Extra'!$A$6:$A$257,"&gt;="&amp;$A282,'Aceite Virgen Extra'!$B$6:$B$257,"&lt;="&amp;$B282)</f>
        <v>3.68</v>
      </c>
      <c r="WD282" s="4">
        <f>SUMIFS('Aceite Virgen Extra'!WD$6:WD$257,'Aceite Virgen Extra'!$A$6:$A$257,"&gt;="&amp;$A282,'Aceite Virgen Extra'!$B$6:$B$257,"&lt;="&amp;$B282)</f>
        <v>2.31</v>
      </c>
      <c r="WH282" s="69">
        <f>SUMIFS('Aceite Virgen Extra'!WH$6:WH$257,'Aceite Virgen Extra'!$A$6:$A$257,"&gt;="&amp;$A282,'Aceite Virgen Extra'!$B$6:$B$257,"&lt;="&amp;$B282)</f>
        <v>1.7400000000000002</v>
      </c>
      <c r="WI282" s="4">
        <f>SUMIFS('Aceite Virgen Extra'!WI$6:WI$257,'Aceite Virgen Extra'!$A$6:$A$257,"&gt;="&amp;$A282,'Aceite Virgen Extra'!$B$6:$B$257,"&lt;="&amp;$B282)</f>
        <v>1.58</v>
      </c>
      <c r="WJ282" s="4">
        <f>SUMIFS('Aceite Virgen Extra'!WJ$6:WJ$257,'Aceite Virgen Extra'!$A$6:$A$257,"&gt;="&amp;$A282,'Aceite Virgen Extra'!$B$6:$B$257,"&lt;="&amp;$B282)</f>
        <v>2.0999999999999996</v>
      </c>
      <c r="WK282" s="4">
        <f>SUMIFS('Aceite Virgen Extra'!WK$6:WK$257,'Aceite Virgen Extra'!$A$6:$A$257,"&gt;="&amp;$A282,'Aceite Virgen Extra'!$B$6:$B$257,"&lt;="&amp;$B282)</f>
        <v>0.89</v>
      </c>
      <c r="WO282" s="69">
        <f>SUMIFS('Aceite Virgen Extra'!WO$6:WO$257,'Aceite Virgen Extra'!$A$6:$A$257,"&gt;="&amp;$A282,'Aceite Virgen Extra'!$B$6:$B$257,"&lt;="&amp;$B282)</f>
        <v>0.95</v>
      </c>
      <c r="WP282" s="4">
        <f>SUMIFS('Aceite Virgen Extra'!WP$6:WP$257,'Aceite Virgen Extra'!$A$6:$A$257,"&gt;="&amp;$A282,'Aceite Virgen Extra'!$B$6:$B$257,"&lt;="&amp;$B282)</f>
        <v>1.33</v>
      </c>
      <c r="WQ282" s="4">
        <f>SUMIFS('Aceite Virgen Extra'!WQ$6:WQ$257,'Aceite Virgen Extra'!$A$6:$A$257,"&gt;="&amp;$A282,'Aceite Virgen Extra'!$B$6:$B$257,"&lt;="&amp;$B282)</f>
        <v>0.52</v>
      </c>
      <c r="WR282" s="4">
        <f>SUMIFS('Aceite Virgen Extra'!WR$6:WR$257,'Aceite Virgen Extra'!$A$6:$A$257,"&gt;="&amp;$A282,'Aceite Virgen Extra'!$B$6:$B$257,"&lt;="&amp;$B282)</f>
        <v>2.7</v>
      </c>
      <c r="WV282" s="69">
        <f>SUMIFS('Aceite Virgen Extra'!WV$6:WV$257,'Aceite Virgen Extra'!$A$6:$A$257,"&gt;="&amp;$A282,'Aceite Virgen Extra'!$B$6:$B$257,"&lt;="&amp;$B282)</f>
        <v>3.7700000000000005</v>
      </c>
      <c r="WW282" s="4">
        <f>SUMIFS('Aceite Virgen Extra'!WW$6:WW$257,'Aceite Virgen Extra'!$A$6:$A$257,"&gt;="&amp;$A282,'Aceite Virgen Extra'!$B$6:$B$257,"&lt;="&amp;$B282)</f>
        <v>4.45</v>
      </c>
      <c r="WX282" s="4">
        <f>SUMIFS('Aceite Virgen Extra'!WX$6:WX$257,'Aceite Virgen Extra'!$A$6:$A$257,"&gt;="&amp;$A282,'Aceite Virgen Extra'!$B$6:$B$257,"&lt;="&amp;$B282)</f>
        <v>3.37</v>
      </c>
      <c r="WY282" s="4">
        <f>SUMIFS('Aceite Virgen Extra'!WY$6:WY$257,'Aceite Virgen Extra'!$A$6:$A$257,"&gt;="&amp;$A282,'Aceite Virgen Extra'!$B$6:$B$257,"&lt;="&amp;$B282)</f>
        <v>2.8200000000000003</v>
      </c>
      <c r="XC282" s="69">
        <f>SUMIFS('Aceite Virgen Extra'!XC$6:XC$257,'Aceite Virgen Extra'!$A$6:$A$257,"&gt;="&amp;$A282,'Aceite Virgen Extra'!$B$6:$B$257,"&lt;="&amp;$B282)</f>
        <v>1.1600000000000001</v>
      </c>
      <c r="XD282" s="4">
        <f>SUMIFS('Aceite Virgen Extra'!XD$6:XD$257,'Aceite Virgen Extra'!$A$6:$A$257,"&gt;="&amp;$A282,'Aceite Virgen Extra'!$B$6:$B$257,"&lt;="&amp;$B282)</f>
        <v>0.85</v>
      </c>
      <c r="XE282" s="4">
        <f>SUMIFS('Aceite Virgen Extra'!XE$6:XE$257,'Aceite Virgen Extra'!$A$6:$A$257,"&gt;="&amp;$A282,'Aceite Virgen Extra'!$B$6:$B$257,"&lt;="&amp;$B282)</f>
        <v>1.5</v>
      </c>
      <c r="XF282" s="4">
        <f>SUMIFS('Aceite Virgen Extra'!XF$6:XF$257,'Aceite Virgen Extra'!$A$6:$A$257,"&gt;="&amp;$A282,'Aceite Virgen Extra'!$B$6:$B$257,"&lt;="&amp;$B282)</f>
        <v>0.53</v>
      </c>
      <c r="XJ282" s="69">
        <f>SUMIFS('Aceite Virgen Extra'!XJ$6:XJ$257,'Aceite Virgen Extra'!$A$6:$A$257,"&gt;="&amp;$A282,'Aceite Virgen Extra'!$B$6:$B$257,"&lt;="&amp;$B282)</f>
        <v>0.64</v>
      </c>
      <c r="XK282" s="4">
        <f>SUMIFS('Aceite Virgen Extra'!XK$6:XK$257,'Aceite Virgen Extra'!$A$6:$A$257,"&gt;="&amp;$A282,'Aceite Virgen Extra'!$B$6:$B$257,"&lt;="&amp;$B282)</f>
        <v>0.61</v>
      </c>
      <c r="XL282" s="4">
        <f>SUMIFS('Aceite Virgen Extra'!XL$6:XL$257,'Aceite Virgen Extra'!$A$6:$A$257,"&gt;="&amp;$A282,'Aceite Virgen Extra'!$B$6:$B$257,"&lt;="&amp;$B282)</f>
        <v>0.58000000000000007</v>
      </c>
      <c r="XM282" s="4">
        <f>SUMIFS('Aceite Virgen Extra'!XM$6:XM$257,'Aceite Virgen Extra'!$A$6:$A$257,"&gt;="&amp;$A282,'Aceite Virgen Extra'!$B$6:$B$257,"&lt;="&amp;$B282)</f>
        <v>1.2</v>
      </c>
      <c r="XQ282" s="69">
        <f>SUMIFS('Aceite Virgen Extra'!XQ$6:XQ$257,'Aceite Virgen Extra'!$A$6:$A$257,"&gt;="&amp;$A282,'Aceite Virgen Extra'!$B$6:$B$257,"&lt;="&amp;$B282)</f>
        <v>1.52</v>
      </c>
      <c r="XR282" s="4">
        <f>SUMIFS('Aceite Virgen Extra'!XR$6:XR$257,'Aceite Virgen Extra'!$A$6:$A$257,"&gt;="&amp;$A282,'Aceite Virgen Extra'!$B$6:$B$257,"&lt;="&amp;$B282)</f>
        <v>0.64</v>
      </c>
      <c r="XS282" s="4">
        <f>SUMIFS('Aceite Virgen Extra'!XS$6:XS$257,'Aceite Virgen Extra'!$A$6:$A$257,"&gt;="&amp;$A282,'Aceite Virgen Extra'!$B$6:$B$257,"&lt;="&amp;$B282)</f>
        <v>2.04</v>
      </c>
      <c r="XT282" s="4">
        <f>SUMIFS('Aceite Virgen Extra'!XT$6:XT$257,'Aceite Virgen Extra'!$A$6:$A$257,"&gt;="&amp;$A282,'Aceite Virgen Extra'!$B$6:$B$257,"&lt;="&amp;$B282)</f>
        <v>2.14</v>
      </c>
      <c r="XX282" s="69">
        <f>SUMIFS('Aceite Virgen Extra'!XX$6:XX$257,'Aceite Virgen Extra'!$A$6:$A$257,"&gt;="&amp;$A282,'Aceite Virgen Extra'!$B$6:$B$257,"&lt;="&amp;$B282)</f>
        <v>0.64999999999999991</v>
      </c>
      <c r="XY282" s="4">
        <f>SUMIFS('Aceite Virgen Extra'!XY$6:XY$257,'Aceite Virgen Extra'!$A$6:$A$257,"&gt;="&amp;$A282,'Aceite Virgen Extra'!$B$6:$B$257,"&lt;="&amp;$B282)</f>
        <v>0.72</v>
      </c>
      <c r="XZ282" s="4">
        <f>SUMIFS('Aceite Virgen Extra'!XZ$6:XZ$257,'Aceite Virgen Extra'!$A$6:$A$257,"&gt;="&amp;$A282,'Aceite Virgen Extra'!$B$6:$B$257,"&lt;="&amp;$B282)</f>
        <v>0.51</v>
      </c>
      <c r="YA282" s="4">
        <f>SUMIFS('Aceite Virgen Extra'!YA$6:YA$257,'Aceite Virgen Extra'!$A$6:$A$257,"&gt;="&amp;$A282,'Aceite Virgen Extra'!$B$6:$B$257,"&lt;="&amp;$B282)</f>
        <v>1.1499999999999999</v>
      </c>
      <c r="YE282" s="69">
        <f>SUMIFS('Aceite Virgen Extra'!YE$6:YE$257,'Aceite Virgen Extra'!$A$6:$A$257,"&gt;="&amp;$A282,'Aceite Virgen Extra'!$B$6:$B$257,"&lt;="&amp;$B282)</f>
        <v>0.66</v>
      </c>
      <c r="YF282" s="4">
        <f>SUMIFS('Aceite Virgen Extra'!YF$6:YF$257,'Aceite Virgen Extra'!$A$6:$A$257,"&gt;="&amp;$A282,'Aceite Virgen Extra'!$B$6:$B$257,"&lt;="&amp;$B282)</f>
        <v>0.66999999999999993</v>
      </c>
      <c r="YG282" s="4">
        <f>SUMIFS('Aceite Virgen Extra'!YG$6:YG$257,'Aceite Virgen Extra'!$A$6:$A$257,"&gt;="&amp;$A282,'Aceite Virgen Extra'!$B$6:$B$257,"&lt;="&amp;$B282)</f>
        <v>0.7</v>
      </c>
      <c r="YH282" s="4">
        <f>SUMIFS('Aceite Virgen Extra'!YH$6:YH$257,'Aceite Virgen Extra'!$A$6:$A$257,"&gt;="&amp;$A282,'Aceite Virgen Extra'!$B$6:$B$257,"&lt;="&amp;$B282)</f>
        <v>1.06</v>
      </c>
      <c r="YL282" s="69">
        <f>SUMIFS('Aceite Virgen Extra'!YL$6:YL$257,'Aceite Virgen Extra'!$A$6:$A$257,"&gt;="&amp;$A282,'Aceite Virgen Extra'!$B$6:$B$257,"&lt;="&amp;$B282)</f>
        <v>0.25</v>
      </c>
      <c r="YM282" s="4">
        <f>SUMIFS('Aceite Virgen Extra'!YM$6:YM$257,'Aceite Virgen Extra'!$A$6:$A$257,"&gt;="&amp;$A282,'Aceite Virgen Extra'!$B$6:$B$257,"&lt;="&amp;$B282)</f>
        <v>0</v>
      </c>
      <c r="YN282" s="4">
        <f>SUMIFS('Aceite Virgen Extra'!YN$6:YN$257,'Aceite Virgen Extra'!$A$6:$A$257,"&gt;="&amp;$A282,'Aceite Virgen Extra'!$B$6:$B$257,"&lt;="&amp;$B282)</f>
        <v>0.36</v>
      </c>
      <c r="YO282" s="4">
        <f>SUMIFS('Aceite Virgen Extra'!YO$6:YO$257,'Aceite Virgen Extra'!$A$6:$A$257,"&gt;="&amp;$A282,'Aceite Virgen Extra'!$B$6:$B$257,"&lt;="&amp;$B282)</f>
        <v>0.44000000000000006</v>
      </c>
      <c r="YP282" s="4">
        <f>SUMIFS('Aceite Virgen Extra'!YP$6:YP$257,'Aceite Virgen Extra'!$A$6:$A$257,"&gt;="&amp;$A282,'Aceite Virgen Extra'!$B$6:$B$257,"&lt;="&amp;$B282)</f>
        <v>0</v>
      </c>
      <c r="YS282" s="69">
        <f>SUMIFS('Aceite Virgen Extra'!YS$6:YS$257,'Aceite Virgen Extra'!$A$6:$A$257,"&gt;="&amp;$A282,'Aceite Virgen Extra'!$B$6:$B$257,"&lt;="&amp;$B282)</f>
        <v>0.11</v>
      </c>
      <c r="YT282" s="4">
        <f>SUMIFS('Aceite Virgen Extra'!YT$6:YT$257,'Aceite Virgen Extra'!$A$6:$A$257,"&gt;="&amp;$A282,'Aceite Virgen Extra'!$B$6:$B$257,"&lt;="&amp;$B282)</f>
        <v>0</v>
      </c>
      <c r="YU282" s="4">
        <f>SUMIFS('Aceite Virgen Extra'!YU$6:YU$257,'Aceite Virgen Extra'!$A$6:$A$257,"&gt;="&amp;$A282,'Aceite Virgen Extra'!$B$6:$B$257,"&lt;="&amp;$B282)</f>
        <v>0.16</v>
      </c>
      <c r="YV282" s="4">
        <f>SUMIFS('Aceite Virgen Extra'!YV$6:YV$257,'Aceite Virgen Extra'!$A$6:$A$257,"&gt;="&amp;$A282,'Aceite Virgen Extra'!$B$6:$B$257,"&lt;="&amp;$B282)</f>
        <v>0.21</v>
      </c>
      <c r="YW282" s="4">
        <f>SUMIFS('Aceite Virgen Extra'!YW$6:YW$257,'Aceite Virgen Extra'!$A$6:$A$257,"&gt;="&amp;$A282,'Aceite Virgen Extra'!$B$6:$B$257,"&lt;="&amp;$B282)</f>
        <v>0</v>
      </c>
      <c r="YZ282" s="69">
        <f>SUMIFS('Aceite Virgen Extra'!YZ$6:YZ$257,'Aceite Virgen Extra'!$A$6:$A$257,"&gt;="&amp;$A282,'Aceite Virgen Extra'!$B$6:$B$257,"&lt;="&amp;$B282)</f>
        <v>0.35</v>
      </c>
      <c r="ZA282" s="4">
        <f>SUMIFS('Aceite Virgen Extra'!ZA$6:ZA$257,'Aceite Virgen Extra'!$A$6:$A$257,"&gt;="&amp;$A282,'Aceite Virgen Extra'!$B$6:$B$257,"&lt;="&amp;$B282)</f>
        <v>0.14000000000000001</v>
      </c>
      <c r="ZB282" s="4">
        <f>SUMIFS('Aceite Virgen Extra'!ZB$6:ZB$257,'Aceite Virgen Extra'!$A$6:$A$257,"&gt;="&amp;$A282,'Aceite Virgen Extra'!$B$6:$B$257,"&lt;="&amp;$B282)</f>
        <v>0.46</v>
      </c>
      <c r="ZC282" s="4">
        <f>SUMIFS('Aceite Virgen Extra'!ZC$6:ZC$257,'Aceite Virgen Extra'!$A$6:$A$257,"&gt;="&amp;$A282,'Aceite Virgen Extra'!$B$6:$B$257,"&lt;="&amp;$B282)</f>
        <v>0.46</v>
      </c>
      <c r="ZD282" s="4">
        <f>SUMIFS('Aceite Virgen Extra'!ZD$6:ZD$257,'Aceite Virgen Extra'!$A$6:$A$257,"&gt;="&amp;$A282,'Aceite Virgen Extra'!$B$6:$B$257,"&lt;="&amp;$B282)</f>
        <v>0.49</v>
      </c>
      <c r="ZG282" s="69">
        <f>SUMIFS('Aceite Virgen Extra'!ZG$6:ZG$257,'Aceite Virgen Extra'!$A$6:$A$257,"&gt;="&amp;$A282,'Aceite Virgen Extra'!$B$6:$B$257,"&lt;="&amp;$B282)</f>
        <v>0.92999999999999994</v>
      </c>
      <c r="ZH282" s="4">
        <f>SUMIFS('Aceite Virgen Extra'!ZH$6:ZH$257,'Aceite Virgen Extra'!$A$6:$A$257,"&gt;="&amp;$A282,'Aceite Virgen Extra'!$B$6:$B$257,"&lt;="&amp;$B282)</f>
        <v>1.73</v>
      </c>
      <c r="ZI282" s="4">
        <f>SUMIFS('Aceite Virgen Extra'!ZI$6:ZI$257,'Aceite Virgen Extra'!$A$6:$A$257,"&gt;="&amp;$A282,'Aceite Virgen Extra'!$B$6:$B$257,"&lt;="&amp;$B282)</f>
        <v>0.73</v>
      </c>
      <c r="ZJ282" s="4">
        <f>SUMIFS('Aceite Virgen Extra'!ZJ$6:ZJ$257,'Aceite Virgen Extra'!$A$6:$A$257,"&gt;="&amp;$A282,'Aceite Virgen Extra'!$B$6:$B$257,"&lt;="&amp;$B282)</f>
        <v>0.76</v>
      </c>
      <c r="ZK282" s="4">
        <f>SUMIFS('Aceite Virgen Extra'!ZK$6:ZK$257,'Aceite Virgen Extra'!$A$6:$A$257,"&gt;="&amp;$A282,'Aceite Virgen Extra'!$B$6:$B$257,"&lt;="&amp;$B282)</f>
        <v>0.6</v>
      </c>
    </row>
    <row r="283" spans="1:687" x14ac:dyDescent="0.25">
      <c r="A283" s="9">
        <f>'TAM Aceite Virgen Extra'!B31</f>
        <v>9.6</v>
      </c>
      <c r="B283" s="9">
        <f>'TAM Aceite Virgen Extra'!C31</f>
        <v>9.9</v>
      </c>
      <c r="C283" s="9"/>
      <c r="D283" s="4">
        <f>SUMIFS('Aceite Virgen Extra'!D$6:D$257,'Aceite Virgen Extra'!$A$6:$A$257,"&gt;="&amp;$A283,'Aceite Virgen Extra'!$B$6:$B$257,"&lt;="&amp;$B283)</f>
        <v>0.51</v>
      </c>
      <c r="E283" s="4">
        <f>SUMIFS('Aceite Virgen Extra'!E$6:E$257,'Aceite Virgen Extra'!$A$6:$A$257,"&gt;="&amp;$A283,'Aceite Virgen Extra'!$B$6:$B$257,"&lt;="&amp;$B283)</f>
        <v>0.93</v>
      </c>
      <c r="F283" s="4">
        <f>SUMIFS('Aceite Virgen Extra'!F$6:F$257,'Aceite Virgen Extra'!$A$6:$A$257,"&gt;="&amp;$A283,'Aceite Virgen Extra'!$B$6:$B$257,"&lt;="&amp;$B283)</f>
        <v>0</v>
      </c>
      <c r="G283" s="4">
        <f>SUMIFS('Aceite Virgen Extra'!G$6:G$257,'Aceite Virgen Extra'!$A$6:$A$257,"&gt;="&amp;$A283,'Aceite Virgen Extra'!$B$6:$B$257,"&lt;="&amp;$B283)</f>
        <v>1.25</v>
      </c>
      <c r="H283" s="9"/>
      <c r="I283" s="9"/>
      <c r="J283" s="9"/>
      <c r="K283" s="4">
        <f>SUMIFS('Aceite Virgen Extra'!K$6:K$257,'Aceite Virgen Extra'!$A$6:$A$257,"&gt;="&amp;$A283,'Aceite Virgen Extra'!$B$6:$B$257,"&lt;="&amp;$B283)</f>
        <v>0.09</v>
      </c>
      <c r="L283" s="4">
        <f>SUMIFS('Aceite Virgen Extra'!L$6:L$257,'Aceite Virgen Extra'!$A$6:$A$257,"&gt;="&amp;$A283,'Aceite Virgen Extra'!$B$6:$B$257,"&lt;="&amp;$B283)</f>
        <v>0.37</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0.58000000000000007</v>
      </c>
      <c r="S283" s="4">
        <f>SUMIFS('Aceite Virgen Extra'!S$6:S$257,'Aceite Virgen Extra'!$A$6:$A$257,"&gt;="&amp;$A283,'Aceite Virgen Extra'!$B$6:$B$257,"&lt;="&amp;$B283)</f>
        <v>0.18</v>
      </c>
      <c r="T283" s="4">
        <f>SUMIFS('Aceite Virgen Extra'!T$6:T$257,'Aceite Virgen Extra'!$A$6:$A$257,"&gt;="&amp;$A283,'Aceite Virgen Extra'!$B$6:$B$257,"&lt;="&amp;$B283)</f>
        <v>0</v>
      </c>
      <c r="U283" s="4">
        <f>SUMIFS('Aceite Virgen Extra'!U$6:U$257,'Aceite Virgen Extra'!$A$6:$A$257,"&gt;="&amp;$A283,'Aceite Virgen Extra'!$B$6:$B$257,"&lt;="&amp;$B283)</f>
        <v>3.04</v>
      </c>
      <c r="V283" s="9"/>
      <c r="W283" s="9"/>
      <c r="X283" s="9"/>
      <c r="Y283" s="4">
        <f>SUMIFS('Aceite Virgen Extra'!Y$6:Y$257,'Aceite Virgen Extra'!$A$6:$A$257,"&gt;="&amp;$A283,'Aceite Virgen Extra'!$B$6:$B$257,"&lt;="&amp;$B283)</f>
        <v>0.04</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0.21</v>
      </c>
      <c r="AC283" s="9"/>
      <c r="AD283" s="9"/>
      <c r="AE283" s="9"/>
      <c r="AF283" s="4">
        <f>SUMIFS('Aceite Virgen Extra'!AF$6:AF$257,'Aceite Virgen Extra'!$A$6:$A$257,"&gt;="&amp;$A283,'Aceite Virgen Extra'!$B$6:$B$257,"&lt;="&amp;$B283)</f>
        <v>0.13</v>
      </c>
      <c r="AG283" s="4">
        <f>SUMIFS('Aceite Virgen Extra'!AG$6:AG$257,'Aceite Virgen Extra'!$A$6:$A$257,"&gt;="&amp;$A283,'Aceite Virgen Extra'!$B$6:$B$257,"&lt;="&amp;$B283)</f>
        <v>0</v>
      </c>
      <c r="AH283" s="4">
        <f>SUMIFS('Aceite Virgen Extra'!AH$6:AH$257,'Aceite Virgen Extra'!$A$6:$A$257,"&gt;="&amp;$A283,'Aceite Virgen Extra'!$B$6:$B$257,"&lt;="&amp;$B283)</f>
        <v>0.14000000000000001</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0.09</v>
      </c>
      <c r="AN283" s="4">
        <f>SUMIFS('Aceite Virgen Extra'!AN$6:AN$257,'Aceite Virgen Extra'!$A$6:$A$257,"&gt;="&amp;$A283,'Aceite Virgen Extra'!$B$6:$B$257,"&lt;="&amp;$B283)</f>
        <v>0.35</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0.08</v>
      </c>
      <c r="AU283" s="4">
        <f>SUMIFS('Aceite Virgen Extra'!AU$6:AU$257,'Aceite Virgen Extra'!$A$6:$A$257,"&gt;="&amp;$A283,'Aceite Virgen Extra'!$B$6:$B$257,"&lt;="&amp;$B283)</f>
        <v>0.32</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0.02</v>
      </c>
      <c r="BB283" s="4">
        <f>SUMIFS('Aceite Virgen Extra'!BB$6:BB$257,'Aceite Virgen Extra'!$A$6:$A$257,"&gt;="&amp;$A283,'Aceite Virgen Extra'!$B$6:$B$257,"&lt;="&amp;$B283)</f>
        <v>7.0000000000000007E-2</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0.17</v>
      </c>
      <c r="BP283" s="4">
        <f>SUMIFS('Aceite Virgen Extra'!BP$6:BP$257,'Aceite Virgen Extra'!$A$6:$A$257,"&gt;="&amp;$A283,'Aceite Virgen Extra'!$B$6:$B$257,"&lt;="&amp;$B283)</f>
        <v>0.56000000000000005</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0.15</v>
      </c>
      <c r="BW283" s="4">
        <f>SUMIFS('Aceite Virgen Extra'!BW$6:BW$257,'Aceite Virgen Extra'!$A$6:$A$257,"&gt;="&amp;$A283,'Aceite Virgen Extra'!$B$6:$B$257,"&lt;="&amp;$B283)</f>
        <v>0.38</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0.06</v>
      </c>
      <c r="CK283" s="4">
        <f>SUMIFS('Aceite Virgen Extra'!CK$6:CK$257,'Aceite Virgen Extra'!$A$6:$A$257,"&gt;="&amp;$A283,'Aceite Virgen Extra'!$B$6:$B$257,"&lt;="&amp;$B283)</f>
        <v>0</v>
      </c>
      <c r="CL283" s="4">
        <f>SUMIFS('Aceite Virgen Extra'!CL$6:CL$257,'Aceite Virgen Extra'!$A$6:$A$257,"&gt;="&amp;$A283,'Aceite Virgen Extra'!$B$6:$B$257,"&lt;="&amp;$B283)</f>
        <v>0.13</v>
      </c>
      <c r="CM283" s="4">
        <f>SUMIFS('Aceite Virgen Extra'!CM$6:CM$257,'Aceite Virgen Extra'!$A$6:$A$257,"&gt;="&amp;$A283,'Aceite Virgen Extra'!$B$6:$B$257,"&lt;="&amp;$B283)</f>
        <v>0</v>
      </c>
      <c r="CQ283" s="4">
        <f>SUMIFS('Aceite Virgen Extra'!CQ$6:CQ$257,'Aceite Virgen Extra'!$A$6:$A$257,"&gt;="&amp;$A283,'Aceite Virgen Extra'!$B$6:$B$257,"&lt;="&amp;$B283)</f>
        <v>0.15000000000000002</v>
      </c>
      <c r="CR283" s="4">
        <f>SUMIFS('Aceite Virgen Extra'!CR$6:CR$257,'Aceite Virgen Extra'!$A$6:$A$257,"&gt;="&amp;$A283,'Aceite Virgen Extra'!$B$6:$B$257,"&lt;="&amp;$B283)</f>
        <v>0.51</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0.31000000000000005</v>
      </c>
      <c r="CY283" s="4">
        <f>SUMIFS('Aceite Virgen Extra'!CY$6:CY$257,'Aceite Virgen Extra'!$A$6:$A$257,"&gt;="&amp;$A283,'Aceite Virgen Extra'!$B$6:$B$257,"&lt;="&amp;$B283)</f>
        <v>0.86</v>
      </c>
      <c r="CZ283" s="4">
        <f>SUMIFS('Aceite Virgen Extra'!CZ$6:CZ$257,'Aceite Virgen Extra'!$A$6:$A$257,"&gt;="&amp;$A283,'Aceite Virgen Extra'!$B$6:$B$257,"&lt;="&amp;$B283)</f>
        <v>0.18</v>
      </c>
      <c r="DA283" s="4">
        <f>SUMIFS('Aceite Virgen Extra'!DA$6:DA$257,'Aceite Virgen Extra'!$A$6:$A$257,"&gt;="&amp;$A283,'Aceite Virgen Extra'!$B$6:$B$257,"&lt;="&amp;$B283)</f>
        <v>0</v>
      </c>
      <c r="DE283" s="4">
        <f>SUMIFS('Aceite Virgen Extra'!DE$6:DE$257,'Aceite Virgen Extra'!$A$6:$A$257,"&gt;="&amp;$A283,'Aceite Virgen Extra'!$B$6:$B$257,"&lt;="&amp;$B283)</f>
        <v>0.08</v>
      </c>
      <c r="DF283" s="4">
        <f>SUMIFS('Aceite Virgen Extra'!DF$6:DF$257,'Aceite Virgen Extra'!$A$6:$A$257,"&gt;="&amp;$A283,'Aceite Virgen Extra'!$B$6:$B$257,"&lt;="&amp;$B283)</f>
        <v>0.17</v>
      </c>
      <c r="DG283" s="4">
        <f>SUMIFS('Aceite Virgen Extra'!DG$6:DG$257,'Aceite Virgen Extra'!$A$6:$A$257,"&gt;="&amp;$A283,'Aceite Virgen Extra'!$B$6:$B$257,"&lt;="&amp;$B283)</f>
        <v>0.06</v>
      </c>
      <c r="DH283" s="4">
        <f>SUMIFS('Aceite Virgen Extra'!DH$6:DH$257,'Aceite Virgen Extra'!$A$6:$A$257,"&gt;="&amp;$A283,'Aceite Virgen Extra'!$B$6:$B$257,"&lt;="&amp;$B283)</f>
        <v>0</v>
      </c>
      <c r="DL283" s="4">
        <f>SUMIFS('Aceite Virgen Extra'!DL$6:DL$257,'Aceite Virgen Extra'!$A$6:$A$257,"&gt;="&amp;$A283,'Aceite Virgen Extra'!$B$6:$B$257,"&lt;="&amp;$B283)</f>
        <v>0.09</v>
      </c>
      <c r="DM283" s="4">
        <f>SUMIFS('Aceite Virgen Extra'!DM$6:DM$257,'Aceite Virgen Extra'!$A$6:$A$257,"&gt;="&amp;$A283,'Aceite Virgen Extra'!$B$6:$B$257,"&lt;="&amp;$B283)</f>
        <v>0.34</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0.06</v>
      </c>
      <c r="DT283" s="4">
        <f>SUMIFS('Aceite Virgen Extra'!DT$6:DT$257,'Aceite Virgen Extra'!$A$6:$A$257,"&gt;="&amp;$A283,'Aceite Virgen Extra'!$B$6:$B$257,"&lt;="&amp;$B283)</f>
        <v>0.23</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7.0000000000000007E-2</v>
      </c>
      <c r="EA283" s="4">
        <f>SUMIFS('Aceite Virgen Extra'!EA$6:EA$257,'Aceite Virgen Extra'!$A$6:$A$257,"&gt;="&amp;$A283,'Aceite Virgen Extra'!$B$6:$B$257,"&lt;="&amp;$B283)</f>
        <v>0.25</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0.22</v>
      </c>
      <c r="EH283" s="4">
        <f>SUMIFS('Aceite Virgen Extra'!EH$6:EH$257,'Aceite Virgen Extra'!$A$6:$A$257,"&gt;="&amp;$A283,'Aceite Virgen Extra'!$B$6:$B$257,"&lt;="&amp;$B283)</f>
        <v>0.3</v>
      </c>
      <c r="EI283" s="4">
        <f>SUMIFS('Aceite Virgen Extra'!EI$6:EI$257,'Aceite Virgen Extra'!$A$6:$A$257,"&gt;="&amp;$A283,'Aceite Virgen Extra'!$B$6:$B$257,"&lt;="&amp;$B283)</f>
        <v>7.0000000000000007E-2</v>
      </c>
      <c r="EJ283" s="4">
        <f>SUMIFS('Aceite Virgen Extra'!EJ$6:EJ$257,'Aceite Virgen Extra'!$A$6:$A$257,"&gt;="&amp;$A283,'Aceite Virgen Extra'!$B$6:$B$257,"&lt;="&amp;$B283)</f>
        <v>0.69</v>
      </c>
      <c r="EN283" s="4">
        <f>SUMIFS('Aceite Virgen Extra'!EN$6:EN$257,'Aceite Virgen Extra'!$A$6:$A$257,"&gt;="&amp;$A283,'Aceite Virgen Extra'!$B$6:$B$257,"&lt;="&amp;$B283)</f>
        <v>0.15000000000000002</v>
      </c>
      <c r="EO283" s="4">
        <f>SUMIFS('Aceite Virgen Extra'!EO$6:EO$257,'Aceite Virgen Extra'!$A$6:$A$257,"&gt;="&amp;$A283,'Aceite Virgen Extra'!$B$6:$B$257,"&lt;="&amp;$B283)</f>
        <v>0</v>
      </c>
      <c r="EP283" s="4">
        <f>SUMIFS('Aceite Virgen Extra'!EP$6:EP$257,'Aceite Virgen Extra'!$A$6:$A$257,"&gt;="&amp;$A283,'Aceite Virgen Extra'!$B$6:$B$257,"&lt;="&amp;$B283)</f>
        <v>0.1</v>
      </c>
      <c r="EQ283" s="4">
        <f>SUMIFS('Aceite Virgen Extra'!EQ$6:EQ$257,'Aceite Virgen Extra'!$A$6:$A$257,"&gt;="&amp;$A283,'Aceite Virgen Extra'!$B$6:$B$257,"&lt;="&amp;$B283)</f>
        <v>0.82</v>
      </c>
      <c r="EU283" s="4">
        <f>SUMIFS('Aceite Virgen Extra'!EU$6:EU$257,'Aceite Virgen Extra'!$A$6:$A$257,"&gt;="&amp;$A283,'Aceite Virgen Extra'!$B$6:$B$257,"&lt;="&amp;$B283)</f>
        <v>0.1</v>
      </c>
      <c r="EV283" s="4">
        <f>SUMIFS('Aceite Virgen Extra'!EV$6:EV$257,'Aceite Virgen Extra'!$A$6:$A$257,"&gt;="&amp;$A283,'Aceite Virgen Extra'!$B$6:$B$257,"&lt;="&amp;$B283)</f>
        <v>0.16</v>
      </c>
      <c r="EW283" s="4">
        <f>SUMIFS('Aceite Virgen Extra'!EW$6:EW$257,'Aceite Virgen Extra'!$A$6:$A$257,"&gt;="&amp;$A283,'Aceite Virgen Extra'!$B$6:$B$257,"&lt;="&amp;$B283)</f>
        <v>0.09</v>
      </c>
      <c r="EX283" s="4">
        <f>SUMIFS('Aceite Virgen Extra'!EX$6:EX$257,'Aceite Virgen Extra'!$A$6:$A$257,"&gt;="&amp;$A283,'Aceite Virgen Extra'!$B$6:$B$257,"&lt;="&amp;$B283)</f>
        <v>0</v>
      </c>
      <c r="FB283" s="4">
        <f>SUMIFS('Aceite Virgen Extra'!FB$6:FB$257,'Aceite Virgen Extra'!$A$6:$A$257,"&gt;="&amp;$A283,'Aceite Virgen Extra'!$B$6:$B$257,"&lt;="&amp;$B283)</f>
        <v>0</v>
      </c>
      <c r="FC283" s="4">
        <f>SUMIFS('Aceite Virgen Extra'!FC$6:FC$257,'Aceite Virgen Extra'!$A$6:$A$257,"&gt;="&amp;$A283,'Aceite Virgen Extra'!$B$6:$B$257,"&lt;="&amp;$B283)</f>
        <v>0</v>
      </c>
      <c r="FD283" s="4">
        <f>SUMIFS('Aceite Virgen Extra'!FD$6:FD$257,'Aceite Virgen Extra'!$A$6:$A$257,"&gt;="&amp;$A283,'Aceite Virgen Extra'!$B$6:$B$257,"&lt;="&amp;$B283)</f>
        <v>0</v>
      </c>
      <c r="FE283" s="4">
        <f>SUMIFS('Aceite Virgen Extra'!FE$6:FE$257,'Aceite Virgen Extra'!$A$6:$A$257,"&gt;="&amp;$A283,'Aceite Virgen Extra'!$B$6:$B$257,"&lt;="&amp;$B283)</f>
        <v>0</v>
      </c>
      <c r="FI283" s="4">
        <f>SUMIFS('Aceite Virgen Extra'!FI$6:FI$257,'Aceite Virgen Extra'!$A$6:$A$257,"&gt;="&amp;$A283,'Aceite Virgen Extra'!$B$6:$B$257,"&lt;="&amp;$B283)</f>
        <v>0.22</v>
      </c>
      <c r="FJ283" s="4">
        <f>SUMIFS('Aceite Virgen Extra'!FJ$6:FJ$257,'Aceite Virgen Extra'!$A$6:$A$257,"&gt;="&amp;$A283,'Aceite Virgen Extra'!$B$6:$B$257,"&lt;="&amp;$B283)</f>
        <v>0.5</v>
      </c>
      <c r="FK283" s="4">
        <f>SUMIFS('Aceite Virgen Extra'!FK$6:FK$257,'Aceite Virgen Extra'!$A$6:$A$257,"&gt;="&amp;$A283,'Aceite Virgen Extra'!$B$6:$B$257,"&lt;="&amp;$B283)</f>
        <v>0.16</v>
      </c>
      <c r="FL283" s="4">
        <f>SUMIFS('Aceite Virgen Extra'!FL$6:FL$257,'Aceite Virgen Extra'!$A$6:$A$257,"&gt;="&amp;$A283,'Aceite Virgen Extra'!$B$6:$B$257,"&lt;="&amp;$B283)</f>
        <v>0</v>
      </c>
      <c r="FP283" s="4">
        <f>SUMIFS('Aceite Virgen Extra'!FP$6:FP$257,'Aceite Virgen Extra'!$A$6:$A$257,"&gt;="&amp;$A283,'Aceite Virgen Extra'!$B$6:$B$257,"&lt;="&amp;$B283)</f>
        <v>0.21000000000000002</v>
      </c>
      <c r="FQ283" s="4">
        <f>SUMIFS('Aceite Virgen Extra'!FQ$6:FQ$257,'Aceite Virgen Extra'!$A$6:$A$257,"&gt;="&amp;$A283,'Aceite Virgen Extra'!$B$6:$B$257,"&lt;="&amp;$B283)</f>
        <v>0.17</v>
      </c>
      <c r="FR283" s="4">
        <f>SUMIFS('Aceite Virgen Extra'!FR$6:FR$257,'Aceite Virgen Extra'!$A$6:$A$257,"&gt;="&amp;$A283,'Aceite Virgen Extra'!$B$6:$B$257,"&lt;="&amp;$B283)</f>
        <v>0.1</v>
      </c>
      <c r="FS283" s="4">
        <f>SUMIFS('Aceite Virgen Extra'!FS$6:FS$257,'Aceite Virgen Extra'!$A$6:$A$257,"&gt;="&amp;$A283,'Aceite Virgen Extra'!$B$6:$B$257,"&lt;="&amp;$B283)</f>
        <v>0.37</v>
      </c>
      <c r="FW283" s="4">
        <f>SUMIFS('Aceite Virgen Extra'!FW$6:FW$257,'Aceite Virgen Extra'!$A$6:$A$257,"&gt;="&amp;$A283,'Aceite Virgen Extra'!$B$6:$B$257,"&lt;="&amp;$B283)</f>
        <v>0.08</v>
      </c>
      <c r="FX283" s="4">
        <f>SUMIFS('Aceite Virgen Extra'!FX$6:FX$257,'Aceite Virgen Extra'!$A$6:$A$257,"&gt;="&amp;$A283,'Aceite Virgen Extra'!$B$6:$B$257,"&lt;="&amp;$B283)</f>
        <v>0.2</v>
      </c>
      <c r="FY283" s="4">
        <f>SUMIFS('Aceite Virgen Extra'!FY$6:FY$257,'Aceite Virgen Extra'!$A$6:$A$257,"&gt;="&amp;$A283,'Aceite Virgen Extra'!$B$6:$B$257,"&lt;="&amp;$B283)</f>
        <v>0.05</v>
      </c>
      <c r="FZ283" s="4">
        <f>SUMIFS('Aceite Virgen Extra'!FZ$6:FZ$257,'Aceite Virgen Extra'!$A$6:$A$257,"&gt;="&amp;$A283,'Aceite Virgen Extra'!$B$6:$B$257,"&lt;="&amp;$B283)</f>
        <v>0</v>
      </c>
      <c r="GD283" s="4">
        <f>SUMIFS('Aceite Virgen Extra'!GD$6:GD$257,'Aceite Virgen Extra'!$A$6:$A$257,"&gt;="&amp;$A283,'Aceite Virgen Extra'!$B$6:$B$257,"&lt;="&amp;$B283)</f>
        <v>0.04</v>
      </c>
      <c r="GE283" s="4">
        <f>SUMIFS('Aceite Virgen Extra'!GE$6:GE$257,'Aceite Virgen Extra'!$A$6:$A$257,"&gt;="&amp;$A283,'Aceite Virgen Extra'!$B$6:$B$257,"&lt;="&amp;$B283)</f>
        <v>0.16</v>
      </c>
      <c r="GF283" s="4">
        <f>SUMIFS('Aceite Virgen Extra'!GF$6:GF$257,'Aceite Virgen Extra'!$A$6:$A$257,"&gt;="&amp;$A283,'Aceite Virgen Extra'!$B$6:$B$257,"&lt;="&amp;$B283)</f>
        <v>0</v>
      </c>
      <c r="GG283" s="4">
        <f>SUMIFS('Aceite Virgen Extra'!GG$6:GG$257,'Aceite Virgen Extra'!$A$6:$A$257,"&gt;="&amp;$A283,'Aceite Virgen Extra'!$B$6:$B$257,"&lt;="&amp;$B283)</f>
        <v>0</v>
      </c>
      <c r="GK283" s="4">
        <f>SUMIFS('Aceite Virgen Extra'!GK$6:GK$257,'Aceite Virgen Extra'!$A$6:$A$257,"&gt;="&amp;$A283,'Aceite Virgen Extra'!$B$6:$B$257,"&lt;="&amp;$B283)</f>
        <v>0</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0.27</v>
      </c>
      <c r="GS283" s="4">
        <f>SUMIFS('Aceite Virgen Extra'!GS$6:GS$257,'Aceite Virgen Extra'!$A$6:$A$257,"&gt;="&amp;$A283,'Aceite Virgen Extra'!$B$6:$B$257,"&lt;="&amp;$B283)</f>
        <v>0.69</v>
      </c>
      <c r="GT283" s="4">
        <f>SUMIFS('Aceite Virgen Extra'!GT$6:GT$257,'Aceite Virgen Extra'!$A$6:$A$257,"&gt;="&amp;$A283,'Aceite Virgen Extra'!$B$6:$B$257,"&lt;="&amp;$B283)</f>
        <v>0.13</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0.12</v>
      </c>
      <c r="HG283" s="4">
        <f>SUMIFS('Aceite Virgen Extra'!HG$6:HG$257,'Aceite Virgen Extra'!$A$6:$A$257,"&gt;="&amp;$A283,'Aceite Virgen Extra'!$B$6:$B$257,"&lt;="&amp;$B283)</f>
        <v>0.18</v>
      </c>
      <c r="HH283" s="4">
        <f>SUMIFS('Aceite Virgen Extra'!HH$6:HH$257,'Aceite Virgen Extra'!$A$6:$A$257,"&gt;="&amp;$A283,'Aceite Virgen Extra'!$B$6:$B$257,"&lt;="&amp;$B283)</f>
        <v>0</v>
      </c>
      <c r="HI283" s="4">
        <f>SUMIFS('Aceite Virgen Extra'!HI$6:HI$257,'Aceite Virgen Extra'!$A$6:$A$257,"&gt;="&amp;$A283,'Aceite Virgen Extra'!$B$6:$B$257,"&lt;="&amp;$B283)</f>
        <v>0.46</v>
      </c>
      <c r="HM283" s="4">
        <f>SUMIFS('Aceite Virgen Extra'!HM$6:HM$257,'Aceite Virgen Extra'!$A$6:$A$257,"&gt;="&amp;$A283,'Aceite Virgen Extra'!$B$6:$B$257,"&lt;="&amp;$B283)</f>
        <v>0</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0.16</v>
      </c>
      <c r="HU283" s="4">
        <f>SUMIFS('Aceite Virgen Extra'!HU$6:HU$257,'Aceite Virgen Extra'!$A$6:$A$257,"&gt;="&amp;$A283,'Aceite Virgen Extra'!$B$6:$B$257,"&lt;="&amp;$B283)</f>
        <v>0.24</v>
      </c>
      <c r="HV283" s="4">
        <f>SUMIFS('Aceite Virgen Extra'!HV$6:HV$257,'Aceite Virgen Extra'!$A$6:$A$257,"&gt;="&amp;$A283,'Aceite Virgen Extra'!$B$6:$B$257,"&lt;="&amp;$B283)</f>
        <v>0.06</v>
      </c>
      <c r="HW283" s="4">
        <f>SUMIFS('Aceite Virgen Extra'!HW$6:HW$257,'Aceite Virgen Extra'!$A$6:$A$257,"&gt;="&amp;$A283,'Aceite Virgen Extra'!$B$6:$B$257,"&lt;="&amp;$B283)</f>
        <v>0</v>
      </c>
      <c r="HZ283"/>
      <c r="IA283" s="4">
        <f>SUMIFS('Aceite Virgen Extra'!IA$6:IA$257,'Aceite Virgen Extra'!$A$6:$A$257,"&gt;="&amp;$A283,'Aceite Virgen Extra'!$B$6:$B$257,"&lt;="&amp;$B283)</f>
        <v>0.39999999999999997</v>
      </c>
      <c r="IB283" s="4">
        <f>SUMIFS('Aceite Virgen Extra'!IB$6:IB$257,'Aceite Virgen Extra'!$A$6:$A$257,"&gt;="&amp;$A283,'Aceite Virgen Extra'!$B$6:$B$257,"&lt;="&amp;$B283)</f>
        <v>1</v>
      </c>
      <c r="IC283" s="4">
        <f>SUMIFS('Aceite Virgen Extra'!IC$6:IC$257,'Aceite Virgen Extra'!$A$6:$A$257,"&gt;="&amp;$A283,'Aceite Virgen Extra'!$B$6:$B$257,"&lt;="&amp;$B283)</f>
        <v>0</v>
      </c>
      <c r="ID283" s="4">
        <f>SUMIFS('Aceite Virgen Extra'!ID$6:ID$257,'Aceite Virgen Extra'!$A$6:$A$257,"&gt;="&amp;$A283,'Aceite Virgen Extra'!$B$6:$B$257,"&lt;="&amp;$B283)</f>
        <v>0.47</v>
      </c>
      <c r="IH283" s="4">
        <f>SUMIFS('Aceite Virgen Extra'!IH$6:IH$257,'Aceite Virgen Extra'!$A$6:$A$257,"&gt;="&amp;$A283,'Aceite Virgen Extra'!$B$6:$B$257,"&lt;="&amp;$B283)</f>
        <v>0.16</v>
      </c>
      <c r="II283" s="4">
        <f>SUMIFS('Aceite Virgen Extra'!II$6:II$257,'Aceite Virgen Extra'!$A$6:$A$257,"&gt;="&amp;$A283,'Aceite Virgen Extra'!$B$6:$B$257,"&lt;="&amp;$B283)</f>
        <v>0</v>
      </c>
      <c r="IJ283" s="4">
        <f>SUMIFS('Aceite Virgen Extra'!IJ$6:IJ$257,'Aceite Virgen Extra'!$A$6:$A$257,"&gt;="&amp;$A283,'Aceite Virgen Extra'!$B$6:$B$257,"&lt;="&amp;$B283)</f>
        <v>0.14000000000000001</v>
      </c>
      <c r="IK283" s="4">
        <f>SUMIFS('Aceite Virgen Extra'!IK$6:IK$257,'Aceite Virgen Extra'!$A$6:$A$257,"&gt;="&amp;$A283,'Aceite Virgen Extra'!$B$6:$B$257,"&lt;="&amp;$B283)</f>
        <v>0</v>
      </c>
      <c r="IO283" s="4">
        <f>SUMIFS('Aceite Virgen Extra'!IO$6:IO$257,'Aceite Virgen Extra'!$A$6:$A$257,"&gt;="&amp;$A283,'Aceite Virgen Extra'!$B$6:$B$257,"&lt;="&amp;$B283)</f>
        <v>0.09</v>
      </c>
      <c r="IP283" s="4">
        <f>SUMIFS('Aceite Virgen Extra'!IP$6:IP$257,'Aceite Virgen Extra'!$A$6:$A$257,"&gt;="&amp;$A283,'Aceite Virgen Extra'!$B$6:$B$257,"&lt;="&amp;$B283)</f>
        <v>0</v>
      </c>
      <c r="IQ283" s="4">
        <f>SUMIFS('Aceite Virgen Extra'!IQ$6:IQ$257,'Aceite Virgen Extra'!$A$6:$A$257,"&gt;="&amp;$A283,'Aceite Virgen Extra'!$B$6:$B$257,"&lt;="&amp;$B283)</f>
        <v>0.08</v>
      </c>
      <c r="IR283" s="4">
        <f>SUMIFS('Aceite Virgen Extra'!IR$6:IR$257,'Aceite Virgen Extra'!$A$6:$A$257,"&gt;="&amp;$A283,'Aceite Virgen Extra'!$B$6:$B$257,"&lt;="&amp;$B283)</f>
        <v>0</v>
      </c>
      <c r="IV283" s="4">
        <f>SUMIFS('Aceite Virgen Extra'!IV$6:IV$257,'Aceite Virgen Extra'!$A$6:$A$257,"&gt;="&amp;$A283,'Aceite Virgen Extra'!$B$6:$B$257,"&lt;="&amp;$B283)</f>
        <v>0.06</v>
      </c>
      <c r="IW283" s="4">
        <f>SUMIFS('Aceite Virgen Extra'!IW$6:IW$257,'Aceite Virgen Extra'!$A$6:$A$257,"&gt;="&amp;$A283,'Aceite Virgen Extra'!$B$6:$B$257,"&lt;="&amp;$B283)</f>
        <v>0.11</v>
      </c>
      <c r="IX283" s="4">
        <f>SUMIFS('Aceite Virgen Extra'!IX$6:IX$257,'Aceite Virgen Extra'!$A$6:$A$257,"&gt;="&amp;$A283,'Aceite Virgen Extra'!$B$6:$B$257,"&lt;="&amp;$B283)</f>
        <v>0</v>
      </c>
      <c r="IY283" s="4">
        <f>SUMIFS('Aceite Virgen Extra'!IY$6:IY$257,'Aceite Virgen Extra'!$A$6:$A$257,"&gt;="&amp;$A283,'Aceite Virgen Extra'!$B$6:$B$257,"&lt;="&amp;$B283)</f>
        <v>0.37</v>
      </c>
      <c r="JB283"/>
      <c r="JC283" s="4">
        <f>SUMIFS('Aceite Virgen Extra'!JC$6:JC$257,'Aceite Virgen Extra'!$A$6:$A$257,"&gt;="&amp;$A283,'Aceite Virgen Extra'!$B$6:$B$257,"&lt;="&amp;$B283)</f>
        <v>0.15</v>
      </c>
      <c r="JD283" s="4">
        <f>SUMIFS('Aceite Virgen Extra'!JD$6:JD$257,'Aceite Virgen Extra'!$A$6:$A$257,"&gt;="&amp;$A283,'Aceite Virgen Extra'!$B$6:$B$257,"&lt;="&amp;$B283)</f>
        <v>0</v>
      </c>
      <c r="JE283" s="4">
        <f>SUMIFS('Aceite Virgen Extra'!JE$6:JE$257,'Aceite Virgen Extra'!$A$6:$A$257,"&gt;="&amp;$A283,'Aceite Virgen Extra'!$B$6:$B$257,"&lt;="&amp;$B283)</f>
        <v>7.0000000000000007E-2</v>
      </c>
      <c r="JF283" s="4">
        <f>SUMIFS('Aceite Virgen Extra'!JF$6:JF$257,'Aceite Virgen Extra'!$A$6:$A$257,"&gt;="&amp;$A283,'Aceite Virgen Extra'!$B$6:$B$257,"&lt;="&amp;$B283)</f>
        <v>0</v>
      </c>
      <c r="JJ283" s="4">
        <f>SUMIFS('Aceite Virgen Extra'!JJ$6:JJ$257,'Aceite Virgen Extra'!$A$6:$A$257,"&gt;="&amp;$A283,'Aceite Virgen Extra'!$B$6:$B$257,"&lt;="&amp;$B283)</f>
        <v>0.21000000000000002</v>
      </c>
      <c r="JK283" s="4">
        <f>SUMIFS('Aceite Virgen Extra'!JK$6:JK$257,'Aceite Virgen Extra'!$A$6:$A$257,"&gt;="&amp;$A283,'Aceite Virgen Extra'!$B$6:$B$257,"&lt;="&amp;$B283)</f>
        <v>0</v>
      </c>
      <c r="JL283" s="4">
        <f>SUMIFS('Aceite Virgen Extra'!JL$6:JL$257,'Aceite Virgen Extra'!$A$6:$A$257,"&gt;="&amp;$A283,'Aceite Virgen Extra'!$B$6:$B$257,"&lt;="&amp;$B283)</f>
        <v>0.26</v>
      </c>
      <c r="JM283" s="4">
        <f>SUMIFS('Aceite Virgen Extra'!JM$6:JM$257,'Aceite Virgen Extra'!$A$6:$A$257,"&gt;="&amp;$A283,'Aceite Virgen Extra'!$B$6:$B$257,"&lt;="&amp;$B283)</f>
        <v>0</v>
      </c>
      <c r="JQ283" s="4">
        <f>SUMIFS('Aceite Virgen Extra'!JQ$6:JQ$257,'Aceite Virgen Extra'!$A$6:$A$257,"&gt;="&amp;$A283,'Aceite Virgen Extra'!$B$6:$B$257,"&lt;="&amp;$B283)</f>
        <v>0.19</v>
      </c>
      <c r="JR283" s="4">
        <f>SUMIFS('Aceite Virgen Extra'!JR$6:JR$257,'Aceite Virgen Extra'!$A$6:$A$257,"&gt;="&amp;$A283,'Aceite Virgen Extra'!$B$6:$B$257,"&lt;="&amp;$B283)</f>
        <v>0.58000000000000007</v>
      </c>
      <c r="JS283" s="4">
        <f>SUMIFS('Aceite Virgen Extra'!JS$6:JS$257,'Aceite Virgen Extra'!$A$6:$A$257,"&gt;="&amp;$A283,'Aceite Virgen Extra'!$B$6:$B$257,"&lt;="&amp;$B283)</f>
        <v>0.05</v>
      </c>
      <c r="JT283" s="4">
        <f>SUMIFS('Aceite Virgen Extra'!JT$6:JT$257,'Aceite Virgen Extra'!$A$6:$A$257,"&gt;="&amp;$A283,'Aceite Virgen Extra'!$B$6:$B$257,"&lt;="&amp;$B283)</f>
        <v>0</v>
      </c>
      <c r="JX283" s="4">
        <f>SUMIFS('Aceite Virgen Extra'!JX$6:JX$257,'Aceite Virgen Extra'!$A$6:$A$257,"&gt;="&amp;$A283,'Aceite Virgen Extra'!$B$6:$B$257,"&lt;="&amp;$B283)</f>
        <v>0.05</v>
      </c>
      <c r="JY283" s="4">
        <f>SUMIFS('Aceite Virgen Extra'!JY$6:JY$257,'Aceite Virgen Extra'!$A$6:$A$257,"&gt;="&amp;$A283,'Aceite Virgen Extra'!$B$6:$B$257,"&lt;="&amp;$B283)</f>
        <v>0</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0.05</v>
      </c>
      <c r="KF283" s="4">
        <f>SUMIFS('Aceite Virgen Extra'!KF$6:KF$257,'Aceite Virgen Extra'!$A$6:$A$257,"&gt;="&amp;$A283,'Aceite Virgen Extra'!$B$6:$B$257,"&lt;="&amp;$B283)</f>
        <v>0.16</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0.09</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v>
      </c>
      <c r="KT283" s="4">
        <f>SUMIFS('Aceite Virgen Extra'!KT$6:KT$257,'Aceite Virgen Extra'!$A$6:$A$257,"&gt;="&amp;$A283,'Aceite Virgen Extra'!$B$6:$B$257,"&lt;="&amp;$B283)</f>
        <v>0</v>
      </c>
      <c r="KU283" s="4">
        <f>SUMIFS('Aceite Virgen Extra'!KU$6:KU$257,'Aceite Virgen Extra'!$A$6:$A$257,"&gt;="&amp;$A283,'Aceite Virgen Extra'!$B$6:$B$257,"&lt;="&amp;$B283)</f>
        <v>0</v>
      </c>
      <c r="KV283" s="4">
        <f>SUMIFS('Aceite Virgen Extra'!KV$6:KV$257,'Aceite Virgen Extra'!$A$6:$A$257,"&gt;="&amp;$A283,'Aceite Virgen Extra'!$B$6:$B$257,"&lt;="&amp;$B283)</f>
        <v>0</v>
      </c>
      <c r="KZ283" s="4">
        <f>SUMIFS('Aceite Virgen Extra'!KZ$6:KZ$257,'Aceite Virgen Extra'!$A$6:$A$257,"&gt;="&amp;$A283,'Aceite Virgen Extra'!$B$6:$B$257,"&lt;="&amp;$B283)</f>
        <v>0.2</v>
      </c>
      <c r="LA283" s="4">
        <f>SUMIFS('Aceite Virgen Extra'!LA$6:LA$257,'Aceite Virgen Extra'!$A$6:$A$257,"&gt;="&amp;$A283,'Aceite Virgen Extra'!$B$6:$B$257,"&lt;="&amp;$B283)</f>
        <v>0.32</v>
      </c>
      <c r="LB283" s="4">
        <f>SUMIFS('Aceite Virgen Extra'!LB$6:LB$257,'Aceite Virgen Extra'!$A$6:$A$257,"&gt;="&amp;$A283,'Aceite Virgen Extra'!$B$6:$B$257,"&lt;="&amp;$B283)</f>
        <v>0.1</v>
      </c>
      <c r="LC283" s="4">
        <f>SUMIFS('Aceite Virgen Extra'!LC$6:LC$257,'Aceite Virgen Extra'!$A$6:$A$257,"&gt;="&amp;$A283,'Aceite Virgen Extra'!$B$6:$B$257,"&lt;="&amp;$B283)</f>
        <v>0</v>
      </c>
      <c r="LG283" s="4">
        <f>SUMIFS('Aceite Virgen Extra'!LG$6:LG$257,'Aceite Virgen Extra'!$A$6:$A$257,"&gt;="&amp;$A283,'Aceite Virgen Extra'!$B$6:$B$257,"&lt;="&amp;$B283)</f>
        <v>0.11</v>
      </c>
      <c r="LH283" s="4">
        <f>SUMIFS('Aceite Virgen Extra'!LH$6:LH$257,'Aceite Virgen Extra'!$A$6:$A$257,"&gt;="&amp;$A283,'Aceite Virgen Extra'!$B$6:$B$257,"&lt;="&amp;$B283)</f>
        <v>0.41</v>
      </c>
      <c r="LI283" s="4">
        <f>SUMIFS('Aceite Virgen Extra'!LI$6:LI$257,'Aceite Virgen Extra'!$A$6:$A$257,"&gt;="&amp;$A283,'Aceite Virgen Extra'!$B$6:$B$257,"&lt;="&amp;$B283)</f>
        <v>0</v>
      </c>
      <c r="LJ283" s="4">
        <f>SUMIFS('Aceite Virgen Extra'!LJ$6:LJ$257,'Aceite Virgen Extra'!$A$6:$A$257,"&gt;="&amp;$A283,'Aceite Virgen Extra'!$B$6:$B$257,"&lt;="&amp;$B283)</f>
        <v>0</v>
      </c>
      <c r="LN283" s="4">
        <f>SUMIFS('Aceite Virgen Extra'!LN$6:LN$257,'Aceite Virgen Extra'!$A$6:$A$257,"&gt;="&amp;$A283,'Aceite Virgen Extra'!$B$6:$B$257,"&lt;="&amp;$B283)</f>
        <v>0.22999999999999998</v>
      </c>
      <c r="LO283" s="4">
        <f>SUMIFS('Aceite Virgen Extra'!LO$6:LO$257,'Aceite Virgen Extra'!$A$6:$A$257,"&gt;="&amp;$A283,'Aceite Virgen Extra'!$B$6:$B$257,"&lt;="&amp;$B283)</f>
        <v>0.2</v>
      </c>
      <c r="LP283" s="4">
        <f>SUMIFS('Aceite Virgen Extra'!LP$6:LP$257,'Aceite Virgen Extra'!$A$6:$A$257,"&gt;="&amp;$A283,'Aceite Virgen Extra'!$B$6:$B$257,"&lt;="&amp;$B283)</f>
        <v>0.23</v>
      </c>
      <c r="LQ283" s="4">
        <f>SUMIFS('Aceite Virgen Extra'!LQ$6:LQ$257,'Aceite Virgen Extra'!$A$6:$A$257,"&gt;="&amp;$A283,'Aceite Virgen Extra'!$B$6:$B$257,"&lt;="&amp;$B283)</f>
        <v>0</v>
      </c>
      <c r="LU283" s="4">
        <f>SUMIFS('Aceite Virgen Extra'!LU$6:LU$257,'Aceite Virgen Extra'!$A$6:$A$257,"&gt;="&amp;$A283,'Aceite Virgen Extra'!$B$6:$B$257,"&lt;="&amp;$B283)</f>
        <v>0.19</v>
      </c>
      <c r="LV283" s="4">
        <f>SUMIFS('Aceite Virgen Extra'!LV$6:LV$257,'Aceite Virgen Extra'!$A$6:$A$257,"&gt;="&amp;$A283,'Aceite Virgen Extra'!$B$6:$B$257,"&lt;="&amp;$B283)</f>
        <v>0</v>
      </c>
      <c r="LW283" s="4">
        <f>SUMIFS('Aceite Virgen Extra'!LW$6:LW$257,'Aceite Virgen Extra'!$A$6:$A$257,"&gt;="&amp;$A283,'Aceite Virgen Extra'!$B$6:$B$257,"&lt;="&amp;$B283)</f>
        <v>0.25</v>
      </c>
      <c r="LX283" s="4">
        <f>SUMIFS('Aceite Virgen Extra'!LX$6:LX$257,'Aceite Virgen Extra'!$A$6:$A$257,"&gt;="&amp;$A283,'Aceite Virgen Extra'!$B$6:$B$257,"&lt;="&amp;$B283)</f>
        <v>0</v>
      </c>
      <c r="MB283" s="4">
        <f>SUMIFS('Aceite Virgen Extra'!MB$6:MB$257,'Aceite Virgen Extra'!$A$6:$A$257,"&gt;="&amp;$A283,'Aceite Virgen Extra'!$B$6:$B$257,"&lt;="&amp;$B283)</f>
        <v>7.0000000000000007E-2</v>
      </c>
      <c r="MC283" s="4">
        <f>SUMIFS('Aceite Virgen Extra'!MC$6:MC$257,'Aceite Virgen Extra'!$A$6:$A$257,"&gt;="&amp;$A283,'Aceite Virgen Extra'!$B$6:$B$257,"&lt;="&amp;$B283)</f>
        <v>0</v>
      </c>
      <c r="MD283" s="4">
        <f>SUMIFS('Aceite Virgen Extra'!MD$6:MD$257,'Aceite Virgen Extra'!$A$6:$A$257,"&gt;="&amp;$A283,'Aceite Virgen Extra'!$B$6:$B$257,"&lt;="&amp;$B283)</f>
        <v>0.13</v>
      </c>
      <c r="ME283" s="4">
        <f>SUMIFS('Aceite Virgen Extra'!ME$6:ME$257,'Aceite Virgen Extra'!$A$6:$A$257,"&gt;="&amp;$A283,'Aceite Virgen Extra'!$B$6:$B$257,"&lt;="&amp;$B283)</f>
        <v>0</v>
      </c>
      <c r="MI283" s="4">
        <f>SUMIFS('Aceite Virgen Extra'!MI$6:MI$257,'Aceite Virgen Extra'!$A$6:$A$257,"&gt;="&amp;$A283,'Aceite Virgen Extra'!$B$6:$B$257,"&lt;="&amp;$B283)</f>
        <v>0.19</v>
      </c>
      <c r="MJ283" s="4">
        <f>SUMIFS('Aceite Virgen Extra'!MJ$6:MJ$257,'Aceite Virgen Extra'!$A$6:$A$257,"&gt;="&amp;$A283,'Aceite Virgen Extra'!$B$6:$B$257,"&lt;="&amp;$B283)</f>
        <v>0.72</v>
      </c>
      <c r="MK283" s="4">
        <f>SUMIFS('Aceite Virgen Extra'!MK$6:MK$257,'Aceite Virgen Extra'!$A$6:$A$257,"&gt;="&amp;$A283,'Aceite Virgen Extra'!$B$6:$B$257,"&lt;="&amp;$B283)</f>
        <v>0</v>
      </c>
      <c r="ML283" s="4">
        <f>SUMIFS('Aceite Virgen Extra'!ML$6:ML$257,'Aceite Virgen Extra'!$A$6:$A$257,"&gt;="&amp;$A283,'Aceite Virgen Extra'!$B$6:$B$257,"&lt;="&amp;$B283)</f>
        <v>0</v>
      </c>
      <c r="MP283" s="4">
        <f>SUMIFS('Aceite Virgen Extra'!MP$6:MP$257,'Aceite Virgen Extra'!$A$6:$A$257,"&gt;="&amp;$A283,'Aceite Virgen Extra'!$B$6:$B$257,"&lt;="&amp;$B283)</f>
        <v>0.27</v>
      </c>
      <c r="MQ283" s="4">
        <f>SUMIFS('Aceite Virgen Extra'!MQ$6:MQ$257,'Aceite Virgen Extra'!$A$6:$A$257,"&gt;="&amp;$A283,'Aceite Virgen Extra'!$B$6:$B$257,"&lt;="&amp;$B283)</f>
        <v>0.65</v>
      </c>
      <c r="MR283" s="4">
        <f>SUMIFS('Aceite Virgen Extra'!MR$6:MR$257,'Aceite Virgen Extra'!$A$6:$A$257,"&gt;="&amp;$A283,'Aceite Virgen Extra'!$B$6:$B$257,"&lt;="&amp;$B283)</f>
        <v>0.17</v>
      </c>
      <c r="MS283" s="4">
        <f>SUMIFS('Aceite Virgen Extra'!MS$6:MS$257,'Aceite Virgen Extra'!$A$6:$A$257,"&gt;="&amp;$A283,'Aceite Virgen Extra'!$B$6:$B$257,"&lt;="&amp;$B283)</f>
        <v>0</v>
      </c>
      <c r="MW283" s="4">
        <f>SUMIFS('Aceite Virgen Extra'!MW$6:MW$257,'Aceite Virgen Extra'!$A$6:$A$257,"&gt;="&amp;$A283,'Aceite Virgen Extra'!$B$6:$B$257,"&lt;="&amp;$B283)</f>
        <v>1.07</v>
      </c>
      <c r="MX283" s="4">
        <f>SUMIFS('Aceite Virgen Extra'!MX$6:MX$257,'Aceite Virgen Extra'!$A$6:$A$257,"&gt;="&amp;$A283,'Aceite Virgen Extra'!$B$6:$B$257,"&lt;="&amp;$B283)</f>
        <v>1.8399999999999999</v>
      </c>
      <c r="MY283" s="4">
        <f>SUMIFS('Aceite Virgen Extra'!MY$6:MY$257,'Aceite Virgen Extra'!$A$6:$A$257,"&gt;="&amp;$A283,'Aceite Virgen Extra'!$B$6:$B$257,"&lt;="&amp;$B283)</f>
        <v>0</v>
      </c>
      <c r="MZ283" s="4">
        <f>SUMIFS('Aceite Virgen Extra'!MZ$6:MZ$257,'Aceite Virgen Extra'!$A$6:$A$257,"&gt;="&amp;$A283,'Aceite Virgen Extra'!$B$6:$B$257,"&lt;="&amp;$B283)</f>
        <v>0</v>
      </c>
      <c r="ND283" s="4">
        <f>SUMIFS('Aceite Virgen Extra'!ND$6:ND$257,'Aceite Virgen Extra'!$A$6:$A$257,"&gt;="&amp;$A283,'Aceite Virgen Extra'!$B$6:$B$257,"&lt;="&amp;$B283)</f>
        <v>1.43</v>
      </c>
      <c r="NE283" s="4">
        <f>SUMIFS('Aceite Virgen Extra'!NE$6:NE$257,'Aceite Virgen Extra'!$A$6:$A$257,"&gt;="&amp;$A283,'Aceite Virgen Extra'!$B$6:$B$257,"&lt;="&amp;$B283)</f>
        <v>2.82</v>
      </c>
      <c r="NF283" s="4">
        <f>SUMIFS('Aceite Virgen Extra'!NF$6:NF$257,'Aceite Virgen Extra'!$A$6:$A$257,"&gt;="&amp;$A283,'Aceite Virgen Extra'!$B$6:$B$257,"&lt;="&amp;$B283)</f>
        <v>0.57999999999999996</v>
      </c>
      <c r="NG283" s="4">
        <f>SUMIFS('Aceite Virgen Extra'!NG$6:NG$257,'Aceite Virgen Extra'!$A$6:$A$257,"&gt;="&amp;$A283,'Aceite Virgen Extra'!$B$6:$B$257,"&lt;="&amp;$B283)</f>
        <v>0</v>
      </c>
      <c r="NK283" s="4">
        <f>SUMIFS('Aceite Virgen Extra'!NK$6:NK$257,'Aceite Virgen Extra'!$A$6:$A$257,"&gt;="&amp;$A283,'Aceite Virgen Extra'!$B$6:$B$257,"&lt;="&amp;$B283)</f>
        <v>0.2</v>
      </c>
      <c r="NL283" s="4">
        <f>SUMIFS('Aceite Virgen Extra'!NL$6:NL$257,'Aceite Virgen Extra'!$A$6:$A$257,"&gt;="&amp;$A283,'Aceite Virgen Extra'!$B$6:$B$257,"&lt;="&amp;$B283)</f>
        <v>0.57999999999999996</v>
      </c>
      <c r="NM283" s="4">
        <f>SUMIFS('Aceite Virgen Extra'!NM$6:NM$257,'Aceite Virgen Extra'!$A$6:$A$257,"&gt;="&amp;$A283,'Aceite Virgen Extra'!$B$6:$B$257,"&lt;="&amp;$B283)</f>
        <v>0.09</v>
      </c>
      <c r="NN283" s="4">
        <f>SUMIFS('Aceite Virgen Extra'!NN$6:NN$257,'Aceite Virgen Extra'!$A$6:$A$257,"&gt;="&amp;$A283,'Aceite Virgen Extra'!$B$6:$B$257,"&lt;="&amp;$B283)</f>
        <v>0</v>
      </c>
      <c r="NR283" s="4">
        <f>SUMIFS('Aceite Virgen Extra'!NR$6:NR$257,'Aceite Virgen Extra'!$A$6:$A$257,"&gt;="&amp;$A283,'Aceite Virgen Extra'!$B$6:$B$257,"&lt;="&amp;$B283)</f>
        <v>0.96</v>
      </c>
      <c r="NS283" s="4">
        <f>SUMIFS('Aceite Virgen Extra'!NS$6:NS$257,'Aceite Virgen Extra'!$A$6:$A$257,"&gt;="&amp;$A283,'Aceite Virgen Extra'!$B$6:$B$257,"&lt;="&amp;$B283)</f>
        <v>1.56</v>
      </c>
      <c r="NT283" s="4">
        <f>SUMIFS('Aceite Virgen Extra'!NT$6:NT$257,'Aceite Virgen Extra'!$A$6:$A$257,"&gt;="&amp;$A283,'Aceite Virgen Extra'!$B$6:$B$257,"&lt;="&amp;$B283)</f>
        <v>1.03</v>
      </c>
      <c r="NU283" s="4">
        <f>SUMIFS('Aceite Virgen Extra'!NU$6:NU$257,'Aceite Virgen Extra'!$A$6:$A$257,"&gt;="&amp;$A283,'Aceite Virgen Extra'!$B$6:$B$257,"&lt;="&amp;$B283)</f>
        <v>0</v>
      </c>
      <c r="NY283" s="4">
        <f>SUMIFS('Aceite Virgen Extra'!NY$6:NY$257,'Aceite Virgen Extra'!$A$6:$A$257,"&gt;="&amp;$A283,'Aceite Virgen Extra'!$B$6:$B$257,"&lt;="&amp;$B283)</f>
        <v>0.34</v>
      </c>
      <c r="NZ283" s="4">
        <f>SUMIFS('Aceite Virgen Extra'!NZ$6:NZ$257,'Aceite Virgen Extra'!$A$6:$A$257,"&gt;="&amp;$A283,'Aceite Virgen Extra'!$B$6:$B$257,"&lt;="&amp;$B283)</f>
        <v>0.87</v>
      </c>
      <c r="OA283" s="4">
        <f>SUMIFS('Aceite Virgen Extra'!OA$6:OA$257,'Aceite Virgen Extra'!$A$6:$A$257,"&gt;="&amp;$A283,'Aceite Virgen Extra'!$B$6:$B$257,"&lt;="&amp;$B283)</f>
        <v>0.17</v>
      </c>
      <c r="OB283" s="4">
        <f>SUMIFS('Aceite Virgen Extra'!OB$6:OB$257,'Aceite Virgen Extra'!$A$6:$A$257,"&gt;="&amp;$A283,'Aceite Virgen Extra'!$B$6:$B$257,"&lt;="&amp;$B283)</f>
        <v>0</v>
      </c>
      <c r="OF283" s="4">
        <f>SUMIFS('Aceite Virgen Extra'!OF$6:OF$257,'Aceite Virgen Extra'!$A$6:$A$257,"&gt;="&amp;$A283,'Aceite Virgen Extra'!$B$6:$B$257,"&lt;="&amp;$B283)</f>
        <v>7.0000000000000007E-2</v>
      </c>
      <c r="OG283" s="4">
        <f>SUMIFS('Aceite Virgen Extra'!OG$6:OG$257,'Aceite Virgen Extra'!$A$6:$A$257,"&gt;="&amp;$A283,'Aceite Virgen Extra'!$B$6:$B$257,"&lt;="&amp;$B283)</f>
        <v>0.22</v>
      </c>
      <c r="OH283" s="4">
        <f>SUMIFS('Aceite Virgen Extra'!OH$6:OH$257,'Aceite Virgen Extra'!$A$6:$A$257,"&gt;="&amp;$A283,'Aceite Virgen Extra'!$B$6:$B$257,"&lt;="&amp;$B283)</f>
        <v>0</v>
      </c>
      <c r="OI283" s="4">
        <f>SUMIFS('Aceite Virgen Extra'!OI$6:OI$257,'Aceite Virgen Extra'!$A$6:$A$257,"&gt;="&amp;$A283,'Aceite Virgen Extra'!$B$6:$B$257,"&lt;="&amp;$B283)</f>
        <v>0</v>
      </c>
      <c r="OM283" s="4">
        <f>SUMIFS('Aceite Virgen Extra'!OM$6:OM$257,'Aceite Virgen Extra'!$A$6:$A$257,"&gt;="&amp;$A283,'Aceite Virgen Extra'!$B$6:$B$257,"&lt;="&amp;$B283)</f>
        <v>0.06</v>
      </c>
      <c r="ON283" s="4">
        <f>SUMIFS('Aceite Virgen Extra'!ON$6:ON$257,'Aceite Virgen Extra'!$A$6:$A$257,"&gt;="&amp;$A283,'Aceite Virgen Extra'!$B$6:$B$257,"&lt;="&amp;$B283)</f>
        <v>0.24</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0.49</v>
      </c>
      <c r="PB283" s="4">
        <f>SUMIFS('Aceite Virgen Extra'!PB$6:PB$257,'Aceite Virgen Extra'!$A$6:$A$257,"&gt;="&amp;$A283,'Aceite Virgen Extra'!$B$6:$B$257,"&lt;="&amp;$B283)</f>
        <v>0</v>
      </c>
      <c r="PC283" s="4">
        <f>SUMIFS('Aceite Virgen Extra'!PC$6:PC$257,'Aceite Virgen Extra'!$A$6:$A$257,"&gt;="&amp;$A283,'Aceite Virgen Extra'!$B$6:$B$257,"&lt;="&amp;$B283)</f>
        <v>0.56999999999999995</v>
      </c>
      <c r="PD283" s="4">
        <f>SUMIFS('Aceite Virgen Extra'!PD$6:PD$257,'Aceite Virgen Extra'!$A$6:$A$257,"&gt;="&amp;$A283,'Aceite Virgen Extra'!$B$6:$B$257,"&lt;="&amp;$B283)</f>
        <v>0.45</v>
      </c>
      <c r="PH283" s="4">
        <f>SUMIFS('Aceite Virgen Extra'!PH$6:PH$257,'Aceite Virgen Extra'!$A$6:$A$257,"&gt;="&amp;$A283,'Aceite Virgen Extra'!$B$6:$B$257,"&lt;="&amp;$B283)</f>
        <v>0.18</v>
      </c>
      <c r="PI283" s="4">
        <f>SUMIFS('Aceite Virgen Extra'!PI$6:PI$257,'Aceite Virgen Extra'!$A$6:$A$257,"&gt;="&amp;$A283,'Aceite Virgen Extra'!$B$6:$B$257,"&lt;="&amp;$B283)</f>
        <v>0.23</v>
      </c>
      <c r="PJ283" s="4">
        <f>SUMIFS('Aceite Virgen Extra'!PJ$6:PJ$257,'Aceite Virgen Extra'!$A$6:$A$257,"&gt;="&amp;$A283,'Aceite Virgen Extra'!$B$6:$B$257,"&lt;="&amp;$B283)</f>
        <v>0.22</v>
      </c>
      <c r="PK283" s="4">
        <f>SUMIFS('Aceite Virgen Extra'!PK$6:PK$257,'Aceite Virgen Extra'!$A$6:$A$257,"&gt;="&amp;$A283,'Aceite Virgen Extra'!$B$6:$B$257,"&lt;="&amp;$B283)</f>
        <v>0</v>
      </c>
      <c r="PO283" s="4">
        <f>SUMIFS('Aceite Virgen Extra'!PO$6:PO$257,'Aceite Virgen Extra'!$A$6:$A$257,"&gt;="&amp;$A283,'Aceite Virgen Extra'!$B$6:$B$257,"&lt;="&amp;$B283)</f>
        <v>0.27</v>
      </c>
      <c r="PP283" s="4">
        <f>SUMIFS('Aceite Virgen Extra'!PP$6:PP$257,'Aceite Virgen Extra'!$A$6:$A$257,"&gt;="&amp;$A283,'Aceite Virgen Extra'!$B$6:$B$257,"&lt;="&amp;$B283)</f>
        <v>0.83</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v>
      </c>
      <c r="PW283" s="4">
        <f>SUMIFS('Aceite Virgen Extra'!PW$6:PW$257,'Aceite Virgen Extra'!$A$6:$A$257,"&gt;="&amp;$A283,'Aceite Virgen Extra'!$B$6:$B$257,"&lt;="&amp;$B283)</f>
        <v>0</v>
      </c>
      <c r="PX283" s="4">
        <f>SUMIFS('Aceite Virgen Extra'!PX$6:PX$257,'Aceite Virgen Extra'!$A$6:$A$257,"&gt;="&amp;$A283,'Aceite Virgen Extra'!$B$6:$B$257,"&lt;="&amp;$B283)</f>
        <v>0</v>
      </c>
      <c r="PY283" s="4">
        <f>SUMIFS('Aceite Virgen Extra'!PY$6:PY$257,'Aceite Virgen Extra'!$A$6:$A$257,"&gt;="&amp;$A283,'Aceite Virgen Extra'!$B$6:$B$257,"&lt;="&amp;$B283)</f>
        <v>0</v>
      </c>
      <c r="QC283" s="4">
        <f>SUMIFS('Aceite Virgen Extra'!QC$6:QC$257,'Aceite Virgen Extra'!$A$6:$A$257,"&gt;="&amp;$A283,'Aceite Virgen Extra'!$B$6:$B$257,"&lt;="&amp;$B283)</f>
        <v>0.05</v>
      </c>
      <c r="QD283" s="4">
        <f>SUMIFS('Aceite Virgen Extra'!QD$6:QD$257,'Aceite Virgen Extra'!$A$6:$A$257,"&gt;="&amp;$A283,'Aceite Virgen Extra'!$B$6:$B$257,"&lt;="&amp;$B283)</f>
        <v>0</v>
      </c>
      <c r="QE283" s="4">
        <f>SUMIFS('Aceite Virgen Extra'!QE$6:QE$257,'Aceite Virgen Extra'!$A$6:$A$257,"&gt;="&amp;$A283,'Aceite Virgen Extra'!$B$6:$B$257,"&lt;="&amp;$B283)</f>
        <v>0.1</v>
      </c>
      <c r="QF283" s="4">
        <f>SUMIFS('Aceite Virgen Extra'!QF$6:QF$257,'Aceite Virgen Extra'!$A$6:$A$257,"&gt;="&amp;$A283,'Aceite Virgen Extra'!$B$6:$B$257,"&lt;="&amp;$B283)</f>
        <v>0</v>
      </c>
      <c r="QJ283" s="4">
        <f>SUMIFS('Aceite Virgen Extra'!QJ$6:QJ$257,'Aceite Virgen Extra'!$A$6:$A$257,"&gt;="&amp;$A283,'Aceite Virgen Extra'!$B$6:$B$257,"&lt;="&amp;$B283)</f>
        <v>0.25</v>
      </c>
      <c r="QK283" s="4">
        <f>SUMIFS('Aceite Virgen Extra'!QK$6:QK$257,'Aceite Virgen Extra'!$A$6:$A$257,"&gt;="&amp;$A283,'Aceite Virgen Extra'!$B$6:$B$257,"&lt;="&amp;$B283)</f>
        <v>0.5</v>
      </c>
      <c r="QL283" s="4">
        <f>SUMIFS('Aceite Virgen Extra'!QL$6:QL$257,'Aceite Virgen Extra'!$A$6:$A$257,"&gt;="&amp;$A283,'Aceite Virgen Extra'!$B$6:$B$257,"&lt;="&amp;$B283)</f>
        <v>0.11</v>
      </c>
      <c r="QM283" s="4">
        <f>SUMIFS('Aceite Virgen Extra'!QM$6:QM$257,'Aceite Virgen Extra'!$A$6:$A$257,"&gt;="&amp;$A283,'Aceite Virgen Extra'!$B$6:$B$257,"&lt;="&amp;$B283)</f>
        <v>0</v>
      </c>
      <c r="QQ283" s="4">
        <f>SUMIFS('Aceite Virgen Extra'!QQ$6:QQ$257,'Aceite Virgen Extra'!$A$6:$A$257,"&gt;="&amp;$A283,'Aceite Virgen Extra'!$B$6:$B$257,"&lt;="&amp;$B283)</f>
        <v>0.87000000000000011</v>
      </c>
      <c r="QR283" s="4">
        <f>SUMIFS('Aceite Virgen Extra'!QR$6:QR$257,'Aceite Virgen Extra'!$A$6:$A$257,"&gt;="&amp;$A283,'Aceite Virgen Extra'!$B$6:$B$257,"&lt;="&amp;$B283)</f>
        <v>0</v>
      </c>
      <c r="QS283" s="4">
        <f>SUMIFS('Aceite Virgen Extra'!QS$6:QS$257,'Aceite Virgen Extra'!$A$6:$A$257,"&gt;="&amp;$A283,'Aceite Virgen Extra'!$B$6:$B$257,"&lt;="&amp;$B283)</f>
        <v>1.63</v>
      </c>
      <c r="QT283" s="4">
        <f>SUMIFS('Aceite Virgen Extra'!QT$6:QT$257,'Aceite Virgen Extra'!$A$6:$A$257,"&gt;="&amp;$A283,'Aceite Virgen Extra'!$B$6:$B$257,"&lt;="&amp;$B283)</f>
        <v>0</v>
      </c>
      <c r="QX283" s="4">
        <f>SUMIFS('Aceite Virgen Extra'!QX$6:QX$257,'Aceite Virgen Extra'!$A$6:$A$257,"&gt;="&amp;$A283,'Aceite Virgen Extra'!$B$6:$B$257,"&lt;="&amp;$B283)</f>
        <v>1.6800000000000002</v>
      </c>
      <c r="QY283" s="4">
        <f>SUMIFS('Aceite Virgen Extra'!QY$6:QY$257,'Aceite Virgen Extra'!$A$6:$A$257,"&gt;="&amp;$A283,'Aceite Virgen Extra'!$B$6:$B$257,"&lt;="&amp;$B283)</f>
        <v>0</v>
      </c>
      <c r="QZ283" s="4">
        <f>SUMIFS('Aceite Virgen Extra'!QZ$6:QZ$257,'Aceite Virgen Extra'!$A$6:$A$257,"&gt;="&amp;$A283,'Aceite Virgen Extra'!$B$6:$B$257,"&lt;="&amp;$B283)</f>
        <v>2.63</v>
      </c>
      <c r="RA283" s="4">
        <f>SUMIFS('Aceite Virgen Extra'!RA$6:RA$257,'Aceite Virgen Extra'!$A$6:$A$257,"&gt;="&amp;$A283,'Aceite Virgen Extra'!$B$6:$B$257,"&lt;="&amp;$B283)</f>
        <v>0</v>
      </c>
      <c r="RE283" s="4">
        <f>SUMIFS('Aceite Virgen Extra'!RE$6:RE$257,'Aceite Virgen Extra'!$A$6:$A$257,"&gt;="&amp;$A283,'Aceite Virgen Extra'!$B$6:$B$257,"&lt;="&amp;$B283)</f>
        <v>0.05</v>
      </c>
      <c r="RF283" s="4">
        <f>SUMIFS('Aceite Virgen Extra'!RF$6:RF$257,'Aceite Virgen Extra'!$A$6:$A$257,"&gt;="&amp;$A283,'Aceite Virgen Extra'!$B$6:$B$257,"&lt;="&amp;$B283)</f>
        <v>0</v>
      </c>
      <c r="RG283" s="4">
        <f>SUMIFS('Aceite Virgen Extra'!RG$6:RG$257,'Aceite Virgen Extra'!$A$6:$A$257,"&gt;="&amp;$A283,'Aceite Virgen Extra'!$B$6:$B$257,"&lt;="&amp;$B283)</f>
        <v>0.09</v>
      </c>
      <c r="RH283" s="4">
        <f>SUMIFS('Aceite Virgen Extra'!RH$6:RH$257,'Aceite Virgen Extra'!$A$6:$A$257,"&gt;="&amp;$A283,'Aceite Virgen Extra'!$B$6:$B$257,"&lt;="&amp;$B283)</f>
        <v>0</v>
      </c>
      <c r="RL283" s="4">
        <f>SUMIFS('Aceite Virgen Extra'!RL$6:RL$257,'Aceite Virgen Extra'!$A$6:$A$257,"&gt;="&amp;$A283,'Aceite Virgen Extra'!$B$6:$B$257,"&lt;="&amp;$B283)</f>
        <v>0.23</v>
      </c>
      <c r="RM283" s="4">
        <f>SUMIFS('Aceite Virgen Extra'!RM$6:RM$257,'Aceite Virgen Extra'!$A$6:$A$257,"&gt;="&amp;$A283,'Aceite Virgen Extra'!$B$6:$B$257,"&lt;="&amp;$B283)</f>
        <v>0</v>
      </c>
      <c r="RN283" s="4">
        <f>SUMIFS('Aceite Virgen Extra'!RN$6:RN$257,'Aceite Virgen Extra'!$A$6:$A$257,"&gt;="&amp;$A283,'Aceite Virgen Extra'!$B$6:$B$257,"&lt;="&amp;$B283)</f>
        <v>0.3</v>
      </c>
      <c r="RO283" s="4">
        <f>SUMIFS('Aceite Virgen Extra'!RO$6:RO$257,'Aceite Virgen Extra'!$A$6:$A$257,"&gt;="&amp;$A283,'Aceite Virgen Extra'!$B$6:$B$257,"&lt;="&amp;$B283)</f>
        <v>0.86</v>
      </c>
      <c r="RS283" s="69">
        <f>SUMIFS('Aceite Virgen Extra'!RS$6:RS$257,'Aceite Virgen Extra'!$A$6:$A$257,"&gt;="&amp;$A283,'Aceite Virgen Extra'!$B$6:$B$257,"&lt;="&amp;$B283)</f>
        <v>0.08</v>
      </c>
      <c r="RT283" s="4">
        <f>SUMIFS('Aceite Virgen Extra'!RT$6:RT$257,'Aceite Virgen Extra'!$A$6:$A$257,"&gt;="&amp;$A283,'Aceite Virgen Extra'!$B$6:$B$257,"&lt;="&amp;$B283)</f>
        <v>0</v>
      </c>
      <c r="RU283" s="4">
        <f>SUMIFS('Aceite Virgen Extra'!RU$6:RU$257,'Aceite Virgen Extra'!$A$6:$A$257,"&gt;="&amp;$A283,'Aceite Virgen Extra'!$B$6:$B$257,"&lt;="&amp;$B283)</f>
        <v>0.14000000000000001</v>
      </c>
      <c r="RV283" s="4">
        <f>SUMIFS('Aceite Virgen Extra'!RV$6:RV$257,'Aceite Virgen Extra'!$A$6:$A$257,"&gt;="&amp;$A283,'Aceite Virgen Extra'!$B$6:$B$257,"&lt;="&amp;$B283)</f>
        <v>0</v>
      </c>
      <c r="RZ283" s="69">
        <f>SUMIFS('Aceite Virgen Extra'!RZ$6:RZ$257,'Aceite Virgen Extra'!$A$6:$A$257,"&gt;="&amp;$A283,'Aceite Virgen Extra'!$B$6:$B$257,"&lt;="&amp;$B283)</f>
        <v>0.48</v>
      </c>
      <c r="SA283" s="4">
        <f>SUMIFS('Aceite Virgen Extra'!SA$6:SA$257,'Aceite Virgen Extra'!$A$6:$A$257,"&gt;="&amp;$A283,'Aceite Virgen Extra'!$B$6:$B$257,"&lt;="&amp;$B283)</f>
        <v>0.42000000000000004</v>
      </c>
      <c r="SB283" s="4">
        <f>SUMIFS('Aceite Virgen Extra'!SB$6:SB$257,'Aceite Virgen Extra'!$A$6:$A$257,"&gt;="&amp;$A283,'Aceite Virgen Extra'!$B$6:$B$257,"&lt;="&amp;$B283)</f>
        <v>0.21</v>
      </c>
      <c r="SC283" s="4">
        <f>SUMIFS('Aceite Virgen Extra'!SC$6:SC$257,'Aceite Virgen Extra'!$A$6:$A$257,"&gt;="&amp;$A283,'Aceite Virgen Extra'!$B$6:$B$257,"&lt;="&amp;$B283)</f>
        <v>2.68</v>
      </c>
      <c r="SG283" s="69">
        <f>SUMIFS('Aceite Virgen Extra'!SG$6:SG$257,'Aceite Virgen Extra'!$A$6:$A$257,"&gt;="&amp;$A283,'Aceite Virgen Extra'!$B$6:$B$257,"&lt;="&amp;$B283)</f>
        <v>0.13</v>
      </c>
      <c r="SH283" s="4">
        <f>SUMIFS('Aceite Virgen Extra'!SH$6:SH$257,'Aceite Virgen Extra'!$A$6:$A$257,"&gt;="&amp;$A283,'Aceite Virgen Extra'!$B$6:$B$257,"&lt;="&amp;$B283)</f>
        <v>0.49</v>
      </c>
      <c r="SI283" s="4">
        <f>SUMIFS('Aceite Virgen Extra'!SI$6:SI$257,'Aceite Virgen Extra'!$A$6:$A$257,"&gt;="&amp;$A283,'Aceite Virgen Extra'!$B$6:$B$257,"&lt;="&amp;$B283)</f>
        <v>0</v>
      </c>
      <c r="SJ283" s="4">
        <f>SUMIFS('Aceite Virgen Extra'!SJ$6:SJ$257,'Aceite Virgen Extra'!$A$6:$A$257,"&gt;="&amp;$A283,'Aceite Virgen Extra'!$B$6:$B$257,"&lt;="&amp;$B283)</f>
        <v>0</v>
      </c>
      <c r="SN283" s="69">
        <f>SUMIFS('Aceite Virgen Extra'!SN$6:SN$257,'Aceite Virgen Extra'!$A$6:$A$257,"&gt;="&amp;$A283,'Aceite Virgen Extra'!$B$6:$B$257,"&lt;="&amp;$B283)</f>
        <v>0.08</v>
      </c>
      <c r="SO283" s="4">
        <f>SUMIFS('Aceite Virgen Extra'!SO$6:SO$257,'Aceite Virgen Extra'!$A$6:$A$257,"&gt;="&amp;$A283,'Aceite Virgen Extra'!$B$6:$B$257,"&lt;="&amp;$B283)</f>
        <v>0.28999999999999998</v>
      </c>
      <c r="SP283" s="4">
        <f>SUMIFS('Aceite Virgen Extra'!SP$6:SP$257,'Aceite Virgen Extra'!$A$6:$A$257,"&gt;="&amp;$A283,'Aceite Virgen Extra'!$B$6:$B$257,"&lt;="&amp;$B283)</f>
        <v>0</v>
      </c>
      <c r="SQ283" s="4">
        <f>SUMIFS('Aceite Virgen Extra'!SQ$6:SQ$257,'Aceite Virgen Extra'!$A$6:$A$257,"&gt;="&amp;$A283,'Aceite Virgen Extra'!$B$6:$B$257,"&lt;="&amp;$B283)</f>
        <v>0</v>
      </c>
      <c r="SU283" s="69">
        <f>SUMIFS('Aceite Virgen Extra'!SU$6:SU$257,'Aceite Virgen Extra'!$A$6:$A$257,"&gt;="&amp;$A283,'Aceite Virgen Extra'!$B$6:$B$257,"&lt;="&amp;$B283)</f>
        <v>0.68</v>
      </c>
      <c r="SV283" s="4">
        <f>SUMIFS('Aceite Virgen Extra'!SV$6:SV$257,'Aceite Virgen Extra'!$A$6:$A$257,"&gt;="&amp;$A283,'Aceite Virgen Extra'!$B$6:$B$257,"&lt;="&amp;$B283)</f>
        <v>0.76</v>
      </c>
      <c r="SW283" s="4">
        <f>SUMIFS('Aceite Virgen Extra'!SW$6:SW$257,'Aceite Virgen Extra'!$A$6:$A$257,"&gt;="&amp;$A283,'Aceite Virgen Extra'!$B$6:$B$257,"&lt;="&amp;$B283)</f>
        <v>0.72</v>
      </c>
      <c r="SX283" s="4">
        <f>SUMIFS('Aceite Virgen Extra'!SX$6:SX$257,'Aceite Virgen Extra'!$A$6:$A$257,"&gt;="&amp;$A283,'Aceite Virgen Extra'!$B$6:$B$257,"&lt;="&amp;$B283)</f>
        <v>0</v>
      </c>
      <c r="TB283" s="69">
        <f>SUMIFS('Aceite Virgen Extra'!TB$6:TB$257,'Aceite Virgen Extra'!$A$6:$A$257,"&gt;="&amp;$A283,'Aceite Virgen Extra'!$B$6:$B$257,"&lt;="&amp;$B283)</f>
        <v>0.99</v>
      </c>
      <c r="TC283" s="4">
        <f>SUMIFS('Aceite Virgen Extra'!TC$6:TC$257,'Aceite Virgen Extra'!$A$6:$A$257,"&gt;="&amp;$A283,'Aceite Virgen Extra'!$B$6:$B$257,"&lt;="&amp;$B283)</f>
        <v>0.56000000000000005</v>
      </c>
      <c r="TD283" s="4">
        <f>SUMIFS('Aceite Virgen Extra'!TD$6:TD$257,'Aceite Virgen Extra'!$A$6:$A$257,"&gt;="&amp;$A283,'Aceite Virgen Extra'!$B$6:$B$257,"&lt;="&amp;$B283)</f>
        <v>1.21</v>
      </c>
      <c r="TE283" s="4">
        <f>SUMIFS('Aceite Virgen Extra'!TE$6:TE$257,'Aceite Virgen Extra'!$A$6:$A$257,"&gt;="&amp;$A283,'Aceite Virgen Extra'!$B$6:$B$257,"&lt;="&amp;$B283)</f>
        <v>0.87</v>
      </c>
      <c r="TI283" s="69">
        <f>SUMIFS('Aceite Virgen Extra'!TI$6:TI$257,'Aceite Virgen Extra'!$A$6:$A$257,"&gt;="&amp;$A283,'Aceite Virgen Extra'!$B$6:$B$257,"&lt;="&amp;$B283)</f>
        <v>0.59000000000000008</v>
      </c>
      <c r="TJ283" s="4">
        <f>SUMIFS('Aceite Virgen Extra'!TJ$6:TJ$257,'Aceite Virgen Extra'!$A$6:$A$257,"&gt;="&amp;$A283,'Aceite Virgen Extra'!$B$6:$B$257,"&lt;="&amp;$B283)</f>
        <v>0.21</v>
      </c>
      <c r="TK283" s="4">
        <f>SUMIFS('Aceite Virgen Extra'!TK$6:TK$257,'Aceite Virgen Extra'!$A$6:$A$257,"&gt;="&amp;$A283,'Aceite Virgen Extra'!$B$6:$B$257,"&lt;="&amp;$B283)</f>
        <v>0.49</v>
      </c>
      <c r="TL283" s="4">
        <f>SUMIFS('Aceite Virgen Extra'!TL$6:TL$257,'Aceite Virgen Extra'!$A$6:$A$257,"&gt;="&amp;$A283,'Aceite Virgen Extra'!$B$6:$B$257,"&lt;="&amp;$B283)</f>
        <v>3.3</v>
      </c>
      <c r="TP283" s="69">
        <f>SUMIFS('Aceite Virgen Extra'!TP$6:TP$257,'Aceite Virgen Extra'!$A$6:$A$257,"&gt;="&amp;$A283,'Aceite Virgen Extra'!$B$6:$B$257,"&lt;="&amp;$B283)</f>
        <v>1.25</v>
      </c>
      <c r="TQ283" s="4">
        <f>SUMIFS('Aceite Virgen Extra'!TQ$6:TQ$257,'Aceite Virgen Extra'!$A$6:$A$257,"&gt;="&amp;$A283,'Aceite Virgen Extra'!$B$6:$B$257,"&lt;="&amp;$B283)</f>
        <v>2.2000000000000002</v>
      </c>
      <c r="TR283" s="4">
        <f>SUMIFS('Aceite Virgen Extra'!TR$6:TR$257,'Aceite Virgen Extra'!$A$6:$A$257,"&gt;="&amp;$A283,'Aceite Virgen Extra'!$B$6:$B$257,"&lt;="&amp;$B283)</f>
        <v>0.83</v>
      </c>
      <c r="TS283" s="4">
        <f>SUMIFS('Aceite Virgen Extra'!TS$6:TS$257,'Aceite Virgen Extra'!$A$6:$A$257,"&gt;="&amp;$A283,'Aceite Virgen Extra'!$B$6:$B$257,"&lt;="&amp;$B283)</f>
        <v>0</v>
      </c>
      <c r="TW283" s="69">
        <f>SUMIFS('Aceite Virgen Extra'!TW$6:TW$257,'Aceite Virgen Extra'!$A$6:$A$257,"&gt;="&amp;$A283,'Aceite Virgen Extra'!$B$6:$B$257,"&lt;="&amp;$B283)</f>
        <v>2.5700000000000003</v>
      </c>
      <c r="TX283" s="4">
        <f>SUMIFS('Aceite Virgen Extra'!TX$6:TX$257,'Aceite Virgen Extra'!$A$6:$A$257,"&gt;="&amp;$A283,'Aceite Virgen Extra'!$B$6:$B$257,"&lt;="&amp;$B283)</f>
        <v>0.96</v>
      </c>
      <c r="TY283" s="4">
        <f>SUMIFS('Aceite Virgen Extra'!TY$6:TY$257,'Aceite Virgen Extra'!$A$6:$A$257,"&gt;="&amp;$A283,'Aceite Virgen Extra'!$B$6:$B$257,"&lt;="&amp;$B283)</f>
        <v>3.6799999999999997</v>
      </c>
      <c r="TZ283" s="4">
        <f>SUMIFS('Aceite Virgen Extra'!TZ$6:TZ$257,'Aceite Virgen Extra'!$A$6:$A$257,"&gt;="&amp;$A283,'Aceite Virgen Extra'!$B$6:$B$257,"&lt;="&amp;$B283)</f>
        <v>2.13</v>
      </c>
      <c r="UD283" s="69">
        <f>SUMIFS('Aceite Virgen Extra'!UD$6:UD$257,'Aceite Virgen Extra'!$A$6:$A$257,"&gt;="&amp;$A283,'Aceite Virgen Extra'!$B$6:$B$257,"&lt;="&amp;$B283)</f>
        <v>1.1099999999999999</v>
      </c>
      <c r="UE283" s="4">
        <f>SUMIFS('Aceite Virgen Extra'!UE$6:UE$257,'Aceite Virgen Extra'!$A$6:$A$257,"&gt;="&amp;$A283,'Aceite Virgen Extra'!$B$6:$B$257,"&lt;="&amp;$B283)</f>
        <v>0.79</v>
      </c>
      <c r="UF283" s="4">
        <f>SUMIFS('Aceite Virgen Extra'!UF$6:UF$257,'Aceite Virgen Extra'!$A$6:$A$257,"&gt;="&amp;$A283,'Aceite Virgen Extra'!$B$6:$B$257,"&lt;="&amp;$B283)</f>
        <v>1.71</v>
      </c>
      <c r="UG283" s="4">
        <f>SUMIFS('Aceite Virgen Extra'!UG$6:UG$257,'Aceite Virgen Extra'!$A$6:$A$257,"&gt;="&amp;$A283,'Aceite Virgen Extra'!$B$6:$B$257,"&lt;="&amp;$B283)</f>
        <v>0</v>
      </c>
      <c r="UK283" s="69">
        <f>SUMIFS('Aceite Virgen Extra'!UK$6:UK$257,'Aceite Virgen Extra'!$A$6:$A$257,"&gt;="&amp;$A283,'Aceite Virgen Extra'!$B$6:$B$257,"&lt;="&amp;$B283)</f>
        <v>5.69</v>
      </c>
      <c r="UL283" s="4">
        <f>SUMIFS('Aceite Virgen Extra'!UL$6:UL$257,'Aceite Virgen Extra'!$A$6:$A$257,"&gt;="&amp;$A283,'Aceite Virgen Extra'!$B$6:$B$257,"&lt;="&amp;$B283)</f>
        <v>2.17</v>
      </c>
      <c r="UM283" s="4">
        <f>SUMIFS('Aceite Virgen Extra'!UM$6:UM$257,'Aceite Virgen Extra'!$A$6:$A$257,"&gt;="&amp;$A283,'Aceite Virgen Extra'!$B$6:$B$257,"&lt;="&amp;$B283)</f>
        <v>6.52</v>
      </c>
      <c r="UN283" s="4">
        <f>SUMIFS('Aceite Virgen Extra'!UN$6:UN$257,'Aceite Virgen Extra'!$A$6:$A$257,"&gt;="&amp;$A283,'Aceite Virgen Extra'!$B$6:$B$257,"&lt;="&amp;$B283)</f>
        <v>15.64</v>
      </c>
      <c r="UR283" s="69">
        <f>SUMIFS('Aceite Virgen Extra'!UR$6:UR$257,'Aceite Virgen Extra'!$A$6:$A$257,"&gt;="&amp;$A283,'Aceite Virgen Extra'!$B$6:$B$257,"&lt;="&amp;$B283)</f>
        <v>11.01</v>
      </c>
      <c r="US283" s="4">
        <f>SUMIFS('Aceite Virgen Extra'!US$6:US$257,'Aceite Virgen Extra'!$A$6:$A$257,"&gt;="&amp;$A283,'Aceite Virgen Extra'!$B$6:$B$257,"&lt;="&amp;$B283)</f>
        <v>10.719999999999999</v>
      </c>
      <c r="UT283" s="4">
        <f>SUMIFS('Aceite Virgen Extra'!UT$6:UT$257,'Aceite Virgen Extra'!$A$6:$A$257,"&gt;="&amp;$A283,'Aceite Virgen Extra'!$B$6:$B$257,"&lt;="&amp;$B283)</f>
        <v>8.4500000000000011</v>
      </c>
      <c r="UU283" s="4">
        <f>SUMIFS('Aceite Virgen Extra'!UU$6:UU$257,'Aceite Virgen Extra'!$A$6:$A$257,"&gt;="&amp;$A283,'Aceite Virgen Extra'!$B$6:$B$257,"&lt;="&amp;$B283)</f>
        <v>23.5</v>
      </c>
      <c r="UY283" s="69">
        <f>SUMIFS('Aceite Virgen Extra'!UY$6:UY$257,'Aceite Virgen Extra'!$A$6:$A$257,"&gt;="&amp;$A283,'Aceite Virgen Extra'!$B$6:$B$257,"&lt;="&amp;$B283)</f>
        <v>13.73</v>
      </c>
      <c r="UZ283" s="4">
        <f>SUMIFS('Aceite Virgen Extra'!UZ$6:UZ$257,'Aceite Virgen Extra'!$A$6:$A$257,"&gt;="&amp;$A283,'Aceite Virgen Extra'!$B$6:$B$257,"&lt;="&amp;$B283)</f>
        <v>12.96</v>
      </c>
      <c r="VA283" s="4">
        <f>SUMIFS('Aceite Virgen Extra'!VA$6:VA$257,'Aceite Virgen Extra'!$A$6:$A$257,"&gt;="&amp;$A283,'Aceite Virgen Extra'!$B$6:$B$257,"&lt;="&amp;$B283)</f>
        <v>12.56</v>
      </c>
      <c r="VB283" s="4">
        <f>SUMIFS('Aceite Virgen Extra'!VB$6:VB$257,'Aceite Virgen Extra'!$A$6:$A$257,"&gt;="&amp;$A283,'Aceite Virgen Extra'!$B$6:$B$257,"&lt;="&amp;$B283)</f>
        <v>26.509999999999998</v>
      </c>
      <c r="VF283" s="69">
        <f>SUMIFS('Aceite Virgen Extra'!VF$6:VF$257,'Aceite Virgen Extra'!$A$6:$A$257,"&gt;="&amp;$A283,'Aceite Virgen Extra'!$B$6:$B$257,"&lt;="&amp;$B283)</f>
        <v>13.42</v>
      </c>
      <c r="VG283" s="4">
        <f>SUMIFS('Aceite Virgen Extra'!VG$6:VG$257,'Aceite Virgen Extra'!$A$6:$A$257,"&gt;="&amp;$A283,'Aceite Virgen Extra'!$B$6:$B$257,"&lt;="&amp;$B283)</f>
        <v>7.6300000000000008</v>
      </c>
      <c r="VH283" s="4">
        <f>SUMIFS('Aceite Virgen Extra'!VH$6:VH$257,'Aceite Virgen Extra'!$A$6:$A$257,"&gt;="&amp;$A283,'Aceite Virgen Extra'!$B$6:$B$257,"&lt;="&amp;$B283)</f>
        <v>13.42</v>
      </c>
      <c r="VI283" s="4">
        <f>SUMIFS('Aceite Virgen Extra'!VI$6:VI$257,'Aceite Virgen Extra'!$A$6:$A$257,"&gt;="&amp;$A283,'Aceite Virgen Extra'!$B$6:$B$257,"&lt;="&amp;$B283)</f>
        <v>33.629999999999995</v>
      </c>
      <c r="VM283" s="69">
        <f>SUMIFS('Aceite Virgen Extra'!VM$6:VM$257,'Aceite Virgen Extra'!$A$6:$A$257,"&gt;="&amp;$A283,'Aceite Virgen Extra'!$B$6:$B$257,"&lt;="&amp;$B283)</f>
        <v>11.92</v>
      </c>
      <c r="VN283" s="4">
        <f>SUMIFS('Aceite Virgen Extra'!VN$6:VN$257,'Aceite Virgen Extra'!$A$6:$A$257,"&gt;="&amp;$A283,'Aceite Virgen Extra'!$B$6:$B$257,"&lt;="&amp;$B283)</f>
        <v>6.72</v>
      </c>
      <c r="VO283" s="4">
        <f>SUMIFS('Aceite Virgen Extra'!VO$6:VO$257,'Aceite Virgen Extra'!$A$6:$A$257,"&gt;="&amp;$A283,'Aceite Virgen Extra'!$B$6:$B$257,"&lt;="&amp;$B283)</f>
        <v>11.99</v>
      </c>
      <c r="VP283" s="4">
        <f>SUMIFS('Aceite Virgen Extra'!VP$6:VP$257,'Aceite Virgen Extra'!$A$6:$A$257,"&gt;="&amp;$A283,'Aceite Virgen Extra'!$B$6:$B$257,"&lt;="&amp;$B283)</f>
        <v>35.229999999999997</v>
      </c>
      <c r="VT283" s="69">
        <f>SUMIFS('Aceite Virgen Extra'!VT$6:VT$257,'Aceite Virgen Extra'!$A$6:$A$257,"&gt;="&amp;$A283,'Aceite Virgen Extra'!$B$6:$B$257,"&lt;="&amp;$B283)</f>
        <v>18.71</v>
      </c>
      <c r="VU283" s="4">
        <f>SUMIFS('Aceite Virgen Extra'!VU$6:VU$257,'Aceite Virgen Extra'!$A$6:$A$257,"&gt;="&amp;$A283,'Aceite Virgen Extra'!$B$6:$B$257,"&lt;="&amp;$B283)</f>
        <v>8.92</v>
      </c>
      <c r="VV283" s="4">
        <f>SUMIFS('Aceite Virgen Extra'!VV$6:VV$257,'Aceite Virgen Extra'!$A$6:$A$257,"&gt;="&amp;$A283,'Aceite Virgen Extra'!$B$6:$B$257,"&lt;="&amp;$B283)</f>
        <v>21.36</v>
      </c>
      <c r="VW283" s="4">
        <f>SUMIFS('Aceite Virgen Extra'!VW$6:VW$257,'Aceite Virgen Extra'!$A$6:$A$257,"&gt;="&amp;$A283,'Aceite Virgen Extra'!$B$6:$B$257,"&lt;="&amp;$B283)</f>
        <v>36.04</v>
      </c>
      <c r="WA283" s="69">
        <f>SUMIFS('Aceite Virgen Extra'!WA$6:WA$257,'Aceite Virgen Extra'!$A$6:$A$257,"&gt;="&amp;$A283,'Aceite Virgen Extra'!$B$6:$B$257,"&lt;="&amp;$B283)</f>
        <v>3.5</v>
      </c>
      <c r="WB283" s="4">
        <f>SUMIFS('Aceite Virgen Extra'!WB$6:WB$257,'Aceite Virgen Extra'!$A$6:$A$257,"&gt;="&amp;$A283,'Aceite Virgen Extra'!$B$6:$B$257,"&lt;="&amp;$B283)</f>
        <v>2.35</v>
      </c>
      <c r="WC283" s="4">
        <f>SUMIFS('Aceite Virgen Extra'!WC$6:WC$257,'Aceite Virgen Extra'!$A$6:$A$257,"&gt;="&amp;$A283,'Aceite Virgen Extra'!$B$6:$B$257,"&lt;="&amp;$B283)</f>
        <v>3.7699999999999996</v>
      </c>
      <c r="WD283" s="4">
        <f>SUMIFS('Aceite Virgen Extra'!WD$6:WD$257,'Aceite Virgen Extra'!$A$6:$A$257,"&gt;="&amp;$A283,'Aceite Virgen Extra'!$B$6:$B$257,"&lt;="&amp;$B283)</f>
        <v>6.62</v>
      </c>
      <c r="WH283" s="69">
        <f>SUMIFS('Aceite Virgen Extra'!WH$6:WH$257,'Aceite Virgen Extra'!$A$6:$A$257,"&gt;="&amp;$A283,'Aceite Virgen Extra'!$B$6:$B$257,"&lt;="&amp;$B283)</f>
        <v>1.9699999999999998</v>
      </c>
      <c r="WI283" s="4">
        <f>SUMIFS('Aceite Virgen Extra'!WI$6:WI$257,'Aceite Virgen Extra'!$A$6:$A$257,"&gt;="&amp;$A283,'Aceite Virgen Extra'!$B$6:$B$257,"&lt;="&amp;$B283)</f>
        <v>4.8499999999999996</v>
      </c>
      <c r="WJ283" s="4">
        <f>SUMIFS('Aceite Virgen Extra'!WJ$6:WJ$257,'Aceite Virgen Extra'!$A$6:$A$257,"&gt;="&amp;$A283,'Aceite Virgen Extra'!$B$6:$B$257,"&lt;="&amp;$B283)</f>
        <v>0.95000000000000007</v>
      </c>
      <c r="WK283" s="4">
        <f>SUMIFS('Aceite Virgen Extra'!WK$6:WK$257,'Aceite Virgen Extra'!$A$6:$A$257,"&gt;="&amp;$A283,'Aceite Virgen Extra'!$B$6:$B$257,"&lt;="&amp;$B283)</f>
        <v>2.4700000000000002</v>
      </c>
      <c r="WO283" s="69">
        <f>SUMIFS('Aceite Virgen Extra'!WO$6:WO$257,'Aceite Virgen Extra'!$A$6:$A$257,"&gt;="&amp;$A283,'Aceite Virgen Extra'!$B$6:$B$257,"&lt;="&amp;$B283)</f>
        <v>0.81</v>
      </c>
      <c r="WP283" s="4">
        <f>SUMIFS('Aceite Virgen Extra'!WP$6:WP$257,'Aceite Virgen Extra'!$A$6:$A$257,"&gt;="&amp;$A283,'Aceite Virgen Extra'!$B$6:$B$257,"&lt;="&amp;$B283)</f>
        <v>1.7</v>
      </c>
      <c r="WQ283" s="4">
        <f>SUMIFS('Aceite Virgen Extra'!WQ$6:WQ$257,'Aceite Virgen Extra'!$A$6:$A$257,"&gt;="&amp;$A283,'Aceite Virgen Extra'!$B$6:$B$257,"&lt;="&amp;$B283)</f>
        <v>0.2</v>
      </c>
      <c r="WR283" s="4">
        <f>SUMIFS('Aceite Virgen Extra'!WR$6:WR$257,'Aceite Virgen Extra'!$A$6:$A$257,"&gt;="&amp;$A283,'Aceite Virgen Extra'!$B$6:$B$257,"&lt;="&amp;$B283)</f>
        <v>1.28</v>
      </c>
      <c r="WV283" s="69">
        <f>SUMIFS('Aceite Virgen Extra'!WV$6:WV$257,'Aceite Virgen Extra'!$A$6:$A$257,"&gt;="&amp;$A283,'Aceite Virgen Extra'!$B$6:$B$257,"&lt;="&amp;$B283)</f>
        <v>1.28</v>
      </c>
      <c r="WW283" s="4">
        <f>SUMIFS('Aceite Virgen Extra'!WW$6:WW$257,'Aceite Virgen Extra'!$A$6:$A$257,"&gt;="&amp;$A283,'Aceite Virgen Extra'!$B$6:$B$257,"&lt;="&amp;$B283)</f>
        <v>1.27</v>
      </c>
      <c r="WX283" s="4">
        <f>SUMIFS('Aceite Virgen Extra'!WX$6:WX$257,'Aceite Virgen Extra'!$A$6:$A$257,"&gt;="&amp;$A283,'Aceite Virgen Extra'!$B$6:$B$257,"&lt;="&amp;$B283)</f>
        <v>0.97</v>
      </c>
      <c r="WY283" s="4">
        <f>SUMIFS('Aceite Virgen Extra'!WY$6:WY$257,'Aceite Virgen Extra'!$A$6:$A$257,"&gt;="&amp;$A283,'Aceite Virgen Extra'!$B$6:$B$257,"&lt;="&amp;$B283)</f>
        <v>3.1100000000000003</v>
      </c>
      <c r="XC283" s="69">
        <f>SUMIFS('Aceite Virgen Extra'!XC$6:XC$257,'Aceite Virgen Extra'!$A$6:$A$257,"&gt;="&amp;$A283,'Aceite Virgen Extra'!$B$6:$B$257,"&lt;="&amp;$B283)</f>
        <v>2.59</v>
      </c>
      <c r="XD283" s="4">
        <f>SUMIFS('Aceite Virgen Extra'!XD$6:XD$257,'Aceite Virgen Extra'!$A$6:$A$257,"&gt;="&amp;$A283,'Aceite Virgen Extra'!$B$6:$B$257,"&lt;="&amp;$B283)</f>
        <v>2.0300000000000002</v>
      </c>
      <c r="XE283" s="4">
        <f>SUMIFS('Aceite Virgen Extra'!XE$6:XE$257,'Aceite Virgen Extra'!$A$6:$A$257,"&gt;="&amp;$A283,'Aceite Virgen Extra'!$B$6:$B$257,"&lt;="&amp;$B283)</f>
        <v>2.4900000000000002</v>
      </c>
      <c r="XF283" s="4">
        <f>SUMIFS('Aceite Virgen Extra'!XF$6:XF$257,'Aceite Virgen Extra'!$A$6:$A$257,"&gt;="&amp;$A283,'Aceite Virgen Extra'!$B$6:$B$257,"&lt;="&amp;$B283)</f>
        <v>4.21</v>
      </c>
      <c r="XJ283" s="69">
        <f>SUMIFS('Aceite Virgen Extra'!XJ$6:XJ$257,'Aceite Virgen Extra'!$A$6:$A$257,"&gt;="&amp;$A283,'Aceite Virgen Extra'!$B$6:$B$257,"&lt;="&amp;$B283)</f>
        <v>1.19</v>
      </c>
      <c r="XK283" s="4">
        <f>SUMIFS('Aceite Virgen Extra'!XK$6:XK$257,'Aceite Virgen Extra'!$A$6:$A$257,"&gt;="&amp;$A283,'Aceite Virgen Extra'!$B$6:$B$257,"&lt;="&amp;$B283)</f>
        <v>1.1299999999999999</v>
      </c>
      <c r="XL283" s="4">
        <f>SUMIFS('Aceite Virgen Extra'!XL$6:XL$257,'Aceite Virgen Extra'!$A$6:$A$257,"&gt;="&amp;$A283,'Aceite Virgen Extra'!$B$6:$B$257,"&lt;="&amp;$B283)</f>
        <v>0.33</v>
      </c>
      <c r="XM283" s="4">
        <f>SUMIFS('Aceite Virgen Extra'!XM$6:XM$257,'Aceite Virgen Extra'!$A$6:$A$257,"&gt;="&amp;$A283,'Aceite Virgen Extra'!$B$6:$B$257,"&lt;="&amp;$B283)</f>
        <v>4.2300000000000004</v>
      </c>
      <c r="XQ283" s="69">
        <f>SUMIFS('Aceite Virgen Extra'!XQ$6:XQ$257,'Aceite Virgen Extra'!$A$6:$A$257,"&gt;="&amp;$A283,'Aceite Virgen Extra'!$B$6:$B$257,"&lt;="&amp;$B283)</f>
        <v>1.3900000000000001</v>
      </c>
      <c r="XR283" s="4">
        <f>SUMIFS('Aceite Virgen Extra'!XR$6:XR$257,'Aceite Virgen Extra'!$A$6:$A$257,"&gt;="&amp;$A283,'Aceite Virgen Extra'!$B$6:$B$257,"&lt;="&amp;$B283)</f>
        <v>1.2</v>
      </c>
      <c r="XS283" s="4">
        <f>SUMIFS('Aceite Virgen Extra'!XS$6:XS$257,'Aceite Virgen Extra'!$A$6:$A$257,"&gt;="&amp;$A283,'Aceite Virgen Extra'!$B$6:$B$257,"&lt;="&amp;$B283)</f>
        <v>1.05</v>
      </c>
      <c r="XT283" s="4">
        <f>SUMIFS('Aceite Virgen Extra'!XT$6:XT$257,'Aceite Virgen Extra'!$A$6:$A$257,"&gt;="&amp;$A283,'Aceite Virgen Extra'!$B$6:$B$257,"&lt;="&amp;$B283)</f>
        <v>1.89</v>
      </c>
      <c r="XX283" s="69">
        <f>SUMIFS('Aceite Virgen Extra'!XX$6:XX$257,'Aceite Virgen Extra'!$A$6:$A$257,"&gt;="&amp;$A283,'Aceite Virgen Extra'!$B$6:$B$257,"&lt;="&amp;$B283)</f>
        <v>0.62</v>
      </c>
      <c r="XY283" s="4">
        <f>SUMIFS('Aceite Virgen Extra'!XY$6:XY$257,'Aceite Virgen Extra'!$A$6:$A$257,"&gt;="&amp;$A283,'Aceite Virgen Extra'!$B$6:$B$257,"&lt;="&amp;$B283)</f>
        <v>1.24</v>
      </c>
      <c r="XZ283" s="4">
        <f>SUMIFS('Aceite Virgen Extra'!XZ$6:XZ$257,'Aceite Virgen Extra'!$A$6:$A$257,"&gt;="&amp;$A283,'Aceite Virgen Extra'!$B$6:$B$257,"&lt;="&amp;$B283)</f>
        <v>0.09</v>
      </c>
      <c r="YA283" s="4">
        <f>SUMIFS('Aceite Virgen Extra'!YA$6:YA$257,'Aceite Virgen Extra'!$A$6:$A$257,"&gt;="&amp;$A283,'Aceite Virgen Extra'!$B$6:$B$257,"&lt;="&amp;$B283)</f>
        <v>0</v>
      </c>
      <c r="YE283" s="69">
        <f>SUMIFS('Aceite Virgen Extra'!YE$6:YE$257,'Aceite Virgen Extra'!$A$6:$A$257,"&gt;="&amp;$A283,'Aceite Virgen Extra'!$B$6:$B$257,"&lt;="&amp;$B283)</f>
        <v>0.09</v>
      </c>
      <c r="YF283" s="4">
        <f>SUMIFS('Aceite Virgen Extra'!YF$6:YF$257,'Aceite Virgen Extra'!$A$6:$A$257,"&gt;="&amp;$A283,'Aceite Virgen Extra'!$B$6:$B$257,"&lt;="&amp;$B283)</f>
        <v>0</v>
      </c>
      <c r="YG283" s="4">
        <f>SUMIFS('Aceite Virgen Extra'!YG$6:YG$257,'Aceite Virgen Extra'!$A$6:$A$257,"&gt;="&amp;$A283,'Aceite Virgen Extra'!$B$6:$B$257,"&lt;="&amp;$B283)</f>
        <v>0.16</v>
      </c>
      <c r="YH283" s="4">
        <f>SUMIFS('Aceite Virgen Extra'!YH$6:YH$257,'Aceite Virgen Extra'!$A$6:$A$257,"&gt;="&amp;$A283,'Aceite Virgen Extra'!$B$6:$B$257,"&lt;="&amp;$B283)</f>
        <v>0</v>
      </c>
      <c r="YL283" s="69">
        <f>SUMIFS('Aceite Virgen Extra'!YL$6:YL$257,'Aceite Virgen Extra'!$A$6:$A$257,"&gt;="&amp;$A283,'Aceite Virgen Extra'!$B$6:$B$257,"&lt;="&amp;$B283)</f>
        <v>0.16</v>
      </c>
      <c r="YM283" s="4">
        <f>SUMIFS('Aceite Virgen Extra'!YM$6:YM$257,'Aceite Virgen Extra'!$A$6:$A$257,"&gt;="&amp;$A283,'Aceite Virgen Extra'!$B$6:$B$257,"&lt;="&amp;$B283)</f>
        <v>0</v>
      </c>
      <c r="YN283" s="4">
        <f>SUMIFS('Aceite Virgen Extra'!YN$6:YN$257,'Aceite Virgen Extra'!$A$6:$A$257,"&gt;="&amp;$A283,'Aceite Virgen Extra'!$B$6:$B$257,"&lt;="&amp;$B283)</f>
        <v>0.23</v>
      </c>
      <c r="YO283" s="4">
        <f>SUMIFS('Aceite Virgen Extra'!YO$6:YO$257,'Aceite Virgen Extra'!$A$6:$A$257,"&gt;="&amp;$A283,'Aceite Virgen Extra'!$B$6:$B$257,"&lt;="&amp;$B283)</f>
        <v>0.28999999999999998</v>
      </c>
      <c r="YP283" s="4">
        <f>SUMIFS('Aceite Virgen Extra'!YP$6:YP$257,'Aceite Virgen Extra'!$A$6:$A$257,"&gt;="&amp;$A283,'Aceite Virgen Extra'!$B$6:$B$257,"&lt;="&amp;$B283)</f>
        <v>0</v>
      </c>
      <c r="YS283" s="69">
        <f>SUMIFS('Aceite Virgen Extra'!YS$6:YS$257,'Aceite Virgen Extra'!$A$6:$A$257,"&gt;="&amp;$A283,'Aceite Virgen Extra'!$B$6:$B$257,"&lt;="&amp;$B283)</f>
        <v>0.41</v>
      </c>
      <c r="YT283" s="4">
        <f>SUMIFS('Aceite Virgen Extra'!YT$6:YT$257,'Aceite Virgen Extra'!$A$6:$A$257,"&gt;="&amp;$A283,'Aceite Virgen Extra'!$B$6:$B$257,"&lt;="&amp;$B283)</f>
        <v>0.24</v>
      </c>
      <c r="YU283" s="4">
        <f>SUMIFS('Aceite Virgen Extra'!YU$6:YU$257,'Aceite Virgen Extra'!$A$6:$A$257,"&gt;="&amp;$A283,'Aceite Virgen Extra'!$B$6:$B$257,"&lt;="&amp;$B283)</f>
        <v>0.51</v>
      </c>
      <c r="YV283" s="4">
        <f>SUMIFS('Aceite Virgen Extra'!YV$6:YV$257,'Aceite Virgen Extra'!$A$6:$A$257,"&gt;="&amp;$A283,'Aceite Virgen Extra'!$B$6:$B$257,"&lt;="&amp;$B283)</f>
        <v>0.65</v>
      </c>
      <c r="YW283" s="4">
        <f>SUMIFS('Aceite Virgen Extra'!YW$6:YW$257,'Aceite Virgen Extra'!$A$6:$A$257,"&gt;="&amp;$A283,'Aceite Virgen Extra'!$B$6:$B$257,"&lt;="&amp;$B283)</f>
        <v>0</v>
      </c>
      <c r="YZ283" s="69">
        <f>SUMIFS('Aceite Virgen Extra'!YZ$6:YZ$257,'Aceite Virgen Extra'!$A$6:$A$257,"&gt;="&amp;$A283,'Aceite Virgen Extra'!$B$6:$B$257,"&lt;="&amp;$B283)</f>
        <v>0.48999999999999994</v>
      </c>
      <c r="ZA283" s="4">
        <f>SUMIFS('Aceite Virgen Extra'!ZA$6:ZA$257,'Aceite Virgen Extra'!$A$6:$A$257,"&gt;="&amp;$A283,'Aceite Virgen Extra'!$B$6:$B$257,"&lt;="&amp;$B283)</f>
        <v>0.17</v>
      </c>
      <c r="ZB283" s="4">
        <f>SUMIFS('Aceite Virgen Extra'!ZB$6:ZB$257,'Aceite Virgen Extra'!$A$6:$A$257,"&gt;="&amp;$A283,'Aceite Virgen Extra'!$B$6:$B$257,"&lt;="&amp;$B283)</f>
        <v>0.61</v>
      </c>
      <c r="ZC283" s="4">
        <f>SUMIFS('Aceite Virgen Extra'!ZC$6:ZC$257,'Aceite Virgen Extra'!$A$6:$A$257,"&gt;="&amp;$A283,'Aceite Virgen Extra'!$B$6:$B$257,"&lt;="&amp;$B283)</f>
        <v>0.7</v>
      </c>
      <c r="ZD283" s="4">
        <f>SUMIFS('Aceite Virgen Extra'!ZD$6:ZD$257,'Aceite Virgen Extra'!$A$6:$A$257,"&gt;="&amp;$A283,'Aceite Virgen Extra'!$B$6:$B$257,"&lt;="&amp;$B283)</f>
        <v>0</v>
      </c>
      <c r="ZG283" s="69">
        <f>SUMIFS('Aceite Virgen Extra'!ZG$6:ZG$257,'Aceite Virgen Extra'!$A$6:$A$257,"&gt;="&amp;$A283,'Aceite Virgen Extra'!$B$6:$B$257,"&lt;="&amp;$B283)</f>
        <v>0.49</v>
      </c>
      <c r="ZH283" s="4">
        <f>SUMIFS('Aceite Virgen Extra'!ZH$6:ZH$257,'Aceite Virgen Extra'!$A$6:$A$257,"&gt;="&amp;$A283,'Aceite Virgen Extra'!$B$6:$B$257,"&lt;="&amp;$B283)</f>
        <v>0.54</v>
      </c>
      <c r="ZI283" s="4">
        <f>SUMIFS('Aceite Virgen Extra'!ZI$6:ZI$257,'Aceite Virgen Extra'!$A$6:$A$257,"&gt;="&amp;$A283,'Aceite Virgen Extra'!$B$6:$B$257,"&lt;="&amp;$B283)</f>
        <v>0.51</v>
      </c>
      <c r="ZJ283" s="4">
        <f>SUMIFS('Aceite Virgen Extra'!ZJ$6:ZJ$257,'Aceite Virgen Extra'!$A$6:$A$257,"&gt;="&amp;$A283,'Aceite Virgen Extra'!$B$6:$B$257,"&lt;="&amp;$B283)</f>
        <v>0.64</v>
      </c>
      <c r="ZK283" s="4">
        <f>SUMIFS('Aceite Virgen Extra'!ZK$6:ZK$257,'Aceite Virgen Extra'!$A$6:$A$257,"&gt;="&amp;$A283,'Aceite Virgen Extra'!$B$6:$B$257,"&lt;="&amp;$B283)</f>
        <v>0</v>
      </c>
    </row>
    <row r="284" spans="1:687" x14ac:dyDescent="0.25">
      <c r="A284" s="9">
        <f>'TAM Aceite Virgen Extra'!B32</f>
        <v>9.9</v>
      </c>
      <c r="B284" s="9">
        <f>'TAM Aceite Virgen Extra'!C32</f>
        <v>10.199999999999999</v>
      </c>
      <c r="C284" s="9"/>
      <c r="D284" s="4">
        <f>SUMIFS('Aceite Virgen Extra'!D$6:D$257,'Aceite Virgen Extra'!$A$6:$A$257,"&gt;="&amp;$A284,'Aceite Virgen Extra'!$B$6:$B$257,"&lt;="&amp;$B284)</f>
        <v>1.59</v>
      </c>
      <c r="E284" s="4">
        <f>SUMIFS('Aceite Virgen Extra'!E$6:E$257,'Aceite Virgen Extra'!$A$6:$A$257,"&gt;="&amp;$A284,'Aceite Virgen Extra'!$B$6:$B$257,"&lt;="&amp;$B284)</f>
        <v>0.16</v>
      </c>
      <c r="F284" s="4">
        <f>SUMIFS('Aceite Virgen Extra'!F$6:F$257,'Aceite Virgen Extra'!$A$6:$A$257,"&gt;="&amp;$A284,'Aceite Virgen Extra'!$B$6:$B$257,"&lt;="&amp;$B284)</f>
        <v>0.52</v>
      </c>
      <c r="G284" s="4">
        <f>SUMIFS('Aceite Virgen Extra'!G$6:G$257,'Aceite Virgen Extra'!$A$6:$A$257,"&gt;="&amp;$A284,'Aceite Virgen Extra'!$B$6:$B$257,"&lt;="&amp;$B284)</f>
        <v>5.46</v>
      </c>
      <c r="H284" s="9"/>
      <c r="I284" s="9"/>
      <c r="J284" s="9"/>
      <c r="K284" s="4">
        <f>SUMIFS('Aceite Virgen Extra'!K$6:K$257,'Aceite Virgen Extra'!$A$6:$A$257,"&gt;="&amp;$A284,'Aceite Virgen Extra'!$B$6:$B$257,"&lt;="&amp;$B284)</f>
        <v>0.95</v>
      </c>
      <c r="L284" s="4">
        <f>SUMIFS('Aceite Virgen Extra'!L$6:L$257,'Aceite Virgen Extra'!$A$6:$A$257,"&gt;="&amp;$A284,'Aceite Virgen Extra'!$B$6:$B$257,"&lt;="&amp;$B284)</f>
        <v>1.0900000000000001</v>
      </c>
      <c r="M284" s="4">
        <f>SUMIFS('Aceite Virgen Extra'!M$6:M$257,'Aceite Virgen Extra'!$A$6:$A$257,"&gt;="&amp;$A284,'Aceite Virgen Extra'!$B$6:$B$257,"&lt;="&amp;$B284)</f>
        <v>0.24</v>
      </c>
      <c r="N284" s="4">
        <f>SUMIFS('Aceite Virgen Extra'!N$6:N$257,'Aceite Virgen Extra'!$A$6:$A$257,"&gt;="&amp;$A284,'Aceite Virgen Extra'!$B$6:$B$257,"&lt;="&amp;$B284)</f>
        <v>2.41</v>
      </c>
      <c r="O284" s="9"/>
      <c r="P284" s="9"/>
      <c r="Q284" s="9"/>
      <c r="R284" s="4">
        <f>SUMIFS('Aceite Virgen Extra'!R$6:R$257,'Aceite Virgen Extra'!$A$6:$A$257,"&gt;="&amp;$A284,'Aceite Virgen Extra'!$B$6:$B$257,"&lt;="&amp;$B284)</f>
        <v>1.7800000000000002</v>
      </c>
      <c r="S284" s="4">
        <f>SUMIFS('Aceite Virgen Extra'!S$6:S$257,'Aceite Virgen Extra'!$A$6:$A$257,"&gt;="&amp;$A284,'Aceite Virgen Extra'!$B$6:$B$257,"&lt;="&amp;$B284)</f>
        <v>0.79999999999999993</v>
      </c>
      <c r="T284" s="4">
        <f>SUMIFS('Aceite Virgen Extra'!T$6:T$257,'Aceite Virgen Extra'!$A$6:$A$257,"&gt;="&amp;$A284,'Aceite Virgen Extra'!$B$6:$B$257,"&lt;="&amp;$B284)</f>
        <v>0.16</v>
      </c>
      <c r="U284" s="4">
        <f>SUMIFS('Aceite Virgen Extra'!U$6:U$257,'Aceite Virgen Extra'!$A$6:$A$257,"&gt;="&amp;$A284,'Aceite Virgen Extra'!$B$6:$B$257,"&lt;="&amp;$B284)</f>
        <v>8.06</v>
      </c>
      <c r="V284" s="9"/>
      <c r="W284" s="9"/>
      <c r="X284" s="9"/>
      <c r="Y284" s="4">
        <f>SUMIFS('Aceite Virgen Extra'!Y$6:Y$257,'Aceite Virgen Extra'!$A$6:$A$257,"&gt;="&amp;$A284,'Aceite Virgen Extra'!$B$6:$B$257,"&lt;="&amp;$B284)</f>
        <v>0.33</v>
      </c>
      <c r="Z284" s="4">
        <f>SUMIFS('Aceite Virgen Extra'!Z$6:Z$257,'Aceite Virgen Extra'!$A$6:$A$257,"&gt;="&amp;$A284,'Aceite Virgen Extra'!$B$6:$B$257,"&lt;="&amp;$B284)</f>
        <v>0.26</v>
      </c>
      <c r="AA284" s="4">
        <f>SUMIFS('Aceite Virgen Extra'!AA$6:AA$257,'Aceite Virgen Extra'!$A$6:$A$257,"&gt;="&amp;$A284,'Aceite Virgen Extra'!$B$6:$B$257,"&lt;="&amp;$B284)</f>
        <v>0</v>
      </c>
      <c r="AB284" s="4">
        <f>SUMIFS('Aceite Virgen Extra'!AB$6:AB$257,'Aceite Virgen Extra'!$A$6:$A$257,"&gt;="&amp;$A284,'Aceite Virgen Extra'!$B$6:$B$257,"&lt;="&amp;$B284)</f>
        <v>1.51</v>
      </c>
      <c r="AC284" s="9"/>
      <c r="AD284" s="9"/>
      <c r="AE284" s="9"/>
      <c r="AF284" s="4">
        <f>SUMIFS('Aceite Virgen Extra'!AF$6:AF$257,'Aceite Virgen Extra'!$A$6:$A$257,"&gt;="&amp;$A284,'Aceite Virgen Extra'!$B$6:$B$257,"&lt;="&amp;$B284)</f>
        <v>0.09</v>
      </c>
      <c r="AG284" s="4">
        <f>SUMIFS('Aceite Virgen Extra'!AG$6:AG$257,'Aceite Virgen Extra'!$A$6:$A$257,"&gt;="&amp;$A284,'Aceite Virgen Extra'!$B$6:$B$257,"&lt;="&amp;$B284)</f>
        <v>0</v>
      </c>
      <c r="AH284" s="4">
        <f>SUMIFS('Aceite Virgen Extra'!AH$6:AH$257,'Aceite Virgen Extra'!$A$6:$A$257,"&gt;="&amp;$A284,'Aceite Virgen Extra'!$B$6:$B$257,"&lt;="&amp;$B284)</f>
        <v>0.16</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0.13</v>
      </c>
      <c r="AN284" s="4">
        <f>SUMIFS('Aceite Virgen Extra'!AN$6:AN$257,'Aceite Virgen Extra'!$A$6:$A$257,"&gt;="&amp;$A284,'Aceite Virgen Extra'!$B$6:$B$257,"&lt;="&amp;$B284)</f>
        <v>0.35</v>
      </c>
      <c r="AO284" s="4">
        <f>SUMIFS('Aceite Virgen Extra'!AO$6:AO$257,'Aceite Virgen Extra'!$A$6:$A$257,"&gt;="&amp;$A284,'Aceite Virgen Extra'!$B$6:$B$257,"&lt;="&amp;$B284)</f>
        <v>0.09</v>
      </c>
      <c r="AP284" s="4">
        <f>SUMIFS('Aceite Virgen Extra'!AP$6:AP$257,'Aceite Virgen Extra'!$A$6:$A$257,"&gt;="&amp;$A284,'Aceite Virgen Extra'!$B$6:$B$257,"&lt;="&amp;$B284)</f>
        <v>0</v>
      </c>
      <c r="AQ284" s="9"/>
      <c r="AR284" s="9"/>
      <c r="AT284" s="4">
        <f>SUMIFS('Aceite Virgen Extra'!AT$6:AT$257,'Aceite Virgen Extra'!$A$6:$A$257,"&gt;="&amp;$A284,'Aceite Virgen Extra'!$B$6:$B$257,"&lt;="&amp;$B284)</f>
        <v>0.36</v>
      </c>
      <c r="AU284" s="4">
        <f>SUMIFS('Aceite Virgen Extra'!AU$6:AU$257,'Aceite Virgen Extra'!$A$6:$A$257,"&gt;="&amp;$A284,'Aceite Virgen Extra'!$B$6:$B$257,"&lt;="&amp;$B284)</f>
        <v>0.83</v>
      </c>
      <c r="AV284" s="4">
        <f>SUMIFS('Aceite Virgen Extra'!AV$6:AV$257,'Aceite Virgen Extra'!$A$6:$A$257,"&gt;="&amp;$A284,'Aceite Virgen Extra'!$B$6:$B$257,"&lt;="&amp;$B284)</f>
        <v>0</v>
      </c>
      <c r="AW284" s="4">
        <f>SUMIFS('Aceite Virgen Extra'!AW$6:AW$257,'Aceite Virgen Extra'!$A$6:$A$257,"&gt;="&amp;$A284,'Aceite Virgen Extra'!$B$6:$B$257,"&lt;="&amp;$B284)</f>
        <v>0.49</v>
      </c>
      <c r="BA284" s="4">
        <f>SUMIFS('Aceite Virgen Extra'!BA$6:BA$257,'Aceite Virgen Extra'!$A$6:$A$257,"&gt;="&amp;A284,'Aceite Virgen Extra'!$B$6:$B$257,"&lt;="&amp;B284)</f>
        <v>0.26</v>
      </c>
      <c r="BB284" s="4">
        <f>SUMIFS('Aceite Virgen Extra'!BB$6:BB$257,'Aceite Virgen Extra'!$A$6:$A$257,"&gt;="&amp;$A284,'Aceite Virgen Extra'!$B$6:$B$257,"&lt;="&amp;$B284)</f>
        <v>0.77</v>
      </c>
      <c r="BC284" s="4">
        <f>SUMIFS('Aceite Virgen Extra'!BC$6:BC$257,'Aceite Virgen Extra'!$A$6:$A$257,"&gt;="&amp;$A284,'Aceite Virgen Extra'!$B$6:$B$257,"&lt;="&amp;$B284)</f>
        <v>7.0000000000000007E-2</v>
      </c>
      <c r="BD284" s="4">
        <f>SUMIFS('Aceite Virgen Extra'!BD$6:BD$257,'Aceite Virgen Extra'!$A$6:$A$257,"&gt;="&amp;$A284,'Aceite Virgen Extra'!$B$6:$B$257,"&lt;="&amp;$B284)</f>
        <v>0</v>
      </c>
      <c r="BH284" s="4">
        <f>SUMIFS('Aceite Virgen Extra'!BH$6:BH$257,'Aceite Virgen Extra'!$A$6:$A$257,"&gt;="&amp;$A284,'Aceite Virgen Extra'!$B$6:$B$257,"&lt;="&amp;$B284)</f>
        <v>0.32</v>
      </c>
      <c r="BI284" s="4">
        <f>SUMIFS('Aceite Virgen Extra'!BI$6:BI$257,'Aceite Virgen Extra'!$A$6:$A$257,"&gt;="&amp;$A284,'Aceite Virgen Extra'!$B$6:$B$257,"&lt;="&amp;$B284)</f>
        <v>0.36</v>
      </c>
      <c r="BJ284" s="4">
        <f>SUMIFS('Aceite Virgen Extra'!BJ$6:BJ$257,'Aceite Virgen Extra'!$A$6:$A$257,"&gt;="&amp;$A284,'Aceite Virgen Extra'!$B$6:$B$257,"&lt;="&amp;$B284)</f>
        <v>0.42</v>
      </c>
      <c r="BK284" s="4">
        <f>SUMIFS('Aceite Virgen Extra'!BK$6:BK$257,'Aceite Virgen Extra'!$A$6:$A$257,"&gt;="&amp;$A284,'Aceite Virgen Extra'!$B$6:$B$257,"&lt;="&amp;$B284)</f>
        <v>0</v>
      </c>
      <c r="BO284" s="4">
        <f>SUMIFS('Aceite Virgen Extra'!BO$6:BO$257,'Aceite Virgen Extra'!$A$6:$A$257,"&gt;="&amp;$A284,'Aceite Virgen Extra'!$B$6:$B$257,"&lt;="&amp;$B284)</f>
        <v>0.37000000000000005</v>
      </c>
      <c r="BP284" s="4">
        <f>SUMIFS('Aceite Virgen Extra'!BP$6:BP$257,'Aceite Virgen Extra'!$A$6:$A$257,"&gt;="&amp;$A284,'Aceite Virgen Extra'!$B$6:$B$257,"&lt;="&amp;$B284)</f>
        <v>0.30000000000000004</v>
      </c>
      <c r="BQ284" s="4">
        <f>SUMIFS('Aceite Virgen Extra'!BQ$6:BQ$257,'Aceite Virgen Extra'!$A$6:$A$257,"&gt;="&amp;$A284,'Aceite Virgen Extra'!$B$6:$B$257,"&lt;="&amp;$B284)</f>
        <v>0.52</v>
      </c>
      <c r="BR284" s="4">
        <f>SUMIFS('Aceite Virgen Extra'!BR$6:BR$257,'Aceite Virgen Extra'!$A$6:$A$257,"&gt;="&amp;$A284,'Aceite Virgen Extra'!$B$6:$B$257,"&lt;="&amp;$B284)</f>
        <v>0</v>
      </c>
      <c r="BV284" s="4">
        <f>SUMIFS('Aceite Virgen Extra'!BV$6:BV$257,'Aceite Virgen Extra'!$A$6:$A$257,"&gt;="&amp;$A284,'Aceite Virgen Extra'!$B$6:$B$257,"&lt;="&amp;$B284)</f>
        <v>0.4</v>
      </c>
      <c r="BW284" s="4">
        <f>SUMIFS('Aceite Virgen Extra'!BW$6:BW$257,'Aceite Virgen Extra'!$A$6:$A$257,"&gt;="&amp;$A284,'Aceite Virgen Extra'!$B$6:$B$257,"&lt;="&amp;$B284)</f>
        <v>1.28</v>
      </c>
      <c r="BX284" s="4">
        <f>SUMIFS('Aceite Virgen Extra'!BX$6:BX$257,'Aceite Virgen Extra'!$A$6:$A$257,"&gt;="&amp;$A284,'Aceite Virgen Extra'!$B$6:$B$257,"&lt;="&amp;$B284)</f>
        <v>0.18</v>
      </c>
      <c r="BY284" s="4">
        <f>SUMIFS('Aceite Virgen Extra'!BY$6:BY$257,'Aceite Virgen Extra'!$A$6:$A$257,"&gt;="&amp;$A284,'Aceite Virgen Extra'!$B$6:$B$257,"&lt;="&amp;$B284)</f>
        <v>0</v>
      </c>
      <c r="CC284" s="4">
        <f>SUMIFS('Aceite Virgen Extra'!CC$6:CC$257,'Aceite Virgen Extra'!$A$6:$A$257,"&gt;="&amp;$A284,'Aceite Virgen Extra'!$B$6:$B$257,"&lt;="&amp;$B284)</f>
        <v>0.3</v>
      </c>
      <c r="CD284" s="4">
        <f>SUMIFS('Aceite Virgen Extra'!CD$6:CD$257,'Aceite Virgen Extra'!$A$6:$A$257,"&gt;="&amp;$A284,'Aceite Virgen Extra'!$B$6:$B$257,"&lt;="&amp;$B284)</f>
        <v>0.11</v>
      </c>
      <c r="CE284" s="4">
        <f>SUMIFS('Aceite Virgen Extra'!CE$6:CE$257,'Aceite Virgen Extra'!$A$6:$A$257,"&gt;="&amp;$A284,'Aceite Virgen Extra'!$B$6:$B$257,"&lt;="&amp;$B284)</f>
        <v>0.16</v>
      </c>
      <c r="CF284" s="4">
        <f>SUMIFS('Aceite Virgen Extra'!CF$6:CF$257,'Aceite Virgen Extra'!$A$6:$A$257,"&gt;="&amp;$A284,'Aceite Virgen Extra'!$B$6:$B$257,"&lt;="&amp;$B284)</f>
        <v>0</v>
      </c>
      <c r="CJ284" s="4">
        <f>SUMIFS('Aceite Virgen Extra'!CJ$6:CJ$257,'Aceite Virgen Extra'!$A$6:$A$257,"&gt;="&amp;$A284,'Aceite Virgen Extra'!$B$6:$B$257,"&lt;="&amp;$B284)</f>
        <v>0.22</v>
      </c>
      <c r="CK284" s="4">
        <f>SUMIFS('Aceite Virgen Extra'!CK$6:CK$257,'Aceite Virgen Extra'!$A$6:$A$257,"&gt;="&amp;$A284,'Aceite Virgen Extra'!$B$6:$B$257,"&lt;="&amp;$B284)</f>
        <v>0.27</v>
      </c>
      <c r="CL284" s="4">
        <f>SUMIFS('Aceite Virgen Extra'!CL$6:CL$257,'Aceite Virgen Extra'!$A$6:$A$257,"&gt;="&amp;$A284,'Aceite Virgen Extra'!$B$6:$B$257,"&lt;="&amp;$B284)</f>
        <v>0.28000000000000003</v>
      </c>
      <c r="CM284" s="4">
        <f>SUMIFS('Aceite Virgen Extra'!CM$6:CM$257,'Aceite Virgen Extra'!$A$6:$A$257,"&gt;="&amp;$A284,'Aceite Virgen Extra'!$B$6:$B$257,"&lt;="&amp;$B284)</f>
        <v>0</v>
      </c>
      <c r="CQ284" s="4">
        <f>SUMIFS('Aceite Virgen Extra'!CQ$6:CQ$257,'Aceite Virgen Extra'!$A$6:$A$257,"&gt;="&amp;$A284,'Aceite Virgen Extra'!$B$6:$B$257,"&lt;="&amp;$B284)</f>
        <v>0.15000000000000002</v>
      </c>
      <c r="CR284" s="4">
        <f>SUMIFS('Aceite Virgen Extra'!CR$6:CR$257,'Aceite Virgen Extra'!$A$6:$A$257,"&gt;="&amp;$A284,'Aceite Virgen Extra'!$B$6:$B$257,"&lt;="&amp;$B284)</f>
        <v>0.18</v>
      </c>
      <c r="CS284" s="4">
        <f>SUMIFS('Aceite Virgen Extra'!CS$6:CS$257,'Aceite Virgen Extra'!$A$6:$A$257,"&gt;="&amp;$A284,'Aceite Virgen Extra'!$B$6:$B$257,"&lt;="&amp;$B284)</f>
        <v>0.2</v>
      </c>
      <c r="CT284" s="4">
        <f>SUMIFS('Aceite Virgen Extra'!CT$6:CT$257,'Aceite Virgen Extra'!$A$6:$A$257,"&gt;="&amp;$A284,'Aceite Virgen Extra'!$B$6:$B$257,"&lt;="&amp;$B284)</f>
        <v>0</v>
      </c>
      <c r="CX284" s="4">
        <f>SUMIFS('Aceite Virgen Extra'!CX$6:CX$257,'Aceite Virgen Extra'!$A$6:$A$257,"&gt;="&amp;$A284,'Aceite Virgen Extra'!$B$6:$B$257,"&lt;="&amp;$B284)</f>
        <v>0.25</v>
      </c>
      <c r="CY284" s="4">
        <f>SUMIFS('Aceite Virgen Extra'!CY$6:CY$257,'Aceite Virgen Extra'!$A$6:$A$257,"&gt;="&amp;$A284,'Aceite Virgen Extra'!$B$6:$B$257,"&lt;="&amp;$B284)</f>
        <v>0.56999999999999995</v>
      </c>
      <c r="CZ284" s="4">
        <f>SUMIFS('Aceite Virgen Extra'!CZ$6:CZ$257,'Aceite Virgen Extra'!$A$6:$A$257,"&gt;="&amp;$A284,'Aceite Virgen Extra'!$B$6:$B$257,"&lt;="&amp;$B284)</f>
        <v>0.2</v>
      </c>
      <c r="DA284" s="4">
        <f>SUMIFS('Aceite Virgen Extra'!DA$6:DA$257,'Aceite Virgen Extra'!$A$6:$A$257,"&gt;="&amp;$A284,'Aceite Virgen Extra'!$B$6:$B$257,"&lt;="&amp;$B284)</f>
        <v>0</v>
      </c>
      <c r="DE284" s="4">
        <f>SUMIFS('Aceite Virgen Extra'!DE$6:DE$257,'Aceite Virgen Extra'!$A$6:$A$257,"&gt;="&amp;$A284,'Aceite Virgen Extra'!$B$6:$B$257,"&lt;="&amp;$B284)</f>
        <v>0.12</v>
      </c>
      <c r="DF284" s="4">
        <f>SUMIFS('Aceite Virgen Extra'!DF$6:DF$257,'Aceite Virgen Extra'!$A$6:$A$257,"&gt;="&amp;$A284,'Aceite Virgen Extra'!$B$6:$B$257,"&lt;="&amp;$B284)</f>
        <v>0.24</v>
      </c>
      <c r="DG284" s="4">
        <f>SUMIFS('Aceite Virgen Extra'!DG$6:DG$257,'Aceite Virgen Extra'!$A$6:$A$257,"&gt;="&amp;$A284,'Aceite Virgen Extra'!$B$6:$B$257,"&lt;="&amp;$B284)</f>
        <v>0.1</v>
      </c>
      <c r="DH284" s="4">
        <f>SUMIFS('Aceite Virgen Extra'!DH$6:DH$257,'Aceite Virgen Extra'!$A$6:$A$257,"&gt;="&amp;$A284,'Aceite Virgen Extra'!$B$6:$B$257,"&lt;="&amp;$B284)</f>
        <v>0</v>
      </c>
      <c r="DL284" s="4">
        <f>SUMIFS('Aceite Virgen Extra'!DL$6:DL$257,'Aceite Virgen Extra'!$A$6:$A$257,"&gt;="&amp;$A284,'Aceite Virgen Extra'!$B$6:$B$257,"&lt;="&amp;$B284)</f>
        <v>0.19</v>
      </c>
      <c r="DM284" s="4">
        <f>SUMIFS('Aceite Virgen Extra'!DM$6:DM$257,'Aceite Virgen Extra'!$A$6:$A$257,"&gt;="&amp;$A284,'Aceite Virgen Extra'!$B$6:$B$257,"&lt;="&amp;$B284)</f>
        <v>0</v>
      </c>
      <c r="DN284" s="4">
        <f>SUMIFS('Aceite Virgen Extra'!DN$6:DN$257,'Aceite Virgen Extra'!$A$6:$A$257,"&gt;="&amp;$A284,'Aceite Virgen Extra'!$B$6:$B$257,"&lt;="&amp;$B284)</f>
        <v>7.0000000000000007E-2</v>
      </c>
      <c r="DO284" s="4">
        <f>SUMIFS('Aceite Virgen Extra'!DO$6:DO$257,'Aceite Virgen Extra'!$A$6:$A$257,"&gt;="&amp;$A284,'Aceite Virgen Extra'!$B$6:$B$257,"&lt;="&amp;$B284)</f>
        <v>0.67</v>
      </c>
      <c r="DS284" s="4">
        <f>SUMIFS('Aceite Virgen Extra'!DS$6:DS$257,'Aceite Virgen Extra'!$A$6:$A$257,"&gt;="&amp;$A284,'Aceite Virgen Extra'!$B$6:$B$257,"&lt;="&amp;$B284)</f>
        <v>0.17</v>
      </c>
      <c r="DT284" s="4">
        <f>SUMIFS('Aceite Virgen Extra'!DT$6:DT$257,'Aceite Virgen Extra'!$A$6:$A$257,"&gt;="&amp;$A284,'Aceite Virgen Extra'!$B$6:$B$257,"&lt;="&amp;$B284)</f>
        <v>0.13</v>
      </c>
      <c r="DU284" s="4">
        <f>SUMIFS('Aceite Virgen Extra'!DU$6:DU$257,'Aceite Virgen Extra'!$A$6:$A$257,"&gt;="&amp;$A284,'Aceite Virgen Extra'!$B$6:$B$257,"&lt;="&amp;$B284)</f>
        <v>0.25</v>
      </c>
      <c r="DV284" s="4">
        <f>SUMIFS('Aceite Virgen Extra'!DV$6:DV$257,'Aceite Virgen Extra'!$A$6:$A$257,"&gt;="&amp;$A284,'Aceite Virgen Extra'!$B$6:$B$257,"&lt;="&amp;$B284)</f>
        <v>0</v>
      </c>
      <c r="DZ284" s="4">
        <f>SUMIFS('Aceite Virgen Extra'!DZ$6:DZ$257,'Aceite Virgen Extra'!$A$6:$A$257,"&gt;="&amp;$A284,'Aceite Virgen Extra'!$B$6:$B$257,"&lt;="&amp;$B284)</f>
        <v>0.67999999999999994</v>
      </c>
      <c r="EA284" s="4">
        <f>SUMIFS('Aceite Virgen Extra'!EA$6:EA$257,'Aceite Virgen Extra'!$A$6:$A$257,"&gt;="&amp;$A284,'Aceite Virgen Extra'!$B$6:$B$257,"&lt;="&amp;$B284)</f>
        <v>0.34</v>
      </c>
      <c r="EB284" s="4">
        <f>SUMIFS('Aceite Virgen Extra'!EB$6:EB$257,'Aceite Virgen Extra'!$A$6:$A$257,"&gt;="&amp;$A284,'Aceite Virgen Extra'!$B$6:$B$257,"&lt;="&amp;$B284)</f>
        <v>0.16</v>
      </c>
      <c r="EC284" s="4">
        <f>SUMIFS('Aceite Virgen Extra'!EC$6:EC$257,'Aceite Virgen Extra'!$A$6:$A$257,"&gt;="&amp;$A284,'Aceite Virgen Extra'!$B$6:$B$257,"&lt;="&amp;$B284)</f>
        <v>0</v>
      </c>
      <c r="EG284" s="4">
        <f>SUMIFS('Aceite Virgen Extra'!EG$6:EG$257,'Aceite Virgen Extra'!$A$6:$A$257,"&gt;="&amp;$A284,'Aceite Virgen Extra'!$B$6:$B$257,"&lt;="&amp;$B284)</f>
        <v>0.19999999999999998</v>
      </c>
      <c r="EH284" s="4">
        <f>SUMIFS('Aceite Virgen Extra'!EH$6:EH$257,'Aceite Virgen Extra'!$A$6:$A$257,"&gt;="&amp;$A284,'Aceite Virgen Extra'!$B$6:$B$257,"&lt;="&amp;$B284)</f>
        <v>0.61</v>
      </c>
      <c r="EI284" s="4">
        <f>SUMIFS('Aceite Virgen Extra'!EI$6:EI$257,'Aceite Virgen Extra'!$A$6:$A$257,"&gt;="&amp;$A284,'Aceite Virgen Extra'!$B$6:$B$257,"&lt;="&amp;$B284)</f>
        <v>0</v>
      </c>
      <c r="EJ284" s="4">
        <f>SUMIFS('Aceite Virgen Extra'!EJ$6:EJ$257,'Aceite Virgen Extra'!$A$6:$A$257,"&gt;="&amp;$A284,'Aceite Virgen Extra'!$B$6:$B$257,"&lt;="&amp;$B284)</f>
        <v>0</v>
      </c>
      <c r="EN284" s="4">
        <f>SUMIFS('Aceite Virgen Extra'!EN$6:EN$257,'Aceite Virgen Extra'!$A$6:$A$257,"&gt;="&amp;$A284,'Aceite Virgen Extra'!$B$6:$B$257,"&lt;="&amp;$B284)</f>
        <v>0.27</v>
      </c>
      <c r="EO284" s="4">
        <f>SUMIFS('Aceite Virgen Extra'!EO$6:EO$257,'Aceite Virgen Extra'!$A$6:$A$257,"&gt;="&amp;$A284,'Aceite Virgen Extra'!$B$6:$B$257,"&lt;="&amp;$B284)</f>
        <v>0.5</v>
      </c>
      <c r="EP284" s="4">
        <f>SUMIFS('Aceite Virgen Extra'!EP$6:EP$257,'Aceite Virgen Extra'!$A$6:$A$257,"&gt;="&amp;$A284,'Aceite Virgen Extra'!$B$6:$B$257,"&lt;="&amp;$B284)</f>
        <v>0.24000000000000002</v>
      </c>
      <c r="EQ284" s="4">
        <f>SUMIFS('Aceite Virgen Extra'!EQ$6:EQ$257,'Aceite Virgen Extra'!$A$6:$A$257,"&gt;="&amp;$A284,'Aceite Virgen Extra'!$B$6:$B$257,"&lt;="&amp;$B284)</f>
        <v>0</v>
      </c>
      <c r="EU284" s="4">
        <f>SUMIFS('Aceite Virgen Extra'!EU$6:EU$257,'Aceite Virgen Extra'!$A$6:$A$257,"&gt;="&amp;$A284,'Aceite Virgen Extra'!$B$6:$B$257,"&lt;="&amp;$B284)</f>
        <v>0.19</v>
      </c>
      <c r="EV284" s="4">
        <f>SUMIFS('Aceite Virgen Extra'!EV$6:EV$257,'Aceite Virgen Extra'!$A$6:$A$257,"&gt;="&amp;$A284,'Aceite Virgen Extra'!$B$6:$B$257,"&lt;="&amp;$B284)</f>
        <v>0.67</v>
      </c>
      <c r="EW284" s="4">
        <f>SUMIFS('Aceite Virgen Extra'!EW$6:EW$257,'Aceite Virgen Extra'!$A$6:$A$257,"&gt;="&amp;$A284,'Aceite Virgen Extra'!$B$6:$B$257,"&lt;="&amp;$B284)</f>
        <v>0</v>
      </c>
      <c r="EX284" s="4">
        <f>SUMIFS('Aceite Virgen Extra'!EX$6:EX$257,'Aceite Virgen Extra'!$A$6:$A$257,"&gt;="&amp;$A284,'Aceite Virgen Extra'!$B$6:$B$257,"&lt;="&amp;$B284)</f>
        <v>0</v>
      </c>
      <c r="FB284" s="4">
        <f>SUMIFS('Aceite Virgen Extra'!FB$6:FB$257,'Aceite Virgen Extra'!$A$6:$A$257,"&gt;="&amp;$A284,'Aceite Virgen Extra'!$B$6:$B$257,"&lt;="&amp;$B284)</f>
        <v>0.74</v>
      </c>
      <c r="FC284" s="4">
        <f>SUMIFS('Aceite Virgen Extra'!FC$6:FC$257,'Aceite Virgen Extra'!$A$6:$A$257,"&gt;="&amp;$A284,'Aceite Virgen Extra'!$B$6:$B$257,"&lt;="&amp;$B284)</f>
        <v>2.11</v>
      </c>
      <c r="FD284" s="4">
        <f>SUMIFS('Aceite Virgen Extra'!FD$6:FD$257,'Aceite Virgen Extra'!$A$6:$A$257,"&gt;="&amp;$A284,'Aceite Virgen Extra'!$B$6:$B$257,"&lt;="&amp;$B284)</f>
        <v>0.13</v>
      </c>
      <c r="FE284" s="4">
        <f>SUMIFS('Aceite Virgen Extra'!FE$6:FE$257,'Aceite Virgen Extra'!$A$6:$A$257,"&gt;="&amp;$A284,'Aceite Virgen Extra'!$B$6:$B$257,"&lt;="&amp;$B284)</f>
        <v>0</v>
      </c>
      <c r="FI284" s="4">
        <f>SUMIFS('Aceite Virgen Extra'!FI$6:FI$257,'Aceite Virgen Extra'!$A$6:$A$257,"&gt;="&amp;$A284,'Aceite Virgen Extra'!$B$6:$B$257,"&lt;="&amp;$B284)</f>
        <v>0.21</v>
      </c>
      <c r="FJ284" s="4">
        <f>SUMIFS('Aceite Virgen Extra'!FJ$6:FJ$257,'Aceite Virgen Extra'!$A$6:$A$257,"&gt;="&amp;$A284,'Aceite Virgen Extra'!$B$6:$B$257,"&lt;="&amp;$B284)</f>
        <v>0.43</v>
      </c>
      <c r="FK284" s="4">
        <f>SUMIFS('Aceite Virgen Extra'!FK$6:FK$257,'Aceite Virgen Extra'!$A$6:$A$257,"&gt;="&amp;$A284,'Aceite Virgen Extra'!$B$6:$B$257,"&lt;="&amp;$B284)</f>
        <v>0.17</v>
      </c>
      <c r="FL284" s="4">
        <f>SUMIFS('Aceite Virgen Extra'!FL$6:FL$257,'Aceite Virgen Extra'!$A$6:$A$257,"&gt;="&amp;$A284,'Aceite Virgen Extra'!$B$6:$B$257,"&lt;="&amp;$B284)</f>
        <v>0</v>
      </c>
      <c r="FP284" s="4">
        <f>SUMIFS('Aceite Virgen Extra'!FP$6:FP$257,'Aceite Virgen Extra'!$A$6:$A$257,"&gt;="&amp;$A284,'Aceite Virgen Extra'!$B$6:$B$257,"&lt;="&amp;$B284)</f>
        <v>0.21000000000000002</v>
      </c>
      <c r="FQ284" s="4">
        <f>SUMIFS('Aceite Virgen Extra'!FQ$6:FQ$257,'Aceite Virgen Extra'!$A$6:$A$257,"&gt;="&amp;$A284,'Aceite Virgen Extra'!$B$6:$B$257,"&lt;="&amp;$B284)</f>
        <v>0.37</v>
      </c>
      <c r="FR284" s="4">
        <f>SUMIFS('Aceite Virgen Extra'!FR$6:FR$257,'Aceite Virgen Extra'!$A$6:$A$257,"&gt;="&amp;$A284,'Aceite Virgen Extra'!$B$6:$B$257,"&lt;="&amp;$B284)</f>
        <v>0.12</v>
      </c>
      <c r="FS284" s="4">
        <f>SUMIFS('Aceite Virgen Extra'!FS$6:FS$257,'Aceite Virgen Extra'!$A$6:$A$257,"&gt;="&amp;$A284,'Aceite Virgen Extra'!$B$6:$B$257,"&lt;="&amp;$B284)</f>
        <v>0</v>
      </c>
      <c r="FW284" s="4">
        <f>SUMIFS('Aceite Virgen Extra'!FW$6:FW$257,'Aceite Virgen Extra'!$A$6:$A$257,"&gt;="&amp;$A284,'Aceite Virgen Extra'!$B$6:$B$257,"&lt;="&amp;$B284)</f>
        <v>0.21</v>
      </c>
      <c r="FX284" s="4">
        <f>SUMIFS('Aceite Virgen Extra'!FX$6:FX$257,'Aceite Virgen Extra'!$A$6:$A$257,"&gt;="&amp;$A284,'Aceite Virgen Extra'!$B$6:$B$257,"&lt;="&amp;$B284)</f>
        <v>0.85</v>
      </c>
      <c r="FY284" s="4">
        <f>SUMIFS('Aceite Virgen Extra'!FY$6:FY$257,'Aceite Virgen Extra'!$A$6:$A$257,"&gt;="&amp;$A284,'Aceite Virgen Extra'!$B$6:$B$257,"&lt;="&amp;$B284)</f>
        <v>0</v>
      </c>
      <c r="FZ284" s="4">
        <f>SUMIFS('Aceite Virgen Extra'!FZ$6:FZ$257,'Aceite Virgen Extra'!$A$6:$A$257,"&gt;="&amp;$A284,'Aceite Virgen Extra'!$B$6:$B$257,"&lt;="&amp;$B284)</f>
        <v>0</v>
      </c>
      <c r="GD284" s="4">
        <f>SUMIFS('Aceite Virgen Extra'!GD$6:GD$257,'Aceite Virgen Extra'!$A$6:$A$257,"&gt;="&amp;$A284,'Aceite Virgen Extra'!$B$6:$B$257,"&lt;="&amp;$B284)</f>
        <v>0.1</v>
      </c>
      <c r="GE284" s="4">
        <f>SUMIFS('Aceite Virgen Extra'!GE$6:GE$257,'Aceite Virgen Extra'!$A$6:$A$257,"&gt;="&amp;$A284,'Aceite Virgen Extra'!$B$6:$B$257,"&lt;="&amp;$B284)</f>
        <v>0.41000000000000003</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0.16</v>
      </c>
      <c r="GL284" s="4">
        <f>SUMIFS('Aceite Virgen Extra'!GL$6:GL$257,'Aceite Virgen Extra'!$A$6:$A$257,"&gt;="&amp;$A284,'Aceite Virgen Extra'!$B$6:$B$257,"&lt;="&amp;$B284)</f>
        <v>0.62</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0.13</v>
      </c>
      <c r="GS284" s="4">
        <f>SUMIFS('Aceite Virgen Extra'!GS$6:GS$257,'Aceite Virgen Extra'!$A$6:$A$257,"&gt;="&amp;$A284,'Aceite Virgen Extra'!$B$6:$B$257,"&lt;="&amp;$B284)</f>
        <v>0.17</v>
      </c>
      <c r="GT284" s="4">
        <f>SUMIFS('Aceite Virgen Extra'!GT$6:GT$257,'Aceite Virgen Extra'!$A$6:$A$257,"&gt;="&amp;$A284,'Aceite Virgen Extra'!$B$6:$B$257,"&lt;="&amp;$B284)</f>
        <v>0.06</v>
      </c>
      <c r="GU284" s="4">
        <f>SUMIFS('Aceite Virgen Extra'!GU$6:GU$257,'Aceite Virgen Extra'!$A$6:$A$257,"&gt;="&amp;$A284,'Aceite Virgen Extra'!$B$6:$B$257,"&lt;="&amp;$B284)</f>
        <v>0</v>
      </c>
      <c r="GY284" s="4">
        <f>SUMIFS('Aceite Virgen Extra'!GY$6:GY$257,'Aceite Virgen Extra'!$A$6:$A$257,"&gt;="&amp;$A284,'Aceite Virgen Extra'!$B$6:$B$257,"&lt;="&amp;$B284)</f>
        <v>0.21</v>
      </c>
      <c r="GZ284" s="4">
        <f>SUMIFS('Aceite Virgen Extra'!GZ$6:GZ$257,'Aceite Virgen Extra'!$A$6:$A$257,"&gt;="&amp;$A284,'Aceite Virgen Extra'!$B$6:$B$257,"&lt;="&amp;$B284)</f>
        <v>0.28000000000000003</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0.39</v>
      </c>
      <c r="HG284" s="4">
        <f>SUMIFS('Aceite Virgen Extra'!HG$6:HG$257,'Aceite Virgen Extra'!$A$6:$A$257,"&gt;="&amp;$A284,'Aceite Virgen Extra'!$B$6:$B$257,"&lt;="&amp;$B284)</f>
        <v>0.83000000000000007</v>
      </c>
      <c r="HH284" s="4">
        <f>SUMIFS('Aceite Virgen Extra'!HH$6:HH$257,'Aceite Virgen Extra'!$A$6:$A$257,"&gt;="&amp;$A284,'Aceite Virgen Extra'!$B$6:$B$257,"&lt;="&amp;$B284)</f>
        <v>0</v>
      </c>
      <c r="HI284" s="4">
        <f>SUMIFS('Aceite Virgen Extra'!HI$6:HI$257,'Aceite Virgen Extra'!$A$6:$A$257,"&gt;="&amp;$A284,'Aceite Virgen Extra'!$B$6:$B$257,"&lt;="&amp;$B284)</f>
        <v>0</v>
      </c>
      <c r="HM284" s="4">
        <f>SUMIFS('Aceite Virgen Extra'!HM$6:HM$257,'Aceite Virgen Extra'!$A$6:$A$257,"&gt;="&amp;$A284,'Aceite Virgen Extra'!$B$6:$B$257,"&lt;="&amp;$B284)</f>
        <v>0.06</v>
      </c>
      <c r="HN284" s="4">
        <f>SUMIFS('Aceite Virgen Extra'!HN$6:HN$257,'Aceite Virgen Extra'!$A$6:$A$257,"&gt;="&amp;$A284,'Aceite Virgen Extra'!$B$6:$B$257,"&lt;="&amp;$B284)</f>
        <v>0.18</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0.31</v>
      </c>
      <c r="HU284" s="4">
        <f>SUMIFS('Aceite Virgen Extra'!HU$6:HU$257,'Aceite Virgen Extra'!$A$6:$A$257,"&gt;="&amp;$A284,'Aceite Virgen Extra'!$B$6:$B$257,"&lt;="&amp;$B284)</f>
        <v>1.04</v>
      </c>
      <c r="HV284" s="4">
        <f>SUMIFS('Aceite Virgen Extra'!HV$6:HV$257,'Aceite Virgen Extra'!$A$6:$A$257,"&gt;="&amp;$A284,'Aceite Virgen Extra'!$B$6:$B$257,"&lt;="&amp;$B284)</f>
        <v>0</v>
      </c>
      <c r="HW284" s="4">
        <f>SUMIFS('Aceite Virgen Extra'!HW$6:HW$257,'Aceite Virgen Extra'!$A$6:$A$257,"&gt;="&amp;$A284,'Aceite Virgen Extra'!$B$6:$B$257,"&lt;="&amp;$B284)</f>
        <v>0</v>
      </c>
      <c r="HZ284"/>
      <c r="IA284" s="4">
        <f>SUMIFS('Aceite Virgen Extra'!IA$6:IA$257,'Aceite Virgen Extra'!$A$6:$A$257,"&gt;="&amp;$A284,'Aceite Virgen Extra'!$B$6:$B$257,"&lt;="&amp;$B284)</f>
        <v>0.04</v>
      </c>
      <c r="IB284" s="4">
        <f>SUMIFS('Aceite Virgen Extra'!IB$6:IB$257,'Aceite Virgen Extra'!$A$6:$A$257,"&gt;="&amp;$A284,'Aceite Virgen Extra'!$B$6:$B$257,"&lt;="&amp;$B284)</f>
        <v>0</v>
      </c>
      <c r="IC284" s="4">
        <f>SUMIFS('Aceite Virgen Extra'!IC$6:IC$257,'Aceite Virgen Extra'!$A$6:$A$257,"&gt;="&amp;$A284,'Aceite Virgen Extra'!$B$6:$B$257,"&lt;="&amp;$B284)</f>
        <v>0.08</v>
      </c>
      <c r="ID284" s="4">
        <f>SUMIFS('Aceite Virgen Extra'!ID$6:ID$257,'Aceite Virgen Extra'!$A$6:$A$257,"&gt;="&amp;$A284,'Aceite Virgen Extra'!$B$6:$B$257,"&lt;="&amp;$B284)</f>
        <v>0</v>
      </c>
      <c r="IH284" s="4">
        <f>SUMIFS('Aceite Virgen Extra'!IH$6:IH$257,'Aceite Virgen Extra'!$A$6:$A$257,"&gt;="&amp;$A284,'Aceite Virgen Extra'!$B$6:$B$257,"&lt;="&amp;$B284)</f>
        <v>0.18</v>
      </c>
      <c r="II284" s="4">
        <f>SUMIFS('Aceite Virgen Extra'!II$6:II$257,'Aceite Virgen Extra'!$A$6:$A$257,"&gt;="&amp;$A284,'Aceite Virgen Extra'!$B$6:$B$257,"&lt;="&amp;$B284)</f>
        <v>0.77</v>
      </c>
      <c r="IJ284" s="4">
        <f>SUMIFS('Aceite Virgen Extra'!IJ$6:IJ$257,'Aceite Virgen Extra'!$A$6:$A$257,"&gt;="&amp;$A284,'Aceite Virgen Extra'!$B$6:$B$257,"&lt;="&amp;$B284)</f>
        <v>0</v>
      </c>
      <c r="IK284" s="4">
        <f>SUMIFS('Aceite Virgen Extra'!IK$6:IK$257,'Aceite Virgen Extra'!$A$6:$A$257,"&gt;="&amp;$A284,'Aceite Virgen Extra'!$B$6:$B$257,"&lt;="&amp;$B284)</f>
        <v>0</v>
      </c>
      <c r="IO284" s="4">
        <f>SUMIFS('Aceite Virgen Extra'!IO$6:IO$257,'Aceite Virgen Extra'!$A$6:$A$257,"&gt;="&amp;$A284,'Aceite Virgen Extra'!$B$6:$B$257,"&lt;="&amp;$B284)</f>
        <v>0.25</v>
      </c>
      <c r="IP284" s="4">
        <f>SUMIFS('Aceite Virgen Extra'!IP$6:IP$257,'Aceite Virgen Extra'!$A$6:$A$257,"&gt;="&amp;$A284,'Aceite Virgen Extra'!$B$6:$B$257,"&lt;="&amp;$B284)</f>
        <v>0.31</v>
      </c>
      <c r="IQ284" s="4">
        <f>SUMIFS('Aceite Virgen Extra'!IQ$6:IQ$257,'Aceite Virgen Extra'!$A$6:$A$257,"&gt;="&amp;$A284,'Aceite Virgen Extra'!$B$6:$B$257,"&lt;="&amp;$B284)</f>
        <v>0.1</v>
      </c>
      <c r="IR284" s="4">
        <f>SUMIFS('Aceite Virgen Extra'!IR$6:IR$257,'Aceite Virgen Extra'!$A$6:$A$257,"&gt;="&amp;$A284,'Aceite Virgen Extra'!$B$6:$B$257,"&lt;="&amp;$B284)</f>
        <v>0</v>
      </c>
      <c r="IV284" s="4">
        <f>SUMIFS('Aceite Virgen Extra'!IV$6:IV$257,'Aceite Virgen Extra'!$A$6:$A$257,"&gt;="&amp;$A284,'Aceite Virgen Extra'!$B$6:$B$257,"&lt;="&amp;$B284)</f>
        <v>0.12</v>
      </c>
      <c r="IW284" s="4">
        <f>SUMIFS('Aceite Virgen Extra'!IW$6:IW$257,'Aceite Virgen Extra'!$A$6:$A$257,"&gt;="&amp;$A284,'Aceite Virgen Extra'!$B$6:$B$257,"&lt;="&amp;$B284)</f>
        <v>0</v>
      </c>
      <c r="IX284" s="4">
        <f>SUMIFS('Aceite Virgen Extra'!IX$6:IX$257,'Aceite Virgen Extra'!$A$6:$A$257,"&gt;="&amp;$A284,'Aceite Virgen Extra'!$B$6:$B$257,"&lt;="&amp;$B284)</f>
        <v>0.17</v>
      </c>
      <c r="IY284" s="4">
        <f>SUMIFS('Aceite Virgen Extra'!IY$6:IY$257,'Aceite Virgen Extra'!$A$6:$A$257,"&gt;="&amp;$A284,'Aceite Virgen Extra'!$B$6:$B$257,"&lt;="&amp;$B284)</f>
        <v>0</v>
      </c>
      <c r="JB284"/>
      <c r="JC284" s="4">
        <f>SUMIFS('Aceite Virgen Extra'!JC$6:JC$257,'Aceite Virgen Extra'!$A$6:$A$257,"&gt;="&amp;$A284,'Aceite Virgen Extra'!$B$6:$B$257,"&lt;="&amp;$B284)</f>
        <v>0.1</v>
      </c>
      <c r="JD284" s="4">
        <f>SUMIFS('Aceite Virgen Extra'!JD$6:JD$257,'Aceite Virgen Extra'!$A$6:$A$257,"&gt;="&amp;$A284,'Aceite Virgen Extra'!$B$6:$B$257,"&lt;="&amp;$B284)</f>
        <v>0.15</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v>
      </c>
      <c r="JK284" s="4">
        <f>SUMIFS('Aceite Virgen Extra'!JK$6:JK$257,'Aceite Virgen Extra'!$A$6:$A$257,"&gt;="&amp;$A284,'Aceite Virgen Extra'!$B$6:$B$257,"&lt;="&amp;$B284)</f>
        <v>0</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7.0000000000000007E-2</v>
      </c>
      <c r="JR284" s="4">
        <f>SUMIFS('Aceite Virgen Extra'!JR$6:JR$257,'Aceite Virgen Extra'!$A$6:$A$257,"&gt;="&amp;$A284,'Aceite Virgen Extra'!$B$6:$B$257,"&lt;="&amp;$B284)</f>
        <v>0</v>
      </c>
      <c r="JS284" s="4">
        <f>SUMIFS('Aceite Virgen Extra'!JS$6:JS$257,'Aceite Virgen Extra'!$A$6:$A$257,"&gt;="&amp;$A284,'Aceite Virgen Extra'!$B$6:$B$257,"&lt;="&amp;$B284)</f>
        <v>0.12000000000000001</v>
      </c>
      <c r="JT284" s="4">
        <f>SUMIFS('Aceite Virgen Extra'!JT$6:JT$257,'Aceite Virgen Extra'!$A$6:$A$257,"&gt;="&amp;$A284,'Aceite Virgen Extra'!$B$6:$B$257,"&lt;="&amp;$B284)</f>
        <v>0</v>
      </c>
      <c r="JX284" s="4">
        <f>SUMIFS('Aceite Virgen Extra'!JX$6:JX$257,'Aceite Virgen Extra'!$A$6:$A$257,"&gt;="&amp;$A284,'Aceite Virgen Extra'!$B$6:$B$257,"&lt;="&amp;$B284)</f>
        <v>0.37</v>
      </c>
      <c r="JY284" s="4">
        <f>SUMIFS('Aceite Virgen Extra'!JY$6:JY$257,'Aceite Virgen Extra'!$A$6:$A$257,"&gt;="&amp;$A284,'Aceite Virgen Extra'!$B$6:$B$257,"&lt;="&amp;$B284)</f>
        <v>0.21</v>
      </c>
      <c r="JZ284" s="4">
        <f>SUMIFS('Aceite Virgen Extra'!JZ$6:JZ$257,'Aceite Virgen Extra'!$A$6:$A$257,"&gt;="&amp;$A284,'Aceite Virgen Extra'!$B$6:$B$257,"&lt;="&amp;$B284)</f>
        <v>0.65</v>
      </c>
      <c r="KA284" s="4">
        <f>SUMIFS('Aceite Virgen Extra'!KA$6:KA$257,'Aceite Virgen Extra'!$A$6:$A$257,"&gt;="&amp;$A284,'Aceite Virgen Extra'!$B$6:$B$257,"&lt;="&amp;$B284)</f>
        <v>0</v>
      </c>
      <c r="KE284" s="4">
        <f>SUMIFS('Aceite Virgen Extra'!KE$6:KE$257,'Aceite Virgen Extra'!$A$6:$A$257,"&gt;="&amp;$A284,'Aceite Virgen Extra'!$B$6:$B$257,"&lt;="&amp;$B284)</f>
        <v>0.25</v>
      </c>
      <c r="KF284" s="4">
        <f>SUMIFS('Aceite Virgen Extra'!KF$6:KF$257,'Aceite Virgen Extra'!$A$6:$A$257,"&gt;="&amp;$A284,'Aceite Virgen Extra'!$B$6:$B$257,"&lt;="&amp;$B284)</f>
        <v>0.21000000000000002</v>
      </c>
      <c r="KG284" s="4">
        <f>SUMIFS('Aceite Virgen Extra'!KG$6:KG$257,'Aceite Virgen Extra'!$A$6:$A$257,"&gt;="&amp;$A284,'Aceite Virgen Extra'!$B$6:$B$257,"&lt;="&amp;$B284)</f>
        <v>0.39</v>
      </c>
      <c r="KH284" s="4">
        <f>SUMIFS('Aceite Virgen Extra'!KH$6:KH$257,'Aceite Virgen Extra'!$A$6:$A$257,"&gt;="&amp;$A284,'Aceite Virgen Extra'!$B$6:$B$257,"&lt;="&amp;$B284)</f>
        <v>0</v>
      </c>
      <c r="KL284" s="4">
        <f>SUMIFS('Aceite Virgen Extra'!KL$6:KL$257,'Aceite Virgen Extra'!$A$6:$A$257,"&gt;="&amp;$A284,'Aceite Virgen Extra'!$B$6:$B$257,"&lt;="&amp;$B284)</f>
        <v>0.38</v>
      </c>
      <c r="KM284" s="4">
        <f>SUMIFS('Aceite Virgen Extra'!KM$6:KM$257,'Aceite Virgen Extra'!$A$6:$A$257,"&gt;="&amp;$A284,'Aceite Virgen Extra'!$B$6:$B$257,"&lt;="&amp;$B284)</f>
        <v>0.55000000000000004</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0.28000000000000003</v>
      </c>
      <c r="KT284" s="4">
        <f>SUMIFS('Aceite Virgen Extra'!KT$6:KT$257,'Aceite Virgen Extra'!$A$6:$A$257,"&gt;="&amp;$A284,'Aceite Virgen Extra'!$B$6:$B$257,"&lt;="&amp;$B284)</f>
        <v>0</v>
      </c>
      <c r="KU284" s="4">
        <f>SUMIFS('Aceite Virgen Extra'!KU$6:KU$257,'Aceite Virgen Extra'!$A$6:$A$257,"&gt;="&amp;$A284,'Aceite Virgen Extra'!$B$6:$B$257,"&lt;="&amp;$B284)</f>
        <v>0.51</v>
      </c>
      <c r="KV284" s="4">
        <f>SUMIFS('Aceite Virgen Extra'!KV$6:KV$257,'Aceite Virgen Extra'!$A$6:$A$257,"&gt;="&amp;$A284,'Aceite Virgen Extra'!$B$6:$B$257,"&lt;="&amp;$B284)</f>
        <v>0</v>
      </c>
      <c r="KZ284" s="4">
        <f>SUMIFS('Aceite Virgen Extra'!KZ$6:KZ$257,'Aceite Virgen Extra'!$A$6:$A$257,"&gt;="&amp;$A284,'Aceite Virgen Extra'!$B$6:$B$257,"&lt;="&amp;$B284)</f>
        <v>0.26</v>
      </c>
      <c r="LA284" s="4">
        <f>SUMIFS('Aceite Virgen Extra'!LA$6:LA$257,'Aceite Virgen Extra'!$A$6:$A$257,"&gt;="&amp;$A284,'Aceite Virgen Extra'!$B$6:$B$257,"&lt;="&amp;$B284)</f>
        <v>0</v>
      </c>
      <c r="LB284" s="4">
        <f>SUMIFS('Aceite Virgen Extra'!LB$6:LB$257,'Aceite Virgen Extra'!$A$6:$A$257,"&gt;="&amp;$A284,'Aceite Virgen Extra'!$B$6:$B$257,"&lt;="&amp;$B284)</f>
        <v>0.52</v>
      </c>
      <c r="LC284" s="4">
        <f>SUMIFS('Aceite Virgen Extra'!LC$6:LC$257,'Aceite Virgen Extra'!$A$6:$A$257,"&gt;="&amp;$A284,'Aceite Virgen Extra'!$B$6:$B$257,"&lt;="&amp;$B284)</f>
        <v>0</v>
      </c>
      <c r="LG284" s="4">
        <f>SUMIFS('Aceite Virgen Extra'!LG$6:LG$257,'Aceite Virgen Extra'!$A$6:$A$257,"&gt;="&amp;$A284,'Aceite Virgen Extra'!$B$6:$B$257,"&lt;="&amp;$B284)</f>
        <v>0.04</v>
      </c>
      <c r="LH284" s="4">
        <f>SUMIFS('Aceite Virgen Extra'!LH$6:LH$257,'Aceite Virgen Extra'!$A$6:$A$257,"&gt;="&amp;$A284,'Aceite Virgen Extra'!$B$6:$B$257,"&lt;="&amp;$B284)</f>
        <v>0</v>
      </c>
      <c r="LI284" s="4">
        <f>SUMIFS('Aceite Virgen Extra'!LI$6:LI$257,'Aceite Virgen Extra'!$A$6:$A$257,"&gt;="&amp;$A284,'Aceite Virgen Extra'!$B$6:$B$257,"&lt;="&amp;$B284)</f>
        <v>0</v>
      </c>
      <c r="LJ284" s="4">
        <f>SUMIFS('Aceite Virgen Extra'!LJ$6:LJ$257,'Aceite Virgen Extra'!$A$6:$A$257,"&gt;="&amp;$A284,'Aceite Virgen Extra'!$B$6:$B$257,"&lt;="&amp;$B284)</f>
        <v>0</v>
      </c>
      <c r="LN284" s="4">
        <f>SUMIFS('Aceite Virgen Extra'!LN$6:LN$257,'Aceite Virgen Extra'!$A$6:$A$257,"&gt;="&amp;$A284,'Aceite Virgen Extra'!$B$6:$B$257,"&lt;="&amp;$B284)</f>
        <v>0.05</v>
      </c>
      <c r="LO284" s="4">
        <f>SUMIFS('Aceite Virgen Extra'!LO$6:LO$257,'Aceite Virgen Extra'!$A$6:$A$257,"&gt;="&amp;$A284,'Aceite Virgen Extra'!$B$6:$B$257,"&lt;="&amp;$B284)</f>
        <v>0</v>
      </c>
      <c r="LP284" s="4">
        <f>SUMIFS('Aceite Virgen Extra'!LP$6:LP$257,'Aceite Virgen Extra'!$A$6:$A$257,"&gt;="&amp;$A284,'Aceite Virgen Extra'!$B$6:$B$257,"&lt;="&amp;$B284)</f>
        <v>0</v>
      </c>
      <c r="LQ284" s="4">
        <f>SUMIFS('Aceite Virgen Extra'!LQ$6:LQ$257,'Aceite Virgen Extra'!$A$6:$A$257,"&gt;="&amp;$A284,'Aceite Virgen Extra'!$B$6:$B$257,"&lt;="&amp;$B284)</f>
        <v>0</v>
      </c>
      <c r="LU284" s="4">
        <f>SUMIFS('Aceite Virgen Extra'!LU$6:LU$257,'Aceite Virgen Extra'!$A$6:$A$257,"&gt;="&amp;$A284,'Aceite Virgen Extra'!$B$6:$B$257,"&lt;="&amp;$B284)</f>
        <v>0.15</v>
      </c>
      <c r="LV284" s="4">
        <f>SUMIFS('Aceite Virgen Extra'!LV$6:LV$257,'Aceite Virgen Extra'!$A$6:$A$257,"&gt;="&amp;$A284,'Aceite Virgen Extra'!$B$6:$B$257,"&lt;="&amp;$B284)</f>
        <v>0.56999999999999995</v>
      </c>
      <c r="LW284" s="4">
        <f>SUMIFS('Aceite Virgen Extra'!LW$6:LW$257,'Aceite Virgen Extra'!$A$6:$A$257,"&gt;="&amp;$A284,'Aceite Virgen Extra'!$B$6:$B$257,"&lt;="&amp;$B284)</f>
        <v>0</v>
      </c>
      <c r="LX284" s="4">
        <f>SUMIFS('Aceite Virgen Extra'!LX$6:LX$257,'Aceite Virgen Extra'!$A$6:$A$257,"&gt;="&amp;$A284,'Aceite Virgen Extra'!$B$6:$B$257,"&lt;="&amp;$B284)</f>
        <v>0</v>
      </c>
      <c r="MB284" s="4">
        <f>SUMIFS('Aceite Virgen Extra'!MB$6:MB$257,'Aceite Virgen Extra'!$A$6:$A$257,"&gt;="&amp;$A284,'Aceite Virgen Extra'!$B$6:$B$257,"&lt;="&amp;$B284)</f>
        <v>0.26</v>
      </c>
      <c r="MC284" s="4">
        <f>SUMIFS('Aceite Virgen Extra'!MC$6:MC$257,'Aceite Virgen Extra'!$A$6:$A$257,"&gt;="&amp;$A284,'Aceite Virgen Extra'!$B$6:$B$257,"&lt;="&amp;$B284)</f>
        <v>0.15</v>
      </c>
      <c r="MD284" s="4">
        <f>SUMIFS('Aceite Virgen Extra'!MD$6:MD$257,'Aceite Virgen Extra'!$A$6:$A$257,"&gt;="&amp;$A284,'Aceite Virgen Extra'!$B$6:$B$257,"&lt;="&amp;$B284)</f>
        <v>0.42</v>
      </c>
      <c r="ME284" s="4">
        <f>SUMIFS('Aceite Virgen Extra'!ME$6:ME$257,'Aceite Virgen Extra'!$A$6:$A$257,"&gt;="&amp;$A284,'Aceite Virgen Extra'!$B$6:$B$257,"&lt;="&amp;$B284)</f>
        <v>0</v>
      </c>
      <c r="MI284" s="4">
        <f>SUMIFS('Aceite Virgen Extra'!MI$6:MI$257,'Aceite Virgen Extra'!$A$6:$A$257,"&gt;="&amp;$A284,'Aceite Virgen Extra'!$B$6:$B$257,"&lt;="&amp;$B284)</f>
        <v>0.85000000000000009</v>
      </c>
      <c r="MJ284" s="4">
        <f>SUMIFS('Aceite Virgen Extra'!MJ$6:MJ$257,'Aceite Virgen Extra'!$A$6:$A$257,"&gt;="&amp;$A284,'Aceite Virgen Extra'!$B$6:$B$257,"&lt;="&amp;$B284)</f>
        <v>0.72</v>
      </c>
      <c r="MK284" s="4">
        <f>SUMIFS('Aceite Virgen Extra'!MK$6:MK$257,'Aceite Virgen Extra'!$A$6:$A$257,"&gt;="&amp;$A284,'Aceite Virgen Extra'!$B$6:$B$257,"&lt;="&amp;$B284)</f>
        <v>0</v>
      </c>
      <c r="ML284" s="4">
        <f>SUMIFS('Aceite Virgen Extra'!ML$6:ML$257,'Aceite Virgen Extra'!$A$6:$A$257,"&gt;="&amp;$A284,'Aceite Virgen Extra'!$B$6:$B$257,"&lt;="&amp;$B284)</f>
        <v>5.3900000000000006</v>
      </c>
      <c r="MP284" s="4">
        <f>SUMIFS('Aceite Virgen Extra'!MP$6:MP$257,'Aceite Virgen Extra'!$A$6:$A$257,"&gt;="&amp;$A284,'Aceite Virgen Extra'!$B$6:$B$257,"&lt;="&amp;$B284)</f>
        <v>3.38</v>
      </c>
      <c r="MQ284" s="4">
        <f>SUMIFS('Aceite Virgen Extra'!MQ$6:MQ$257,'Aceite Virgen Extra'!$A$6:$A$257,"&gt;="&amp;$A284,'Aceite Virgen Extra'!$B$6:$B$257,"&lt;="&amp;$B284)</f>
        <v>0.49</v>
      </c>
      <c r="MR284" s="4">
        <f>SUMIFS('Aceite Virgen Extra'!MR$6:MR$257,'Aceite Virgen Extra'!$A$6:$A$257,"&gt;="&amp;$A284,'Aceite Virgen Extra'!$B$6:$B$257,"&lt;="&amp;$B284)</f>
        <v>4.33</v>
      </c>
      <c r="MS284" s="4">
        <f>SUMIFS('Aceite Virgen Extra'!MS$6:MS$257,'Aceite Virgen Extra'!$A$6:$A$257,"&gt;="&amp;$A284,'Aceite Virgen Extra'!$B$6:$B$257,"&lt;="&amp;$B284)</f>
        <v>8.16</v>
      </c>
      <c r="MW284" s="4">
        <f>SUMIFS('Aceite Virgen Extra'!MW$6:MW$257,'Aceite Virgen Extra'!$A$6:$A$257,"&gt;="&amp;$A284,'Aceite Virgen Extra'!$B$6:$B$257,"&lt;="&amp;$B284)</f>
        <v>5.2499999999999991</v>
      </c>
      <c r="MX284" s="4">
        <f>SUMIFS('Aceite Virgen Extra'!MX$6:MX$257,'Aceite Virgen Extra'!$A$6:$A$257,"&gt;="&amp;$A284,'Aceite Virgen Extra'!$B$6:$B$257,"&lt;="&amp;$B284)</f>
        <v>0.25</v>
      </c>
      <c r="MY284" s="4">
        <f>SUMIFS('Aceite Virgen Extra'!MY$6:MY$257,'Aceite Virgen Extra'!$A$6:$A$257,"&gt;="&amp;$A284,'Aceite Virgen Extra'!$B$6:$B$257,"&lt;="&amp;$B284)</f>
        <v>9.4699999999999989</v>
      </c>
      <c r="MZ284" s="4">
        <f>SUMIFS('Aceite Virgen Extra'!MZ$6:MZ$257,'Aceite Virgen Extra'!$A$6:$A$257,"&gt;="&amp;$A284,'Aceite Virgen Extra'!$B$6:$B$257,"&lt;="&amp;$B284)</f>
        <v>0.55000000000000004</v>
      </c>
      <c r="ND284" s="4">
        <f>SUMIFS('Aceite Virgen Extra'!ND$6:ND$257,'Aceite Virgen Extra'!$A$6:$A$257,"&gt;="&amp;$A284,'Aceite Virgen Extra'!$B$6:$B$257,"&lt;="&amp;$B284)</f>
        <v>3.7399999999999998</v>
      </c>
      <c r="NE284" s="4">
        <f>SUMIFS('Aceite Virgen Extra'!NE$6:NE$257,'Aceite Virgen Extra'!$A$6:$A$257,"&gt;="&amp;$A284,'Aceite Virgen Extra'!$B$6:$B$257,"&lt;="&amp;$B284)</f>
        <v>0.2</v>
      </c>
      <c r="NF284" s="4">
        <f>SUMIFS('Aceite Virgen Extra'!NF$6:NF$257,'Aceite Virgen Extra'!$A$6:$A$257,"&gt;="&amp;$A284,'Aceite Virgen Extra'!$B$6:$B$257,"&lt;="&amp;$B284)</f>
        <v>6.0600000000000005</v>
      </c>
      <c r="NG284" s="4">
        <f>SUMIFS('Aceite Virgen Extra'!NG$6:NG$257,'Aceite Virgen Extra'!$A$6:$A$257,"&gt;="&amp;$A284,'Aceite Virgen Extra'!$B$6:$B$257,"&lt;="&amp;$B284)</f>
        <v>1.64</v>
      </c>
      <c r="NK284" s="4">
        <f>SUMIFS('Aceite Virgen Extra'!NK$6:NK$257,'Aceite Virgen Extra'!$A$6:$A$257,"&gt;="&amp;$A284,'Aceite Virgen Extra'!$B$6:$B$257,"&lt;="&amp;$B284)</f>
        <v>3.92</v>
      </c>
      <c r="NL284" s="4">
        <f>SUMIFS('Aceite Virgen Extra'!NL$6:NL$257,'Aceite Virgen Extra'!$A$6:$A$257,"&gt;="&amp;$A284,'Aceite Virgen Extra'!$B$6:$B$257,"&lt;="&amp;$B284)</f>
        <v>0.97</v>
      </c>
      <c r="NM284" s="4">
        <f>SUMIFS('Aceite Virgen Extra'!NM$6:NM$257,'Aceite Virgen Extra'!$A$6:$A$257,"&gt;="&amp;$A284,'Aceite Virgen Extra'!$B$6:$B$257,"&lt;="&amp;$B284)</f>
        <v>6.33</v>
      </c>
      <c r="NN284" s="4">
        <f>SUMIFS('Aceite Virgen Extra'!NN$6:NN$257,'Aceite Virgen Extra'!$A$6:$A$257,"&gt;="&amp;$A284,'Aceite Virgen Extra'!$B$6:$B$257,"&lt;="&amp;$B284)</f>
        <v>0</v>
      </c>
      <c r="NR284" s="4">
        <f>SUMIFS('Aceite Virgen Extra'!NR$6:NR$257,'Aceite Virgen Extra'!$A$6:$A$257,"&gt;="&amp;$A284,'Aceite Virgen Extra'!$B$6:$B$257,"&lt;="&amp;$B284)</f>
        <v>3.8499999999999996</v>
      </c>
      <c r="NS284" s="4">
        <f>SUMIFS('Aceite Virgen Extra'!NS$6:NS$257,'Aceite Virgen Extra'!$A$6:$A$257,"&gt;="&amp;$A284,'Aceite Virgen Extra'!$B$6:$B$257,"&lt;="&amp;$B284)</f>
        <v>0.87</v>
      </c>
      <c r="NT284" s="4">
        <f>SUMIFS('Aceite Virgen Extra'!NT$6:NT$257,'Aceite Virgen Extra'!$A$6:$A$257,"&gt;="&amp;$A284,'Aceite Virgen Extra'!$B$6:$B$257,"&lt;="&amp;$B284)</f>
        <v>6.12</v>
      </c>
      <c r="NU284" s="4">
        <f>SUMIFS('Aceite Virgen Extra'!NU$6:NU$257,'Aceite Virgen Extra'!$A$6:$A$257,"&gt;="&amp;$A284,'Aceite Virgen Extra'!$B$6:$B$257,"&lt;="&amp;$B284)</f>
        <v>0</v>
      </c>
      <c r="NY284" s="4">
        <f>SUMIFS('Aceite Virgen Extra'!NY$6:NY$257,'Aceite Virgen Extra'!$A$6:$A$257,"&gt;="&amp;$A284,'Aceite Virgen Extra'!$B$6:$B$257,"&lt;="&amp;$B284)</f>
        <v>0.98</v>
      </c>
      <c r="NZ284" s="4">
        <f>SUMIFS('Aceite Virgen Extra'!NZ$6:NZ$257,'Aceite Virgen Extra'!$A$6:$A$257,"&gt;="&amp;$A284,'Aceite Virgen Extra'!$B$6:$B$257,"&lt;="&amp;$B284)</f>
        <v>0.67</v>
      </c>
      <c r="OA284" s="4">
        <f>SUMIFS('Aceite Virgen Extra'!OA$6:OA$257,'Aceite Virgen Extra'!$A$6:$A$257,"&gt;="&amp;$A284,'Aceite Virgen Extra'!$B$6:$B$257,"&lt;="&amp;$B284)</f>
        <v>1.08</v>
      </c>
      <c r="OB284" s="4">
        <f>SUMIFS('Aceite Virgen Extra'!OB$6:OB$257,'Aceite Virgen Extra'!$A$6:$A$257,"&gt;="&amp;$A284,'Aceite Virgen Extra'!$B$6:$B$257,"&lt;="&amp;$B284)</f>
        <v>1</v>
      </c>
      <c r="OF284" s="4">
        <f>SUMIFS('Aceite Virgen Extra'!OF$6:OF$257,'Aceite Virgen Extra'!$A$6:$A$257,"&gt;="&amp;$A284,'Aceite Virgen Extra'!$B$6:$B$257,"&lt;="&amp;$B284)</f>
        <v>0.32</v>
      </c>
      <c r="OG284" s="4">
        <f>SUMIFS('Aceite Virgen Extra'!OG$6:OG$257,'Aceite Virgen Extra'!$A$6:$A$257,"&gt;="&amp;$A284,'Aceite Virgen Extra'!$B$6:$B$257,"&lt;="&amp;$B284)</f>
        <v>0.12</v>
      </c>
      <c r="OH284" s="4">
        <f>SUMIFS('Aceite Virgen Extra'!OH$6:OH$257,'Aceite Virgen Extra'!$A$6:$A$257,"&gt;="&amp;$A284,'Aceite Virgen Extra'!$B$6:$B$257,"&lt;="&amp;$B284)</f>
        <v>0.48</v>
      </c>
      <c r="OI284" s="4">
        <f>SUMIFS('Aceite Virgen Extra'!OI$6:OI$257,'Aceite Virgen Extra'!$A$6:$A$257,"&gt;="&amp;$A284,'Aceite Virgen Extra'!$B$6:$B$257,"&lt;="&amp;$B284)</f>
        <v>0</v>
      </c>
      <c r="OM284" s="4">
        <f>SUMIFS('Aceite Virgen Extra'!OM$6:OM$257,'Aceite Virgen Extra'!$A$6:$A$257,"&gt;="&amp;$A284,'Aceite Virgen Extra'!$B$6:$B$257,"&lt;="&amp;$B284)</f>
        <v>0.28999999999999998</v>
      </c>
      <c r="ON284" s="4">
        <f>SUMIFS('Aceite Virgen Extra'!ON$6:ON$257,'Aceite Virgen Extra'!$A$6:$A$257,"&gt;="&amp;$A284,'Aceite Virgen Extra'!$B$6:$B$257,"&lt;="&amp;$B284)</f>
        <v>0.81</v>
      </c>
      <c r="OO284" s="4">
        <f>SUMIFS('Aceite Virgen Extra'!OO$6:OO$257,'Aceite Virgen Extra'!$A$6:$A$257,"&gt;="&amp;$A284,'Aceite Virgen Extra'!$B$6:$B$257,"&lt;="&amp;$B284)</f>
        <v>0.16</v>
      </c>
      <c r="OP284" s="4">
        <f>SUMIFS('Aceite Virgen Extra'!OP$6:OP$257,'Aceite Virgen Extra'!$A$6:$A$257,"&gt;="&amp;$A284,'Aceite Virgen Extra'!$B$6:$B$257,"&lt;="&amp;$B284)</f>
        <v>0</v>
      </c>
      <c r="OT284" s="4">
        <f>SUMIFS('Aceite Virgen Extra'!OT$6:OT$257,'Aceite Virgen Extra'!$A$6:$A$257,"&gt;="&amp;$A284,'Aceite Virgen Extra'!$B$6:$B$257,"&lt;="&amp;$B284)</f>
        <v>0.73</v>
      </c>
      <c r="OU284" s="4">
        <f>SUMIFS('Aceite Virgen Extra'!OU$6:OU$257,'Aceite Virgen Extra'!$A$6:$A$257,"&gt;="&amp;$A284,'Aceite Virgen Extra'!$B$6:$B$257,"&lt;="&amp;$B284)</f>
        <v>0.73</v>
      </c>
      <c r="OV284" s="4">
        <f>SUMIFS('Aceite Virgen Extra'!OV$6:OV$257,'Aceite Virgen Extra'!$A$6:$A$257,"&gt;="&amp;$A284,'Aceite Virgen Extra'!$B$6:$B$257,"&lt;="&amp;$B284)</f>
        <v>0.78</v>
      </c>
      <c r="OW284" s="4">
        <f>SUMIFS('Aceite Virgen Extra'!OW$6:OW$257,'Aceite Virgen Extra'!$A$6:$A$257,"&gt;="&amp;$A284,'Aceite Virgen Extra'!$B$6:$B$257,"&lt;="&amp;$B284)</f>
        <v>1.1200000000000001</v>
      </c>
      <c r="PA284" s="4">
        <f>SUMIFS('Aceite Virgen Extra'!PA$6:PA$257,'Aceite Virgen Extra'!$A$6:$A$257,"&gt;="&amp;$A284,'Aceite Virgen Extra'!$B$6:$B$257,"&lt;="&amp;$B284)</f>
        <v>0.32999999999999996</v>
      </c>
      <c r="PB284" s="4">
        <f>SUMIFS('Aceite Virgen Extra'!PB$6:PB$257,'Aceite Virgen Extra'!$A$6:$A$257,"&gt;="&amp;$A284,'Aceite Virgen Extra'!$B$6:$B$257,"&lt;="&amp;$B284)</f>
        <v>0.91</v>
      </c>
      <c r="PC284" s="4">
        <f>SUMIFS('Aceite Virgen Extra'!PC$6:PC$257,'Aceite Virgen Extra'!$A$6:$A$257,"&gt;="&amp;$A284,'Aceite Virgen Extra'!$B$6:$B$257,"&lt;="&amp;$B284)</f>
        <v>0.18</v>
      </c>
      <c r="PD284" s="4">
        <f>SUMIFS('Aceite Virgen Extra'!PD$6:PD$257,'Aceite Virgen Extra'!$A$6:$A$257,"&gt;="&amp;$A284,'Aceite Virgen Extra'!$B$6:$B$257,"&lt;="&amp;$B284)</f>
        <v>0</v>
      </c>
      <c r="PH284" s="4">
        <f>SUMIFS('Aceite Virgen Extra'!PH$6:PH$257,'Aceite Virgen Extra'!$A$6:$A$257,"&gt;="&amp;$A284,'Aceite Virgen Extra'!$B$6:$B$257,"&lt;="&amp;$B284)</f>
        <v>1.1499999999999999</v>
      </c>
      <c r="PI284" s="4">
        <f>SUMIFS('Aceite Virgen Extra'!PI$6:PI$257,'Aceite Virgen Extra'!$A$6:$A$257,"&gt;="&amp;$A284,'Aceite Virgen Extra'!$B$6:$B$257,"&lt;="&amp;$B284)</f>
        <v>1.0900000000000001</v>
      </c>
      <c r="PJ284" s="4">
        <f>SUMIFS('Aceite Virgen Extra'!PJ$6:PJ$257,'Aceite Virgen Extra'!$A$6:$A$257,"&gt;="&amp;$A284,'Aceite Virgen Extra'!$B$6:$B$257,"&lt;="&amp;$B284)</f>
        <v>0.82</v>
      </c>
      <c r="PK284" s="4">
        <f>SUMIFS('Aceite Virgen Extra'!PK$6:PK$257,'Aceite Virgen Extra'!$A$6:$A$257,"&gt;="&amp;$A284,'Aceite Virgen Extra'!$B$6:$B$257,"&lt;="&amp;$B284)</f>
        <v>3.66</v>
      </c>
      <c r="PO284" s="4">
        <f>SUMIFS('Aceite Virgen Extra'!PO$6:PO$257,'Aceite Virgen Extra'!$A$6:$A$257,"&gt;="&amp;$A284,'Aceite Virgen Extra'!$B$6:$B$257,"&lt;="&amp;$B284)</f>
        <v>0.83</v>
      </c>
      <c r="PP284" s="4">
        <f>SUMIFS('Aceite Virgen Extra'!PP$6:PP$257,'Aceite Virgen Extra'!$A$6:$A$257,"&gt;="&amp;$A284,'Aceite Virgen Extra'!$B$6:$B$257,"&lt;="&amp;$B284)</f>
        <v>1.48</v>
      </c>
      <c r="PQ284" s="4">
        <f>SUMIFS('Aceite Virgen Extra'!PQ$6:PQ$257,'Aceite Virgen Extra'!$A$6:$A$257,"&gt;="&amp;$A284,'Aceite Virgen Extra'!$B$6:$B$257,"&lt;="&amp;$B284)</f>
        <v>0.65999999999999992</v>
      </c>
      <c r="PR284" s="4">
        <f>SUMIFS('Aceite Virgen Extra'!PR$6:PR$257,'Aceite Virgen Extra'!$A$6:$A$257,"&gt;="&amp;$A284,'Aceite Virgen Extra'!$B$6:$B$257,"&lt;="&amp;$B284)</f>
        <v>0</v>
      </c>
      <c r="PV284" s="4">
        <f>SUMIFS('Aceite Virgen Extra'!PV$6:PV$257,'Aceite Virgen Extra'!$A$6:$A$257,"&gt;="&amp;$A284,'Aceite Virgen Extra'!$B$6:$B$257,"&lt;="&amp;$B284)</f>
        <v>0.14000000000000001</v>
      </c>
      <c r="PW284" s="4">
        <f>SUMIFS('Aceite Virgen Extra'!PW$6:PW$257,'Aceite Virgen Extra'!$A$6:$A$257,"&gt;="&amp;$A284,'Aceite Virgen Extra'!$B$6:$B$257,"&lt;="&amp;$B284)</f>
        <v>0</v>
      </c>
      <c r="PX284" s="4">
        <f>SUMIFS('Aceite Virgen Extra'!PX$6:PX$257,'Aceite Virgen Extra'!$A$6:$A$257,"&gt;="&amp;$A284,'Aceite Virgen Extra'!$B$6:$B$257,"&lt;="&amp;$B284)</f>
        <v>0.27</v>
      </c>
      <c r="PY284" s="4">
        <f>SUMIFS('Aceite Virgen Extra'!PY$6:PY$257,'Aceite Virgen Extra'!$A$6:$A$257,"&gt;="&amp;$A284,'Aceite Virgen Extra'!$B$6:$B$257,"&lt;="&amp;$B284)</f>
        <v>0</v>
      </c>
      <c r="QC284" s="4">
        <f>SUMIFS('Aceite Virgen Extra'!QC$6:QC$257,'Aceite Virgen Extra'!$A$6:$A$257,"&gt;="&amp;$A284,'Aceite Virgen Extra'!$B$6:$B$257,"&lt;="&amp;$B284)</f>
        <v>0.49</v>
      </c>
      <c r="QD284" s="4">
        <f>SUMIFS('Aceite Virgen Extra'!QD$6:QD$257,'Aceite Virgen Extra'!$A$6:$A$257,"&gt;="&amp;$A284,'Aceite Virgen Extra'!$B$6:$B$257,"&lt;="&amp;$B284)</f>
        <v>0.3</v>
      </c>
      <c r="QE284" s="4">
        <f>SUMIFS('Aceite Virgen Extra'!QE$6:QE$257,'Aceite Virgen Extra'!$A$6:$A$257,"&gt;="&amp;$A284,'Aceite Virgen Extra'!$B$6:$B$257,"&lt;="&amp;$B284)</f>
        <v>0.6</v>
      </c>
      <c r="QF284" s="4">
        <f>SUMIFS('Aceite Virgen Extra'!QF$6:QF$257,'Aceite Virgen Extra'!$A$6:$A$257,"&gt;="&amp;$A284,'Aceite Virgen Extra'!$B$6:$B$257,"&lt;="&amp;$B284)</f>
        <v>0.31</v>
      </c>
      <c r="QJ284" s="4">
        <f>SUMIFS('Aceite Virgen Extra'!QJ$6:QJ$257,'Aceite Virgen Extra'!$A$6:$A$257,"&gt;="&amp;$A284,'Aceite Virgen Extra'!$B$6:$B$257,"&lt;="&amp;$B284)</f>
        <v>0.5</v>
      </c>
      <c r="QK284" s="4">
        <f>SUMIFS('Aceite Virgen Extra'!QK$6:QK$257,'Aceite Virgen Extra'!$A$6:$A$257,"&gt;="&amp;$A284,'Aceite Virgen Extra'!$B$6:$B$257,"&lt;="&amp;$B284)</f>
        <v>0</v>
      </c>
      <c r="QL284" s="4">
        <f>SUMIFS('Aceite Virgen Extra'!QL$6:QL$257,'Aceite Virgen Extra'!$A$6:$A$257,"&gt;="&amp;$A284,'Aceite Virgen Extra'!$B$6:$B$257,"&lt;="&amp;$B284)</f>
        <v>0.76</v>
      </c>
      <c r="QM284" s="4">
        <f>SUMIFS('Aceite Virgen Extra'!QM$6:QM$257,'Aceite Virgen Extra'!$A$6:$A$257,"&gt;="&amp;$A284,'Aceite Virgen Extra'!$B$6:$B$257,"&lt;="&amp;$B284)</f>
        <v>0</v>
      </c>
      <c r="QQ284" s="4">
        <f>SUMIFS('Aceite Virgen Extra'!QQ$6:QQ$257,'Aceite Virgen Extra'!$A$6:$A$257,"&gt;="&amp;$A284,'Aceite Virgen Extra'!$B$6:$B$257,"&lt;="&amp;$B284)</f>
        <v>0.15</v>
      </c>
      <c r="QR284" s="4">
        <f>SUMIFS('Aceite Virgen Extra'!QR$6:QR$257,'Aceite Virgen Extra'!$A$6:$A$257,"&gt;="&amp;$A284,'Aceite Virgen Extra'!$B$6:$B$257,"&lt;="&amp;$B284)</f>
        <v>0.5</v>
      </c>
      <c r="QS284" s="4">
        <f>SUMIFS('Aceite Virgen Extra'!QS$6:QS$257,'Aceite Virgen Extra'!$A$6:$A$257,"&gt;="&amp;$A284,'Aceite Virgen Extra'!$B$6:$B$257,"&lt;="&amp;$B284)</f>
        <v>0</v>
      </c>
      <c r="QT284" s="4">
        <f>SUMIFS('Aceite Virgen Extra'!QT$6:QT$257,'Aceite Virgen Extra'!$A$6:$A$257,"&gt;="&amp;$A284,'Aceite Virgen Extra'!$B$6:$B$257,"&lt;="&amp;$B284)</f>
        <v>0</v>
      </c>
      <c r="QX284" s="4">
        <f>SUMIFS('Aceite Virgen Extra'!QX$6:QX$257,'Aceite Virgen Extra'!$A$6:$A$257,"&gt;="&amp;$A284,'Aceite Virgen Extra'!$B$6:$B$257,"&lt;="&amp;$B284)</f>
        <v>1.76</v>
      </c>
      <c r="QY284" s="4">
        <f>SUMIFS('Aceite Virgen Extra'!QY$6:QY$257,'Aceite Virgen Extra'!$A$6:$A$257,"&gt;="&amp;$A284,'Aceite Virgen Extra'!$B$6:$B$257,"&lt;="&amp;$B284)</f>
        <v>1.46</v>
      </c>
      <c r="QZ284" s="4">
        <f>SUMIFS('Aceite Virgen Extra'!QZ$6:QZ$257,'Aceite Virgen Extra'!$A$6:$A$257,"&gt;="&amp;$A284,'Aceite Virgen Extra'!$B$6:$B$257,"&lt;="&amp;$B284)</f>
        <v>1.1099999999999999</v>
      </c>
      <c r="RA284" s="4">
        <f>SUMIFS('Aceite Virgen Extra'!RA$6:RA$257,'Aceite Virgen Extra'!$A$6:$A$257,"&gt;="&amp;$A284,'Aceite Virgen Extra'!$B$6:$B$257,"&lt;="&amp;$B284)</f>
        <v>0</v>
      </c>
      <c r="RE284" s="4">
        <f>SUMIFS('Aceite Virgen Extra'!RE$6:RE$257,'Aceite Virgen Extra'!$A$6:$A$257,"&gt;="&amp;$A284,'Aceite Virgen Extra'!$B$6:$B$257,"&lt;="&amp;$B284)</f>
        <v>0.60000000000000009</v>
      </c>
      <c r="RF284" s="4">
        <f>SUMIFS('Aceite Virgen Extra'!RF$6:RF$257,'Aceite Virgen Extra'!$A$6:$A$257,"&gt;="&amp;$A284,'Aceite Virgen Extra'!$B$6:$B$257,"&lt;="&amp;$B284)</f>
        <v>0.69</v>
      </c>
      <c r="RG284" s="4">
        <f>SUMIFS('Aceite Virgen Extra'!RG$6:RG$257,'Aceite Virgen Extra'!$A$6:$A$257,"&gt;="&amp;$A284,'Aceite Virgen Extra'!$B$6:$B$257,"&lt;="&amp;$B284)</f>
        <v>0.22</v>
      </c>
      <c r="RH284" s="4">
        <f>SUMIFS('Aceite Virgen Extra'!RH$6:RH$257,'Aceite Virgen Extra'!$A$6:$A$257,"&gt;="&amp;$A284,'Aceite Virgen Extra'!$B$6:$B$257,"&lt;="&amp;$B284)</f>
        <v>1.48</v>
      </c>
      <c r="RL284" s="4">
        <f>SUMIFS('Aceite Virgen Extra'!RL$6:RL$257,'Aceite Virgen Extra'!$A$6:$A$257,"&gt;="&amp;$A284,'Aceite Virgen Extra'!$B$6:$B$257,"&lt;="&amp;$B284)</f>
        <v>0.64</v>
      </c>
      <c r="RM284" s="4">
        <f>SUMIFS('Aceite Virgen Extra'!RM$6:RM$257,'Aceite Virgen Extra'!$A$6:$A$257,"&gt;="&amp;$A284,'Aceite Virgen Extra'!$B$6:$B$257,"&lt;="&amp;$B284)</f>
        <v>0.59</v>
      </c>
      <c r="RN284" s="4">
        <f>SUMIFS('Aceite Virgen Extra'!RN$6:RN$257,'Aceite Virgen Extra'!$A$6:$A$257,"&gt;="&amp;$A284,'Aceite Virgen Extra'!$B$6:$B$257,"&lt;="&amp;$B284)</f>
        <v>0.57999999999999996</v>
      </c>
      <c r="RO284" s="4">
        <f>SUMIFS('Aceite Virgen Extra'!RO$6:RO$257,'Aceite Virgen Extra'!$A$6:$A$257,"&gt;="&amp;$A284,'Aceite Virgen Extra'!$B$6:$B$257,"&lt;="&amp;$B284)</f>
        <v>0</v>
      </c>
      <c r="RS284" s="69">
        <f>SUMIFS('Aceite Virgen Extra'!RS$6:RS$257,'Aceite Virgen Extra'!$A$6:$A$257,"&gt;="&amp;$A284,'Aceite Virgen Extra'!$B$6:$B$257,"&lt;="&amp;$B284)</f>
        <v>0.28000000000000003</v>
      </c>
      <c r="RT284" s="4">
        <f>SUMIFS('Aceite Virgen Extra'!RT$6:RT$257,'Aceite Virgen Extra'!$A$6:$A$257,"&gt;="&amp;$A284,'Aceite Virgen Extra'!$B$6:$B$257,"&lt;="&amp;$B284)</f>
        <v>0</v>
      </c>
      <c r="RU284" s="4">
        <f>SUMIFS('Aceite Virgen Extra'!RU$6:RU$257,'Aceite Virgen Extra'!$A$6:$A$257,"&gt;="&amp;$A284,'Aceite Virgen Extra'!$B$6:$B$257,"&lt;="&amp;$B284)</f>
        <v>0</v>
      </c>
      <c r="RV284" s="4">
        <f>SUMIFS('Aceite Virgen Extra'!RV$6:RV$257,'Aceite Virgen Extra'!$A$6:$A$257,"&gt;="&amp;$A284,'Aceite Virgen Extra'!$B$6:$B$257,"&lt;="&amp;$B284)</f>
        <v>0.78</v>
      </c>
      <c r="RZ284" s="69">
        <f>SUMIFS('Aceite Virgen Extra'!RZ$6:RZ$257,'Aceite Virgen Extra'!$A$6:$A$257,"&gt;="&amp;$A284,'Aceite Virgen Extra'!$B$6:$B$257,"&lt;="&amp;$B284)</f>
        <v>0.36000000000000004</v>
      </c>
      <c r="SA284" s="4">
        <f>SUMIFS('Aceite Virgen Extra'!SA$6:SA$257,'Aceite Virgen Extra'!$A$6:$A$257,"&gt;="&amp;$A284,'Aceite Virgen Extra'!$B$6:$B$257,"&lt;="&amp;$B284)</f>
        <v>0.7</v>
      </c>
      <c r="SB284" s="4">
        <f>SUMIFS('Aceite Virgen Extra'!SB$6:SB$257,'Aceite Virgen Extra'!$A$6:$A$257,"&gt;="&amp;$A284,'Aceite Virgen Extra'!$B$6:$B$257,"&lt;="&amp;$B284)</f>
        <v>0.16</v>
      </c>
      <c r="SC284" s="4">
        <f>SUMIFS('Aceite Virgen Extra'!SC$6:SC$257,'Aceite Virgen Extra'!$A$6:$A$257,"&gt;="&amp;$A284,'Aceite Virgen Extra'!$B$6:$B$257,"&lt;="&amp;$B284)</f>
        <v>0</v>
      </c>
      <c r="SG284" s="69">
        <f>SUMIFS('Aceite Virgen Extra'!SG$6:SG$257,'Aceite Virgen Extra'!$A$6:$A$257,"&gt;="&amp;$A284,'Aceite Virgen Extra'!$B$6:$B$257,"&lt;="&amp;$B284)</f>
        <v>0.19</v>
      </c>
      <c r="SH284" s="4">
        <f>SUMIFS('Aceite Virgen Extra'!SH$6:SH$257,'Aceite Virgen Extra'!$A$6:$A$257,"&gt;="&amp;$A284,'Aceite Virgen Extra'!$B$6:$B$257,"&lt;="&amp;$B284)</f>
        <v>0.18</v>
      </c>
      <c r="SI284" s="4">
        <f>SUMIFS('Aceite Virgen Extra'!SI$6:SI$257,'Aceite Virgen Extra'!$A$6:$A$257,"&gt;="&amp;$A284,'Aceite Virgen Extra'!$B$6:$B$257,"&lt;="&amp;$B284)</f>
        <v>0.25</v>
      </c>
      <c r="SJ284" s="4">
        <f>SUMIFS('Aceite Virgen Extra'!SJ$6:SJ$257,'Aceite Virgen Extra'!$A$6:$A$257,"&gt;="&amp;$A284,'Aceite Virgen Extra'!$B$6:$B$257,"&lt;="&amp;$B284)</f>
        <v>0</v>
      </c>
      <c r="SN284" s="69">
        <f>SUMIFS('Aceite Virgen Extra'!SN$6:SN$257,'Aceite Virgen Extra'!$A$6:$A$257,"&gt;="&amp;$A284,'Aceite Virgen Extra'!$B$6:$B$257,"&lt;="&amp;$B284)</f>
        <v>1.08</v>
      </c>
      <c r="SO284" s="4">
        <f>SUMIFS('Aceite Virgen Extra'!SO$6:SO$257,'Aceite Virgen Extra'!$A$6:$A$257,"&gt;="&amp;$A284,'Aceite Virgen Extra'!$B$6:$B$257,"&lt;="&amp;$B284)</f>
        <v>0.49</v>
      </c>
      <c r="SP284" s="4">
        <f>SUMIFS('Aceite Virgen Extra'!SP$6:SP$257,'Aceite Virgen Extra'!$A$6:$A$257,"&gt;="&amp;$A284,'Aceite Virgen Extra'!$B$6:$B$257,"&lt;="&amp;$B284)</f>
        <v>0.86</v>
      </c>
      <c r="SQ284" s="4">
        <f>SUMIFS('Aceite Virgen Extra'!SQ$6:SQ$257,'Aceite Virgen Extra'!$A$6:$A$257,"&gt;="&amp;$A284,'Aceite Virgen Extra'!$B$6:$B$257,"&lt;="&amp;$B284)</f>
        <v>5.1400000000000006</v>
      </c>
      <c r="SU284" s="69">
        <f>SUMIFS('Aceite Virgen Extra'!SU$6:SU$257,'Aceite Virgen Extra'!$A$6:$A$257,"&gt;="&amp;$A284,'Aceite Virgen Extra'!$B$6:$B$257,"&lt;="&amp;$B284)</f>
        <v>3.04</v>
      </c>
      <c r="SV284" s="4">
        <f>SUMIFS('Aceite Virgen Extra'!SV$6:SV$257,'Aceite Virgen Extra'!$A$6:$A$257,"&gt;="&amp;$A284,'Aceite Virgen Extra'!$B$6:$B$257,"&lt;="&amp;$B284)</f>
        <v>5.8100000000000005</v>
      </c>
      <c r="SW284" s="4">
        <f>SUMIFS('Aceite Virgen Extra'!SW$6:SW$257,'Aceite Virgen Extra'!$A$6:$A$257,"&gt;="&amp;$A284,'Aceite Virgen Extra'!$B$6:$B$257,"&lt;="&amp;$B284)</f>
        <v>1.1800000000000002</v>
      </c>
      <c r="SX284" s="4">
        <f>SUMIFS('Aceite Virgen Extra'!SX$6:SX$257,'Aceite Virgen Extra'!$A$6:$A$257,"&gt;="&amp;$A284,'Aceite Virgen Extra'!$B$6:$B$257,"&lt;="&amp;$B284)</f>
        <v>7.4700000000000006</v>
      </c>
      <c r="TB284" s="69">
        <f>SUMIFS('Aceite Virgen Extra'!TB$6:TB$257,'Aceite Virgen Extra'!$A$6:$A$257,"&gt;="&amp;$A284,'Aceite Virgen Extra'!$B$6:$B$257,"&lt;="&amp;$B284)</f>
        <v>5.3800000000000008</v>
      </c>
      <c r="TC284" s="4">
        <f>SUMIFS('Aceite Virgen Extra'!TC$6:TC$257,'Aceite Virgen Extra'!$A$6:$A$257,"&gt;="&amp;$A284,'Aceite Virgen Extra'!$B$6:$B$257,"&lt;="&amp;$B284)</f>
        <v>8.19</v>
      </c>
      <c r="TD284" s="4">
        <f>SUMIFS('Aceite Virgen Extra'!TD$6:TD$257,'Aceite Virgen Extra'!$A$6:$A$257,"&gt;="&amp;$A284,'Aceite Virgen Extra'!$B$6:$B$257,"&lt;="&amp;$B284)</f>
        <v>4.4000000000000004</v>
      </c>
      <c r="TE284" s="4">
        <f>SUMIFS('Aceite Virgen Extra'!TE$6:TE$257,'Aceite Virgen Extra'!$A$6:$A$257,"&gt;="&amp;$A284,'Aceite Virgen Extra'!$B$6:$B$257,"&lt;="&amp;$B284)</f>
        <v>3.92</v>
      </c>
      <c r="TI284" s="69">
        <f>SUMIFS('Aceite Virgen Extra'!TI$6:TI$257,'Aceite Virgen Extra'!$A$6:$A$257,"&gt;="&amp;$A284,'Aceite Virgen Extra'!$B$6:$B$257,"&lt;="&amp;$B284)</f>
        <v>3.43</v>
      </c>
      <c r="TJ284" s="4">
        <f>SUMIFS('Aceite Virgen Extra'!TJ$6:TJ$257,'Aceite Virgen Extra'!$A$6:$A$257,"&gt;="&amp;$A284,'Aceite Virgen Extra'!$B$6:$B$257,"&lt;="&amp;$B284)</f>
        <v>6.4</v>
      </c>
      <c r="TK284" s="4">
        <f>SUMIFS('Aceite Virgen Extra'!TK$6:TK$257,'Aceite Virgen Extra'!$A$6:$A$257,"&gt;="&amp;$A284,'Aceite Virgen Extra'!$B$6:$B$257,"&lt;="&amp;$B284)</f>
        <v>2.15</v>
      </c>
      <c r="TL284" s="4">
        <f>SUMIFS('Aceite Virgen Extra'!TL$6:TL$257,'Aceite Virgen Extra'!$A$6:$A$257,"&gt;="&amp;$A284,'Aceite Virgen Extra'!$B$6:$B$257,"&lt;="&amp;$B284)</f>
        <v>4.76</v>
      </c>
      <c r="TP284" s="69">
        <f>SUMIFS('Aceite Virgen Extra'!TP$6:TP$257,'Aceite Virgen Extra'!$A$6:$A$257,"&gt;="&amp;$A284,'Aceite Virgen Extra'!$B$6:$B$257,"&lt;="&amp;$B284)</f>
        <v>10.199999999999999</v>
      </c>
      <c r="TQ284" s="4">
        <f>SUMIFS('Aceite Virgen Extra'!TQ$6:TQ$257,'Aceite Virgen Extra'!$A$6:$A$257,"&gt;="&amp;$A284,'Aceite Virgen Extra'!$B$6:$B$257,"&lt;="&amp;$B284)</f>
        <v>9.2899999999999991</v>
      </c>
      <c r="TR284" s="4">
        <f>SUMIFS('Aceite Virgen Extra'!TR$6:TR$257,'Aceite Virgen Extra'!$A$6:$A$257,"&gt;="&amp;$A284,'Aceite Virgen Extra'!$B$6:$B$257,"&lt;="&amp;$B284)</f>
        <v>10.559999999999999</v>
      </c>
      <c r="TS284" s="4">
        <f>SUMIFS('Aceite Virgen Extra'!TS$6:TS$257,'Aceite Virgen Extra'!$A$6:$A$257,"&gt;="&amp;$A284,'Aceite Virgen Extra'!$B$6:$B$257,"&lt;="&amp;$B284)</f>
        <v>12.520000000000001</v>
      </c>
      <c r="TW284" s="69">
        <f>SUMIFS('Aceite Virgen Extra'!TW$6:TW$257,'Aceite Virgen Extra'!$A$6:$A$257,"&gt;="&amp;$A284,'Aceite Virgen Extra'!$B$6:$B$257,"&lt;="&amp;$B284)</f>
        <v>7.65</v>
      </c>
      <c r="TX284" s="4">
        <f>SUMIFS('Aceite Virgen Extra'!TX$6:TX$257,'Aceite Virgen Extra'!$A$6:$A$257,"&gt;="&amp;$A284,'Aceite Virgen Extra'!$B$6:$B$257,"&lt;="&amp;$B284)</f>
        <v>2.99</v>
      </c>
      <c r="TY284" s="4">
        <f>SUMIFS('Aceite Virgen Extra'!TY$6:TY$257,'Aceite Virgen Extra'!$A$6:$A$257,"&gt;="&amp;$A284,'Aceite Virgen Extra'!$B$6:$B$257,"&lt;="&amp;$B284)</f>
        <v>8.99</v>
      </c>
      <c r="TZ284" s="4">
        <f>SUMIFS('Aceite Virgen Extra'!TZ$6:TZ$257,'Aceite Virgen Extra'!$A$6:$A$257,"&gt;="&amp;$A284,'Aceite Virgen Extra'!$B$6:$B$257,"&lt;="&amp;$B284)</f>
        <v>15.629999999999999</v>
      </c>
      <c r="UD284" s="69">
        <f>SUMIFS('Aceite Virgen Extra'!UD$6:UD$257,'Aceite Virgen Extra'!$A$6:$A$257,"&gt;="&amp;$A284,'Aceite Virgen Extra'!$B$6:$B$257,"&lt;="&amp;$B284)</f>
        <v>8.77</v>
      </c>
      <c r="UE284" s="4">
        <f>SUMIFS('Aceite Virgen Extra'!UE$6:UE$257,'Aceite Virgen Extra'!$A$6:$A$257,"&gt;="&amp;$A284,'Aceite Virgen Extra'!$B$6:$B$257,"&lt;="&amp;$B284)</f>
        <v>3.5</v>
      </c>
      <c r="UF284" s="4">
        <f>SUMIFS('Aceite Virgen Extra'!UF$6:UF$257,'Aceite Virgen Extra'!$A$6:$A$257,"&gt;="&amp;$A284,'Aceite Virgen Extra'!$B$6:$B$257,"&lt;="&amp;$B284)</f>
        <v>10.08</v>
      </c>
      <c r="UG284" s="4">
        <f>SUMIFS('Aceite Virgen Extra'!UG$6:UG$257,'Aceite Virgen Extra'!$A$6:$A$257,"&gt;="&amp;$A284,'Aceite Virgen Extra'!$B$6:$B$257,"&lt;="&amp;$B284)</f>
        <v>1.87</v>
      </c>
      <c r="UK284" s="69">
        <f>SUMIFS('Aceite Virgen Extra'!UK$6:UK$257,'Aceite Virgen Extra'!$A$6:$A$257,"&gt;="&amp;$A284,'Aceite Virgen Extra'!$B$6:$B$257,"&lt;="&amp;$B284)</f>
        <v>14.319999999999999</v>
      </c>
      <c r="UL284" s="4">
        <f>SUMIFS('Aceite Virgen Extra'!UL$6:UL$257,'Aceite Virgen Extra'!$A$6:$A$257,"&gt;="&amp;$A284,'Aceite Virgen Extra'!$B$6:$B$257,"&lt;="&amp;$B284)</f>
        <v>2.5300000000000002</v>
      </c>
      <c r="UM284" s="4">
        <f>SUMIFS('Aceite Virgen Extra'!UM$6:UM$257,'Aceite Virgen Extra'!$A$6:$A$257,"&gt;="&amp;$A284,'Aceite Virgen Extra'!$B$6:$B$257,"&lt;="&amp;$B284)</f>
        <v>17.829999999999998</v>
      </c>
      <c r="UN284" s="4">
        <f>SUMIFS('Aceite Virgen Extra'!UN$6:UN$257,'Aceite Virgen Extra'!$A$6:$A$257,"&gt;="&amp;$A284,'Aceite Virgen Extra'!$B$6:$B$257,"&lt;="&amp;$B284)</f>
        <v>21.47</v>
      </c>
      <c r="UR284" s="69">
        <f>SUMIFS('Aceite Virgen Extra'!UR$6:UR$257,'Aceite Virgen Extra'!$A$6:$A$257,"&gt;="&amp;$A284,'Aceite Virgen Extra'!$B$6:$B$257,"&lt;="&amp;$B284)</f>
        <v>19.09</v>
      </c>
      <c r="US284" s="4">
        <f>SUMIFS('Aceite Virgen Extra'!US$6:US$257,'Aceite Virgen Extra'!$A$6:$A$257,"&gt;="&amp;$A284,'Aceite Virgen Extra'!$B$6:$B$257,"&lt;="&amp;$B284)</f>
        <v>5.08</v>
      </c>
      <c r="UT284" s="4">
        <f>SUMIFS('Aceite Virgen Extra'!UT$6:UT$257,'Aceite Virgen Extra'!$A$6:$A$257,"&gt;="&amp;$A284,'Aceite Virgen Extra'!$B$6:$B$257,"&lt;="&amp;$B284)</f>
        <v>28.06</v>
      </c>
      <c r="UU284" s="4">
        <f>SUMIFS('Aceite Virgen Extra'!UU$6:UU$257,'Aceite Virgen Extra'!$A$6:$A$257,"&gt;="&amp;$A284,'Aceite Virgen Extra'!$B$6:$B$257,"&lt;="&amp;$B284)</f>
        <v>13.99</v>
      </c>
      <c r="UY284" s="69">
        <f>SUMIFS('Aceite Virgen Extra'!UY$6:UY$257,'Aceite Virgen Extra'!$A$6:$A$257,"&gt;="&amp;$A284,'Aceite Virgen Extra'!$B$6:$B$257,"&lt;="&amp;$B284)</f>
        <v>24.08</v>
      </c>
      <c r="UZ284" s="4">
        <f>SUMIFS('Aceite Virgen Extra'!UZ$6:UZ$257,'Aceite Virgen Extra'!$A$6:$A$257,"&gt;="&amp;$A284,'Aceite Virgen Extra'!$B$6:$B$257,"&lt;="&amp;$B284)</f>
        <v>10.719999999999999</v>
      </c>
      <c r="VA284" s="4">
        <f>SUMIFS('Aceite Virgen Extra'!VA$6:VA$257,'Aceite Virgen Extra'!$A$6:$A$257,"&gt;="&amp;$A284,'Aceite Virgen Extra'!$B$6:$B$257,"&lt;="&amp;$B284)</f>
        <v>31.740000000000002</v>
      </c>
      <c r="VB284" s="4">
        <f>SUMIFS('Aceite Virgen Extra'!VB$6:VB$257,'Aceite Virgen Extra'!$A$6:$A$257,"&gt;="&amp;$A284,'Aceite Virgen Extra'!$B$6:$B$257,"&lt;="&amp;$B284)</f>
        <v>19.880000000000003</v>
      </c>
      <c r="VF284" s="69">
        <f>SUMIFS('Aceite Virgen Extra'!VF$6:VF$257,'Aceite Virgen Extra'!$A$6:$A$257,"&gt;="&amp;$A284,'Aceite Virgen Extra'!$B$6:$B$257,"&lt;="&amp;$B284)</f>
        <v>22.16</v>
      </c>
      <c r="VG284" s="4">
        <f>SUMIFS('Aceite Virgen Extra'!VG$6:VG$257,'Aceite Virgen Extra'!$A$6:$A$257,"&gt;="&amp;$A284,'Aceite Virgen Extra'!$B$6:$B$257,"&lt;="&amp;$B284)</f>
        <v>12.7</v>
      </c>
      <c r="VH284" s="4">
        <f>SUMIFS('Aceite Virgen Extra'!VH$6:VH$257,'Aceite Virgen Extra'!$A$6:$A$257,"&gt;="&amp;$A284,'Aceite Virgen Extra'!$B$6:$B$257,"&lt;="&amp;$B284)</f>
        <v>24.9</v>
      </c>
      <c r="VI284" s="4">
        <f>SUMIFS('Aceite Virgen Extra'!VI$6:VI$257,'Aceite Virgen Extra'!$A$6:$A$257,"&gt;="&amp;$A284,'Aceite Virgen Extra'!$B$6:$B$257,"&lt;="&amp;$B284)</f>
        <v>31.409999999999997</v>
      </c>
      <c r="VM284" s="69">
        <f>SUMIFS('Aceite Virgen Extra'!VM$6:VM$257,'Aceite Virgen Extra'!$A$6:$A$257,"&gt;="&amp;$A284,'Aceite Virgen Extra'!$B$6:$B$257,"&lt;="&amp;$B284)</f>
        <v>18</v>
      </c>
      <c r="VN284" s="4">
        <f>SUMIFS('Aceite Virgen Extra'!VN$6:VN$257,'Aceite Virgen Extra'!$A$6:$A$257,"&gt;="&amp;$A284,'Aceite Virgen Extra'!$B$6:$B$257,"&lt;="&amp;$B284)</f>
        <v>11.23</v>
      </c>
      <c r="VO284" s="4">
        <f>SUMIFS('Aceite Virgen Extra'!VO$6:VO$257,'Aceite Virgen Extra'!$A$6:$A$257,"&gt;="&amp;$A284,'Aceite Virgen Extra'!$B$6:$B$257,"&lt;="&amp;$B284)</f>
        <v>21.52</v>
      </c>
      <c r="VP284" s="4">
        <f>SUMIFS('Aceite Virgen Extra'!VP$6:VP$257,'Aceite Virgen Extra'!$A$6:$A$257,"&gt;="&amp;$A284,'Aceite Virgen Extra'!$B$6:$B$257,"&lt;="&amp;$B284)</f>
        <v>19.13</v>
      </c>
      <c r="VT284" s="69">
        <f>SUMIFS('Aceite Virgen Extra'!VT$6:VT$257,'Aceite Virgen Extra'!$A$6:$A$257,"&gt;="&amp;$A284,'Aceite Virgen Extra'!$B$6:$B$257,"&lt;="&amp;$B284)</f>
        <v>10.030000000000001</v>
      </c>
      <c r="VU284" s="4">
        <f>SUMIFS('Aceite Virgen Extra'!VU$6:VU$257,'Aceite Virgen Extra'!$A$6:$A$257,"&gt;="&amp;$A284,'Aceite Virgen Extra'!$B$6:$B$257,"&lt;="&amp;$B284)</f>
        <v>9.36</v>
      </c>
      <c r="VV284" s="4">
        <f>SUMIFS('Aceite Virgen Extra'!VV$6:VV$257,'Aceite Virgen Extra'!$A$6:$A$257,"&gt;="&amp;$A284,'Aceite Virgen Extra'!$B$6:$B$257,"&lt;="&amp;$B284)</f>
        <v>9.89</v>
      </c>
      <c r="VW284" s="4">
        <f>SUMIFS('Aceite Virgen Extra'!VW$6:VW$257,'Aceite Virgen Extra'!$A$6:$A$257,"&gt;="&amp;$A284,'Aceite Virgen Extra'!$B$6:$B$257,"&lt;="&amp;$B284)</f>
        <v>13.13</v>
      </c>
      <c r="WA284" s="69">
        <f>SUMIFS('Aceite Virgen Extra'!WA$6:WA$257,'Aceite Virgen Extra'!$A$6:$A$257,"&gt;="&amp;$A284,'Aceite Virgen Extra'!$B$6:$B$257,"&lt;="&amp;$B284)</f>
        <v>5.839999999999999</v>
      </c>
      <c r="WB284" s="4">
        <f>SUMIFS('Aceite Virgen Extra'!WB$6:WB$257,'Aceite Virgen Extra'!$A$6:$A$257,"&gt;="&amp;$A284,'Aceite Virgen Extra'!$B$6:$B$257,"&lt;="&amp;$B284)</f>
        <v>1.9999999999999998</v>
      </c>
      <c r="WC284" s="4">
        <f>SUMIFS('Aceite Virgen Extra'!WC$6:WC$257,'Aceite Virgen Extra'!$A$6:$A$257,"&gt;="&amp;$A284,'Aceite Virgen Extra'!$B$6:$B$257,"&lt;="&amp;$B284)</f>
        <v>5.84</v>
      </c>
      <c r="WD284" s="4">
        <f>SUMIFS('Aceite Virgen Extra'!WD$6:WD$257,'Aceite Virgen Extra'!$A$6:$A$257,"&gt;="&amp;$A284,'Aceite Virgen Extra'!$B$6:$B$257,"&lt;="&amp;$B284)</f>
        <v>16.990000000000002</v>
      </c>
      <c r="WH284" s="69">
        <f>SUMIFS('Aceite Virgen Extra'!WH$6:WH$257,'Aceite Virgen Extra'!$A$6:$A$257,"&gt;="&amp;$A284,'Aceite Virgen Extra'!$B$6:$B$257,"&lt;="&amp;$B284)</f>
        <v>7.88</v>
      </c>
      <c r="WI284" s="4">
        <f>SUMIFS('Aceite Virgen Extra'!WI$6:WI$257,'Aceite Virgen Extra'!$A$6:$A$257,"&gt;="&amp;$A284,'Aceite Virgen Extra'!$B$6:$B$257,"&lt;="&amp;$B284)</f>
        <v>5.3</v>
      </c>
      <c r="WJ284" s="4">
        <f>SUMIFS('Aceite Virgen Extra'!WJ$6:WJ$257,'Aceite Virgen Extra'!$A$6:$A$257,"&gt;="&amp;$A284,'Aceite Virgen Extra'!$B$6:$B$257,"&lt;="&amp;$B284)</f>
        <v>8.0500000000000007</v>
      </c>
      <c r="WK284" s="4">
        <f>SUMIFS('Aceite Virgen Extra'!WK$6:WK$257,'Aceite Virgen Extra'!$A$6:$A$257,"&gt;="&amp;$A284,'Aceite Virgen Extra'!$B$6:$B$257,"&lt;="&amp;$B284)</f>
        <v>12.38</v>
      </c>
      <c r="WO284" s="69">
        <f>SUMIFS('Aceite Virgen Extra'!WO$6:WO$257,'Aceite Virgen Extra'!$A$6:$A$257,"&gt;="&amp;$A284,'Aceite Virgen Extra'!$B$6:$B$257,"&lt;="&amp;$B284)</f>
        <v>7.87</v>
      </c>
      <c r="WP284" s="4">
        <f>SUMIFS('Aceite Virgen Extra'!WP$6:WP$257,'Aceite Virgen Extra'!$A$6:$A$257,"&gt;="&amp;$A284,'Aceite Virgen Extra'!$B$6:$B$257,"&lt;="&amp;$B284)</f>
        <v>4.46</v>
      </c>
      <c r="WQ284" s="4">
        <f>SUMIFS('Aceite Virgen Extra'!WQ$6:WQ$257,'Aceite Virgen Extra'!$A$6:$A$257,"&gt;="&amp;$A284,'Aceite Virgen Extra'!$B$6:$B$257,"&lt;="&amp;$B284)</f>
        <v>8.67</v>
      </c>
      <c r="WR284" s="4">
        <f>SUMIFS('Aceite Virgen Extra'!WR$6:WR$257,'Aceite Virgen Extra'!$A$6:$A$257,"&gt;="&amp;$A284,'Aceite Virgen Extra'!$B$6:$B$257,"&lt;="&amp;$B284)</f>
        <v>13.36</v>
      </c>
      <c r="WV284" s="69">
        <f>SUMIFS('Aceite Virgen Extra'!WV$6:WV$257,'Aceite Virgen Extra'!$A$6:$A$257,"&gt;="&amp;$A284,'Aceite Virgen Extra'!$B$6:$B$257,"&lt;="&amp;$B284)</f>
        <v>3.0800000000000005</v>
      </c>
      <c r="WW284" s="4">
        <f>SUMIFS('Aceite Virgen Extra'!WW$6:WW$257,'Aceite Virgen Extra'!$A$6:$A$257,"&gt;="&amp;$A284,'Aceite Virgen Extra'!$B$6:$B$257,"&lt;="&amp;$B284)</f>
        <v>3.2699999999999996</v>
      </c>
      <c r="WX284" s="4">
        <f>SUMIFS('Aceite Virgen Extra'!WX$6:WX$257,'Aceite Virgen Extra'!$A$6:$A$257,"&gt;="&amp;$A284,'Aceite Virgen Extra'!$B$6:$B$257,"&lt;="&amp;$B284)</f>
        <v>2.6199999999999997</v>
      </c>
      <c r="WY284" s="4">
        <f>SUMIFS('Aceite Virgen Extra'!WY$6:WY$257,'Aceite Virgen Extra'!$A$6:$A$257,"&gt;="&amp;$A284,'Aceite Virgen Extra'!$B$6:$B$257,"&lt;="&amp;$B284)</f>
        <v>3.09</v>
      </c>
      <c r="XC284" s="69">
        <f>SUMIFS('Aceite Virgen Extra'!XC$6:XC$257,'Aceite Virgen Extra'!$A$6:$A$257,"&gt;="&amp;$A284,'Aceite Virgen Extra'!$B$6:$B$257,"&lt;="&amp;$B284)</f>
        <v>1.9500000000000002</v>
      </c>
      <c r="XD284" s="4">
        <f>SUMIFS('Aceite Virgen Extra'!XD$6:XD$257,'Aceite Virgen Extra'!$A$6:$A$257,"&gt;="&amp;$A284,'Aceite Virgen Extra'!$B$6:$B$257,"&lt;="&amp;$B284)</f>
        <v>2.5300000000000002</v>
      </c>
      <c r="XE284" s="4">
        <f>SUMIFS('Aceite Virgen Extra'!XE$6:XE$257,'Aceite Virgen Extra'!$A$6:$A$257,"&gt;="&amp;$A284,'Aceite Virgen Extra'!$B$6:$B$257,"&lt;="&amp;$B284)</f>
        <v>1.77</v>
      </c>
      <c r="XF284" s="4">
        <f>SUMIFS('Aceite Virgen Extra'!XF$6:XF$257,'Aceite Virgen Extra'!$A$6:$A$257,"&gt;="&amp;$A284,'Aceite Virgen Extra'!$B$6:$B$257,"&lt;="&amp;$B284)</f>
        <v>2.12</v>
      </c>
      <c r="XJ284" s="69">
        <f>SUMIFS('Aceite Virgen Extra'!XJ$6:XJ$257,'Aceite Virgen Extra'!$A$6:$A$257,"&gt;="&amp;$A284,'Aceite Virgen Extra'!$B$6:$B$257,"&lt;="&amp;$B284)</f>
        <v>2.8100000000000005</v>
      </c>
      <c r="XK284" s="4">
        <f>SUMIFS('Aceite Virgen Extra'!XK$6:XK$257,'Aceite Virgen Extra'!$A$6:$A$257,"&gt;="&amp;$A284,'Aceite Virgen Extra'!$B$6:$B$257,"&lt;="&amp;$B284)</f>
        <v>2.7800000000000002</v>
      </c>
      <c r="XL284" s="4">
        <f>SUMIFS('Aceite Virgen Extra'!XL$6:XL$257,'Aceite Virgen Extra'!$A$6:$A$257,"&gt;="&amp;$A284,'Aceite Virgen Extra'!$B$6:$B$257,"&lt;="&amp;$B284)</f>
        <v>2.0699999999999998</v>
      </c>
      <c r="XM284" s="4">
        <f>SUMIFS('Aceite Virgen Extra'!XM$6:XM$257,'Aceite Virgen Extra'!$A$6:$A$257,"&gt;="&amp;$A284,'Aceite Virgen Extra'!$B$6:$B$257,"&lt;="&amp;$B284)</f>
        <v>0</v>
      </c>
      <c r="XQ284" s="69">
        <f>SUMIFS('Aceite Virgen Extra'!XQ$6:XQ$257,'Aceite Virgen Extra'!$A$6:$A$257,"&gt;="&amp;$A284,'Aceite Virgen Extra'!$B$6:$B$257,"&lt;="&amp;$B284)</f>
        <v>3.8299999999999996</v>
      </c>
      <c r="XR284" s="4">
        <f>SUMIFS('Aceite Virgen Extra'!XR$6:XR$257,'Aceite Virgen Extra'!$A$6:$A$257,"&gt;="&amp;$A284,'Aceite Virgen Extra'!$B$6:$B$257,"&lt;="&amp;$B284)</f>
        <v>6.3500000000000005</v>
      </c>
      <c r="XS284" s="4">
        <f>SUMIFS('Aceite Virgen Extra'!XS$6:XS$257,'Aceite Virgen Extra'!$A$6:$A$257,"&gt;="&amp;$A284,'Aceite Virgen Extra'!$B$6:$B$257,"&lt;="&amp;$B284)</f>
        <v>2.91</v>
      </c>
      <c r="XT284" s="4">
        <f>SUMIFS('Aceite Virgen Extra'!XT$6:XT$257,'Aceite Virgen Extra'!$A$6:$A$257,"&gt;="&amp;$A284,'Aceite Virgen Extra'!$B$6:$B$257,"&lt;="&amp;$B284)</f>
        <v>1.17</v>
      </c>
      <c r="XX284" s="69">
        <f>SUMIFS('Aceite Virgen Extra'!XX$6:XX$257,'Aceite Virgen Extra'!$A$6:$A$257,"&gt;="&amp;$A284,'Aceite Virgen Extra'!$B$6:$B$257,"&lt;="&amp;$B284)</f>
        <v>4.55</v>
      </c>
      <c r="XY284" s="4">
        <f>SUMIFS('Aceite Virgen Extra'!XY$6:XY$257,'Aceite Virgen Extra'!$A$6:$A$257,"&gt;="&amp;$A284,'Aceite Virgen Extra'!$B$6:$B$257,"&lt;="&amp;$B284)</f>
        <v>2.64</v>
      </c>
      <c r="XZ284" s="4">
        <f>SUMIFS('Aceite Virgen Extra'!XZ$6:XZ$257,'Aceite Virgen Extra'!$A$6:$A$257,"&gt;="&amp;$A284,'Aceite Virgen Extra'!$B$6:$B$257,"&lt;="&amp;$B284)</f>
        <v>6.43</v>
      </c>
      <c r="YA284" s="4">
        <f>SUMIFS('Aceite Virgen Extra'!YA$6:YA$257,'Aceite Virgen Extra'!$A$6:$A$257,"&gt;="&amp;$A284,'Aceite Virgen Extra'!$B$6:$B$257,"&lt;="&amp;$B284)</f>
        <v>3.5300000000000002</v>
      </c>
      <c r="YE284" s="69">
        <f>SUMIFS('Aceite Virgen Extra'!YE$6:YE$257,'Aceite Virgen Extra'!$A$6:$A$257,"&gt;="&amp;$A284,'Aceite Virgen Extra'!$B$6:$B$257,"&lt;="&amp;$B284)</f>
        <v>0.77</v>
      </c>
      <c r="YF284" s="4">
        <f>SUMIFS('Aceite Virgen Extra'!YF$6:YF$257,'Aceite Virgen Extra'!$A$6:$A$257,"&gt;="&amp;$A284,'Aceite Virgen Extra'!$B$6:$B$257,"&lt;="&amp;$B284)</f>
        <v>1.01</v>
      </c>
      <c r="YG284" s="4">
        <f>SUMIFS('Aceite Virgen Extra'!YG$6:YG$257,'Aceite Virgen Extra'!$A$6:$A$257,"&gt;="&amp;$A284,'Aceite Virgen Extra'!$B$6:$B$257,"&lt;="&amp;$B284)</f>
        <v>0.6100000000000001</v>
      </c>
      <c r="YH284" s="4">
        <f>SUMIFS('Aceite Virgen Extra'!YH$6:YH$257,'Aceite Virgen Extra'!$A$6:$A$257,"&gt;="&amp;$A284,'Aceite Virgen Extra'!$B$6:$B$257,"&lt;="&amp;$B284)</f>
        <v>1.04</v>
      </c>
      <c r="YL284" s="69">
        <f>SUMIFS('Aceite Virgen Extra'!YL$6:YL$257,'Aceite Virgen Extra'!$A$6:$A$257,"&gt;="&amp;$A284,'Aceite Virgen Extra'!$B$6:$B$257,"&lt;="&amp;$B284)</f>
        <v>1.06</v>
      </c>
      <c r="YM284" s="4">
        <f>SUMIFS('Aceite Virgen Extra'!YM$6:YM$257,'Aceite Virgen Extra'!$A$6:$A$257,"&gt;="&amp;$A284,'Aceite Virgen Extra'!$B$6:$B$257,"&lt;="&amp;$B284)</f>
        <v>0.84000000000000008</v>
      </c>
      <c r="YN284" s="4">
        <f>SUMIFS('Aceite Virgen Extra'!YN$6:YN$257,'Aceite Virgen Extra'!$A$6:$A$257,"&gt;="&amp;$A284,'Aceite Virgen Extra'!$B$6:$B$257,"&lt;="&amp;$B284)</f>
        <v>1.1100000000000001</v>
      </c>
      <c r="YO284" s="4">
        <f>SUMIFS('Aceite Virgen Extra'!YO$6:YO$257,'Aceite Virgen Extra'!$A$6:$A$257,"&gt;="&amp;$A284,'Aceite Virgen Extra'!$B$6:$B$257,"&lt;="&amp;$B284)</f>
        <v>0.94000000000000006</v>
      </c>
      <c r="YP284" s="4">
        <f>SUMIFS('Aceite Virgen Extra'!YP$6:YP$257,'Aceite Virgen Extra'!$A$6:$A$257,"&gt;="&amp;$A284,'Aceite Virgen Extra'!$B$6:$B$257,"&lt;="&amp;$B284)</f>
        <v>1.7999999999999998</v>
      </c>
      <c r="YS284" s="69">
        <f>SUMIFS('Aceite Virgen Extra'!YS$6:YS$257,'Aceite Virgen Extra'!$A$6:$A$257,"&gt;="&amp;$A284,'Aceite Virgen Extra'!$B$6:$B$257,"&lt;="&amp;$B284)</f>
        <v>1.3599999999999999</v>
      </c>
      <c r="YT284" s="4">
        <f>SUMIFS('Aceite Virgen Extra'!YT$6:YT$257,'Aceite Virgen Extra'!$A$6:$A$257,"&gt;="&amp;$A284,'Aceite Virgen Extra'!$B$6:$B$257,"&lt;="&amp;$B284)</f>
        <v>1.02</v>
      </c>
      <c r="YU284" s="4">
        <f>SUMIFS('Aceite Virgen Extra'!YU$6:YU$257,'Aceite Virgen Extra'!$A$6:$A$257,"&gt;="&amp;$A284,'Aceite Virgen Extra'!$B$6:$B$257,"&lt;="&amp;$B284)</f>
        <v>1.35</v>
      </c>
      <c r="YV284" s="4">
        <f>SUMIFS('Aceite Virgen Extra'!YV$6:YV$257,'Aceite Virgen Extra'!$A$6:$A$257,"&gt;="&amp;$A284,'Aceite Virgen Extra'!$B$6:$B$257,"&lt;="&amp;$B284)</f>
        <v>1.0899999999999999</v>
      </c>
      <c r="YW284" s="4">
        <f>SUMIFS('Aceite Virgen Extra'!YW$6:YW$257,'Aceite Virgen Extra'!$A$6:$A$257,"&gt;="&amp;$A284,'Aceite Virgen Extra'!$B$6:$B$257,"&lt;="&amp;$B284)</f>
        <v>2.2799999999999998</v>
      </c>
      <c r="YZ284" s="69">
        <f>SUMIFS('Aceite Virgen Extra'!YZ$6:YZ$257,'Aceite Virgen Extra'!$A$6:$A$257,"&gt;="&amp;$A284,'Aceite Virgen Extra'!$B$6:$B$257,"&lt;="&amp;$B284)</f>
        <v>2.0599999999999996</v>
      </c>
      <c r="ZA284" s="4">
        <f>SUMIFS('Aceite Virgen Extra'!ZA$6:ZA$257,'Aceite Virgen Extra'!$A$6:$A$257,"&gt;="&amp;$A284,'Aceite Virgen Extra'!$B$6:$B$257,"&lt;="&amp;$B284)</f>
        <v>1.1000000000000001</v>
      </c>
      <c r="ZB284" s="4">
        <f>SUMIFS('Aceite Virgen Extra'!ZB$6:ZB$257,'Aceite Virgen Extra'!$A$6:$A$257,"&gt;="&amp;$A284,'Aceite Virgen Extra'!$B$6:$B$257,"&lt;="&amp;$B284)</f>
        <v>2.44</v>
      </c>
      <c r="ZC284" s="4">
        <f>SUMIFS('Aceite Virgen Extra'!ZC$6:ZC$257,'Aceite Virgen Extra'!$A$6:$A$257,"&gt;="&amp;$A284,'Aceite Virgen Extra'!$B$6:$B$257,"&lt;="&amp;$B284)</f>
        <v>1.7</v>
      </c>
      <c r="ZD284" s="4">
        <f>SUMIFS('Aceite Virgen Extra'!ZD$6:ZD$257,'Aceite Virgen Extra'!$A$6:$A$257,"&gt;="&amp;$A284,'Aceite Virgen Extra'!$B$6:$B$257,"&lt;="&amp;$B284)</f>
        <v>6.6</v>
      </c>
      <c r="ZG284" s="69">
        <f>SUMIFS('Aceite Virgen Extra'!ZG$6:ZG$257,'Aceite Virgen Extra'!$A$6:$A$257,"&gt;="&amp;$A284,'Aceite Virgen Extra'!$B$6:$B$257,"&lt;="&amp;$B284)</f>
        <v>2.0399999999999996</v>
      </c>
      <c r="ZH284" s="4">
        <f>SUMIFS('Aceite Virgen Extra'!ZH$6:ZH$257,'Aceite Virgen Extra'!$A$6:$A$257,"&gt;="&amp;$A284,'Aceite Virgen Extra'!$B$6:$B$257,"&lt;="&amp;$B284)</f>
        <v>1.57</v>
      </c>
      <c r="ZI284" s="4">
        <f>SUMIFS('Aceite Virgen Extra'!ZI$6:ZI$257,'Aceite Virgen Extra'!$A$6:$A$257,"&gt;="&amp;$A284,'Aceite Virgen Extra'!$B$6:$B$257,"&lt;="&amp;$B284)</f>
        <v>2.1499999999999995</v>
      </c>
      <c r="ZJ284" s="4">
        <f>SUMIFS('Aceite Virgen Extra'!ZJ$6:ZJ$257,'Aceite Virgen Extra'!$A$6:$A$257,"&gt;="&amp;$A284,'Aceite Virgen Extra'!$B$6:$B$257,"&lt;="&amp;$B284)</f>
        <v>2.33</v>
      </c>
      <c r="ZK284" s="4">
        <f>SUMIFS('Aceite Virgen Extra'!ZK$6:ZK$257,'Aceite Virgen Extra'!$A$6:$A$257,"&gt;="&amp;$A284,'Aceite Virgen Extra'!$B$6:$B$257,"&lt;="&amp;$B284)</f>
        <v>1.3399999999999999</v>
      </c>
    </row>
    <row r="285" spans="1:687" x14ac:dyDescent="0.25">
      <c r="A285" s="9">
        <f>$B$284</f>
        <v>10.199999999999999</v>
      </c>
      <c r="B285" s="9">
        <f>'TAM Aceite Virgen Extra'!C33</f>
        <v>0</v>
      </c>
      <c r="C285" s="9"/>
      <c r="D285" s="4">
        <f>SUMIF('Aceite Virgen Extra'!$A$6:$A$257,"&gt;="&amp;$A285,'Aceite Virgen Extra'!D$6:D$257)</f>
        <v>4.2</v>
      </c>
      <c r="E285" s="4">
        <f>SUMIF('Aceite Virgen Extra'!$A$6:$A$257,"&gt;="&amp;$A285,'Aceite Virgen Extra'!E$6:E$257)</f>
        <v>3.9699999999999998</v>
      </c>
      <c r="F285" s="4">
        <f>SUMIF('Aceite Virgen Extra'!$A$6:$A$257,"&gt;="&amp;$A285,'Aceite Virgen Extra'!F$6:F$257)</f>
        <v>4.4000000000000004</v>
      </c>
      <c r="G285" s="4">
        <f>SUMIF('Aceite Virgen Extra'!$A$6:$A$257,"&gt;="&amp;$A285,'Aceite Virgen Extra'!G$6:G$257)</f>
        <v>3.0999999999999996</v>
      </c>
      <c r="H285" s="9"/>
      <c r="I285" s="9"/>
      <c r="J285" s="9"/>
      <c r="K285" s="4">
        <f>SUMIF('Aceite Virgen Extra'!$A$6:$A$257,"&gt;="&amp;$A285,'Aceite Virgen Extra'!K$6:K$257)</f>
        <v>4.88</v>
      </c>
      <c r="L285" s="4">
        <f>SUMIF('Aceite Virgen Extra'!$A$6:$A$257,"&gt;="&amp;$A285,'Aceite Virgen Extra'!L$6:L$257)</f>
        <v>3.0999999999999996</v>
      </c>
      <c r="M285" s="4">
        <f>SUMIF('Aceite Virgen Extra'!$A$6:$A$257,"&gt;="&amp;$A285,'Aceite Virgen Extra'!M$6:M$257)</f>
        <v>6.7499999999999991</v>
      </c>
      <c r="N285" s="4">
        <f>SUMIF('Aceite Virgen Extra'!$A$6:$A$257,"&gt;="&amp;$A285,'Aceite Virgen Extra'!N$6:N$257)</f>
        <v>0.17</v>
      </c>
      <c r="O285" s="9"/>
      <c r="P285" s="9"/>
      <c r="Q285" s="9"/>
      <c r="R285" s="4">
        <f>SUMIF('Aceite Virgen Extra'!$A$6:$A$257,"&gt;="&amp;$A285,'Aceite Virgen Extra'!R$6:R$257)</f>
        <v>4.4000000000000004</v>
      </c>
      <c r="S285" s="4">
        <f>SUMIF('Aceite Virgen Extra'!$A$6:$A$257,"&gt;="&amp;$A285,'Aceite Virgen Extra'!S$6:S$257)</f>
        <v>2.1</v>
      </c>
      <c r="T285" s="4">
        <f>SUMIF('Aceite Virgen Extra'!$A$6:$A$257,"&gt;="&amp;$A285,'Aceite Virgen Extra'!T$6:T$257)</f>
        <v>4.9000000000000004</v>
      </c>
      <c r="U285" s="4">
        <f>SUMIF('Aceite Virgen Extra'!$A$6:$A$257,"&gt;="&amp;$A285,'Aceite Virgen Extra'!U$6:U$257)</f>
        <v>4.01</v>
      </c>
      <c r="V285" s="9"/>
      <c r="W285" s="9"/>
      <c r="X285" s="9"/>
      <c r="Y285" s="4">
        <f>SUMIF('Aceite Virgen Extra'!$A$6:$A$257,"&gt;="&amp;$A285,'Aceite Virgen Extra'!Y$6:Y$257)</f>
        <v>4.7</v>
      </c>
      <c r="Z285" s="4">
        <f>SUMIF('Aceite Virgen Extra'!$A$6:$A$257,"&gt;="&amp;$A285,'Aceite Virgen Extra'!Z$6:Z$257)</f>
        <v>2.63</v>
      </c>
      <c r="AA285" s="4">
        <f>SUMIF('Aceite Virgen Extra'!$A$6:$A$257,"&gt;="&amp;$A285,'Aceite Virgen Extra'!AA$6:AA$257)</f>
        <v>6.17</v>
      </c>
      <c r="AB285" s="4">
        <f>SUMIF('Aceite Virgen Extra'!$A$6:$A$257,"&gt;="&amp;$A285,'Aceite Virgen Extra'!AB$6:AB$257)</f>
        <v>1.49</v>
      </c>
      <c r="AC285" s="9"/>
      <c r="AD285" s="9"/>
      <c r="AE285" s="9"/>
      <c r="AF285" s="4">
        <f>SUMIF('Aceite Virgen Extra'!$A$6:$A$257,"&gt;="&amp;$A285,'Aceite Virgen Extra'!AF$6:AF$257)</f>
        <v>3.67</v>
      </c>
      <c r="AG285" s="4">
        <f>SUMIF('Aceite Virgen Extra'!$A$6:$A$257,"&gt;="&amp;$A285,'Aceite Virgen Extra'!AG$6:AG$257)</f>
        <v>1.9</v>
      </c>
      <c r="AH285" s="4">
        <f>SUMIF('Aceite Virgen Extra'!$A$6:$A$257,"&gt;="&amp;$A285,'Aceite Virgen Extra'!AH$6:AH$257)</f>
        <v>5.2200000000000006</v>
      </c>
      <c r="AI285" s="4">
        <f>SUMIF('Aceite Virgen Extra'!$A$6:$A$257,"&gt;="&amp;$A285,'Aceite Virgen Extra'!AI$6:AI$257)</f>
        <v>0</v>
      </c>
      <c r="AJ285" s="9"/>
      <c r="AK285" s="9"/>
      <c r="AL285" s="9"/>
      <c r="AM285" s="4">
        <f>SUMIF('Aceite Virgen Extra'!$A$6:$A$257,"&gt;="&amp;$A285,'Aceite Virgen Extra'!AM$6:AM$257)</f>
        <v>2.2400000000000002</v>
      </c>
      <c r="AN285" s="4">
        <f>SUMIF('Aceite Virgen Extra'!$A$6:$A$257,"&gt;="&amp;$A285,'Aceite Virgen Extra'!AN$6:AN$257)</f>
        <v>1.3800000000000001</v>
      </c>
      <c r="AO285" s="4">
        <f>SUMIF('Aceite Virgen Extra'!$A$6:$A$257,"&gt;="&amp;$A285,'Aceite Virgen Extra'!AO$6:AO$257)</f>
        <v>3.0000000000000004</v>
      </c>
      <c r="AP285" s="4">
        <f>SUMIF('Aceite Virgen Extra'!$A$6:$A$257,"&gt;="&amp;$A285,'Aceite Virgen Extra'!AP$6:AP$257)</f>
        <v>0.35</v>
      </c>
      <c r="AQ285" s="9"/>
      <c r="AR285" s="9"/>
      <c r="AT285" s="4">
        <f>SUMIF('Aceite Virgen Extra'!$A$6:$A$257,"&gt;="&amp;$A285,'Aceite Virgen Extra'!AT$6:AT$257)</f>
        <v>4.1900000000000004</v>
      </c>
      <c r="AU285" s="4">
        <f>SUMIF('Aceite Virgen Extra'!$A$6:$A$257,"&gt;="&amp;$A285,'Aceite Virgen Extra'!AU$6:AU$257)</f>
        <v>1.53</v>
      </c>
      <c r="AV285" s="4">
        <f>SUMIF('Aceite Virgen Extra'!$A$6:$A$257,"&gt;="&amp;$A285,'Aceite Virgen Extra'!AV$6:AV$257)</f>
        <v>3.8600000000000003</v>
      </c>
      <c r="AW285" s="4">
        <f>SUMIF('Aceite Virgen Extra'!$A$6:$A$257,"&gt;="&amp;$A285,'Aceite Virgen Extra'!AW$6:AW$257)</f>
        <v>0.65</v>
      </c>
      <c r="BA285" s="4">
        <f>SUMIF('Aceite Virgen Extra'!$A$6:$A$257,"&gt;="&amp;$A285,'Aceite Virgen Extra'!BA$6:BA$257)</f>
        <v>4.92</v>
      </c>
      <c r="BB285" s="4">
        <f>SUMIF('Aceite Virgen Extra'!$A$6:$A$257,"&gt;="&amp;$A285,'Aceite Virgen Extra'!BB$6:BB$257)</f>
        <v>1.64</v>
      </c>
      <c r="BC285" s="4">
        <f>SUMIF('Aceite Virgen Extra'!$A$6:$A$257,"&gt;="&amp;$A285,'Aceite Virgen Extra'!BC$6:BC$257)</f>
        <v>7.6499999999999995</v>
      </c>
      <c r="BD285" s="4">
        <f>SUMIF('Aceite Virgen Extra'!$A$6:$A$257,"&gt;="&amp;$A285,'Aceite Virgen Extra'!BD$6:BD$257)</f>
        <v>0.42</v>
      </c>
      <c r="BH285" s="4">
        <f>SUMIF('Aceite Virgen Extra'!$A$6:$A$257,"&gt;="&amp;$A285,'Aceite Virgen Extra'!BH$6:BH$257)</f>
        <v>3.83</v>
      </c>
      <c r="BI285" s="4">
        <f>SUMIF('Aceite Virgen Extra'!$A$6:$A$257,"&gt;="&amp;$A285,'Aceite Virgen Extra'!BI$6:BI$257)</f>
        <v>2.79</v>
      </c>
      <c r="BJ285" s="4">
        <f>SUMIF('Aceite Virgen Extra'!$A$6:$A$257,"&gt;="&amp;$A285,'Aceite Virgen Extra'!BJ$6:BJ$257)</f>
        <v>5.0999999999999996</v>
      </c>
      <c r="BK285" s="4">
        <f>SUMIF('Aceite Virgen Extra'!$A$6:$A$257,"&gt;="&amp;$A285,'Aceite Virgen Extra'!BK$6:BK$257)</f>
        <v>1.06</v>
      </c>
      <c r="BO285" s="4">
        <f>SUMIF('Aceite Virgen Extra'!$A$6:$A$257,"&gt;="&amp;$A285,'Aceite Virgen Extra'!BO$6:BO$257)</f>
        <v>4.7799999999999994</v>
      </c>
      <c r="BP285" s="4">
        <f>SUMIF('Aceite Virgen Extra'!$A$6:$A$257,"&gt;="&amp;$A285,'Aceite Virgen Extra'!BP$6:BP$257)</f>
        <v>1.9700000000000002</v>
      </c>
      <c r="BQ285" s="4">
        <f>SUMIF('Aceite Virgen Extra'!$A$6:$A$257,"&gt;="&amp;$A285,'Aceite Virgen Extra'!BQ$6:BQ$257)</f>
        <v>7.66</v>
      </c>
      <c r="BR285" s="4">
        <f>SUMIF('Aceite Virgen Extra'!$A$6:$A$257,"&gt;="&amp;$A285,'Aceite Virgen Extra'!BR$6:BR$257)</f>
        <v>0.15</v>
      </c>
      <c r="BV285" s="4">
        <f>SUMIF('Aceite Virgen Extra'!$A$6:$A$257,"&gt;="&amp;$A285,'Aceite Virgen Extra'!BV$6:BV$257)</f>
        <v>5.35</v>
      </c>
      <c r="BW285" s="4">
        <f>SUMIF('Aceite Virgen Extra'!$A$6:$A$257,"&gt;="&amp;$A285,'Aceite Virgen Extra'!BW$6:BW$257)</f>
        <v>5.15</v>
      </c>
      <c r="BX285" s="4">
        <f>SUMIF('Aceite Virgen Extra'!$A$6:$A$257,"&gt;="&amp;$A285,'Aceite Virgen Extra'!BX$6:BX$257)</f>
        <v>6.3000000000000007</v>
      </c>
      <c r="BY285" s="4">
        <f>SUMIF('Aceite Virgen Extra'!$A$6:$A$257,"&gt;="&amp;$A285,'Aceite Virgen Extra'!BY$6:BY$257)</f>
        <v>0</v>
      </c>
      <c r="CC285" s="4">
        <f>SUMIF('Aceite Virgen Extra'!$A$6:$A$257,"&gt;="&amp;$A285,'Aceite Virgen Extra'!CC$6:CC$257)</f>
        <v>4.26</v>
      </c>
      <c r="CD285" s="4">
        <f>SUMIF('Aceite Virgen Extra'!$A$6:$A$257,"&gt;="&amp;$A285,'Aceite Virgen Extra'!CD$6:CD$257)</f>
        <v>3.12</v>
      </c>
      <c r="CE285" s="4">
        <f>SUMIF('Aceite Virgen Extra'!$A$6:$A$257,"&gt;="&amp;$A285,'Aceite Virgen Extra'!CE$6:CE$257)</f>
        <v>5.61</v>
      </c>
      <c r="CF285" s="4">
        <f>SUMIF('Aceite Virgen Extra'!$A$6:$A$257,"&gt;="&amp;$A285,'Aceite Virgen Extra'!CF$6:CF$257)</f>
        <v>0.23</v>
      </c>
      <c r="CJ285" s="4">
        <f>SUMIF('Aceite Virgen Extra'!$A$6:$A$257,"&gt;="&amp;$A285,'Aceite Virgen Extra'!CJ$6:CJ$257)</f>
        <v>3.5300000000000002</v>
      </c>
      <c r="CK285" s="4">
        <f>SUMIF('Aceite Virgen Extra'!$A$6:$A$257,"&gt;="&amp;$A285,'Aceite Virgen Extra'!CK$6:CK$257)</f>
        <v>1.61</v>
      </c>
      <c r="CL285" s="4">
        <f>SUMIF('Aceite Virgen Extra'!$A$6:$A$257,"&gt;="&amp;$A285,'Aceite Virgen Extra'!CL$6:CL$257)</f>
        <v>5.7299999999999995</v>
      </c>
      <c r="CM285" s="4">
        <f>SUMIF('Aceite Virgen Extra'!$A$6:$A$257,"&gt;="&amp;$A285,'Aceite Virgen Extra'!CM$6:CM$257)</f>
        <v>0.43</v>
      </c>
      <c r="CQ285" s="4">
        <f>SUMIF('Aceite Virgen Extra'!$A$6:$A$257,"&gt;="&amp;$A285,'Aceite Virgen Extra'!CQ$6:CQ$257)</f>
        <v>5.49</v>
      </c>
      <c r="CR285" s="4">
        <f>SUMIF('Aceite Virgen Extra'!$A$6:$A$257,"&gt;="&amp;$A285,'Aceite Virgen Extra'!CR$6:CR$257)</f>
        <v>4.08</v>
      </c>
      <c r="CS285" s="4">
        <f>SUMIF('Aceite Virgen Extra'!$A$6:$A$257,"&gt;="&amp;$A285,'Aceite Virgen Extra'!CS$6:CS$257)</f>
        <v>7.3999999999999995</v>
      </c>
      <c r="CT285" s="4">
        <f>SUMIF('Aceite Virgen Extra'!$A$6:$A$257,"&gt;="&amp;$A285,'Aceite Virgen Extra'!CT$6:CT$257)</f>
        <v>0</v>
      </c>
      <c r="CX285" s="4">
        <f>SUMIF('Aceite Virgen Extra'!$A$6:$A$257,"&gt;="&amp;$A285,'Aceite Virgen Extra'!CX$6:CX$257)</f>
        <v>5.41</v>
      </c>
      <c r="CY285" s="4">
        <f>SUMIF('Aceite Virgen Extra'!$A$6:$A$257,"&gt;="&amp;$A285,'Aceite Virgen Extra'!CY$6:CY$257)</f>
        <v>4.7300000000000004</v>
      </c>
      <c r="CZ285" s="4">
        <f>SUMIF('Aceite Virgen Extra'!$A$6:$A$257,"&gt;="&amp;$A285,'Aceite Virgen Extra'!CZ$6:CZ$257)</f>
        <v>7.0299999999999994</v>
      </c>
      <c r="DA285" s="4">
        <f>SUMIF('Aceite Virgen Extra'!$A$6:$A$257,"&gt;="&amp;$A285,'Aceite Virgen Extra'!DA$6:DA$257)</f>
        <v>0.4</v>
      </c>
      <c r="DE285" s="4">
        <f>SUMIF('Aceite Virgen Extra'!$A$6:$A$257,"&gt;="&amp;$A285,'Aceite Virgen Extra'!DE$6:DE$257)</f>
        <v>4.2699999999999996</v>
      </c>
      <c r="DF285" s="4">
        <f>SUMIF('Aceite Virgen Extra'!$A$6:$A$257,"&gt;="&amp;$A285,'Aceite Virgen Extra'!DF$6:DF$257)</f>
        <v>3.36</v>
      </c>
      <c r="DG285" s="4">
        <f>SUMIF('Aceite Virgen Extra'!$A$6:$A$257,"&gt;="&amp;$A285,'Aceite Virgen Extra'!DG$6:DG$257)</f>
        <v>5.59</v>
      </c>
      <c r="DH285" s="4">
        <f>SUMIF('Aceite Virgen Extra'!$A$6:$A$257,"&gt;="&amp;$A285,'Aceite Virgen Extra'!DH$6:DH$257)</f>
        <v>0.22</v>
      </c>
      <c r="DL285" s="4">
        <f>SUMIF('Aceite Virgen Extra'!$A$6:$A$257,"&gt;="&amp;$A285,'Aceite Virgen Extra'!DL$6:DL$257)</f>
        <v>4.7199999999999989</v>
      </c>
      <c r="DM285" s="4">
        <f>SUMIF('Aceite Virgen Extra'!$A$6:$A$257,"&gt;="&amp;$A285,'Aceite Virgen Extra'!DM$6:DM$257)</f>
        <v>2.65</v>
      </c>
      <c r="DN285" s="4">
        <f>SUMIF('Aceite Virgen Extra'!$A$6:$A$257,"&gt;="&amp;$A285,'Aceite Virgen Extra'!DN$6:DN$257)</f>
        <v>6.4600000000000009</v>
      </c>
      <c r="DO285" s="4">
        <f>SUMIF('Aceite Virgen Extra'!$A$6:$A$257,"&gt;="&amp;$A285,'Aceite Virgen Extra'!DO$6:DO$257)</f>
        <v>1.2</v>
      </c>
      <c r="DS285" s="4">
        <f>SUMIF('Aceite Virgen Extra'!$A$6:$A$257,"&gt;="&amp;$A285,'Aceite Virgen Extra'!DS$6:DS$257)</f>
        <v>5.82</v>
      </c>
      <c r="DT285" s="4">
        <f>SUMIF('Aceite Virgen Extra'!$A$6:$A$257,"&gt;="&amp;$A285,'Aceite Virgen Extra'!DT$6:DT$257)</f>
        <v>4.9800000000000004</v>
      </c>
      <c r="DU285" s="4">
        <f>SUMIF('Aceite Virgen Extra'!$A$6:$A$257,"&gt;="&amp;$A285,'Aceite Virgen Extra'!DU$6:DU$257)</f>
        <v>7.1800000000000006</v>
      </c>
      <c r="DV285" s="4">
        <f>SUMIF('Aceite Virgen Extra'!$A$6:$A$257,"&gt;="&amp;$A285,'Aceite Virgen Extra'!DV$6:DV$257)</f>
        <v>0.69</v>
      </c>
      <c r="DZ285" s="4">
        <f>SUMIF('Aceite Virgen Extra'!$A$6:$A$257,"&gt;="&amp;$A285,'Aceite Virgen Extra'!DZ$6:DZ$257)</f>
        <v>3.83</v>
      </c>
      <c r="EA285" s="4">
        <f>SUMIF('Aceite Virgen Extra'!$A$6:$A$257,"&gt;="&amp;$A285,'Aceite Virgen Extra'!EA$6:EA$257)</f>
        <v>1.96</v>
      </c>
      <c r="EB285" s="4">
        <f>SUMIF('Aceite Virgen Extra'!$A$6:$A$257,"&gt;="&amp;$A285,'Aceite Virgen Extra'!EB$6:EB$257)</f>
        <v>5.0600000000000005</v>
      </c>
      <c r="EC285" s="4">
        <f>SUMIF('Aceite Virgen Extra'!$A$6:$A$257,"&gt;="&amp;$A285,'Aceite Virgen Extra'!EC$6:EC$257)</f>
        <v>1.39</v>
      </c>
      <c r="EG285" s="4">
        <f>SUMIF('Aceite Virgen Extra'!$A$6:$A$257,"&gt;="&amp;$A285,'Aceite Virgen Extra'!EG$6:EG$257)</f>
        <v>4.3100000000000005</v>
      </c>
      <c r="EH285" s="4">
        <f>SUMIF('Aceite Virgen Extra'!$A$6:$A$257,"&gt;="&amp;$A285,'Aceite Virgen Extra'!EH$6:EH$257)</f>
        <v>1.7600000000000002</v>
      </c>
      <c r="EI285" s="4">
        <f>SUMIF('Aceite Virgen Extra'!$A$6:$A$257,"&gt;="&amp;$A285,'Aceite Virgen Extra'!EI$6:EI$257)</f>
        <v>6.41</v>
      </c>
      <c r="EJ285" s="4">
        <f>SUMIF('Aceite Virgen Extra'!$A$6:$A$257,"&gt;="&amp;$A285,'Aceite Virgen Extra'!EJ$6:EJ$257)</f>
        <v>2.54</v>
      </c>
      <c r="EN285" s="4">
        <f>SUMIF('Aceite Virgen Extra'!$A$6:$A$257,"&gt;="&amp;$A285,'Aceite Virgen Extra'!EN$6:EN$257)</f>
        <v>3.6999999999999993</v>
      </c>
      <c r="EO285" s="4">
        <f>SUMIF('Aceite Virgen Extra'!$A$6:$A$257,"&gt;="&amp;$A285,'Aceite Virgen Extra'!EO$6:EO$257)</f>
        <v>2.44</v>
      </c>
      <c r="EP285" s="4">
        <f>SUMIF('Aceite Virgen Extra'!$A$6:$A$257,"&gt;="&amp;$A285,'Aceite Virgen Extra'!EP$6:EP$257)</f>
        <v>5.1099999999999994</v>
      </c>
      <c r="EQ285" s="4">
        <f>SUMIF('Aceite Virgen Extra'!$A$6:$A$257,"&gt;="&amp;$A285,'Aceite Virgen Extra'!EQ$6:EQ$257)</f>
        <v>0</v>
      </c>
      <c r="EU285" s="4">
        <f>SUMIF('Aceite Virgen Extra'!$A$6:$A$257,"&gt;="&amp;$A285,'Aceite Virgen Extra'!EU$6:EU$257)</f>
        <v>5.04</v>
      </c>
      <c r="EV285" s="4">
        <f>SUMIF('Aceite Virgen Extra'!$A$6:$A$257,"&gt;="&amp;$A285,'Aceite Virgen Extra'!EV$6:EV$257)</f>
        <v>3.54</v>
      </c>
      <c r="EW285" s="4">
        <f>SUMIF('Aceite Virgen Extra'!$A$6:$A$257,"&gt;="&amp;$A285,'Aceite Virgen Extra'!EW$6:EW$257)</f>
        <v>6.9</v>
      </c>
      <c r="EX285" s="4">
        <f>SUMIF('Aceite Virgen Extra'!$A$6:$A$257,"&gt;="&amp;$A285,'Aceite Virgen Extra'!EX$6:EX$257)</f>
        <v>1.1500000000000001</v>
      </c>
      <c r="FB285" s="4">
        <f>SUMIF('Aceite Virgen Extra'!$A$6:$A$257,"&gt;="&amp;$A285,'Aceite Virgen Extra'!FB$6:FB$257)</f>
        <v>4.09</v>
      </c>
      <c r="FC285" s="4">
        <f>SUMIF('Aceite Virgen Extra'!$A$6:$A$257,"&gt;="&amp;$A285,'Aceite Virgen Extra'!FC$6:FC$257)</f>
        <v>2.12</v>
      </c>
      <c r="FD285" s="4">
        <f>SUMIF('Aceite Virgen Extra'!$A$6:$A$257,"&gt;="&amp;$A285,'Aceite Virgen Extra'!FD$6:FD$257)</f>
        <v>5.83</v>
      </c>
      <c r="FE285" s="4">
        <f>SUMIF('Aceite Virgen Extra'!$A$6:$A$257,"&gt;="&amp;$A285,'Aceite Virgen Extra'!FE$6:FE$257)</f>
        <v>0.86</v>
      </c>
      <c r="FI285" s="4">
        <f>SUMIF('Aceite Virgen Extra'!$A$6:$A$257,"&gt;="&amp;$A285,'Aceite Virgen Extra'!FI$6:FI$257)</f>
        <v>5.0599999999999996</v>
      </c>
      <c r="FJ285" s="4">
        <f>SUMIF('Aceite Virgen Extra'!$A$6:$A$257,"&gt;="&amp;$A285,'Aceite Virgen Extra'!FJ$6:FJ$257)</f>
        <v>3.05</v>
      </c>
      <c r="FK285" s="4">
        <f>SUMIF('Aceite Virgen Extra'!$A$6:$A$257,"&gt;="&amp;$A285,'Aceite Virgen Extra'!FK$6:FK$257)</f>
        <v>7.16</v>
      </c>
      <c r="FL285" s="4">
        <f>SUMIF('Aceite Virgen Extra'!$A$6:$A$257,"&gt;="&amp;$A285,'Aceite Virgen Extra'!FL$6:FL$257)</f>
        <v>0.24</v>
      </c>
      <c r="FP285" s="4">
        <f>SUMIF('Aceite Virgen Extra'!$A$6:$A$257,"&gt;="&amp;$A285,'Aceite Virgen Extra'!FP$6:FP$257)</f>
        <v>5.5499999999999989</v>
      </c>
      <c r="FQ285" s="4">
        <f>SUMIF('Aceite Virgen Extra'!$A$6:$A$257,"&gt;="&amp;$A285,'Aceite Virgen Extra'!FQ$6:FQ$257)</f>
        <v>2.5200000000000005</v>
      </c>
      <c r="FR285" s="4">
        <f>SUMIF('Aceite Virgen Extra'!$A$6:$A$257,"&gt;="&amp;$A285,'Aceite Virgen Extra'!FR$6:FR$257)</f>
        <v>7.2799999999999994</v>
      </c>
      <c r="FS285" s="4">
        <f>SUMIF('Aceite Virgen Extra'!$A$6:$A$257,"&gt;="&amp;$A285,'Aceite Virgen Extra'!FS$6:FS$257)</f>
        <v>0</v>
      </c>
      <c r="FW285" s="4">
        <f>SUMIF('Aceite Virgen Extra'!$A$6:$A$257,"&gt;="&amp;$A285,'Aceite Virgen Extra'!FW$6:FW$257)</f>
        <v>5.26</v>
      </c>
      <c r="FX285" s="4">
        <f>SUMIF('Aceite Virgen Extra'!$A$6:$A$257,"&gt;="&amp;$A285,'Aceite Virgen Extra'!FX$6:FX$257)</f>
        <v>4.1500000000000004</v>
      </c>
      <c r="FY285" s="4">
        <f>SUMIF('Aceite Virgen Extra'!$A$6:$A$257,"&gt;="&amp;$A285,'Aceite Virgen Extra'!FY$6:FY$257)</f>
        <v>6.57</v>
      </c>
      <c r="FZ285" s="4">
        <f>SUMIF('Aceite Virgen Extra'!$A$6:$A$257,"&gt;="&amp;$A285,'Aceite Virgen Extra'!FZ$6:FZ$257)</f>
        <v>0</v>
      </c>
      <c r="GD285" s="4">
        <f>SUMIF('Aceite Virgen Extra'!$A$6:$A$257,"&gt;="&amp;$A285,'Aceite Virgen Extra'!GD$6:GD$257)</f>
        <v>4.53</v>
      </c>
      <c r="GE285" s="4">
        <f>SUMIF('Aceite Virgen Extra'!$A$6:$A$257,"&gt;="&amp;$A285,'Aceite Virgen Extra'!GE$6:GE$257)</f>
        <v>2.58</v>
      </c>
      <c r="GF285" s="4">
        <f>SUMIF('Aceite Virgen Extra'!$A$6:$A$257,"&gt;="&amp;$A285,'Aceite Virgen Extra'!GF$6:GF$257)</f>
        <v>5.77</v>
      </c>
      <c r="GG285" s="4">
        <f>SUMIF('Aceite Virgen Extra'!$A$6:$A$257,"&gt;="&amp;$A285,'Aceite Virgen Extra'!GG$6:GG$257)</f>
        <v>0.38</v>
      </c>
      <c r="GK285" s="4">
        <f>SUMIF('Aceite Virgen Extra'!$A$6:$A$257,"&gt;="&amp;$A285,'Aceite Virgen Extra'!GK$6:GK$257)</f>
        <v>4.21</v>
      </c>
      <c r="GL285" s="4">
        <f>SUMIF('Aceite Virgen Extra'!$A$6:$A$257,"&gt;="&amp;$A285,'Aceite Virgen Extra'!GL$6:GL$257)</f>
        <v>2.37</v>
      </c>
      <c r="GM285" s="4">
        <f>SUMIF('Aceite Virgen Extra'!$A$6:$A$257,"&gt;="&amp;$A285,'Aceite Virgen Extra'!GM$6:GM$257)</f>
        <v>5.9700000000000006</v>
      </c>
      <c r="GN285" s="4">
        <f>SUMIF('Aceite Virgen Extra'!$A$6:$A$257,"&gt;="&amp;$A285,'Aceite Virgen Extra'!GN$6:GN$257)</f>
        <v>0.67</v>
      </c>
      <c r="GR285" s="4">
        <f>SUMIF('Aceite Virgen Extra'!$A$6:$A$257,"&gt;="&amp;$A285,'Aceite Virgen Extra'!GR$6:GR$257)</f>
        <v>4.1500000000000004</v>
      </c>
      <c r="GS285" s="4">
        <f>SUMIF('Aceite Virgen Extra'!$A$6:$A$257,"&gt;="&amp;$A285,'Aceite Virgen Extra'!GS$6:GS$257)</f>
        <v>2.3199999999999998</v>
      </c>
      <c r="GT285" s="4">
        <f>SUMIF('Aceite Virgen Extra'!$A$6:$A$257,"&gt;="&amp;$A285,'Aceite Virgen Extra'!GT$6:GT$257)</f>
        <v>6.25</v>
      </c>
      <c r="GU285" s="4">
        <f>SUMIF('Aceite Virgen Extra'!$A$6:$A$257,"&gt;="&amp;$A285,'Aceite Virgen Extra'!GU$6:GU$257)</f>
        <v>0</v>
      </c>
      <c r="GY285" s="4">
        <f>SUMIF('Aceite Virgen Extra'!$A$6:$A$257,"&gt;="&amp;$A285,'Aceite Virgen Extra'!GY$6:GY$257)</f>
        <v>4.6899999999999995</v>
      </c>
      <c r="GZ285" s="4">
        <f>SUMIF('Aceite Virgen Extra'!$A$6:$A$257,"&gt;="&amp;$A285,'Aceite Virgen Extra'!GZ$6:GZ$257)</f>
        <v>1.52</v>
      </c>
      <c r="HA285" s="4">
        <f>SUMIF('Aceite Virgen Extra'!$A$6:$A$257,"&gt;="&amp;$A285,'Aceite Virgen Extra'!HA$6:HA$257)</f>
        <v>5.84</v>
      </c>
      <c r="HB285" s="4">
        <f>SUMIF('Aceite Virgen Extra'!$A$6:$A$257,"&gt;="&amp;$A285,'Aceite Virgen Extra'!HB$6:HB$257)</f>
        <v>0</v>
      </c>
      <c r="HF285" s="4">
        <f>SUMIF('Aceite Virgen Extra'!$A$6:$A$257,"&gt;="&amp;$A285,'Aceite Virgen Extra'!HF$6:HF$257)</f>
        <v>6.55</v>
      </c>
      <c r="HG285" s="4">
        <f>SUMIF('Aceite Virgen Extra'!$A$6:$A$257,"&gt;="&amp;$A285,'Aceite Virgen Extra'!HG$6:HG$257)</f>
        <v>1.3199999999999998</v>
      </c>
      <c r="HH285" s="4">
        <f>SUMIF('Aceite Virgen Extra'!$A$6:$A$257,"&gt;="&amp;$A285,'Aceite Virgen Extra'!HH$6:HH$257)</f>
        <v>6.6499999999999995</v>
      </c>
      <c r="HI285" s="4">
        <f>SUMIF('Aceite Virgen Extra'!$A$6:$A$257,"&gt;="&amp;$A285,'Aceite Virgen Extra'!HI$6:HI$257)</f>
        <v>2.41</v>
      </c>
      <c r="HM285" s="4">
        <f>SUMIF('Aceite Virgen Extra'!$A$6:$A$257,"&gt;="&amp;$A285,'Aceite Virgen Extra'!HM$6:HM$257)</f>
        <v>5.42</v>
      </c>
      <c r="HN285" s="4">
        <f>SUMIF('Aceite Virgen Extra'!$A$6:$A$257,"&gt;="&amp;$A285,'Aceite Virgen Extra'!HN$6:HN$257)</f>
        <v>4.4400000000000004</v>
      </c>
      <c r="HO285" s="4">
        <f>SUMIF('Aceite Virgen Extra'!$A$6:$A$257,"&gt;="&amp;$A285,'Aceite Virgen Extra'!HO$6:HO$257)</f>
        <v>6.2700000000000005</v>
      </c>
      <c r="HP285" s="4">
        <f>SUMIF('Aceite Virgen Extra'!$A$6:$A$257,"&gt;="&amp;$A285,'Aceite Virgen Extra'!HP$6:HP$257)</f>
        <v>1</v>
      </c>
      <c r="HT285" s="4">
        <f>SUMIF('Aceite Virgen Extra'!$A$6:$A$257,"&gt;="&amp;$A285,'Aceite Virgen Extra'!HT$6:HT$257)</f>
        <v>6.18</v>
      </c>
      <c r="HU285" s="4">
        <f>SUMIF('Aceite Virgen Extra'!$A$6:$A$257,"&gt;="&amp;$A285,'Aceite Virgen Extra'!HU$6:HU$257)</f>
        <v>5.59</v>
      </c>
      <c r="HV285" s="4">
        <f>SUMIF('Aceite Virgen Extra'!$A$6:$A$257,"&gt;="&amp;$A285,'Aceite Virgen Extra'!HV$6:HV$257)</f>
        <v>7.5699999999999994</v>
      </c>
      <c r="HW285" s="4">
        <f>SUMIF('Aceite Virgen Extra'!$A$6:$A$257,"&gt;="&amp;$A285,'Aceite Virgen Extra'!HW$6:HW$257)</f>
        <v>0.37</v>
      </c>
      <c r="HZ285"/>
      <c r="IA285" s="4">
        <f>SUMIF('Aceite Virgen Extra'!$A$6:$A$257,"&gt;="&amp;$A285,'Aceite Virgen Extra'!IA$6:IA$257)</f>
        <v>4.71</v>
      </c>
      <c r="IB285" s="4">
        <f>SUMIF('Aceite Virgen Extra'!$A$6:$A$257,"&gt;="&amp;$A285,'Aceite Virgen Extra'!IB$6:IB$257)</f>
        <v>3.46</v>
      </c>
      <c r="IC285" s="4">
        <f>SUMIF('Aceite Virgen Extra'!$A$6:$A$257,"&gt;="&amp;$A285,'Aceite Virgen Extra'!IC$6:IC$257)</f>
        <v>5.34</v>
      </c>
      <c r="ID285" s="4">
        <f>SUMIF('Aceite Virgen Extra'!$A$6:$A$257,"&gt;="&amp;$A285,'Aceite Virgen Extra'!ID$6:ID$257)</f>
        <v>2.75</v>
      </c>
      <c r="IH285" s="4">
        <f>SUMIF('Aceite Virgen Extra'!$A$6:$A$257,"&gt;="&amp;$A285,'Aceite Virgen Extra'!IH$6:IH$257)</f>
        <v>4.3000000000000007</v>
      </c>
      <c r="II285" s="4">
        <f>SUMIF('Aceite Virgen Extra'!$A$6:$A$257,"&gt;="&amp;$A285,'Aceite Virgen Extra'!II$6:II$257)</f>
        <v>1.38</v>
      </c>
      <c r="IJ285" s="4">
        <f>SUMIF('Aceite Virgen Extra'!$A$6:$A$257,"&gt;="&amp;$A285,'Aceite Virgen Extra'!IJ$6:IJ$257)</f>
        <v>5.75</v>
      </c>
      <c r="IK285" s="4">
        <f>SUMIF('Aceite Virgen Extra'!$A$6:$A$257,"&gt;="&amp;$A285,'Aceite Virgen Extra'!IK$6:IK$257)</f>
        <v>1.5299999999999998</v>
      </c>
      <c r="IO285" s="4">
        <f>SUMIF('Aceite Virgen Extra'!$A$6:$A$257,"&gt;="&amp;$A285,'Aceite Virgen Extra'!IO$6:IO$257)</f>
        <v>4.8099999999999987</v>
      </c>
      <c r="IP285" s="4">
        <f>SUMIF('Aceite Virgen Extra'!$A$6:$A$257,"&gt;="&amp;$A285,'Aceite Virgen Extra'!IP$6:IP$257)</f>
        <v>2.1399999999999997</v>
      </c>
      <c r="IQ285" s="4">
        <f>SUMIF('Aceite Virgen Extra'!$A$6:$A$257,"&gt;="&amp;$A285,'Aceite Virgen Extra'!IQ$6:IQ$257)</f>
        <v>6.54</v>
      </c>
      <c r="IR285" s="4">
        <f>SUMIF('Aceite Virgen Extra'!$A$6:$A$257,"&gt;="&amp;$A285,'Aceite Virgen Extra'!IR$6:IR$257)</f>
        <v>1.31</v>
      </c>
      <c r="IV285" s="4">
        <f>SUMIF('Aceite Virgen Extra'!$A$6:$A$257,"&gt;="&amp;$A285,'Aceite Virgen Extra'!IV$6:IV$257)</f>
        <v>4.76</v>
      </c>
      <c r="IW285" s="4">
        <f>SUMIF('Aceite Virgen Extra'!$A$6:$A$257,"&gt;="&amp;$A285,'Aceite Virgen Extra'!IW$6:IW$257)</f>
        <v>1.81</v>
      </c>
      <c r="IX285" s="4">
        <f>SUMIF('Aceite Virgen Extra'!$A$6:$A$257,"&gt;="&amp;$A285,'Aceite Virgen Extra'!IX$6:IX$257)</f>
        <v>6.3999999999999995</v>
      </c>
      <c r="IY285" s="4">
        <f>SUMIF('Aceite Virgen Extra'!$A$6:$A$257,"&gt;="&amp;$A285,'Aceite Virgen Extra'!IY$6:IY$257)</f>
        <v>0</v>
      </c>
      <c r="JB285"/>
      <c r="JC285" s="4">
        <f>SUMIF('Aceite Virgen Extra'!$A$6:$A$257,"&gt;="&amp;$A285,'Aceite Virgen Extra'!JC$6:JC$257)</f>
        <v>4.2</v>
      </c>
      <c r="JD285" s="4">
        <f>SUMIF('Aceite Virgen Extra'!$A$6:$A$257,"&gt;="&amp;$A285,'Aceite Virgen Extra'!JD$6:JD$257)</f>
        <v>0.67</v>
      </c>
      <c r="JE285" s="4">
        <f>SUMIF('Aceite Virgen Extra'!$A$6:$A$257,"&gt;="&amp;$A285,'Aceite Virgen Extra'!JE$6:JE$257)</f>
        <v>6.01</v>
      </c>
      <c r="JF285" s="4">
        <f>SUMIF('Aceite Virgen Extra'!$A$6:$A$257,"&gt;="&amp;$A285,'Aceite Virgen Extra'!JF$6:JF$257)</f>
        <v>0.86</v>
      </c>
      <c r="JJ285" s="4">
        <f>SUMIF('Aceite Virgen Extra'!$A$6:$A$257,"&gt;="&amp;$A285,'Aceite Virgen Extra'!JJ$6:JJ$257)</f>
        <v>4.83</v>
      </c>
      <c r="JK285" s="4">
        <f>SUMIF('Aceite Virgen Extra'!$A$6:$A$257,"&gt;="&amp;$A285,'Aceite Virgen Extra'!JK$6:JK$257)</f>
        <v>3.61</v>
      </c>
      <c r="JL285" s="4">
        <f>SUMIF('Aceite Virgen Extra'!$A$6:$A$257,"&gt;="&amp;$A285,'Aceite Virgen Extra'!JL$6:JL$257)</f>
        <v>6.49</v>
      </c>
      <c r="JM285" s="4">
        <f>SUMIF('Aceite Virgen Extra'!$A$6:$A$257,"&gt;="&amp;$A285,'Aceite Virgen Extra'!JM$6:JM$257)</f>
        <v>0</v>
      </c>
      <c r="JQ285" s="4">
        <f>SUMIF('Aceite Virgen Extra'!$A$6:$A$257,"&gt;="&amp;$A285,'Aceite Virgen Extra'!JQ$6:JQ$257)</f>
        <v>5.1999999999999993</v>
      </c>
      <c r="JR285" s="4">
        <f>SUMIF('Aceite Virgen Extra'!$A$6:$A$257,"&gt;="&amp;$A285,'Aceite Virgen Extra'!JR$6:JR$257)</f>
        <v>5.48</v>
      </c>
      <c r="JS285" s="4">
        <f>SUMIF('Aceite Virgen Extra'!$A$6:$A$257,"&gt;="&amp;$A285,'Aceite Virgen Extra'!JS$6:JS$257)</f>
        <v>5.9600000000000009</v>
      </c>
      <c r="JT285" s="4">
        <f>SUMIF('Aceite Virgen Extra'!$A$6:$A$257,"&gt;="&amp;$A285,'Aceite Virgen Extra'!JT$6:JT$257)</f>
        <v>0</v>
      </c>
      <c r="JX285" s="4">
        <f>SUMIF('Aceite Virgen Extra'!$A$6:$A$257,"&gt;="&amp;$A285,'Aceite Virgen Extra'!JX$6:JX$257)</f>
        <v>5.23</v>
      </c>
      <c r="JY285" s="4">
        <f>SUMIF('Aceite Virgen Extra'!$A$6:$A$257,"&gt;="&amp;$A285,'Aceite Virgen Extra'!JY$6:JY$257)</f>
        <v>2.96</v>
      </c>
      <c r="JZ285" s="4">
        <f>SUMIF('Aceite Virgen Extra'!$A$6:$A$257,"&gt;="&amp;$A285,'Aceite Virgen Extra'!JZ$6:JZ$257)</f>
        <v>6.45</v>
      </c>
      <c r="KA285" s="4">
        <f>SUMIF('Aceite Virgen Extra'!$A$6:$A$257,"&gt;="&amp;$A285,'Aceite Virgen Extra'!KA$6:KA$257)</f>
        <v>1.3800000000000001</v>
      </c>
      <c r="KE285" s="4">
        <f>SUMIF('Aceite Virgen Extra'!$A$6:$A$257,"&gt;="&amp;$A285,'Aceite Virgen Extra'!KE$6:KE$257)</f>
        <v>4.83</v>
      </c>
      <c r="KF285" s="4">
        <f>SUMIF('Aceite Virgen Extra'!$A$6:$A$257,"&gt;="&amp;$A285,'Aceite Virgen Extra'!KF$6:KF$257)</f>
        <v>1.44</v>
      </c>
      <c r="KG285" s="4">
        <f>SUMIF('Aceite Virgen Extra'!$A$6:$A$257,"&gt;="&amp;$A285,'Aceite Virgen Extra'!KG$6:KG$257)</f>
        <v>6.93</v>
      </c>
      <c r="KH285" s="4">
        <f>SUMIF('Aceite Virgen Extra'!$A$6:$A$257,"&gt;="&amp;$A285,'Aceite Virgen Extra'!KH$6:KH$257)</f>
        <v>2.2800000000000002</v>
      </c>
      <c r="KL285" s="4">
        <f>SUMIF('Aceite Virgen Extra'!$A$6:$A$257,"&gt;="&amp;$A285,'Aceite Virgen Extra'!KL$6:KL$257)</f>
        <v>4.37</v>
      </c>
      <c r="KM285" s="4">
        <f>SUMIF('Aceite Virgen Extra'!$A$6:$A$257,"&gt;="&amp;$A285,'Aceite Virgen Extra'!KM$6:KM$257)</f>
        <v>3.33</v>
      </c>
      <c r="KN285" s="4">
        <f>SUMIF('Aceite Virgen Extra'!$A$6:$A$257,"&gt;="&amp;$A285,'Aceite Virgen Extra'!KN$6:KN$257)</f>
        <v>5.1199999999999992</v>
      </c>
      <c r="KO285" s="4">
        <f>SUMIF('Aceite Virgen Extra'!$A$6:$A$257,"&gt;="&amp;$A285,'Aceite Virgen Extra'!KO$6:KO$257)</f>
        <v>0.27</v>
      </c>
      <c r="KS285" s="4">
        <f>SUMIF('Aceite Virgen Extra'!$A$6:$A$257,"&gt;="&amp;$A285,'Aceite Virgen Extra'!KS$6:KS$257)</f>
        <v>3.7899999999999991</v>
      </c>
      <c r="KT285" s="4">
        <f>SUMIF('Aceite Virgen Extra'!$A$6:$A$257,"&gt;="&amp;$A285,'Aceite Virgen Extra'!KT$6:KT$257)</f>
        <v>1.67</v>
      </c>
      <c r="KU285" s="4">
        <f>SUMIF('Aceite Virgen Extra'!$A$6:$A$257,"&gt;="&amp;$A285,'Aceite Virgen Extra'!KU$6:KU$257)</f>
        <v>5.98</v>
      </c>
      <c r="KV285" s="4">
        <f>SUMIF('Aceite Virgen Extra'!$A$6:$A$257,"&gt;="&amp;$A285,'Aceite Virgen Extra'!KV$6:KV$257)</f>
        <v>0.65</v>
      </c>
      <c r="KZ285" s="4">
        <f>SUMIF('Aceite Virgen Extra'!$A$6:$A$257,"&gt;="&amp;$A285,'Aceite Virgen Extra'!KZ$6:KZ$257)</f>
        <v>4.9800000000000004</v>
      </c>
      <c r="LA285" s="4">
        <f>SUMIF('Aceite Virgen Extra'!$A$6:$A$257,"&gt;="&amp;$A285,'Aceite Virgen Extra'!LA$6:LA$257)</f>
        <v>3.21</v>
      </c>
      <c r="LB285" s="4">
        <f>SUMIF('Aceite Virgen Extra'!$A$6:$A$257,"&gt;="&amp;$A285,'Aceite Virgen Extra'!LB$6:LB$257)</f>
        <v>6.8599999999999994</v>
      </c>
      <c r="LC285" s="4">
        <f>SUMIF('Aceite Virgen Extra'!$A$6:$A$257,"&gt;="&amp;$A285,'Aceite Virgen Extra'!LC$6:LC$257)</f>
        <v>0.63</v>
      </c>
      <c r="LG285" s="4">
        <f>SUMIF('Aceite Virgen Extra'!$A$6:$A$257,"&gt;="&amp;$A285,'Aceite Virgen Extra'!LG$6:LG$257)</f>
        <v>5.0799999999999992</v>
      </c>
      <c r="LH285" s="4">
        <f>SUMIF('Aceite Virgen Extra'!$A$6:$A$257,"&gt;="&amp;$A285,'Aceite Virgen Extra'!LH$6:LH$257)</f>
        <v>5.16</v>
      </c>
      <c r="LI285" s="4">
        <f>SUMIF('Aceite Virgen Extra'!$A$6:$A$257,"&gt;="&amp;$A285,'Aceite Virgen Extra'!LI$6:LI$257)</f>
        <v>6.4399999999999995</v>
      </c>
      <c r="LJ285" s="4">
        <f>SUMIF('Aceite Virgen Extra'!$A$6:$A$257,"&gt;="&amp;$A285,'Aceite Virgen Extra'!LJ$6:LJ$257)</f>
        <v>0</v>
      </c>
      <c r="LN285" s="4">
        <f>SUMIF('Aceite Virgen Extra'!$A$6:$A$257,"&gt;="&amp;$A285,'Aceite Virgen Extra'!LN$6:LN$257)</f>
        <v>5.8500000000000005</v>
      </c>
      <c r="LO285" s="4">
        <f>SUMIF('Aceite Virgen Extra'!$A$6:$A$257,"&gt;="&amp;$A285,'Aceite Virgen Extra'!LO$6:LO$257)</f>
        <v>4.8999999999999995</v>
      </c>
      <c r="LP285" s="4">
        <f>SUMIF('Aceite Virgen Extra'!$A$6:$A$257,"&gt;="&amp;$A285,'Aceite Virgen Extra'!LP$6:LP$257)</f>
        <v>6.38</v>
      </c>
      <c r="LQ285" s="4">
        <f>SUMIF('Aceite Virgen Extra'!$A$6:$A$257,"&gt;="&amp;$A285,'Aceite Virgen Extra'!LQ$6:LQ$257)</f>
        <v>1.5099999999999998</v>
      </c>
      <c r="LU285" s="4">
        <f>SUMIF('Aceite Virgen Extra'!$A$6:$A$257,"&gt;="&amp;$A285,'Aceite Virgen Extra'!LU$6:LU$257)</f>
        <v>6.13</v>
      </c>
      <c r="LV285" s="4">
        <f>SUMIF('Aceite Virgen Extra'!$A$6:$A$257,"&gt;="&amp;$A285,'Aceite Virgen Extra'!LV$6:LV$257)</f>
        <v>2.5599999999999996</v>
      </c>
      <c r="LW285" s="4">
        <f>SUMIF('Aceite Virgen Extra'!$A$6:$A$257,"&gt;="&amp;$A285,'Aceite Virgen Extra'!LW$6:LW$257)</f>
        <v>8.5599999999999987</v>
      </c>
      <c r="LX285" s="4">
        <f>SUMIF('Aceite Virgen Extra'!$A$6:$A$257,"&gt;="&amp;$A285,'Aceite Virgen Extra'!LX$6:LX$257)</f>
        <v>0.77</v>
      </c>
      <c r="MB285" s="4">
        <f>SUMIF('Aceite Virgen Extra'!$A$6:$A$257,"&gt;="&amp;$A285,'Aceite Virgen Extra'!MB$6:MB$257)</f>
        <v>6.57</v>
      </c>
      <c r="MC285" s="4">
        <f>SUMIF('Aceite Virgen Extra'!$A$6:$A$257,"&gt;="&amp;$A285,'Aceite Virgen Extra'!MC$6:MC$257)</f>
        <v>3.88</v>
      </c>
      <c r="MD285" s="4">
        <f>SUMIF('Aceite Virgen Extra'!$A$6:$A$257,"&gt;="&amp;$A285,'Aceite Virgen Extra'!MD$6:MD$257)</f>
        <v>9.67</v>
      </c>
      <c r="ME285" s="4">
        <f>SUMIF('Aceite Virgen Extra'!$A$6:$A$257,"&gt;="&amp;$A285,'Aceite Virgen Extra'!ME$6:ME$257)</f>
        <v>0.99</v>
      </c>
      <c r="MI285" s="4">
        <f>SUMIF('Aceite Virgen Extra'!$A$6:$A$257,"&gt;="&amp;$A285,'Aceite Virgen Extra'!MI$6:MI$257)</f>
        <v>5.5600000000000005</v>
      </c>
      <c r="MJ285" s="4">
        <f>SUMIF('Aceite Virgen Extra'!$A$6:$A$257,"&gt;="&amp;$A285,'Aceite Virgen Extra'!MJ$6:MJ$257)</f>
        <v>3.6999999999999997</v>
      </c>
      <c r="MK285" s="4">
        <f>SUMIF('Aceite Virgen Extra'!$A$6:$A$257,"&gt;="&amp;$A285,'Aceite Virgen Extra'!MK$6:MK$257)</f>
        <v>7.9</v>
      </c>
      <c r="ML285" s="4">
        <f>SUMIF('Aceite Virgen Extra'!$A$6:$A$257,"&gt;="&amp;$A285,'Aceite Virgen Extra'!ML$6:ML$257)</f>
        <v>0</v>
      </c>
      <c r="MP285" s="4">
        <f>SUMIF('Aceite Virgen Extra'!$A$6:$A$257,"&gt;="&amp;$A285,'Aceite Virgen Extra'!MP$6:MP$257)</f>
        <v>4.57</v>
      </c>
      <c r="MQ285" s="4">
        <f>SUMIF('Aceite Virgen Extra'!$A$6:$A$257,"&gt;="&amp;$A285,'Aceite Virgen Extra'!MQ$6:MQ$257)</f>
        <v>2.66</v>
      </c>
      <c r="MR285" s="4">
        <f>SUMIF('Aceite Virgen Extra'!$A$6:$A$257,"&gt;="&amp;$A285,'Aceite Virgen Extra'!MR$6:MR$257)</f>
        <v>6.58</v>
      </c>
      <c r="MS285" s="4">
        <f>SUMIF('Aceite Virgen Extra'!$A$6:$A$257,"&gt;="&amp;$A285,'Aceite Virgen Extra'!MS$6:MS$257)</f>
        <v>0</v>
      </c>
      <c r="MW285" s="4">
        <f>SUMIF('Aceite Virgen Extra'!$A$6:$A$257,"&gt;="&amp;$A285,'Aceite Virgen Extra'!MW$6:MW$257)</f>
        <v>4.1900000000000004</v>
      </c>
      <c r="MX285" s="4">
        <f>SUMIF('Aceite Virgen Extra'!$A$6:$A$257,"&gt;="&amp;$A285,'Aceite Virgen Extra'!MX$6:MX$257)</f>
        <v>5.08</v>
      </c>
      <c r="MY285" s="4">
        <f>SUMIF('Aceite Virgen Extra'!$A$6:$A$257,"&gt;="&amp;$A285,'Aceite Virgen Extra'!MY$6:MY$257)</f>
        <v>3.3000000000000003</v>
      </c>
      <c r="MZ285" s="4">
        <f>SUMIF('Aceite Virgen Extra'!$A$6:$A$257,"&gt;="&amp;$A285,'Aceite Virgen Extra'!MZ$6:MZ$257)</f>
        <v>0.47</v>
      </c>
      <c r="ND285" s="4">
        <f>SUMIF('Aceite Virgen Extra'!$A$6:$A$257,"&gt;="&amp;$A285,'Aceite Virgen Extra'!ND$6:ND$257)</f>
        <v>4.2699999999999996</v>
      </c>
      <c r="NE285" s="4">
        <f>SUMIF('Aceite Virgen Extra'!$A$6:$A$257,"&gt;="&amp;$A285,'Aceite Virgen Extra'!NE$6:NE$257)</f>
        <v>4.93</v>
      </c>
      <c r="NF285" s="4">
        <f>SUMIF('Aceite Virgen Extra'!$A$6:$A$257,"&gt;="&amp;$A285,'Aceite Virgen Extra'!NF$6:NF$257)</f>
        <v>4.1500000000000004</v>
      </c>
      <c r="NG285" s="4">
        <f>SUMIF('Aceite Virgen Extra'!$A$6:$A$257,"&gt;="&amp;$A285,'Aceite Virgen Extra'!NG$6:NG$257)</f>
        <v>2.12</v>
      </c>
      <c r="NK285" s="4">
        <f>SUMIF('Aceite Virgen Extra'!$A$6:$A$257,"&gt;="&amp;$A285,'Aceite Virgen Extra'!NK$6:NK$257)</f>
        <v>3.96</v>
      </c>
      <c r="NL285" s="4">
        <f>SUMIF('Aceite Virgen Extra'!$A$6:$A$257,"&gt;="&amp;$A285,'Aceite Virgen Extra'!NL$6:NL$257)</f>
        <v>6.4399999999999995</v>
      </c>
      <c r="NM285" s="4">
        <f>SUMIF('Aceite Virgen Extra'!$A$6:$A$257,"&gt;="&amp;$A285,'Aceite Virgen Extra'!NM$6:NM$257)</f>
        <v>2.84</v>
      </c>
      <c r="NN285" s="4">
        <f>SUMIF('Aceite Virgen Extra'!$A$6:$A$257,"&gt;="&amp;$A285,'Aceite Virgen Extra'!NN$6:NN$257)</f>
        <v>1.02</v>
      </c>
      <c r="NR285" s="4">
        <f>SUMIF('Aceite Virgen Extra'!$A$6:$A$257,"&gt;="&amp;$A285,'Aceite Virgen Extra'!NR$6:NR$257)</f>
        <v>3.97</v>
      </c>
      <c r="NS285" s="4">
        <f>SUMIF('Aceite Virgen Extra'!$A$6:$A$257,"&gt;="&amp;$A285,'Aceite Virgen Extra'!NS$6:NS$257)</f>
        <v>4.75</v>
      </c>
      <c r="NT285" s="4">
        <f>SUMIF('Aceite Virgen Extra'!$A$6:$A$257,"&gt;="&amp;$A285,'Aceite Virgen Extra'!NT$6:NT$257)</f>
        <v>3.21</v>
      </c>
      <c r="NU285" s="4">
        <f>SUMIF('Aceite Virgen Extra'!$A$6:$A$257,"&gt;="&amp;$A285,'Aceite Virgen Extra'!NU$6:NU$257)</f>
        <v>0.6</v>
      </c>
      <c r="NY285" s="4">
        <f>SUMIF('Aceite Virgen Extra'!$A$6:$A$257,"&gt;="&amp;$A285,'Aceite Virgen Extra'!NY$6:NY$257)</f>
        <v>9.6899999999999977</v>
      </c>
      <c r="NZ285" s="4">
        <f>SUMIF('Aceite Virgen Extra'!$A$6:$A$257,"&gt;="&amp;$A285,'Aceite Virgen Extra'!NZ$6:NZ$257)</f>
        <v>5.88</v>
      </c>
      <c r="OA285" s="4">
        <f>SUMIF('Aceite Virgen Extra'!$A$6:$A$257,"&gt;="&amp;$A285,'Aceite Virgen Extra'!OA$6:OA$257)</f>
        <v>13.559999999999999</v>
      </c>
      <c r="OB285" s="4">
        <f>SUMIF('Aceite Virgen Extra'!$A$6:$A$257,"&gt;="&amp;$A285,'Aceite Virgen Extra'!OB$6:OB$257)</f>
        <v>0.86</v>
      </c>
      <c r="OF285" s="4">
        <f>SUMIF('Aceite Virgen Extra'!$A$6:$A$257,"&gt;="&amp;$A285,'Aceite Virgen Extra'!OF$6:OF$257)</f>
        <v>9.1999999999999993</v>
      </c>
      <c r="OG285" s="4">
        <f>SUMIF('Aceite Virgen Extra'!$A$6:$A$257,"&gt;="&amp;$A285,'Aceite Virgen Extra'!OG$6:OG$257)</f>
        <v>5.8500000000000005</v>
      </c>
      <c r="OH285" s="4">
        <f>SUMIF('Aceite Virgen Extra'!$A$6:$A$257,"&gt;="&amp;$A285,'Aceite Virgen Extra'!OH$6:OH$257)</f>
        <v>12.499999999999996</v>
      </c>
      <c r="OI285" s="4">
        <f>SUMIF('Aceite Virgen Extra'!$A$6:$A$257,"&gt;="&amp;$A285,'Aceite Virgen Extra'!OI$6:OI$257)</f>
        <v>0</v>
      </c>
      <c r="OM285" s="4">
        <f>SUMIF('Aceite Virgen Extra'!$A$6:$A$257,"&gt;="&amp;$A285,'Aceite Virgen Extra'!OM$6:OM$257)</f>
        <v>7.5600000000000014</v>
      </c>
      <c r="ON285" s="4">
        <f>SUMIF('Aceite Virgen Extra'!$A$6:$A$257,"&gt;="&amp;$A285,'Aceite Virgen Extra'!ON$6:ON$257)</f>
        <v>4.8400000000000007</v>
      </c>
      <c r="OO285" s="4">
        <f>SUMIF('Aceite Virgen Extra'!$A$6:$A$257,"&gt;="&amp;$A285,'Aceite Virgen Extra'!OO$6:OO$257)</f>
        <v>10.540000000000001</v>
      </c>
      <c r="OP285" s="4">
        <f>SUMIF('Aceite Virgen Extra'!$A$6:$A$257,"&gt;="&amp;$A285,'Aceite Virgen Extra'!OP$6:OP$257)</f>
        <v>0.99</v>
      </c>
      <c r="OT285" s="4">
        <f>SUMIF('Aceite Virgen Extra'!$A$6:$A$257,"&gt;="&amp;$A285,'Aceite Virgen Extra'!OT$6:OT$257)</f>
        <v>9.1900000000000013</v>
      </c>
      <c r="OU285" s="4">
        <f>SUMIF('Aceite Virgen Extra'!$A$6:$A$257,"&gt;="&amp;$A285,'Aceite Virgen Extra'!OU$6:OU$257)</f>
        <v>6.26</v>
      </c>
      <c r="OV285" s="4">
        <f>SUMIF('Aceite Virgen Extra'!$A$6:$A$257,"&gt;="&amp;$A285,'Aceite Virgen Extra'!OV$6:OV$257)</f>
        <v>12.63</v>
      </c>
      <c r="OW285" s="4">
        <f>SUMIF('Aceite Virgen Extra'!$A$6:$A$257,"&gt;="&amp;$A285,'Aceite Virgen Extra'!OW$6:OW$257)</f>
        <v>1.82</v>
      </c>
      <c r="PA285" s="4">
        <f>SUMIF('Aceite Virgen Extra'!$A$6:$A$257,"&gt;="&amp;$A285,'Aceite Virgen Extra'!PA$6:PA$257)</f>
        <v>9.58</v>
      </c>
      <c r="PB285" s="4">
        <f>SUMIF('Aceite Virgen Extra'!$A$6:$A$257,"&gt;="&amp;$A285,'Aceite Virgen Extra'!PB$6:PB$257)</f>
        <v>8.629999999999999</v>
      </c>
      <c r="PC285" s="4">
        <f>SUMIF('Aceite Virgen Extra'!$A$6:$A$257,"&gt;="&amp;$A285,'Aceite Virgen Extra'!PC$6:PC$257)</f>
        <v>12.44</v>
      </c>
      <c r="PD285" s="4">
        <f>SUMIF('Aceite Virgen Extra'!$A$6:$A$257,"&gt;="&amp;$A285,'Aceite Virgen Extra'!PD$6:PD$257)</f>
        <v>0</v>
      </c>
      <c r="PH285" s="4">
        <f>SUMIF('Aceite Virgen Extra'!$A$6:$A$257,"&gt;="&amp;$A285,'Aceite Virgen Extra'!PH$6:PH$257)</f>
        <v>9.370000000000001</v>
      </c>
      <c r="PI285" s="4">
        <f>SUMIF('Aceite Virgen Extra'!$A$6:$A$257,"&gt;="&amp;$A285,'Aceite Virgen Extra'!PI$6:PI$257)</f>
        <v>6.17</v>
      </c>
      <c r="PJ285" s="4">
        <f>SUMIF('Aceite Virgen Extra'!$A$6:$A$257,"&gt;="&amp;$A285,'Aceite Virgen Extra'!PJ$6:PJ$257)</f>
        <v>13.02</v>
      </c>
      <c r="PK285" s="4">
        <f>SUMIF('Aceite Virgen Extra'!$A$6:$A$257,"&gt;="&amp;$A285,'Aceite Virgen Extra'!PK$6:PK$257)</f>
        <v>0.5</v>
      </c>
      <c r="PO285" s="4">
        <f>SUMIF('Aceite Virgen Extra'!$A$6:$A$257,"&gt;="&amp;$A285,'Aceite Virgen Extra'!PO$6:PO$257)</f>
        <v>9.83</v>
      </c>
      <c r="PP285" s="4">
        <f>SUMIF('Aceite Virgen Extra'!$A$6:$A$257,"&gt;="&amp;$A285,'Aceite Virgen Extra'!PP$6:PP$257)</f>
        <v>8.4899999999999984</v>
      </c>
      <c r="PQ285" s="4">
        <f>SUMIF('Aceite Virgen Extra'!$A$6:$A$257,"&gt;="&amp;$A285,'Aceite Virgen Extra'!PQ$6:PQ$257)</f>
        <v>12.17</v>
      </c>
      <c r="PR285" s="4">
        <f>SUMIF('Aceite Virgen Extra'!$A$6:$A$257,"&gt;="&amp;$A285,'Aceite Virgen Extra'!PR$6:PR$257)</f>
        <v>0</v>
      </c>
      <c r="PV285" s="4">
        <f>SUMIF('Aceite Virgen Extra'!$A$6:$A$257,"&gt;="&amp;$A285,'Aceite Virgen Extra'!PV$6:PV$257)</f>
        <v>8.82</v>
      </c>
      <c r="PW285" s="4">
        <f>SUMIF('Aceite Virgen Extra'!$A$6:$A$257,"&gt;="&amp;$A285,'Aceite Virgen Extra'!PW$6:PW$257)</f>
        <v>7.67</v>
      </c>
      <c r="PX285" s="4">
        <f>SUMIF('Aceite Virgen Extra'!$A$6:$A$257,"&gt;="&amp;$A285,'Aceite Virgen Extra'!PX$6:PX$257)</f>
        <v>10.809999999999999</v>
      </c>
      <c r="PY285" s="4">
        <f>SUMIF('Aceite Virgen Extra'!$A$6:$A$257,"&gt;="&amp;$A285,'Aceite Virgen Extra'!PY$6:PY$257)</f>
        <v>1.48</v>
      </c>
      <c r="QC285" s="4">
        <f>SUMIF('Aceite Virgen Extra'!$A$6:$A$257,"&gt;="&amp;$A285,'Aceite Virgen Extra'!QC$6:QC$257)</f>
        <v>10.77</v>
      </c>
      <c r="QD285" s="4">
        <f>SUMIF('Aceite Virgen Extra'!$A$6:$A$257,"&gt;="&amp;$A285,'Aceite Virgen Extra'!QD$6:QD$257)</f>
        <v>6.9799999999999986</v>
      </c>
      <c r="QE285" s="4">
        <f>SUMIF('Aceite Virgen Extra'!$A$6:$A$257,"&gt;="&amp;$A285,'Aceite Virgen Extra'!QE$6:QE$257)</f>
        <v>14.27</v>
      </c>
      <c r="QF285" s="4">
        <f>SUMIF('Aceite Virgen Extra'!$A$6:$A$257,"&gt;="&amp;$A285,'Aceite Virgen Extra'!QF$6:QF$257)</f>
        <v>1.8</v>
      </c>
      <c r="QJ285" s="4">
        <f>SUMIF('Aceite Virgen Extra'!$A$6:$A$257,"&gt;="&amp;$A285,'Aceite Virgen Extra'!QJ$6:QJ$257)</f>
        <v>9.4400000000000013</v>
      </c>
      <c r="QK285" s="4">
        <f>SUMIF('Aceite Virgen Extra'!$A$6:$A$257,"&gt;="&amp;$A285,'Aceite Virgen Extra'!QK$6:QK$257)</f>
        <v>4.46</v>
      </c>
      <c r="QL285" s="4">
        <f>SUMIF('Aceite Virgen Extra'!$A$6:$A$257,"&gt;="&amp;$A285,'Aceite Virgen Extra'!QL$6:QL$257)</f>
        <v>13.440000000000001</v>
      </c>
      <c r="QM285" s="4">
        <f>SUMIF('Aceite Virgen Extra'!$A$6:$A$257,"&gt;="&amp;$A285,'Aceite Virgen Extra'!QM$6:QM$257)</f>
        <v>0</v>
      </c>
      <c r="QQ285" s="4">
        <f>SUMIF('Aceite Virgen Extra'!$A$6:$A$257,"&gt;="&amp;$A285,'Aceite Virgen Extra'!QQ$6:QQ$257)</f>
        <v>9.5399999999999991</v>
      </c>
      <c r="QR285" s="4">
        <f>SUMIF('Aceite Virgen Extra'!$A$6:$A$257,"&gt;="&amp;$A285,'Aceite Virgen Extra'!QR$6:QR$257)</f>
        <v>6.72</v>
      </c>
      <c r="QS285" s="4">
        <f>SUMIF('Aceite Virgen Extra'!$A$6:$A$257,"&gt;="&amp;$A285,'Aceite Virgen Extra'!QS$6:QS$257)</f>
        <v>12.84</v>
      </c>
      <c r="QT285" s="4">
        <f>SUMIF('Aceite Virgen Extra'!$A$6:$A$257,"&gt;="&amp;$A285,'Aceite Virgen Extra'!QT$6:QT$257)</f>
        <v>0.53</v>
      </c>
      <c r="QX285" s="4">
        <f>SUMIF('Aceite Virgen Extra'!$A$6:$A$257,"&gt;="&amp;$A285,'Aceite Virgen Extra'!QX$6:QX$257)</f>
        <v>11.79</v>
      </c>
      <c r="QY285" s="4">
        <f>SUMIF('Aceite Virgen Extra'!$A$6:$A$257,"&gt;="&amp;$A285,'Aceite Virgen Extra'!QY$6:QY$257)</f>
        <v>10.56</v>
      </c>
      <c r="QZ285" s="4">
        <f>SUMIF('Aceite Virgen Extra'!$A$6:$A$257,"&gt;="&amp;$A285,'Aceite Virgen Extra'!QZ$6:QZ$257)</f>
        <v>14.34</v>
      </c>
      <c r="RA285" s="4">
        <f>SUMIF('Aceite Virgen Extra'!$A$6:$A$257,"&gt;="&amp;$A285,'Aceite Virgen Extra'!RA$6:RA$257)</f>
        <v>0</v>
      </c>
      <c r="RE285" s="4">
        <f>SUMIF('Aceite Virgen Extra'!$A$6:$A$257,"&gt;="&amp;$A285,'Aceite Virgen Extra'!RE$6:RE$257)</f>
        <v>13.4</v>
      </c>
      <c r="RF285" s="4">
        <f>SUMIF('Aceite Virgen Extra'!$A$6:$A$257,"&gt;="&amp;$A285,'Aceite Virgen Extra'!RF$6:RF$257)</f>
        <v>10.24</v>
      </c>
      <c r="RG285" s="4">
        <f>SUMIF('Aceite Virgen Extra'!$A$6:$A$257,"&gt;="&amp;$A285,'Aceite Virgen Extra'!RG$6:RG$257)</f>
        <v>18.47</v>
      </c>
      <c r="RH285" s="4">
        <f>SUMIF('Aceite Virgen Extra'!$A$6:$A$257,"&gt;="&amp;$A285,'Aceite Virgen Extra'!RH$6:RH$257)</f>
        <v>1.4300000000000002</v>
      </c>
      <c r="RL285" s="4">
        <f>SUMIF('Aceite Virgen Extra'!$A$6:$A$257,"&gt;="&amp;$A285,'Aceite Virgen Extra'!RL$6:RL$257)</f>
        <v>12.3</v>
      </c>
      <c r="RM285" s="4">
        <f>SUMIF('Aceite Virgen Extra'!$A$6:$A$257,"&gt;="&amp;$A285,'Aceite Virgen Extra'!RM$6:RM$257)</f>
        <v>4.92</v>
      </c>
      <c r="RN285" s="4">
        <f>SUMIF('Aceite Virgen Extra'!$A$6:$A$257,"&gt;="&amp;$A285,'Aceite Virgen Extra'!RN$6:RN$257)</f>
        <v>17.499999999999996</v>
      </c>
      <c r="RO285" s="4">
        <f>SUMIF('Aceite Virgen Extra'!$A$6:$A$257,"&gt;="&amp;$A285,'Aceite Virgen Extra'!RO$6:RO$257)</f>
        <v>0.96</v>
      </c>
      <c r="RR285" t="s">
        <v>447</v>
      </c>
      <c r="RS285" s="70">
        <f>SUMIF('Aceite Virgen Extra'!$A$6:$A$257,"&gt;="&amp;$A285,'Aceite Virgen Extra'!RS$6:RS$257)</f>
        <v>13.71</v>
      </c>
      <c r="RT285" s="4">
        <f>SUMIF('Aceite Virgen Extra'!$A$6:$A$257,"&gt;="&amp;$A285,'Aceite Virgen Extra'!RT$6:RT$257)</f>
        <v>8.370000000000001</v>
      </c>
      <c r="RU285" s="4">
        <f>SUMIF('Aceite Virgen Extra'!$A$6:$A$257,"&gt;="&amp;$A285,'Aceite Virgen Extra'!RU$6:RU$257)</f>
        <v>18.2</v>
      </c>
      <c r="RV285" s="4">
        <f>SUMIF('Aceite Virgen Extra'!$A$6:$A$257,"&gt;="&amp;$A285,'Aceite Virgen Extra'!RV$6:RV$257)</f>
        <v>4.45</v>
      </c>
      <c r="RZ285" s="70">
        <f>SUMIF('Aceite Virgen Extra'!$A$6:$A$257,"&gt;="&amp;$A285,'Aceite Virgen Extra'!RZ$6:RZ$257)</f>
        <v>13.98</v>
      </c>
      <c r="SA285" s="4">
        <f>SUMIF('Aceite Virgen Extra'!$A$6:$A$257,"&gt;="&amp;$A285,'Aceite Virgen Extra'!SA$6:SA$257)</f>
        <v>9.8500000000000014</v>
      </c>
      <c r="SB285" s="4">
        <f>SUMIF('Aceite Virgen Extra'!$A$6:$A$257,"&gt;="&amp;$A285,'Aceite Virgen Extra'!SB$6:SB$257)</f>
        <v>19.740000000000002</v>
      </c>
      <c r="SC285" s="4">
        <f>SUMIF('Aceite Virgen Extra'!$A$6:$A$257,"&gt;="&amp;$A285,'Aceite Virgen Extra'!SC$6:SC$257)</f>
        <v>1.17</v>
      </c>
      <c r="SG285" s="70">
        <f>SUMIF('Aceite Virgen Extra'!$A$6:$A$257,"&gt;="&amp;$A285,'Aceite Virgen Extra'!SG$6:SG$257)</f>
        <v>11.75</v>
      </c>
      <c r="SH285" s="4">
        <f>SUMIF('Aceite Virgen Extra'!$A$6:$A$257,"&gt;="&amp;$A285,'Aceite Virgen Extra'!SH$6:SH$257)</f>
        <v>7.25</v>
      </c>
      <c r="SI285" s="4">
        <f>SUMIF('Aceite Virgen Extra'!$A$6:$A$257,"&gt;="&amp;$A285,'Aceite Virgen Extra'!SI$6:SI$257)</f>
        <v>15.420000000000002</v>
      </c>
      <c r="SJ285" s="4">
        <f>SUMIF('Aceite Virgen Extra'!$A$6:$A$257,"&gt;="&amp;$A285,'Aceite Virgen Extra'!SJ$6:SJ$257)</f>
        <v>2.4</v>
      </c>
      <c r="SN285" s="70">
        <f>SUMIF('Aceite Virgen Extra'!$A$6:$A$257,"&gt;="&amp;$A285,'Aceite Virgen Extra'!SN$6:SN$257)</f>
        <v>14.36</v>
      </c>
      <c r="SO285" s="4">
        <f>SUMIF('Aceite Virgen Extra'!$A$6:$A$257,"&gt;="&amp;$A285,'Aceite Virgen Extra'!SO$6:SO$257)</f>
        <v>8.629999999999999</v>
      </c>
      <c r="SP285" s="4">
        <f>SUMIF('Aceite Virgen Extra'!$A$6:$A$257,"&gt;="&amp;$A285,'Aceite Virgen Extra'!SP$6:SP$257)</f>
        <v>20.170000000000002</v>
      </c>
      <c r="SQ285" s="4">
        <f>SUMIF('Aceite Virgen Extra'!$A$6:$A$257,"&gt;="&amp;$A285,'Aceite Virgen Extra'!SQ$6:SQ$257)</f>
        <v>2.2200000000000002</v>
      </c>
      <c r="SU285" s="70">
        <f>SUMIF('Aceite Virgen Extra'!$A$6:$A$257,"&gt;="&amp;$A285,'Aceite Virgen Extra'!SU$6:SU$257)</f>
        <v>12.82</v>
      </c>
      <c r="SV285" s="4">
        <f>SUMIF('Aceite Virgen Extra'!$A$6:$A$257,"&gt;="&amp;$A285,'Aceite Virgen Extra'!SV$6:SV$257)</f>
        <v>8.09</v>
      </c>
      <c r="SW285" s="4">
        <f>SUMIF('Aceite Virgen Extra'!$A$6:$A$257,"&gt;="&amp;$A285,'Aceite Virgen Extra'!SW$6:SW$257)</f>
        <v>16.77</v>
      </c>
      <c r="SX285" s="4">
        <f>SUMIF('Aceite Virgen Extra'!$A$6:$A$257,"&gt;="&amp;$A285,'Aceite Virgen Extra'!SX$6:SX$257)</f>
        <v>0.76</v>
      </c>
      <c r="TB285" s="70">
        <f>SUMIF('Aceite Virgen Extra'!$A$6:$A$257,"&gt;="&amp;$A285,'Aceite Virgen Extra'!TB$6:TB$257)</f>
        <v>18.93</v>
      </c>
      <c r="TC285" s="4">
        <f>SUMIF('Aceite Virgen Extra'!$A$6:$A$257,"&gt;="&amp;$A285,'Aceite Virgen Extra'!TC$6:TC$257)</f>
        <v>26.079999999999995</v>
      </c>
      <c r="TD285" s="4">
        <f>SUMIF('Aceite Virgen Extra'!$A$6:$A$257,"&gt;="&amp;$A285,'Aceite Virgen Extra'!TD$6:TD$257)</f>
        <v>18.34</v>
      </c>
      <c r="TE285" s="4">
        <f>SUMIF('Aceite Virgen Extra'!$A$6:$A$257,"&gt;="&amp;$A285,'Aceite Virgen Extra'!TE$6:TE$257)</f>
        <v>8.02</v>
      </c>
      <c r="TI285" s="70">
        <f>SUMIF('Aceite Virgen Extra'!$A$6:$A$257,"&gt;="&amp;$A285,'Aceite Virgen Extra'!TI$6:TI$257)</f>
        <v>25.730000000000004</v>
      </c>
      <c r="TJ285" s="4">
        <f>SUMIF('Aceite Virgen Extra'!$A$6:$A$257,"&gt;="&amp;$A285,'Aceite Virgen Extra'!TJ$6:TJ$257)</f>
        <v>34.58</v>
      </c>
      <c r="TK285" s="4">
        <f>SUMIF('Aceite Virgen Extra'!$A$6:$A$257,"&gt;="&amp;$A285,'Aceite Virgen Extra'!TK$6:TK$257)</f>
        <v>25.61</v>
      </c>
      <c r="TL285" s="4">
        <f>SUMIF('Aceite Virgen Extra'!$A$6:$A$257,"&gt;="&amp;$A285,'Aceite Virgen Extra'!TL$6:TL$257)</f>
        <v>6.95</v>
      </c>
      <c r="TP285" s="69">
        <f>SUMIF('Aceite Virgen Extra'!$A$6:$A$257,"&gt;="&amp;$A285,'Aceite Virgen Extra'!TP$6:TP$257)</f>
        <v>27.59</v>
      </c>
      <c r="TQ285" s="4">
        <f>SUMIFS('Aceite Virgen Extra'!TQ$6:TQ$257,'Aceite Virgen Extra'!$A$6:$A$257,"&gt;="&amp;$A285)</f>
        <v>31.72</v>
      </c>
      <c r="TR285" s="4">
        <f>SUMIFS('Aceite Virgen Extra'!TR$6:TR$257,'Aceite Virgen Extra'!$A$6:$A$257,"&gt;="&amp;$A285)</f>
        <v>29.44</v>
      </c>
      <c r="TS285" s="4">
        <f>SUMIFS('Aceite Virgen Extra'!TS$6:TS$257,'Aceite Virgen Extra'!$A$6:$A$257,"&gt;="&amp;$A285)</f>
        <v>16.8</v>
      </c>
      <c r="TW285" s="69">
        <f>SUMIF('Aceite Virgen Extra'!$A$6:$A$257,"&gt;="&amp;$A285,'Aceite Virgen Extra'!TW$6:TW$257)</f>
        <v>29.42</v>
      </c>
      <c r="TX285" s="4">
        <f>SUMIFS('Aceite Virgen Extra'!TX$6:TX$257,'Aceite Virgen Extra'!$A$6:$A$257,"&gt;="&amp;$A285)</f>
        <v>37.17</v>
      </c>
      <c r="TY285" s="4">
        <f>SUMIFS('Aceite Virgen Extra'!TY$6:TY$257,'Aceite Virgen Extra'!$A$6:$A$257,"&gt;="&amp;$A285)</f>
        <v>26.770000000000003</v>
      </c>
      <c r="TZ285" s="4">
        <f>SUMIFS('Aceite Virgen Extra'!TZ$6:TZ$257,'Aceite Virgen Extra'!$A$6:$A$257,"&gt;="&amp;$A285)</f>
        <v>25.200000000000003</v>
      </c>
      <c r="UD285" s="69">
        <f>SUMIF('Aceite Virgen Extra'!$A$6:$A$257,"&gt;="&amp;$A285,'Aceite Virgen Extra'!UD$6:UD$257)</f>
        <v>29.22</v>
      </c>
      <c r="UE285" s="4">
        <f>SUMIFS('Aceite Virgen Extra'!UE$6:UE$257,'Aceite Virgen Extra'!$A$6:$A$257,"&gt;="&amp;$A285)</f>
        <v>27.299999999999997</v>
      </c>
      <c r="UF285" s="4">
        <f>SUMIFS('Aceite Virgen Extra'!UF$6:UF$257,'Aceite Virgen Extra'!$A$6:$A$257,"&gt;="&amp;$A285)</f>
        <v>33.85</v>
      </c>
      <c r="UG285" s="4">
        <f>SUMIFS('Aceite Virgen Extra'!UG$6:UG$257,'Aceite Virgen Extra'!$A$6:$A$257,"&gt;="&amp;$A285)</f>
        <v>26.11</v>
      </c>
      <c r="UK285" s="69">
        <f>SUMIF('Aceite Virgen Extra'!$A$6:$A$257,"&gt;="&amp;$A285,'Aceite Virgen Extra'!UK$6:UK$257)</f>
        <v>38.659999999999997</v>
      </c>
      <c r="UL285" s="4">
        <f>SUMIFS('Aceite Virgen Extra'!UL$6:UL$257,'Aceite Virgen Extra'!$A$6:$A$257,"&gt;="&amp;$A285)</f>
        <v>44.760000000000005</v>
      </c>
      <c r="UM285" s="4">
        <f>SUMIFS('Aceite Virgen Extra'!UM$6:UM$257,'Aceite Virgen Extra'!$A$6:$A$257,"&gt;="&amp;$A285)</f>
        <v>41.64</v>
      </c>
      <c r="UN285" s="4">
        <f>SUMIFS('Aceite Virgen Extra'!UN$6:UN$257,'Aceite Virgen Extra'!$A$6:$A$257,"&gt;="&amp;$A285)</f>
        <v>18.149999999999999</v>
      </c>
      <c r="UR285" s="69">
        <f>SUMIF('Aceite Virgen Extra'!$A$6:$A$257,"&gt;="&amp;$A285,'Aceite Virgen Extra'!UR$6:UR$257)</f>
        <v>37.31</v>
      </c>
      <c r="US285" s="4">
        <f>SUMIFS('Aceite Virgen Extra'!US$6:US$257,'Aceite Virgen Extra'!$A$6:$A$257,"&gt;="&amp;$A285)</f>
        <v>38.489999999999995</v>
      </c>
      <c r="UT285" s="4">
        <f>SUMIFS('Aceite Virgen Extra'!UT$6:UT$257,'Aceite Virgen Extra'!$A$6:$A$257,"&gt;="&amp;$A285)</f>
        <v>39.660000000000004</v>
      </c>
      <c r="UU285" s="4">
        <f>SUMIFS('Aceite Virgen Extra'!UU$6:UU$257,'Aceite Virgen Extra'!$A$6:$A$257,"&gt;="&amp;$A285)</f>
        <v>24.14</v>
      </c>
      <c r="UY285" s="69">
        <f>SUMIF('Aceite Virgen Extra'!$A$6:$A$257,"&gt;="&amp;$A285,'Aceite Virgen Extra'!UY$6:UY$257)</f>
        <v>34.449999999999996</v>
      </c>
      <c r="UZ285" s="4">
        <f>SUMIFS('Aceite Virgen Extra'!UZ$6:UZ$257,'Aceite Virgen Extra'!$A$6:$A$257,"&gt;="&amp;$A285)</f>
        <v>36.01</v>
      </c>
      <c r="VA285" s="4">
        <f>SUMIFS('Aceite Virgen Extra'!VA$6:VA$257,'Aceite Virgen Extra'!$A$6:$A$257,"&gt;="&amp;$A285)</f>
        <v>35.06</v>
      </c>
      <c r="VB285" s="4">
        <f>SUMIFS('Aceite Virgen Extra'!VB$6:VB$257,'Aceite Virgen Extra'!$A$6:$A$257,"&gt;="&amp;$A285)</f>
        <v>26.160000000000004</v>
      </c>
      <c r="VF285" s="69">
        <f>SUMIF('Aceite Virgen Extra'!$A$6:$A$257,"&gt;="&amp;$A285,'Aceite Virgen Extra'!VF$6:VF$257)</f>
        <v>36.32</v>
      </c>
      <c r="VG285" s="4">
        <f>SUMIFS('Aceite Virgen Extra'!VG$6:VG$257,'Aceite Virgen Extra'!$A$6:$A$257,"&gt;="&amp;$A285)</f>
        <v>38.57</v>
      </c>
      <c r="VH285" s="4">
        <f>SUMIFS('Aceite Virgen Extra'!VH$6:VH$257,'Aceite Virgen Extra'!$A$6:$A$257,"&gt;="&amp;$A285)</f>
        <v>39.479999999999997</v>
      </c>
      <c r="VI285" s="4">
        <f>SUMIFS('Aceite Virgen Extra'!VI$6:VI$257,'Aceite Virgen Extra'!$A$6:$A$257,"&gt;="&amp;$A285)</f>
        <v>17.29</v>
      </c>
      <c r="VM285" s="69">
        <f>SUMIF('Aceite Virgen Extra'!$A$6:$A$257,"&gt;="&amp;$A285,'Aceite Virgen Extra'!VM$6:VM$257)</f>
        <v>37.980000000000004</v>
      </c>
      <c r="VN285" s="4">
        <f>SUMIFS('Aceite Virgen Extra'!VN$6:VN$257,'Aceite Virgen Extra'!$A$6:$A$257,"&gt;="&amp;$A285)</f>
        <v>39.78</v>
      </c>
      <c r="VO285" s="4">
        <f>SUMIFS('Aceite Virgen Extra'!VO$6:VO$257,'Aceite Virgen Extra'!$A$6:$A$257,"&gt;="&amp;$A285)</f>
        <v>39.339999999999996</v>
      </c>
      <c r="VP285" s="4">
        <f>SUMIFS('Aceite Virgen Extra'!VP$6:VP$257,'Aceite Virgen Extra'!$A$6:$A$257,"&gt;="&amp;$A285)</f>
        <v>27.009999999999998</v>
      </c>
      <c r="VT285" s="69">
        <f>SUMIF('Aceite Virgen Extra'!$A$6:$A$257,"&gt;="&amp;$A285,'Aceite Virgen Extra'!VT$6:VT$257)</f>
        <v>37.99</v>
      </c>
      <c r="VU285" s="4">
        <f>SUMIFS('Aceite Virgen Extra'!VU$6:VU$257,'Aceite Virgen Extra'!$A$6:$A$257,"&gt;="&amp;$A285)</f>
        <v>43.45</v>
      </c>
      <c r="VV285" s="4">
        <f>SUMIFS('Aceite Virgen Extra'!VV$6:VV$257,'Aceite Virgen Extra'!$A$6:$A$257,"&gt;="&amp;$A285)</f>
        <v>39.049999999999997</v>
      </c>
      <c r="VW285" s="4">
        <f>SUMIFS('Aceite Virgen Extra'!VW$6:VW$257,'Aceite Virgen Extra'!$A$6:$A$257,"&gt;="&amp;$A285)</f>
        <v>20.56</v>
      </c>
      <c r="WA285" s="69">
        <f>SUMIF('Aceite Virgen Extra'!$A$6:$A$257,"&gt;="&amp;$A285,'Aceite Virgen Extra'!WA$6:WA$257)</f>
        <v>29.229999999999997</v>
      </c>
      <c r="WB285" s="4">
        <f>SUMIFS('Aceite Virgen Extra'!WB$6:WB$257,'Aceite Virgen Extra'!$A$6:$A$257,"&gt;="&amp;$A285)</f>
        <v>30.459999999999997</v>
      </c>
      <c r="WC285" s="4">
        <f>SUMIFS('Aceite Virgen Extra'!WC$6:WC$257,'Aceite Virgen Extra'!$A$6:$A$257,"&gt;="&amp;$A285)</f>
        <v>29.96</v>
      </c>
      <c r="WD285" s="4">
        <f>SUMIFS('Aceite Virgen Extra'!WD$6:WD$257,'Aceite Virgen Extra'!$A$6:$A$257,"&gt;="&amp;$A285)</f>
        <v>19.75</v>
      </c>
      <c r="WH285" s="69">
        <f>SUMIF('Aceite Virgen Extra'!$A$6:$A$257,"&gt;="&amp;$A285,'Aceite Virgen Extra'!WH$6:WH$257)</f>
        <v>31.449999999999996</v>
      </c>
      <c r="WI285" s="4">
        <f>SUMIFS('Aceite Virgen Extra'!WI$6:WI$257,'Aceite Virgen Extra'!$A$6:$A$257,"&gt;="&amp;$A285)</f>
        <v>37.22</v>
      </c>
      <c r="WJ285" s="4">
        <f>SUMIFS('Aceite Virgen Extra'!WJ$6:WJ$257,'Aceite Virgen Extra'!$A$6:$A$257,"&gt;="&amp;$A285)</f>
        <v>30.470000000000002</v>
      </c>
      <c r="WK285" s="4">
        <f>SUMIFS('Aceite Virgen Extra'!WK$6:WK$257,'Aceite Virgen Extra'!$A$6:$A$257,"&gt;="&amp;$A285)</f>
        <v>25.86</v>
      </c>
      <c r="WO285" s="69">
        <f>SUMIF('Aceite Virgen Extra'!$A$6:$A$257,"&gt;="&amp;$A285,'Aceite Virgen Extra'!WO$6:WO$257)</f>
        <v>26.54</v>
      </c>
      <c r="WP285" s="4">
        <f>SUMIFS('Aceite Virgen Extra'!WP$6:WP$257,'Aceite Virgen Extra'!$A$6:$A$257,"&gt;="&amp;$A285)</f>
        <v>35.61</v>
      </c>
      <c r="WQ285" s="4">
        <f>SUMIFS('Aceite Virgen Extra'!WQ$6:WQ$257,'Aceite Virgen Extra'!$A$6:$A$257,"&gt;="&amp;$A285)</f>
        <v>23.66</v>
      </c>
      <c r="WR285" s="4">
        <f>SUMIFS('Aceite Virgen Extra'!WR$6:WR$257,'Aceite Virgen Extra'!$A$6:$A$257,"&gt;="&amp;$A285)</f>
        <v>22.09</v>
      </c>
      <c r="WV285" s="69">
        <f>SUMIF('Aceite Virgen Extra'!$A$6:$A$257,"&gt;="&amp;$A285,'Aceite Virgen Extra'!WV$6:WV$257)</f>
        <v>28.97</v>
      </c>
      <c r="WW285" s="4">
        <f>SUMIFS('Aceite Virgen Extra'!WW$6:WW$257,'Aceite Virgen Extra'!$A$6:$A$257,"&gt;="&amp;$A285)</f>
        <v>34.159999999999997</v>
      </c>
      <c r="WX285" s="4">
        <f>SUMIFS('Aceite Virgen Extra'!WX$6:WX$257,'Aceite Virgen Extra'!$A$6:$A$257,"&gt;="&amp;$A285)</f>
        <v>30.02</v>
      </c>
      <c r="WY285" s="4">
        <f>SUMIFS('Aceite Virgen Extra'!WY$6:WY$257,'Aceite Virgen Extra'!$A$6:$A$257,"&gt;="&amp;$A285)</f>
        <v>15.26</v>
      </c>
      <c r="XC285" s="69">
        <f>SUMIF('Aceite Virgen Extra'!$A$6:$A$257,"&gt;="&amp;$A285,'Aceite Virgen Extra'!XC$6:XC$257)</f>
        <v>24.3</v>
      </c>
      <c r="XD285" s="4">
        <f>SUMIFS('Aceite Virgen Extra'!XD$6:XD$257,'Aceite Virgen Extra'!$A$6:$A$257,"&gt;="&amp;$A285)</f>
        <v>28.31</v>
      </c>
      <c r="XE285" s="4">
        <f>SUMIFS('Aceite Virgen Extra'!XE$6:XE$257,'Aceite Virgen Extra'!$A$6:$A$257,"&gt;="&amp;$A285)</f>
        <v>24.65</v>
      </c>
      <c r="XF285" s="4">
        <f>SUMIFS('Aceite Virgen Extra'!XF$6:XF$257,'Aceite Virgen Extra'!$A$6:$A$257,"&gt;="&amp;$A285)</f>
        <v>16.740000000000002</v>
      </c>
      <c r="XJ285" s="69">
        <f>SUMIF('Aceite Virgen Extra'!$A$6:$A$257,"&gt;="&amp;$A285,'Aceite Virgen Extra'!XJ$6:XJ$257)</f>
        <v>22.15</v>
      </c>
      <c r="XK285" s="4">
        <f>SUMIFS('Aceite Virgen Extra'!XK$6:XK$257,'Aceite Virgen Extra'!$A$6:$A$257,"&gt;="&amp;$A285)</f>
        <v>28.58</v>
      </c>
      <c r="XL285" s="4">
        <f>SUMIFS('Aceite Virgen Extra'!XL$6:XL$257,'Aceite Virgen Extra'!$A$6:$A$257,"&gt;="&amp;$A285)</f>
        <v>21.67</v>
      </c>
      <c r="XM285" s="4">
        <f>SUMIFS('Aceite Virgen Extra'!XM$6:XM$257,'Aceite Virgen Extra'!$A$6:$A$257,"&gt;="&amp;$A285)</f>
        <v>12.36</v>
      </c>
      <c r="XQ285" s="69">
        <f>SUMIF('Aceite Virgen Extra'!$A$6:$A$257,"&gt;="&amp;$A285,'Aceite Virgen Extra'!XQ$6:XQ$257)</f>
        <v>18.049999999999997</v>
      </c>
      <c r="XR285" s="4">
        <f>SUMIFS('Aceite Virgen Extra'!XR$6:XR$257,'Aceite Virgen Extra'!$A$6:$A$257,"&gt;="&amp;$A285)</f>
        <v>17.739999999999998</v>
      </c>
      <c r="XS285" s="4">
        <f>SUMIFS('Aceite Virgen Extra'!XS$6:XS$257,'Aceite Virgen Extra'!$A$6:$A$257,"&gt;="&amp;$A285)</f>
        <v>17.759999999999998</v>
      </c>
      <c r="XT285" s="4">
        <f>SUMIFS('Aceite Virgen Extra'!XT$6:XT$257,'Aceite Virgen Extra'!$A$6:$A$257,"&gt;="&amp;$A285)</f>
        <v>15.120000000000001</v>
      </c>
      <c r="XX285" s="69">
        <f>SUMIF('Aceite Virgen Extra'!$A$6:$A$257,"&gt;="&amp;$A285,'Aceite Virgen Extra'!XX$6:XX$257)</f>
        <v>14.57</v>
      </c>
      <c r="XY285" s="4">
        <f>SUMIFS('Aceite Virgen Extra'!XY$6:XY$257,'Aceite Virgen Extra'!$A$6:$A$257,"&gt;="&amp;$A285)</f>
        <v>9.1999999999999993</v>
      </c>
      <c r="XZ285" s="4">
        <f>SUMIFS('Aceite Virgen Extra'!XZ$6:XZ$257,'Aceite Virgen Extra'!$A$6:$A$257,"&gt;="&amp;$A285)</f>
        <v>16.190000000000001</v>
      </c>
      <c r="YA285" s="4">
        <f>SUMIFS('Aceite Virgen Extra'!YA$6:YA$257,'Aceite Virgen Extra'!$A$6:$A$257,"&gt;="&amp;$A285)</f>
        <v>22.770000000000003</v>
      </c>
      <c r="YE285" s="69">
        <f>SUMIF('Aceite Virgen Extra'!$A$6:$A$257,"&gt;="&amp;$A285,'Aceite Virgen Extra'!YE$6:YE$257)</f>
        <v>13.57</v>
      </c>
      <c r="YF285" s="4">
        <f>SUMIFS('Aceite Virgen Extra'!YF$6:YF$257,'Aceite Virgen Extra'!$A$6:$A$257,"&gt;="&amp;$A285)</f>
        <v>8.6</v>
      </c>
      <c r="YG285" s="4">
        <f>SUMIFS('Aceite Virgen Extra'!YG$6:YG$257,'Aceite Virgen Extra'!$A$6:$A$257,"&gt;="&amp;$A285)</f>
        <v>15.030000000000001</v>
      </c>
      <c r="YH285" s="4">
        <f>SUMIFS('Aceite Virgen Extra'!YH$6:YH$257,'Aceite Virgen Extra'!$A$6:$A$257,"&gt;="&amp;$A285)</f>
        <v>17.13</v>
      </c>
      <c r="YL285" s="69">
        <f>SUMIF('Aceite Virgen Extra'!$A$6:$A$257,"&gt;="&amp;$A285,'Aceite Virgen Extra'!YL$6:YL$257)</f>
        <v>15.239999999999998</v>
      </c>
      <c r="YM285" s="4">
        <f>SUMIFS('Aceite Virgen Extra'!YM$6:YM$257,'Aceite Virgen Extra'!$A$6:$A$257,"&gt;="&amp;$A285)</f>
        <v>11.59</v>
      </c>
      <c r="YN285" s="4">
        <f>SUMIFS('Aceite Virgen Extra'!YN$6:YN$257,'Aceite Virgen Extra'!$A$6:$A$257,"&gt;="&amp;$A285)</f>
        <v>14.809999999999999</v>
      </c>
      <c r="YO285" s="4">
        <f>SUMIFS('Aceite Virgen Extra'!YO$6:YO$257,'Aceite Virgen Extra'!$A$6:$A$257,"&gt;="&amp;$A285)</f>
        <v>13.95</v>
      </c>
      <c r="YP285" s="4">
        <f>SUMIFS('Aceite Virgen Extra'!YP$6:YP$257,'Aceite Virgen Extra'!$A$6:$A$257,"&gt;="&amp;$A285)</f>
        <v>18.28</v>
      </c>
      <c r="YS285" s="69">
        <f>SUMIF('Aceite Virgen Extra'!$A$6:$A$257,"&gt;="&amp;$A285,'Aceite Virgen Extra'!YS$6:YS$257)</f>
        <v>13.32</v>
      </c>
      <c r="YT285" s="4">
        <f>SUMIFS('Aceite Virgen Extra'!YT$6:YT$257,'Aceite Virgen Extra'!$A$6:$A$257,"&gt;="&amp;$A285)</f>
        <v>8.43</v>
      </c>
      <c r="YU285" s="4">
        <f>SUMIFS('Aceite Virgen Extra'!YU$6:YU$257,'Aceite Virgen Extra'!$A$6:$A$257,"&gt;="&amp;$A285)</f>
        <v>15.54</v>
      </c>
      <c r="YV285" s="4">
        <f>SUMIFS('Aceite Virgen Extra'!YV$6:YV$257,'Aceite Virgen Extra'!$A$6:$A$257,"&gt;="&amp;$A285)</f>
        <v>16.739999999999998</v>
      </c>
      <c r="YW285" s="4">
        <f>SUMIFS('Aceite Virgen Extra'!YW$6:YW$257,'Aceite Virgen Extra'!$A$6:$A$257,"&gt;="&amp;$A285)</f>
        <v>11.12</v>
      </c>
      <c r="YZ285" s="69">
        <f>SUMIF('Aceite Virgen Extra'!$A$6:$A$257,"&gt;="&amp;$A285,'Aceite Virgen Extra'!YZ$6:YZ$257)</f>
        <v>9.52</v>
      </c>
      <c r="ZA285" s="4">
        <f>SUMIFS('Aceite Virgen Extra'!ZA$6:ZA$257,'Aceite Virgen Extra'!$A$6:$A$257,"&gt;="&amp;$A285)</f>
        <v>5.73</v>
      </c>
      <c r="ZB285" s="4">
        <f>SUMIFS('Aceite Virgen Extra'!ZB$6:ZB$257,'Aceite Virgen Extra'!$A$6:$A$257,"&gt;="&amp;$A285)</f>
        <v>10.57</v>
      </c>
      <c r="ZC285" s="4">
        <f>SUMIFS('Aceite Virgen Extra'!ZC$6:ZC$257,'Aceite Virgen Extra'!$A$6:$A$257,"&gt;="&amp;$A285)</f>
        <v>10.770000000000001</v>
      </c>
      <c r="ZD285" s="4">
        <f>SUMIFS('Aceite Virgen Extra'!ZD$6:ZD$257,'Aceite Virgen Extra'!$A$6:$A$257,"&gt;="&amp;$A285)</f>
        <v>9.49</v>
      </c>
      <c r="ZG285" s="69">
        <f>SUMIF('Aceite Virgen Extra'!$A$6:$A$257,"&gt;="&amp;$A285,'Aceite Virgen Extra'!ZG$6:ZG$257)</f>
        <v>10.4</v>
      </c>
      <c r="ZH285" s="4">
        <f>SUMIFS('Aceite Virgen Extra'!ZH$6:ZH$257,'Aceite Virgen Extra'!$A$6:$A$257,"&gt;="&amp;$A285)</f>
        <v>3.37</v>
      </c>
      <c r="ZI285" s="4">
        <f>SUMIFS('Aceite Virgen Extra'!ZI$6:ZI$257,'Aceite Virgen Extra'!$A$6:$A$257,"&gt;="&amp;$A285)</f>
        <v>12.040000000000001</v>
      </c>
      <c r="ZJ285" s="4">
        <f>SUMIFS('Aceite Virgen Extra'!ZJ$6:ZJ$257,'Aceite Virgen Extra'!$A$6:$A$257,"&gt;="&amp;$A285)</f>
        <v>12.34</v>
      </c>
      <c r="ZK285" s="4">
        <f>SUMIFS('Aceite Virgen Extra'!ZK$6:ZK$257,'Aceite Virgen Extra'!$A$6:$A$257,"&gt;="&amp;$A285)</f>
        <v>10.81</v>
      </c>
    </row>
    <row r="286" spans="1:687" x14ac:dyDescent="0.25">
      <c r="HZ286"/>
      <c r="JB286"/>
    </row>
    <row r="287" spans="1:687" x14ac:dyDescent="0.25">
      <c r="D287" s="1">
        <f>SUM(D262:D285)</f>
        <v>100.02</v>
      </c>
      <c r="E287" s="1">
        <f>SUM(E262:E285)</f>
        <v>99.960000000000008</v>
      </c>
      <c r="F287" s="1">
        <f>SUM(F262:F285)</f>
        <v>100.02</v>
      </c>
      <c r="G287" s="1">
        <f>SUM(G262:G285)</f>
        <v>99.999999999999986</v>
      </c>
      <c r="K287" s="1">
        <f>SUM(K262:K285)</f>
        <v>99.97</v>
      </c>
      <c r="L287" s="1">
        <f>SUM(L262:L285)</f>
        <v>99.980000000000018</v>
      </c>
      <c r="M287" s="1">
        <f>SUM(M262:M285)</f>
        <v>99.999999999999986</v>
      </c>
      <c r="N287" s="1">
        <f>SUM(N262:N285)</f>
        <v>99.999999999999986</v>
      </c>
      <c r="R287" s="1">
        <f>SUM(R262:R285)</f>
        <v>99.990000000000038</v>
      </c>
      <c r="S287" s="1">
        <f>SUM(S262:S285)</f>
        <v>100.02000000000001</v>
      </c>
      <c r="T287" s="1">
        <f>SUM(T262:T285)</f>
        <v>99.970000000000013</v>
      </c>
      <c r="U287" s="1">
        <f>SUM(U262:U285)</f>
        <v>99.990000000000009</v>
      </c>
      <c r="Y287" s="1">
        <f>SUM(Y262:Y285)</f>
        <v>100.05</v>
      </c>
      <c r="Z287" s="1">
        <f>SUM(Z262:Z285)</f>
        <v>99.970000000000013</v>
      </c>
      <c r="AA287" s="1">
        <f>SUM(AA262:AA285)</f>
        <v>100.00999999999998</v>
      </c>
      <c r="AB287" s="1">
        <f>SUM(AB262:AB285)</f>
        <v>99.97999999999999</v>
      </c>
      <c r="AF287" s="1">
        <f>SUM(AF262:AF285)</f>
        <v>100.01</v>
      </c>
      <c r="AG287" s="1">
        <f>SUM(AG262:AG285)</f>
        <v>99.990000000000009</v>
      </c>
      <c r="AH287" s="1">
        <f>SUM(AH262:AH285)</f>
        <v>100.01</v>
      </c>
      <c r="AI287" s="1">
        <f>SUM(AI262:AI285)</f>
        <v>99.97</v>
      </c>
      <c r="AM287" s="1">
        <f>SUM(AM262:AM285)</f>
        <v>99.979999999999976</v>
      </c>
      <c r="AN287" s="1">
        <f>SUM(AN262:AN285)</f>
        <v>99.98</v>
      </c>
      <c r="AO287" s="1">
        <f>SUM(AO262:AO285)</f>
        <v>100.02</v>
      </c>
      <c r="AP287" s="1">
        <f>SUM(AP262:AP285)</f>
        <v>100.01</v>
      </c>
      <c r="AT287" s="1">
        <f>SUM(AT262:AT285)</f>
        <v>100</v>
      </c>
      <c r="AU287" s="1">
        <f>SUM(AU262:AU285)</f>
        <v>99.999999999999986</v>
      </c>
      <c r="AV287" s="1">
        <f>SUM(AV262:AV285)</f>
        <v>99.98</v>
      </c>
      <c r="AW287" s="1">
        <f>SUM(AW262:AW285)</f>
        <v>99.999999999999986</v>
      </c>
      <c r="BA287" s="1">
        <f>SUM(BA262:BA285)</f>
        <v>100.04999999999998</v>
      </c>
      <c r="BB287" s="1">
        <f>SUM(BB262:BB285)</f>
        <v>99.990000000000023</v>
      </c>
      <c r="BC287" s="1">
        <f>SUM(BC262:BC285)</f>
        <v>99.970000000000013</v>
      </c>
      <c r="BD287" s="1">
        <f>SUM(BD262:BD285)</f>
        <v>100.03999999999999</v>
      </c>
      <c r="BH287" s="1">
        <f>SUM(BH262:BH285)</f>
        <v>100.03</v>
      </c>
      <c r="BI287" s="1">
        <f>SUM(BI262:BI285)</f>
        <v>100.01000000000002</v>
      </c>
      <c r="BJ287" s="1">
        <f>SUM(BJ262:BJ285)</f>
        <v>99.990000000000009</v>
      </c>
      <c r="BK287" s="1">
        <f>SUM(BK262:BK285)</f>
        <v>99.989999999999981</v>
      </c>
      <c r="BO287" s="1">
        <f>SUM(BO262:BO285)</f>
        <v>100.01</v>
      </c>
      <c r="BP287" s="1">
        <f>SUM(BP262:BP285)</f>
        <v>100.02999999999999</v>
      </c>
      <c r="BQ287" s="1">
        <f>SUM(BQ262:BQ285)</f>
        <v>100.01999999999998</v>
      </c>
      <c r="BR287" s="1">
        <f>SUM(BR262:BR285)</f>
        <v>100.01000000000002</v>
      </c>
      <c r="BV287" s="1">
        <f>SUM(BV262:BV285)</f>
        <v>100.01000000000003</v>
      </c>
      <c r="BW287" s="1">
        <f>SUM(BW262:BW285)</f>
        <v>99.96</v>
      </c>
      <c r="BX287" s="1">
        <f>SUM(BX262:BX285)</f>
        <v>99.98</v>
      </c>
      <c r="BY287" s="1">
        <f>SUM(BY262:BY285)</f>
        <v>100.02</v>
      </c>
      <c r="CC287" s="1">
        <f>SUM(CC262:CC285)</f>
        <v>100.00000000000001</v>
      </c>
      <c r="CD287" s="1">
        <f>SUM(CD262:CD285)</f>
        <v>99.98</v>
      </c>
      <c r="CE287" s="1">
        <f>SUM(CE262:CE285)</f>
        <v>99.989999999999981</v>
      </c>
      <c r="CF287" s="1">
        <f>SUM(CF262:CF285)</f>
        <v>99.999999999999986</v>
      </c>
      <c r="CJ287" s="1">
        <f>SUM(CJ262:CJ285)</f>
        <v>100</v>
      </c>
      <c r="CK287" s="1">
        <f>SUM(CK262:CK285)</f>
        <v>99.98</v>
      </c>
      <c r="CL287" s="1">
        <f>SUM(CL262:CL285)</f>
        <v>100</v>
      </c>
      <c r="CM287" s="1">
        <f>SUM(CM262:CM285)</f>
        <v>100.01</v>
      </c>
      <c r="CQ287" s="1">
        <f>SUM(CQ262:CQ285)</f>
        <v>99.960000000000022</v>
      </c>
      <c r="CR287" s="1">
        <f>SUM(CR262:CR285)</f>
        <v>99.99</v>
      </c>
      <c r="CS287" s="1">
        <f>SUM(CS262:CS285)</f>
        <v>99.989999999999981</v>
      </c>
      <c r="CT287" s="1">
        <f>SUM(CT262:CT285)</f>
        <v>99.999999999999986</v>
      </c>
      <c r="CX287" s="1">
        <f>SUM(CX262:CX285)</f>
        <v>99.990000000000009</v>
      </c>
      <c r="CY287" s="1">
        <f>SUM(CY262:CY285)</f>
        <v>99.969999999999985</v>
      </c>
      <c r="CZ287" s="1">
        <f>SUM(CZ262:CZ285)</f>
        <v>100.06</v>
      </c>
      <c r="DA287" s="1">
        <f>SUM(DA262:DA285)</f>
        <v>99.97999999999999</v>
      </c>
      <c r="DE287" s="1">
        <f>SUM(DE262:DE285)</f>
        <v>100</v>
      </c>
      <c r="DF287" s="1">
        <f>SUM(DF262:DF285)</f>
        <v>99.96</v>
      </c>
      <c r="DG287" s="1">
        <f>SUM(DG262:DG285)</f>
        <v>99.999999999999972</v>
      </c>
      <c r="DH287" s="1">
        <f>SUM(DH262:DH285)</f>
        <v>100.00000000000001</v>
      </c>
      <c r="DL287" s="1">
        <f>SUM(DL262:DL285)</f>
        <v>100.03</v>
      </c>
      <c r="DM287" s="1">
        <f>SUM(DM262:DM285)</f>
        <v>99.980000000000018</v>
      </c>
      <c r="DN287" s="1">
        <f>SUM(DN262:DN285)</f>
        <v>99.990000000000009</v>
      </c>
      <c r="DO287" s="1">
        <f>SUM(DO262:DO285)</f>
        <v>99.95999999999998</v>
      </c>
      <c r="DS287" s="1">
        <f>SUM(DS262:DS285)</f>
        <v>99.960000000000008</v>
      </c>
      <c r="DT287" s="1">
        <f>SUM(DT262:DT285)</f>
        <v>99.99</v>
      </c>
      <c r="DU287" s="1">
        <f>SUM(DU262:DU285)</f>
        <v>100.02000000000002</v>
      </c>
      <c r="DV287" s="1">
        <f>SUM(DV262:DV285)</f>
        <v>99.999999999999986</v>
      </c>
      <c r="DZ287" s="1">
        <f>SUM(DZ262:DZ285)</f>
        <v>100.02</v>
      </c>
      <c r="EA287" s="1">
        <f>SUM(EA262:EA285)</f>
        <v>100.00999999999999</v>
      </c>
      <c r="EB287" s="1">
        <f>SUM(EB262:EB285)</f>
        <v>100.01999999999998</v>
      </c>
      <c r="EC287" s="1">
        <f>SUM(EC262:EC285)</f>
        <v>99.999999999999986</v>
      </c>
      <c r="EG287" s="1">
        <f>SUM(EG262:EG285)</f>
        <v>100.06</v>
      </c>
      <c r="EH287" s="1">
        <f>SUM(EH262:EH285)</f>
        <v>100.00999999999999</v>
      </c>
      <c r="EI287" s="1">
        <f>SUM(EI262:EI285)</f>
        <v>100.01</v>
      </c>
      <c r="EJ287" s="1">
        <f>SUM(EJ262:EJ285)</f>
        <v>99.950000000000017</v>
      </c>
      <c r="EN287" s="1">
        <f>SUM(EN262:EN285)</f>
        <v>100.04000000000002</v>
      </c>
      <c r="EO287" s="1">
        <f>SUM(EO262:EO285)</f>
        <v>100.04000000000002</v>
      </c>
      <c r="EP287" s="1">
        <f>SUM(EP262:EP285)</f>
        <v>100.02</v>
      </c>
      <c r="EQ287" s="1">
        <f>SUM(EQ262:EQ285)</f>
        <v>99.989999999999981</v>
      </c>
      <c r="EU287" s="1">
        <f>SUM(EU262:EU285)</f>
        <v>99.95000000000006</v>
      </c>
      <c r="EV287" s="1">
        <f>SUM(EV262:EV285)</f>
        <v>99.97999999999999</v>
      </c>
      <c r="EW287" s="1">
        <f>SUM(EW262:EW285)</f>
        <v>100.01000000000003</v>
      </c>
      <c r="EX287" s="1">
        <f>SUM(EX262:EX285)</f>
        <v>99.980000000000032</v>
      </c>
      <c r="FB287" s="1">
        <f>SUM(FB262:FB285)</f>
        <v>99.990000000000009</v>
      </c>
      <c r="FC287" s="1">
        <f>SUM(FC262:FC285)</f>
        <v>99.969999999999985</v>
      </c>
      <c r="FD287" s="1">
        <f>SUM(FD262:FD285)</f>
        <v>99.99</v>
      </c>
      <c r="FE287" s="1">
        <f>SUM(FE262:FE285)</f>
        <v>99.980000000000018</v>
      </c>
      <c r="FI287" s="1">
        <f>SUM(FI262:FI285)</f>
        <v>99.960000000000022</v>
      </c>
      <c r="FJ287" s="1">
        <f>SUM(FJ262:FJ285)</f>
        <v>99.999999999999972</v>
      </c>
      <c r="FK287" s="1">
        <f>SUM(FK262:FK285)</f>
        <v>100.02000000000001</v>
      </c>
      <c r="FL287" s="1">
        <f>SUM(FL262:FL285)</f>
        <v>100.02</v>
      </c>
      <c r="FP287" s="1">
        <f>SUM(FP262:FP285)</f>
        <v>100.07999999999998</v>
      </c>
      <c r="FQ287" s="1">
        <f>SUM(FQ262:FQ285)</f>
        <v>100.01000000000002</v>
      </c>
      <c r="FR287" s="1">
        <f>SUM(FR262:FR285)</f>
        <v>100.01</v>
      </c>
      <c r="FS287" s="1">
        <f>SUM(FS262:FS285)</f>
        <v>100.00000000000001</v>
      </c>
      <c r="FW287" s="1">
        <f>SUM(FW262:FW285)</f>
        <v>99.990000000000009</v>
      </c>
      <c r="FX287" s="1">
        <f>SUM(FX262:FX285)</f>
        <v>100.02</v>
      </c>
      <c r="FY287" s="1">
        <f>SUM(FY262:FY285)</f>
        <v>100.00999999999996</v>
      </c>
      <c r="FZ287" s="1">
        <f>SUM(FZ262:FZ285)</f>
        <v>99.990000000000009</v>
      </c>
      <c r="GD287" s="1">
        <f>SUM(GD262:GD285)</f>
        <v>99.979999999999976</v>
      </c>
      <c r="GE287" s="1">
        <f>SUM(GE262:GE285)</f>
        <v>100.01000000000003</v>
      </c>
      <c r="GF287" s="1">
        <f>SUM(GF262:GF285)</f>
        <v>100.03999999999998</v>
      </c>
      <c r="GG287" s="1">
        <f>SUM(GG262:GG285)</f>
        <v>100.00999999999999</v>
      </c>
      <c r="GK287" s="1">
        <f>SUM(GK262:GK285)</f>
        <v>99.960000000000008</v>
      </c>
      <c r="GL287" s="1">
        <f>SUM(GL262:GL285)</f>
        <v>99.960000000000008</v>
      </c>
      <c r="GM287" s="1">
        <f>SUM(GM262:GM285)</f>
        <v>99.979999999999976</v>
      </c>
      <c r="GN287" s="1">
        <f>SUM(GN262:GN285)</f>
        <v>99.990000000000023</v>
      </c>
      <c r="GR287" s="1">
        <f>SUM(GR262:GR285)</f>
        <v>100.02</v>
      </c>
      <c r="GS287" s="1">
        <f>SUM(GS262:GS285)</f>
        <v>100.04</v>
      </c>
      <c r="GT287" s="1">
        <f>SUM(GT262:GT285)</f>
        <v>99.979999999999961</v>
      </c>
      <c r="GU287" s="1">
        <f>SUM(GU262:GU285)</f>
        <v>100.01000000000002</v>
      </c>
      <c r="GY287" s="1">
        <f>SUM(GY262:GY285)</f>
        <v>99.97</v>
      </c>
      <c r="GZ287" s="1">
        <f>SUM(GZ262:GZ285)</f>
        <v>99.990000000000009</v>
      </c>
      <c r="HA287" s="1">
        <f>SUM(HA262:HA285)</f>
        <v>99.94</v>
      </c>
      <c r="HB287" s="1">
        <f>SUM(HB262:HB285)</f>
        <v>99.97999999999999</v>
      </c>
      <c r="HF287" s="1">
        <f>SUM(HF262:HF285)</f>
        <v>100.00999999999995</v>
      </c>
      <c r="HG287" s="1">
        <f>SUM(HG262:HG285)</f>
        <v>100.01</v>
      </c>
      <c r="HH287" s="1">
        <f>SUM(HH262:HH285)</f>
        <v>100.02</v>
      </c>
      <c r="HI287" s="1">
        <f>SUM(HI262:HI285)</f>
        <v>100.00999999999999</v>
      </c>
      <c r="HM287" s="1">
        <f>SUM(HM262:HM285)</f>
        <v>100.04000000000003</v>
      </c>
      <c r="HN287" s="1">
        <f>SUM(HN262:HN285)</f>
        <v>100</v>
      </c>
      <c r="HO287" s="1">
        <f>SUM(HO262:HO285)</f>
        <v>99.970000000000013</v>
      </c>
      <c r="HP287" s="1">
        <f>SUM(HP262:HP285)</f>
        <v>99.990000000000009</v>
      </c>
      <c r="HT287" s="1">
        <f>SUM(HT262:HT285)</f>
        <v>100</v>
      </c>
      <c r="HU287" s="1">
        <f>SUM(HU262:HU285)</f>
        <v>99.990000000000009</v>
      </c>
      <c r="HV287" s="1">
        <f>SUM(HV262:HV285)</f>
        <v>99.990000000000009</v>
      </c>
      <c r="HW287" s="1">
        <f>SUM(HW262:HW285)</f>
        <v>100.00000000000001</v>
      </c>
      <c r="HX287" s="1"/>
      <c r="HY287" s="1"/>
      <c r="HZ287" s="1"/>
      <c r="IA287" s="1">
        <f>SUM(IA262:IA285)</f>
        <v>100.02000000000004</v>
      </c>
      <c r="IB287" s="1">
        <f>SUM(IB262:IB285)</f>
        <v>100.02000000000001</v>
      </c>
      <c r="IC287" s="1">
        <f>SUM(IC262:IC285)</f>
        <v>100.03000000000004</v>
      </c>
      <c r="ID287" s="1">
        <f>SUM(ID262:ID285)</f>
        <v>100.01</v>
      </c>
      <c r="IE287" s="1"/>
      <c r="IF287" s="1"/>
      <c r="IG287" s="1"/>
      <c r="IH287" s="1">
        <f>SUM(IH262:IH285)</f>
        <v>100.03000000000003</v>
      </c>
      <c r="II287" s="1">
        <f>SUM(II262:II285)</f>
        <v>99.95999999999998</v>
      </c>
      <c r="IJ287" s="1">
        <f>SUM(IJ262:IJ285)</f>
        <v>99.97999999999999</v>
      </c>
      <c r="IK287" s="1">
        <f>SUM(IK262:IK285)</f>
        <v>99.990000000000009</v>
      </c>
      <c r="IL287" s="1"/>
      <c r="IM287" s="1"/>
      <c r="IN287" s="1"/>
      <c r="IO287" s="1">
        <f>SUM(IO262:IO285)</f>
        <v>99.96</v>
      </c>
      <c r="IP287" s="1">
        <f>SUM(IP262:IP285)</f>
        <v>100.02000000000004</v>
      </c>
      <c r="IQ287" s="1">
        <f>SUM(IQ262:IQ285)</f>
        <v>99.990000000000009</v>
      </c>
      <c r="IR287" s="1">
        <f>SUM(IR262:IR285)</f>
        <v>99.97999999999999</v>
      </c>
      <c r="IU287" s="1"/>
      <c r="IV287" s="1">
        <f>SUM(IV262:IV285)</f>
        <v>99.970000000000013</v>
      </c>
      <c r="IW287" s="1">
        <f>SUM(IW262:IW285)</f>
        <v>100.02000000000002</v>
      </c>
      <c r="IX287" s="1">
        <f>SUM(IX262:IX285)</f>
        <v>100.00000000000003</v>
      </c>
      <c r="IY287" s="1">
        <f>SUM(IY262:IY285)</f>
        <v>99.970000000000013</v>
      </c>
      <c r="JB287"/>
      <c r="JC287" s="1">
        <f>SUM(JC262:JC285)</f>
        <v>99.980000000000018</v>
      </c>
      <c r="JD287" s="1">
        <f>SUM(JD262:JD285)</f>
        <v>100.00000000000004</v>
      </c>
      <c r="JE287" s="1">
        <f>SUM(JE262:JE285)</f>
        <v>99.990000000000009</v>
      </c>
      <c r="JF287" s="1">
        <f>SUM(JF262:JF285)</f>
        <v>99.989999999999981</v>
      </c>
      <c r="JJ287" s="1">
        <f>SUM(JJ262:JJ285)</f>
        <v>99.999999999999986</v>
      </c>
      <c r="JK287" s="1">
        <f>SUM(JK262:JK285)</f>
        <v>100.00999999999999</v>
      </c>
      <c r="JL287" s="1">
        <f>SUM(JL262:JL285)</f>
        <v>99.93</v>
      </c>
      <c r="JM287" s="1">
        <f>SUM(JM262:JM285)</f>
        <v>100.02000000000001</v>
      </c>
      <c r="JQ287" s="1">
        <f>SUM(JQ262:JQ285)</f>
        <v>100.01</v>
      </c>
      <c r="JR287" s="1">
        <f>SUM(JR262:JR285)</f>
        <v>100.01</v>
      </c>
      <c r="JS287" s="1">
        <f>SUM(JS262:JS285)</f>
        <v>99.990000000000038</v>
      </c>
      <c r="JT287" s="1">
        <f>SUM(JT262:JT285)</f>
        <v>100.00000000000001</v>
      </c>
      <c r="JX287" s="1">
        <f>SUM(JX262:JX285)</f>
        <v>99.97</v>
      </c>
      <c r="JY287" s="1">
        <f>SUM(JY262:JY285)</f>
        <v>99.99</v>
      </c>
      <c r="JZ287" s="1">
        <f>SUM(JZ262:JZ285)</f>
        <v>99.990000000000023</v>
      </c>
      <c r="KA287" s="1">
        <f>SUM(KA262:KA285)</f>
        <v>99.97</v>
      </c>
      <c r="KE287" s="32">
        <f>SUM(KE262:KE285)</f>
        <v>100</v>
      </c>
      <c r="KF287" s="32">
        <f>SUM(KF262:KF285)</f>
        <v>99.989999999999966</v>
      </c>
      <c r="KG287" s="32">
        <f>SUM(KG262:KG285)</f>
        <v>99.990000000000009</v>
      </c>
      <c r="KH287" s="32">
        <f>SUM(KH262:KH285)</f>
        <v>100.02000000000002</v>
      </c>
      <c r="KL287" s="32">
        <f>SUM(KL262:KL285)</f>
        <v>99.990000000000009</v>
      </c>
      <c r="KM287" s="32">
        <f>SUM(KM262:KM285)</f>
        <v>100.05</v>
      </c>
      <c r="KN287" s="32">
        <f>SUM(KN262:KN285)</f>
        <v>100.02000000000001</v>
      </c>
      <c r="KO287" s="32">
        <f>SUM(KO262:KO285)</f>
        <v>100.04</v>
      </c>
      <c r="KS287" s="32">
        <f>SUM(KS262:KS285)</f>
        <v>100.01999999999995</v>
      </c>
      <c r="KT287" s="32">
        <f>SUM(KT262:KT285)</f>
        <v>100.02000000000001</v>
      </c>
      <c r="KU287" s="32">
        <f>SUM(KU262:KU285)</f>
        <v>99.970000000000013</v>
      </c>
      <c r="KV287" s="32">
        <f>SUM(KV262:KV285)</f>
        <v>100.00000000000003</v>
      </c>
      <c r="KZ287" s="32">
        <f>SUM(KZ262:KZ285)</f>
        <v>99.999999999999986</v>
      </c>
      <c r="LA287" s="32">
        <f>SUM(LA262:LA285)</f>
        <v>100.03</v>
      </c>
      <c r="LB287" s="32">
        <f>SUM(LB262:LB285)</f>
        <v>100.02999999999999</v>
      </c>
      <c r="LC287" s="32">
        <f>SUM(LC262:LC285)</f>
        <v>99.999999999999972</v>
      </c>
      <c r="LG287" s="32">
        <f>SUM(LG262:LG285)</f>
        <v>100.04999999999998</v>
      </c>
      <c r="LH287" s="32">
        <f>SUM(LH262:LH285)</f>
        <v>99.99</v>
      </c>
      <c r="LI287" s="32">
        <f>SUM(LI262:LI285)</f>
        <v>100.02999999999999</v>
      </c>
      <c r="LJ287" s="32">
        <f>SUM(LJ262:LJ285)</f>
        <v>99.989999999999981</v>
      </c>
      <c r="LN287" s="32">
        <f>SUM(LN262:LN285)</f>
        <v>99.990000000000038</v>
      </c>
      <c r="LO287" s="32">
        <f>SUM(LO262:LO285)</f>
        <v>100.02000000000001</v>
      </c>
      <c r="LP287" s="32">
        <f>SUM(LP262:LP285)</f>
        <v>99.989999999999981</v>
      </c>
      <c r="LQ287" s="32">
        <f>SUM(LQ262:LQ285)</f>
        <v>100.02000000000001</v>
      </c>
      <c r="LU287" s="32">
        <f>SUM(LU262:LU285)</f>
        <v>100.07999999999997</v>
      </c>
      <c r="LV287" s="32">
        <f>SUM(LV262:LV285)</f>
        <v>100.04</v>
      </c>
      <c r="LW287" s="32">
        <f>SUM(LW262:LW285)</f>
        <v>99.98</v>
      </c>
      <c r="LX287" s="32">
        <f>SUM(LX262:LX285)</f>
        <v>99.96</v>
      </c>
      <c r="MB287" s="32">
        <f>SUM(MB262:MB285)</f>
        <v>100.00999999999996</v>
      </c>
      <c r="MC287" s="32">
        <f>SUM(MC262:MC285)</f>
        <v>99.98</v>
      </c>
      <c r="MD287" s="32">
        <f>SUM(MD262:MD285)</f>
        <v>99.989999999999981</v>
      </c>
      <c r="ME287" s="32">
        <f>SUM(ME262:ME285)</f>
        <v>99.98</v>
      </c>
      <c r="MI287" s="32">
        <f>SUM(MI262:MI285)</f>
        <v>99.970000000000013</v>
      </c>
      <c r="MJ287" s="32">
        <f>SUM(MJ262:MJ285)</f>
        <v>100.02000000000001</v>
      </c>
      <c r="MK287" s="32">
        <f>SUM(MK262:MK285)</f>
        <v>99.969999999999956</v>
      </c>
      <c r="ML287" s="32">
        <f>SUM(ML262:ML285)</f>
        <v>100.00000000000001</v>
      </c>
      <c r="MP287" s="32">
        <f>SUM(MP262:MP285)</f>
        <v>100.02999999999997</v>
      </c>
      <c r="MQ287" s="32">
        <f>SUM(MQ262:MQ285)</f>
        <v>100.02999999999997</v>
      </c>
      <c r="MR287" s="32">
        <f>SUM(MR262:MR285)</f>
        <v>100.02000000000001</v>
      </c>
      <c r="MS287" s="32">
        <f>SUM(MS262:MS285)</f>
        <v>100.00999999999999</v>
      </c>
      <c r="MW287" s="32">
        <f>SUM(MW262:MW285)</f>
        <v>99.94</v>
      </c>
      <c r="MX287" s="32">
        <f>SUM(MX262:MX285)</f>
        <v>100.03999999999999</v>
      </c>
      <c r="MY287" s="32">
        <f>SUM(MY262:MY285)</f>
        <v>99.949999999999989</v>
      </c>
      <c r="MZ287" s="32">
        <f>SUM(MZ262:MZ285)</f>
        <v>100.00999999999999</v>
      </c>
      <c r="ND287" s="32">
        <f>SUM(ND262:ND285)</f>
        <v>100.02000000000001</v>
      </c>
      <c r="NE287" s="32">
        <f>SUM(NE262:NE285)</f>
        <v>99.97999999999999</v>
      </c>
      <c r="NF287" s="32">
        <f>SUM(NF262:NF285)</f>
        <v>99.99</v>
      </c>
      <c r="NG287" s="32">
        <f>SUM(NG262:NG285)</f>
        <v>99.990000000000009</v>
      </c>
      <c r="NK287" s="32">
        <f>SUM(NK262:NK285)</f>
        <v>99.990000000000023</v>
      </c>
      <c r="NL287" s="32">
        <f>SUM(NL262:NL285)</f>
        <v>99.979999999999976</v>
      </c>
      <c r="NM287" s="32">
        <f>SUM(NM262:NM285)</f>
        <v>100.00000000000001</v>
      </c>
      <c r="NN287" s="32">
        <f>SUM(NN262:NN285)</f>
        <v>100.01</v>
      </c>
      <c r="NR287" s="32">
        <f>SUM(NR262:NR285)</f>
        <v>99.97</v>
      </c>
      <c r="NS287" s="32">
        <f>SUM(NS262:NS285)</f>
        <v>100.00999999999998</v>
      </c>
      <c r="NT287" s="32">
        <f>SUM(NT262:NT285)</f>
        <v>100.05999999999999</v>
      </c>
      <c r="NU287" s="32">
        <f>SUM(NU262:NU285)</f>
        <v>100.00999999999999</v>
      </c>
      <c r="NY287" s="32">
        <f>SUM(NY262:NY285)</f>
        <v>100.02000000000001</v>
      </c>
      <c r="NZ287" s="32">
        <f>SUM(NZ262:NZ285)</f>
        <v>100.01</v>
      </c>
      <c r="OA287" s="32">
        <f>SUM(OA262:OA285)</f>
        <v>100.02000000000002</v>
      </c>
      <c r="OB287" s="32">
        <f>SUM(OB262:OB285)</f>
        <v>99.98</v>
      </c>
      <c r="OF287" s="32">
        <f>SUM(OF262:OF285)</f>
        <v>100.05</v>
      </c>
      <c r="OG287" s="32">
        <f>SUM(OG262:OG285)</f>
        <v>100.02000000000001</v>
      </c>
      <c r="OH287" s="32">
        <f>SUM(OH262:OH285)</f>
        <v>99.990000000000009</v>
      </c>
      <c r="OI287" s="32">
        <f>SUM(OI262:OI285)</f>
        <v>100.00999999999999</v>
      </c>
      <c r="OM287" s="32">
        <f>SUM(OM262:OM285)</f>
        <v>100.05000000000001</v>
      </c>
      <c r="ON287" s="32">
        <f>SUM(ON262:ON285)</f>
        <v>99.990000000000009</v>
      </c>
      <c r="OO287" s="32">
        <f>SUM(OO262:OO285)</f>
        <v>99.96</v>
      </c>
      <c r="OP287" s="32">
        <f>SUM(OP262:OP285)</f>
        <v>100.02</v>
      </c>
      <c r="OT287" s="32">
        <f>SUM(OT262:OT285)</f>
        <v>99.979999999999976</v>
      </c>
      <c r="OU287" s="32">
        <f>SUM(OU262:OU285)</f>
        <v>100.00999999999998</v>
      </c>
      <c r="OV287" s="32">
        <f>SUM(OV262:OV285)</f>
        <v>99.97999999999999</v>
      </c>
      <c r="OW287" s="32">
        <f>SUM(OW262:OW285)</f>
        <v>99.99</v>
      </c>
      <c r="PA287" s="32">
        <f>SUM(PA262:PA285)</f>
        <v>99.99</v>
      </c>
      <c r="PB287" s="32">
        <f>SUM(PB262:PB285)</f>
        <v>100.02000000000001</v>
      </c>
      <c r="PC287" s="32">
        <f>SUM(PC262:PC285)</f>
        <v>100.04</v>
      </c>
      <c r="PD287" s="32">
        <f>SUM(PD262:PD285)</f>
        <v>99.999999999999986</v>
      </c>
      <c r="PH287" s="32">
        <f>SUM(PH262:PH285)</f>
        <v>99.950000000000017</v>
      </c>
      <c r="PI287" s="32">
        <f>SUM(PI262:PI285)</f>
        <v>100.01000000000002</v>
      </c>
      <c r="PJ287" s="32">
        <f>SUM(PJ262:PJ285)</f>
        <v>99.97999999999999</v>
      </c>
      <c r="PK287" s="32">
        <f>SUM(PK262:PK285)</f>
        <v>100.00999999999999</v>
      </c>
      <c r="PO287" s="32">
        <f>SUM(PO262:PO285)</f>
        <v>100.02999999999997</v>
      </c>
      <c r="PP287" s="32">
        <f>SUM(PP262:PP285)</f>
        <v>99.98</v>
      </c>
      <c r="PQ287" s="32">
        <f>SUM(PQ262:PQ285)</f>
        <v>100</v>
      </c>
      <c r="PR287" s="32">
        <f>SUM(PR262:PR285)</f>
        <v>99.990000000000009</v>
      </c>
      <c r="PV287" s="32">
        <f>SUM(PV262:PV285)</f>
        <v>99.940000000000026</v>
      </c>
      <c r="PW287" s="32">
        <f>SUM(PW262:PW285)</f>
        <v>100.02</v>
      </c>
      <c r="PX287" s="32">
        <f>SUM(PX262:PX285)</f>
        <v>99.97</v>
      </c>
      <c r="PY287" s="32">
        <f>SUM(PY262:PY285)</f>
        <v>99.980000000000018</v>
      </c>
      <c r="QC287" s="32">
        <f>SUM(QC262:QC285)</f>
        <v>100.04999999999997</v>
      </c>
      <c r="QD287" s="32">
        <f>SUM(QD262:QD285)</f>
        <v>100.01999999999997</v>
      </c>
      <c r="QE287" s="32">
        <f>SUM(QE262:QE285)</f>
        <v>100.01999999999998</v>
      </c>
      <c r="QF287" s="32">
        <f>SUM(QF262:QF285)</f>
        <v>100.00000000000001</v>
      </c>
      <c r="QJ287" s="32">
        <f>SUM(QJ262:QJ285)</f>
        <v>100.01999999999998</v>
      </c>
      <c r="QK287" s="32">
        <f>SUM(QK262:QK285)</f>
        <v>99.96</v>
      </c>
      <c r="QL287" s="32">
        <f>SUM(QL262:QL285)</f>
        <v>100.00999999999998</v>
      </c>
      <c r="QM287" s="32">
        <f>SUM(QM262:QM285)</f>
        <v>100.00999999999999</v>
      </c>
      <c r="QQ287" s="32">
        <f>SUM(QQ262:QQ285)</f>
        <v>100.03000000000003</v>
      </c>
      <c r="QR287" s="32">
        <f>SUM(QR262:QR285)</f>
        <v>100.03</v>
      </c>
      <c r="QS287" s="32">
        <f>SUM(QS262:QS285)</f>
        <v>99.990000000000009</v>
      </c>
      <c r="QT287" s="32">
        <f>SUM(QT262:QT285)</f>
        <v>100.00999999999999</v>
      </c>
      <c r="QX287" s="32">
        <f>SUM(QX262:QX285)</f>
        <v>100.02000000000004</v>
      </c>
      <c r="QY287" s="32">
        <f>SUM(QY262:QY285)</f>
        <v>100.01</v>
      </c>
      <c r="QZ287" s="32">
        <f>SUM(QZ262:QZ285)</f>
        <v>99.979999999999961</v>
      </c>
      <c r="RA287" s="32">
        <f>SUM(RA262:RA285)</f>
        <v>100.01</v>
      </c>
      <c r="RE287" s="32">
        <f>SUM(RE262:RE285)</f>
        <v>100.04</v>
      </c>
      <c r="RF287" s="32">
        <f>SUM(RF262:RF285)</f>
        <v>99.990000000000023</v>
      </c>
      <c r="RG287" s="32">
        <f>SUM(RG262:RG285)</f>
        <v>100.02000000000001</v>
      </c>
      <c r="RH287" s="32">
        <f>SUM(RH262:RH285)</f>
        <v>100.00000000000003</v>
      </c>
      <c r="RL287" s="32">
        <f>SUM(RL262:RL285)</f>
        <v>100.03</v>
      </c>
      <c r="RM287" s="32">
        <f>SUM(RM262:RM285)</f>
        <v>100</v>
      </c>
      <c r="RN287" s="32">
        <f>SUM(RN262:RN285)</f>
        <v>100.01999999999998</v>
      </c>
      <c r="RO287" s="32">
        <f>SUM(RO262:RO285)</f>
        <v>99.99</v>
      </c>
      <c r="RS287" s="32">
        <f>SUM(RS262:RS285)</f>
        <v>100.00999999999999</v>
      </c>
      <c r="RT287" s="32">
        <f>SUM(RT262:RT285)</f>
        <v>100.00000000000001</v>
      </c>
      <c r="RU287" s="32">
        <f>SUM(RU262:RU285)</f>
        <v>99.97999999999999</v>
      </c>
      <c r="RV287" s="32">
        <f>SUM(RV262:RV285)</f>
        <v>100.00999999999999</v>
      </c>
      <c r="RZ287" s="32">
        <f>SUM(RZ262:RZ285)</f>
        <v>100.04000000000003</v>
      </c>
      <c r="SA287" s="32">
        <f>SUM(SA262:SA285)</f>
        <v>100.03</v>
      </c>
      <c r="SB287" s="32">
        <f>SUM(SB262:SB285)</f>
        <v>100.01999999999998</v>
      </c>
      <c r="SC287" s="32">
        <f>SUM(SC262:SC285)</f>
        <v>100.03000000000002</v>
      </c>
      <c r="SG287" s="32">
        <f>SUM(SG262:SG285)</f>
        <v>99.979999999999976</v>
      </c>
      <c r="SH287" s="32">
        <f>SUM(SH262:SH285)</f>
        <v>99.97</v>
      </c>
      <c r="SI287" s="32">
        <f>SUM(SI262:SI285)</f>
        <v>100.01000000000002</v>
      </c>
      <c r="SJ287" s="32">
        <f>SUM(SJ262:SJ285)</f>
        <v>100.03000000000002</v>
      </c>
      <c r="SN287" s="32">
        <f>SUM(SN262:SN285)</f>
        <v>99.95</v>
      </c>
      <c r="SO287" s="32">
        <f>SUM(SO262:SO285)</f>
        <v>100.03000000000002</v>
      </c>
      <c r="SP287" s="32">
        <f>SUM(SP262:SP285)</f>
        <v>99.95</v>
      </c>
      <c r="SQ287" s="32">
        <f>SUM(SQ262:SQ285)</f>
        <v>100.04000000000002</v>
      </c>
      <c r="SU287" s="32">
        <f>SUM(SU262:SU285)</f>
        <v>100.02000000000001</v>
      </c>
      <c r="SV287" s="32">
        <f>SUM(SV262:SV285)</f>
        <v>100.05000000000001</v>
      </c>
      <c r="SW287" s="32">
        <f>SUM(SW262:SW285)</f>
        <v>99.960000000000008</v>
      </c>
      <c r="SX287" s="32">
        <f>SUM(SX262:SX285)</f>
        <v>100.01</v>
      </c>
      <c r="TB287" s="32">
        <f>SUM(TB262:TB285)</f>
        <v>100.04999999999998</v>
      </c>
      <c r="TC287" s="32">
        <f>SUM(TC262:TC285)</f>
        <v>100.03</v>
      </c>
      <c r="TD287" s="32">
        <f>SUM(TD262:TD285)</f>
        <v>100.00999999999999</v>
      </c>
      <c r="TE287" s="32">
        <f>SUM(TE262:TE285)</f>
        <v>100.01</v>
      </c>
      <c r="TI287" s="32">
        <f>SUM(TI262:TI285)</f>
        <v>100.00000000000001</v>
      </c>
      <c r="TJ287" s="32">
        <f>SUM(TJ262:TJ285)</f>
        <v>99.99</v>
      </c>
      <c r="TK287" s="32">
        <f>SUM(TK262:TK285)</f>
        <v>100.02</v>
      </c>
      <c r="TL287" s="32">
        <f>SUM(TL262:TL285)</f>
        <v>100.00000000000001</v>
      </c>
      <c r="TP287" s="32">
        <f>SUM(TP262:TP285)</f>
        <v>99.97</v>
      </c>
      <c r="TQ287" s="32">
        <f>SUM(TQ262:TQ285)</f>
        <v>99.98</v>
      </c>
      <c r="TR287" s="32">
        <f>SUM(TR262:TR285)</f>
        <v>100.04</v>
      </c>
      <c r="TS287" s="32">
        <f>SUM(TS262:TS285)</f>
        <v>99.98</v>
      </c>
      <c r="TW287" s="32">
        <f>SUM(TW262:TW285)</f>
        <v>100.02000000000001</v>
      </c>
      <c r="TX287" s="32">
        <f>SUM(TX262:TX285)</f>
        <v>100.02</v>
      </c>
      <c r="TY287" s="32">
        <f>SUM(TY262:TY285)</f>
        <v>99.97999999999999</v>
      </c>
      <c r="TZ287" s="32">
        <f>SUM(TZ262:TZ285)</f>
        <v>100.02</v>
      </c>
      <c r="UD287" s="32">
        <f>SUM(UD262:UD285)</f>
        <v>100.01</v>
      </c>
      <c r="UE287" s="32">
        <f>SUM(UE262:UE285)</f>
        <v>99.98</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v>
      </c>
      <c r="US287" s="32">
        <f>SUM(US262:US285)</f>
        <v>99.97999999999999</v>
      </c>
      <c r="UT287" s="32">
        <f>SUM(UT262:UT285)</f>
        <v>99.949999999999989</v>
      </c>
      <c r="UU287" s="32">
        <f>SUM(UU262:UU285)</f>
        <v>99.98</v>
      </c>
      <c r="UY287" s="32">
        <f>SUM(UY262:UY285)</f>
        <v>99.989999999999981</v>
      </c>
      <c r="UZ287" s="32">
        <f>SUM(UZ262:UZ285)</f>
        <v>100.00999999999999</v>
      </c>
      <c r="VA287" s="32">
        <f>SUM(VA262:VA285)</f>
        <v>99.88000000000001</v>
      </c>
      <c r="VB287" s="32">
        <f>SUM(VB262:VB285)</f>
        <v>100</v>
      </c>
      <c r="VF287" s="32">
        <f>SUM(VF262:VF285)</f>
        <v>100.03999999999999</v>
      </c>
      <c r="VG287" s="32">
        <f>SUM(VG262:VG285)</f>
        <v>100</v>
      </c>
      <c r="VH287" s="32">
        <f>SUM(VH262:VH285)</f>
        <v>100.03</v>
      </c>
      <c r="VI287" s="32">
        <f>SUM(VI262:VI285)</f>
        <v>100</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v>
      </c>
      <c r="WA287" s="32">
        <f>SUM(WA262:WA285)</f>
        <v>99.97999999999999</v>
      </c>
      <c r="WB287" s="32">
        <f>SUM(WB262:WB285)</f>
        <v>100.02</v>
      </c>
      <c r="WC287" s="32">
        <f>SUM(WC262:WC285)</f>
        <v>100.01000000000002</v>
      </c>
      <c r="WD287" s="32">
        <f>SUM(WD262:WD285)</f>
        <v>99.990000000000009</v>
      </c>
      <c r="WH287" s="32">
        <f>SUM(WH262:WH285)</f>
        <v>99.990000000000009</v>
      </c>
      <c r="WI287" s="32">
        <f>SUM(WI262:WI285)</f>
        <v>100.03</v>
      </c>
      <c r="WJ287" s="32">
        <f>SUM(WJ262:WJ285)</f>
        <v>100.02000000000001</v>
      </c>
      <c r="WK287" s="32">
        <f>SUM(WK262:WK285)</f>
        <v>100</v>
      </c>
      <c r="WO287" s="32">
        <f>SUM(WO262:WO285)</f>
        <v>100.02000000000001</v>
      </c>
      <c r="WP287" s="32">
        <f>SUM(WP262:WP285)</f>
        <v>99.97</v>
      </c>
      <c r="WQ287" s="32">
        <f>SUM(WQ262:WQ285)</f>
        <v>99.97999999999999</v>
      </c>
      <c r="WR287" s="32">
        <f>SUM(WR262:WR285)</f>
        <v>100</v>
      </c>
      <c r="WV287" s="32">
        <f>SUM(WV262:WV285)</f>
        <v>99.98</v>
      </c>
      <c r="WW287" s="32">
        <f>SUM(WW262:WW285)</f>
        <v>100.01</v>
      </c>
      <c r="WX287" s="32">
        <f>SUM(WX262:WX285)</f>
        <v>100.03</v>
      </c>
      <c r="WY287" s="32">
        <f>SUM(WY262:WY285)</f>
        <v>99.990000000000009</v>
      </c>
      <c r="XC287" s="32">
        <f>SUM(XC262:XC285)</f>
        <v>100.02000000000001</v>
      </c>
      <c r="XD287" s="32">
        <f>SUM(XD262:XD285)</f>
        <v>99.98</v>
      </c>
      <c r="XE287" s="32">
        <f>SUM(XE262:XE285)</f>
        <v>100</v>
      </c>
      <c r="XF287" s="32">
        <f>SUM(XF262:XF285)</f>
        <v>100.02000000000001</v>
      </c>
      <c r="XJ287" s="32">
        <f>SUM(XJ262:XJ285)</f>
        <v>100.07000000000002</v>
      </c>
      <c r="XK287" s="32">
        <f>SUM(XK262:XK285)</f>
        <v>99.97</v>
      </c>
      <c r="XL287" s="32">
        <f>SUM(XL262:XL285)</f>
        <v>100.00999999999999</v>
      </c>
      <c r="XM287" s="32">
        <f>SUM(XM262:XM285)</f>
        <v>100</v>
      </c>
      <c r="XQ287" s="32">
        <f>SUM(XQ262:XQ285)</f>
        <v>99.990000000000009</v>
      </c>
      <c r="XR287" s="32">
        <f>SUM(XR262:XR285)</f>
        <v>100.02</v>
      </c>
      <c r="XS287" s="32">
        <f>SUM(XS262:XS285)</f>
        <v>99.97</v>
      </c>
      <c r="XT287" s="32">
        <f>SUM(XT262:XT285)</f>
        <v>100</v>
      </c>
      <c r="XX287" s="32">
        <f>SUM(XX262:XX285)</f>
        <v>100</v>
      </c>
      <c r="XY287" s="32">
        <f>SUM(XY262:XY285)</f>
        <v>99.99</v>
      </c>
      <c r="XZ287" s="32">
        <f>SUM(XZ262:XZ285)</f>
        <v>99.960000000000008</v>
      </c>
      <c r="YA287" s="32">
        <f>SUM(YA262:YA285)</f>
        <v>100.01000000000002</v>
      </c>
      <c r="YE287" s="32">
        <f>SUM(YE262:YE285)</f>
        <v>100.00999999999999</v>
      </c>
      <c r="YF287" s="32">
        <f>SUM(YF262:YF285)</f>
        <v>100.00999999999999</v>
      </c>
      <c r="YG287" s="32">
        <f>SUM(YG262:YG285)</f>
        <v>99.999999999999986</v>
      </c>
      <c r="YH287" s="32">
        <f>SUM(YH262:YH285)</f>
        <v>99.990000000000023</v>
      </c>
      <c r="YL287" s="32">
        <f>SUM(YL262:YL285)</f>
        <v>100.02999999999999</v>
      </c>
      <c r="YM287" s="32">
        <f>SUM(YM262:YM285)</f>
        <v>99.98</v>
      </c>
      <c r="YN287" s="32">
        <f>SUM(YN262:YN285)</f>
        <v>99.990000000000023</v>
      </c>
      <c r="YO287" s="32">
        <f>SUM(YO262:YO285)</f>
        <v>99.980000000000018</v>
      </c>
      <c r="YP287" s="32">
        <f>SUM(YP262:YP285)</f>
        <v>100.03</v>
      </c>
      <c r="YS287" s="32">
        <f>SUM(YS262:YS285)</f>
        <v>99.999999999999972</v>
      </c>
      <c r="YT287" s="32">
        <f>SUM(YT262:YT285)</f>
        <v>99.97</v>
      </c>
      <c r="YU287" s="32">
        <f>SUM(YU262:YU285)</f>
        <v>100.10999999999999</v>
      </c>
      <c r="YV287" s="32">
        <f>SUM(YV262:YV285)</f>
        <v>100.00000000000001</v>
      </c>
      <c r="YW287" s="32">
        <f>SUM(YW262:YW285)</f>
        <v>99.99</v>
      </c>
      <c r="YZ287" s="32">
        <f>SUM(YZ262:YZ285)</f>
        <v>99.99</v>
      </c>
      <c r="ZA287" s="32">
        <f>SUM(ZA262:ZA285)</f>
        <v>100.03</v>
      </c>
      <c r="ZB287" s="32">
        <f>SUM(ZB262:ZB285)</f>
        <v>99.960000000000008</v>
      </c>
      <c r="ZC287" s="32">
        <f>SUM(ZC262:ZC285)</f>
        <v>99.969999999999985</v>
      </c>
      <c r="ZD287" s="32">
        <f>SUM(ZD262:ZD285)</f>
        <v>100.00999999999998</v>
      </c>
      <c r="ZG287" s="32">
        <f>SUM(ZG262:ZG285)</f>
        <v>99.929999999999993</v>
      </c>
      <c r="ZH287" s="32">
        <f>SUM(ZH262:ZH285)</f>
        <v>99.990000000000009</v>
      </c>
      <c r="ZI287" s="32">
        <f>SUM(ZI262:ZI285)</f>
        <v>99.990000000000052</v>
      </c>
      <c r="ZJ287" s="32">
        <f>SUM(ZJ262:ZJ285)</f>
        <v>100.04</v>
      </c>
      <c r="ZK287" s="32">
        <f>SUM(ZK262:ZK285)</f>
        <v>100.01</v>
      </c>
    </row>
  </sheetData>
  <mergeCells count="3">
    <mergeCell ref="A260:B260"/>
    <mergeCell ref="YX4:YX8"/>
    <mergeCell ref="YX9:YX13"/>
  </mergeCells>
  <conditionalFormatting sqref="D287:G287">
    <cfRule type="cellIs" dxfId="262" priority="234" operator="lessThan">
      <formula>99.8</formula>
    </cfRule>
    <cfRule type="cellIs" dxfId="261" priority="232" operator="greaterThan">
      <formula>100.1</formula>
    </cfRule>
    <cfRule type="cellIs" dxfId="260" priority="233" operator="greaterThan">
      <formula>99.8</formula>
    </cfRule>
  </conditionalFormatting>
  <conditionalFormatting sqref="K287:N287">
    <cfRule type="cellIs" dxfId="259" priority="235" operator="greaterThan">
      <formula>100.1</formula>
    </cfRule>
    <cfRule type="cellIs" dxfId="258" priority="236" operator="greaterThan">
      <formula>99.8</formula>
    </cfRule>
    <cfRule type="cellIs" dxfId="257" priority="237" operator="lessThan">
      <formula>99.8</formula>
    </cfRule>
  </conditionalFormatting>
  <conditionalFormatting sqref="R287:U287">
    <cfRule type="cellIs" dxfId="256" priority="240" operator="lessThan">
      <formula>99.8</formula>
    </cfRule>
    <cfRule type="cellIs" dxfId="255" priority="238" operator="greaterThan">
      <formula>100.1</formula>
    </cfRule>
    <cfRule type="cellIs" dxfId="254" priority="239" operator="greaterThan">
      <formula>99.8</formula>
    </cfRule>
  </conditionalFormatting>
  <conditionalFormatting sqref="Y287:AB287">
    <cfRule type="cellIs" dxfId="253" priority="243" operator="lessThan">
      <formula>99.8</formula>
    </cfRule>
    <cfRule type="cellIs" dxfId="252" priority="242" operator="greaterThan">
      <formula>99.8</formula>
    </cfRule>
    <cfRule type="cellIs" dxfId="251" priority="241" operator="greaterThan">
      <formula>100.1</formula>
    </cfRule>
  </conditionalFormatting>
  <conditionalFormatting sqref="AF287:AI287">
    <cfRule type="cellIs" dxfId="250" priority="245" operator="greaterThan">
      <formula>99.8</formula>
    </cfRule>
    <cfRule type="cellIs" dxfId="249" priority="244" operator="greaterThan">
      <formula>100.1</formula>
    </cfRule>
    <cfRule type="cellIs" dxfId="248" priority="246" operator="lessThan">
      <formula>99.8</formula>
    </cfRule>
  </conditionalFormatting>
  <conditionalFormatting sqref="AM287:AP287">
    <cfRule type="cellIs" dxfId="247" priority="248" operator="greaterThan">
      <formula>99.8</formula>
    </cfRule>
    <cfRule type="cellIs" dxfId="246" priority="249" operator="lessThan">
      <formula>99.8</formula>
    </cfRule>
    <cfRule type="cellIs" dxfId="245" priority="247" operator="greaterThan">
      <formula>100.1</formula>
    </cfRule>
  </conditionalFormatting>
  <conditionalFormatting sqref="AT287:AW287">
    <cfRule type="cellIs" dxfId="244" priority="252" operator="lessThan">
      <formula>99.8</formula>
    </cfRule>
    <cfRule type="cellIs" dxfId="243" priority="251" operator="greaterThan">
      <formula>99.8</formula>
    </cfRule>
    <cfRule type="cellIs" dxfId="242" priority="250" operator="greaterThan">
      <formula>100.1</formula>
    </cfRule>
  </conditionalFormatting>
  <conditionalFormatting sqref="BA287:BD287">
    <cfRule type="cellIs" dxfId="241" priority="263" operator="greaterThan">
      <formula>99.8</formula>
    </cfRule>
    <cfRule type="cellIs" dxfId="240" priority="262" operator="greaterThan">
      <formula>100.1</formula>
    </cfRule>
    <cfRule type="cellIs" dxfId="239" priority="264" operator="lessThan">
      <formula>99.8</formula>
    </cfRule>
  </conditionalFormatting>
  <conditionalFormatting sqref="BH287:BK287">
    <cfRule type="cellIs" dxfId="238" priority="261" operator="lessThan">
      <formula>99.8</formula>
    </cfRule>
    <cfRule type="cellIs" dxfId="237" priority="260" operator="greaterThan">
      <formula>99.8</formula>
    </cfRule>
    <cfRule type="cellIs" dxfId="236" priority="259" operator="greaterThan">
      <formula>100.1</formula>
    </cfRule>
  </conditionalFormatting>
  <conditionalFormatting sqref="BO287:BR287">
    <cfRule type="cellIs" dxfId="235" priority="258" operator="lessThan">
      <formula>99.8</formula>
    </cfRule>
    <cfRule type="cellIs" dxfId="234" priority="256" operator="greaterThan">
      <formula>100.1</formula>
    </cfRule>
    <cfRule type="cellIs" dxfId="233" priority="257" operator="greaterThan">
      <formula>99.8</formula>
    </cfRule>
  </conditionalFormatting>
  <conditionalFormatting sqref="BV287:BY287">
    <cfRule type="cellIs" dxfId="232" priority="253" operator="greaterThan">
      <formula>100.1</formula>
    </cfRule>
    <cfRule type="cellIs" dxfId="231" priority="254" operator="greaterThan">
      <formula>99.8</formula>
    </cfRule>
    <cfRule type="cellIs" dxfId="230" priority="255" operator="lessThan">
      <formula>99.8</formula>
    </cfRule>
  </conditionalFormatting>
  <conditionalFormatting sqref="CC287:CF287">
    <cfRule type="cellIs" dxfId="229" priority="231" operator="lessThan">
      <formula>99.8</formula>
    </cfRule>
    <cfRule type="cellIs" dxfId="228" priority="230" operator="greaterThan">
      <formula>99.8</formula>
    </cfRule>
    <cfRule type="cellIs" dxfId="227" priority="229" operator="greaterThan">
      <formula>100.1</formula>
    </cfRule>
  </conditionalFormatting>
  <conditionalFormatting sqref="CJ287:CM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CQ287:CT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CX287:DA287">
    <cfRule type="cellIs" dxfId="220" priority="222" operator="lessThan">
      <formula>99.8</formula>
    </cfRule>
    <cfRule type="cellIs" dxfId="219" priority="221" operator="greaterThan">
      <formula>99.8</formula>
    </cfRule>
    <cfRule type="cellIs" dxfId="218" priority="220" operator="greaterThan">
      <formula>100.1</formula>
    </cfRule>
  </conditionalFormatting>
  <conditionalFormatting sqref="DE287:DH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DL287:DO287">
    <cfRule type="cellIs" dxfId="214" priority="216" operator="lessThan">
      <formula>99.8</formula>
    </cfRule>
    <cfRule type="cellIs" dxfId="213" priority="215" operator="greaterThan">
      <formula>99.8</formula>
    </cfRule>
    <cfRule type="cellIs" dxfId="212" priority="214" operator="greaterThan">
      <formula>100.1</formula>
    </cfRule>
  </conditionalFormatting>
  <conditionalFormatting sqref="DS287:DV287">
    <cfRule type="cellIs" dxfId="211" priority="213" operator="lessThan">
      <formula>99.8</formula>
    </cfRule>
    <cfRule type="cellIs" dxfId="210" priority="212" operator="greaterThan">
      <formula>99.8</formula>
    </cfRule>
    <cfRule type="cellIs" dxfId="209" priority="211" operator="greaterThan">
      <formula>100.1</formula>
    </cfRule>
  </conditionalFormatting>
  <conditionalFormatting sqref="DZ287:EC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EG287:EJ287">
    <cfRule type="cellIs" dxfId="205" priority="205" operator="greaterThan">
      <formula>100.1</formula>
    </cfRule>
    <cfRule type="cellIs" dxfId="204" priority="207" operator="lessThan">
      <formula>99.8</formula>
    </cfRule>
    <cfRule type="cellIs" dxfId="203" priority="206" operator="greaterThan">
      <formula>99.8</formula>
    </cfRule>
  </conditionalFormatting>
  <conditionalFormatting sqref="EN287:EQ287">
    <cfRule type="cellIs" dxfId="202" priority="204" operator="lessThan">
      <formula>99.8</formula>
    </cfRule>
    <cfRule type="cellIs" dxfId="201" priority="203" operator="greaterThan">
      <formula>99.8</formula>
    </cfRule>
    <cfRule type="cellIs" dxfId="200" priority="202" operator="greaterThan">
      <formula>100.1</formula>
    </cfRule>
  </conditionalFormatting>
  <conditionalFormatting sqref="EU287:EX287">
    <cfRule type="cellIs" dxfId="199" priority="200" operator="greaterThan">
      <formula>99.8</formula>
    </cfRule>
    <cfRule type="cellIs" dxfId="198" priority="201" operator="lessThan">
      <formula>99.8</formula>
    </cfRule>
    <cfRule type="cellIs" dxfId="197" priority="199" operator="greaterThan">
      <formula>100.1</formula>
    </cfRule>
  </conditionalFormatting>
  <conditionalFormatting sqref="FB287:FE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FI287:FL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FP287:FS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FW287:FZ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GD287:GG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GK287:GN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GR287:GU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GY287:HB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HF287:HI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HM287:HP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HT287:IR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IU287:IY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JC287:JF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JJ287:JM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JQ287:JT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JX287:KA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KE287:KH287">
    <cfRule type="cellIs" dxfId="148" priority="150" operator="lessThan">
      <formula>99.8</formula>
    </cfRule>
    <cfRule type="cellIs" dxfId="147" priority="149" operator="greaterThan">
      <formula>99.8</formula>
    </cfRule>
    <cfRule type="cellIs" dxfId="146" priority="148" operator="greaterThan">
      <formula>100.1</formula>
    </cfRule>
  </conditionalFormatting>
  <conditionalFormatting sqref="KL287:KO287">
    <cfRule type="cellIs" dxfId="145" priority="147" operator="lessThan">
      <formula>99.8</formula>
    </cfRule>
    <cfRule type="cellIs" dxfId="144" priority="146" operator="greaterThan">
      <formula>99.8</formula>
    </cfRule>
    <cfRule type="cellIs" dxfId="143" priority="145" operator="greaterThan">
      <formula>100.1</formula>
    </cfRule>
  </conditionalFormatting>
  <conditionalFormatting sqref="KS287:KV287">
    <cfRule type="cellIs" dxfId="142" priority="144" operator="lessThan">
      <formula>99.8</formula>
    </cfRule>
    <cfRule type="cellIs" dxfId="141" priority="143" operator="greaterThan">
      <formula>99.8</formula>
    </cfRule>
    <cfRule type="cellIs" dxfId="140" priority="142" operator="greaterThan">
      <formula>100.1</formula>
    </cfRule>
  </conditionalFormatting>
  <conditionalFormatting sqref="KZ287:LC287">
    <cfRule type="cellIs" dxfId="139" priority="141" operator="lessThan">
      <formula>99.8</formula>
    </cfRule>
    <cfRule type="cellIs" dxfId="138" priority="140" operator="greaterThan">
      <formula>99.8</formula>
    </cfRule>
    <cfRule type="cellIs" dxfId="137" priority="139" operator="greaterThan">
      <formula>100.1</formula>
    </cfRule>
  </conditionalFormatting>
  <conditionalFormatting sqref="LG287:LJ287">
    <cfRule type="cellIs" dxfId="136" priority="138" operator="lessThan">
      <formula>99.8</formula>
    </cfRule>
    <cfRule type="cellIs" dxfId="135" priority="137" operator="greaterThan">
      <formula>99.8</formula>
    </cfRule>
    <cfRule type="cellIs" dxfId="134" priority="136" operator="greaterThan">
      <formula>100.1</formula>
    </cfRule>
  </conditionalFormatting>
  <conditionalFormatting sqref="LN287:LQ287">
    <cfRule type="cellIs" dxfId="133" priority="133" operator="greaterThan">
      <formula>100.1</formula>
    </cfRule>
    <cfRule type="cellIs" dxfId="132" priority="134" operator="greaterThan">
      <formula>99.8</formula>
    </cfRule>
    <cfRule type="cellIs" dxfId="131" priority="135" operator="lessThan">
      <formula>99.8</formula>
    </cfRule>
  </conditionalFormatting>
  <conditionalFormatting sqref="LU287:LX287">
    <cfRule type="cellIs" dxfId="130" priority="132" operator="lessThan">
      <formula>99.8</formula>
    </cfRule>
    <cfRule type="cellIs" dxfId="129" priority="131" operator="greaterThan">
      <formula>99.8</formula>
    </cfRule>
    <cfRule type="cellIs" dxfId="128" priority="130" operator="greaterThan">
      <formula>100.1</formula>
    </cfRule>
  </conditionalFormatting>
  <conditionalFormatting sqref="MB287:ME287">
    <cfRule type="cellIs" dxfId="127" priority="129" operator="lessThan">
      <formula>99.8</formula>
    </cfRule>
    <cfRule type="cellIs" dxfId="126" priority="128" operator="greaterThan">
      <formula>99.8</formula>
    </cfRule>
    <cfRule type="cellIs" dxfId="125" priority="127" operator="greaterThan">
      <formula>100.1</formula>
    </cfRule>
  </conditionalFormatting>
  <conditionalFormatting sqref="MI287:ML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MP287:MS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MW287:MZ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ND287:NG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NK287:NN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NR287:NU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NY287:OB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OF287:OI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OM287:OP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OT287:OW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PA287:PD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PH287:PK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PO287:PR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PV287:PY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QC287:QF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QJ287:QM287">
    <cfRule type="cellIs" dxfId="79" priority="81" operator="lessThan">
      <formula>99.8</formula>
    </cfRule>
    <cfRule type="cellIs" dxfId="78" priority="80" operator="greaterThan">
      <formula>99.8</formula>
    </cfRule>
    <cfRule type="cellIs" dxfId="77" priority="79" operator="greaterThan">
      <formula>100.1</formula>
    </cfRule>
  </conditionalFormatting>
  <conditionalFormatting sqref="QQ287:QT287">
    <cfRule type="cellIs" dxfId="76" priority="78" operator="lessThan">
      <formula>99.8</formula>
    </cfRule>
    <cfRule type="cellIs" dxfId="75" priority="77" operator="greaterThan">
      <formula>99.8</formula>
    </cfRule>
    <cfRule type="cellIs" dxfId="74" priority="76" operator="greaterThan">
      <formula>100.1</formula>
    </cfRule>
  </conditionalFormatting>
  <conditionalFormatting sqref="QX287:RA287">
    <cfRule type="cellIs" dxfId="73" priority="75" operator="lessThan">
      <formula>99.8</formula>
    </cfRule>
    <cfRule type="cellIs" dxfId="72" priority="74" operator="greaterThan">
      <formula>99.8</formula>
    </cfRule>
    <cfRule type="cellIs" dxfId="71" priority="73" operator="greaterThan">
      <formula>100.1</formula>
    </cfRule>
  </conditionalFormatting>
  <conditionalFormatting sqref="RE287:RH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RL287:RO287 RS287:RV287">
    <cfRule type="cellIs" dxfId="67" priority="69" operator="lessThan">
      <formula>99.8</formula>
    </cfRule>
    <cfRule type="cellIs" dxfId="66" priority="67" operator="greaterThan">
      <formula>100.1</formula>
    </cfRule>
    <cfRule type="cellIs" dxfId="65" priority="68" operator="greaterThan">
      <formula>99.8</formula>
    </cfRule>
  </conditionalFormatting>
  <conditionalFormatting sqref="RZ287:SC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SG287:SJ287">
    <cfRule type="cellIs" dxfId="61" priority="62" operator="greaterThan">
      <formula>99.8</formula>
    </cfRule>
    <cfRule type="cellIs" dxfId="60" priority="61" operator="greaterThan">
      <formula>100.1</formula>
    </cfRule>
    <cfRule type="cellIs" dxfId="59" priority="63" operator="lessThan">
      <formula>99.8</formula>
    </cfRule>
  </conditionalFormatting>
  <conditionalFormatting sqref="SN287:SQ287">
    <cfRule type="cellIs" dxfId="58" priority="60" operator="lessThan">
      <formula>99.8</formula>
    </cfRule>
    <cfRule type="cellIs" dxfId="57" priority="59" operator="greaterThan">
      <formula>99.8</formula>
    </cfRule>
    <cfRule type="cellIs" dxfId="56" priority="58" operator="greaterThan">
      <formula>100.1</formula>
    </cfRule>
  </conditionalFormatting>
  <conditionalFormatting sqref="SU287:SX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TB287:TE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TI287:TL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TP287:TS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TW287:TZ287">
    <cfRule type="cellIs" dxfId="43" priority="45" operator="lessThan">
      <formula>99.8</formula>
    </cfRule>
    <cfRule type="cellIs" dxfId="42" priority="44" operator="greaterThan">
      <formula>99.8</formula>
    </cfRule>
    <cfRule type="cellIs" dxfId="41" priority="43" operator="greaterThan">
      <formula>100.1</formula>
    </cfRule>
  </conditionalFormatting>
  <conditionalFormatting sqref="UD287:UG287">
    <cfRule type="cellIs" dxfId="40" priority="42" operator="lessThan">
      <formula>99.8</formula>
    </cfRule>
    <cfRule type="cellIs" dxfId="39" priority="41" operator="greaterThan">
      <formula>99.8</formula>
    </cfRule>
    <cfRule type="cellIs" dxfId="38" priority="40" operator="greaterThan">
      <formula>100.1</formula>
    </cfRule>
  </conditionalFormatting>
  <conditionalFormatting sqref="UK287:UN287">
    <cfRule type="cellIs" dxfId="37" priority="39" operator="lessThan">
      <formula>99.8</formula>
    </cfRule>
    <cfRule type="cellIs" dxfId="36" priority="38" operator="greaterThan">
      <formula>99.8</formula>
    </cfRule>
    <cfRule type="cellIs" dxfId="35" priority="37" operator="greaterThan">
      <formula>100.1</formula>
    </cfRule>
  </conditionalFormatting>
  <conditionalFormatting sqref="UR287:UU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UY287:VB287 VF287:VI287 VM287:VP287 VT287:VW287 WA287:WD287 WH287:WK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WO287:WR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WV287:WY287 XC287:XF287 XJ287:XM287">
    <cfRule type="cellIs" dxfId="25" priority="27" operator="lessThan">
      <formula>99.8</formula>
    </cfRule>
    <cfRule type="cellIs" dxfId="24" priority="26" operator="greaterThan">
      <formula>99.8</formula>
    </cfRule>
    <cfRule type="cellIs" dxfId="23" priority="25" operator="greaterThan">
      <formula>100.1</formula>
    </cfRule>
  </conditionalFormatting>
  <conditionalFormatting sqref="XQ287:XT287">
    <cfRule type="cellIs" dxfId="22" priority="24" operator="lessThan">
      <formula>99.8</formula>
    </cfRule>
    <cfRule type="cellIs" dxfId="21" priority="23" operator="greaterThan">
      <formula>99.8</formula>
    </cfRule>
    <cfRule type="cellIs" dxfId="20" priority="22" operator="greaterThan">
      <formula>100.1</formula>
    </cfRule>
  </conditionalFormatting>
  <conditionalFormatting sqref="XX287:YA287">
    <cfRule type="cellIs" dxfId="19" priority="21" operator="lessThan">
      <formula>99.8</formula>
    </cfRule>
    <cfRule type="cellIs" dxfId="18" priority="19" operator="greaterThan">
      <formula>100.1</formula>
    </cfRule>
    <cfRule type="cellIs" dxfId="17" priority="20" operator="greaterThan">
      <formula>99.8</formula>
    </cfRule>
  </conditionalFormatting>
  <conditionalFormatting sqref="YE287:YH287">
    <cfRule type="cellIs" dxfId="16" priority="18" operator="lessThan">
      <formula>99.8</formula>
    </cfRule>
    <cfRule type="cellIs" dxfId="15" priority="17" operator="greaterThan">
      <formula>99.8</formula>
    </cfRule>
    <cfRule type="cellIs" dxfId="14" priority="16" operator="greaterThan">
      <formula>100.1</formula>
    </cfRule>
  </conditionalFormatting>
  <conditionalFormatting sqref="YL287:YP287">
    <cfRule type="cellIs" dxfId="13" priority="15" operator="lessThan">
      <formula>99.8</formula>
    </cfRule>
    <cfRule type="cellIs" dxfId="12" priority="14" operator="greaterThan">
      <formula>99.8</formula>
    </cfRule>
    <cfRule type="cellIs" dxfId="11" priority="13" operator="greaterThan">
      <formula>100.1</formula>
    </cfRule>
  </conditionalFormatting>
  <conditionalFormatting sqref="YS287:YW287">
    <cfRule type="cellIs" dxfId="10" priority="12" operator="lessThan">
      <formula>99.8</formula>
    </cfRule>
    <cfRule type="cellIs" dxfId="9" priority="11" operator="greaterThan">
      <formula>99.8</formula>
    </cfRule>
    <cfRule type="cellIs" dxfId="8" priority="10" operator="greaterThan">
      <formula>100.1</formula>
    </cfRule>
  </conditionalFormatting>
  <conditionalFormatting sqref="YZ287:ZD287">
    <cfRule type="cellIs" dxfId="7" priority="6" operator="lessThan">
      <formula>99.8</formula>
    </cfRule>
    <cfRule type="cellIs" dxfId="6" priority="5" operator="greaterThan">
      <formula>99.8</formula>
    </cfRule>
    <cfRule type="cellIs" dxfId="5" priority="4" operator="greaterThan">
      <formula>100.1</formula>
    </cfRule>
  </conditionalFormatting>
  <conditionalFormatting sqref="ZG287:ZK287">
    <cfRule type="cellIs" dxfId="4" priority="1" operator="greaterThan">
      <formula>100.1</formula>
    </cfRule>
    <cfRule type="cellIs" dxfId="3" priority="3" operator="lessThan">
      <formula>99.8</formula>
    </cfRule>
    <cfRule type="cellIs" dxfId="2" priority="2" operator="greater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topLeftCell="A3" zoomScale="80" zoomScaleNormal="85" workbookViewId="0">
      <selection activeCell="C9" sqref="C9"/>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T.España</v>
      </c>
      <c r="H2" s="33" t="s">
        <v>450</v>
      </c>
      <c r="P2" s="78"/>
    </row>
    <row r="3" spans="2:17" x14ac:dyDescent="0.25">
      <c r="P3" s="78"/>
    </row>
    <row r="4" spans="2:17" x14ac:dyDescent="0.25">
      <c r="B4" s="19" t="s">
        <v>444</v>
      </c>
      <c r="P4" s="78"/>
    </row>
    <row r="5" spans="2:17" hidden="1" x14ac:dyDescent="0.25">
      <c r="E5" s="31" t="str">
        <f t="shared" ref="E5:P5" si="0">E9&amp;$C$2</f>
        <v xml:space="preserve"> AGOSTO 24T.España</v>
      </c>
      <c r="F5" s="31" t="str">
        <f t="shared" si="0"/>
        <v xml:space="preserve"> SEPTIEMBRE 24T.España</v>
      </c>
      <c r="G5" s="31" t="str">
        <f t="shared" si="0"/>
        <v xml:space="preserve"> OCTUBRE 24T.España</v>
      </c>
      <c r="H5" s="31" t="str">
        <f t="shared" si="0"/>
        <v xml:space="preserve"> NOVIEMBRE 24T.España</v>
      </c>
      <c r="I5" s="31" t="str">
        <f t="shared" si="0"/>
        <v xml:space="preserve"> DICIEMBRE 24T.España</v>
      </c>
      <c r="J5" s="31" t="str">
        <f t="shared" si="0"/>
        <v xml:space="preserve"> ENERO 25T.España</v>
      </c>
      <c r="K5" s="31" t="str">
        <f t="shared" si="0"/>
        <v xml:space="preserve"> FEBRERO 25T.España</v>
      </c>
      <c r="L5" s="31" t="str">
        <f t="shared" si="0"/>
        <v xml:space="preserve"> MARZO 25T.España</v>
      </c>
      <c r="M5" s="31" t="str">
        <f t="shared" si="0"/>
        <v xml:space="preserve"> ABRIL 25T.España</v>
      </c>
      <c r="N5" s="31" t="str">
        <f t="shared" si="0"/>
        <v xml:space="preserve"> MAYO 25T.España</v>
      </c>
      <c r="O5" s="31" t="str">
        <f t="shared" si="0"/>
        <v xml:space="preserve"> JUNIO 25T.España</v>
      </c>
      <c r="P5" s="80" t="str">
        <f t="shared" si="0"/>
        <v xml:space="preserve"> JULIO 25T.España</v>
      </c>
      <c r="Q5" s="31"/>
    </row>
    <row r="6" spans="2:17" ht="15.75" thickBot="1" x14ac:dyDescent="0.3">
      <c r="E6" s="31"/>
      <c r="F6" s="31"/>
      <c r="G6" s="31"/>
      <c r="H6" s="31"/>
      <c r="I6" s="31"/>
      <c r="J6" s="31"/>
      <c r="K6" s="31"/>
      <c r="L6" s="31"/>
      <c r="M6" s="31"/>
      <c r="N6" s="31"/>
      <c r="O6" s="31"/>
      <c r="P6" s="80"/>
      <c r="Q6" s="31"/>
    </row>
    <row r="7" spans="2:17" ht="15.75" thickBot="1" x14ac:dyDescent="0.3">
      <c r="B7" s="8" t="s">
        <v>445</v>
      </c>
      <c r="C7" s="7">
        <v>0.3</v>
      </c>
      <c r="P7" s="78"/>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AGOSTO 24</v>
      </c>
      <c r="F9" t="str">
        <f t="array" ref="F9">INDEX('Aceite de Oliva'!$A$260:$ACR$260,,MAX(IF('Aceite de Oliva'!$A$260:$ACR$260&lt;&gt;"",COLUMN('Aceite de Oliva'!$A$260:$ACR$260)))-(7*F8))</f>
        <v xml:space="preserve"> SEPTIEMBRE 24</v>
      </c>
      <c r="G9" t="str">
        <f t="array" ref="G9">INDEX('Aceite de Oliva'!$A$260:$ACR$260,,MAX(IF('Aceite de Oliva'!$A$260:$ACR$260&lt;&gt;"",COLUMN('Aceite de Oliva'!$A$260:$ACR$260)))-(7*G8))</f>
        <v xml:space="preserve"> OCTUBRE 24</v>
      </c>
      <c r="H9" t="str">
        <f t="array" ref="H9">INDEX('Aceite de Oliva'!$A$260:$ACR$260,,MAX(IF('Aceite de Oliva'!$A$260:$ACR$260&lt;&gt;"",COLUMN('Aceite de Oliva'!$A$260:$ACR$260)))-(7*H8))</f>
        <v xml:space="preserve"> NOVIEMBRE 24</v>
      </c>
      <c r="I9" t="str">
        <f t="array" ref="I9">INDEX('Aceite de Oliva'!$A$260:$ACR$260,,MAX(IF('Aceite de Oliva'!$A$260:$ACR$260&lt;&gt;"",COLUMN('Aceite de Oliva'!$A$260:$ACR$260)))-(7*I8))</f>
        <v xml:space="preserve"> DICIEMBRE 24</v>
      </c>
      <c r="J9" t="str">
        <f t="array" ref="J9">INDEX('Aceite de Oliva'!$A$260:$ACR$260,,MAX(IF('Aceite de Oliva'!$A$260:$ACR$260&lt;&gt;"",COLUMN('Aceite de Oliva'!$A$260:$ACR$260)))-(7*J8))</f>
        <v xml:space="preserve"> ENERO 25</v>
      </c>
      <c r="K9" t="str">
        <f t="array" ref="K9">INDEX('Aceite de Oliva'!$A$260:$ACR$260,,MAX(IF('Aceite de Oliva'!$A$260:$ACR$260&lt;&gt;"",COLUMN('Aceite de Oliva'!$A$260:$ACR$260)))-(7*K8))</f>
        <v xml:space="preserve"> FEBRERO 25</v>
      </c>
      <c r="L9" t="str">
        <f t="array" ref="L9">INDEX('Aceite de Oliva'!$A$260:$ACR$260,,MAX(IF('Aceite de Oliva'!$A$260:$ACR$260&lt;&gt;"",COLUMN('Aceite de Oliva'!$A$260:$ACR$260)))-(7*L8))</f>
        <v xml:space="preserve"> MARZO 25</v>
      </c>
      <c r="M9" t="str">
        <f t="array" ref="M9">INDEX('Aceite de Oliva'!$A$260:$ACR$260,,MAX(IF('Aceite de Oliva'!$A$260:$ACR$260&lt;&gt;"",COLUMN('Aceite de Oliva'!$A$260:$ACR$260)))-(7*M8))</f>
        <v xml:space="preserve"> ABRIL 25</v>
      </c>
      <c r="N9" t="str">
        <f t="array" ref="N9">INDEX('Aceite de Oliva'!$A$260:$ACR$260,,MAX(IF('Aceite de Oliva'!$A$260:$ACR$260&lt;&gt;"",COLUMN('Aceite de Oliva'!$A$260:$ACR$260)))-(7*N8))</f>
        <v xml:space="preserve"> MAYO 25</v>
      </c>
      <c r="O9" t="str">
        <f t="array" ref="O9">INDEX('Aceite de Oliva'!$A$260:$ACR$260,,MAX(IF('Aceite de Oliva'!$A$260:$ACR$260&lt;&gt;"",COLUMN('Aceite de Oliva'!$A$260:$ACR$260)))-(7*O8))</f>
        <v xml:space="preserve"> JUNIO 25</v>
      </c>
      <c r="P9" t="str">
        <f t="array" ref="P9">INDEX('Aceite de Oliva'!$A$260:$ACR$260,,MAX(IF('Aceite de Oliva'!$A$260:$ACR$260&lt;&gt;"",COLUMN('Aceite de Oliva'!$A$260:$ACR$260))))</f>
        <v xml:space="preserve"> JULIO 25</v>
      </c>
    </row>
    <row r="10" spans="2:17" x14ac:dyDescent="0.25">
      <c r="B10" s="10"/>
      <c r="C10" s="76">
        <v>3.6</v>
      </c>
      <c r="E10" s="32">
        <f>INDEX('Aceite Virgen Extra'!$A$259:$ACX$285,MATCH($B10,'Aceite Virgen Extra'!$A$259:$A$285,0),MATCH(E$5,'Aceite Virgen Extra'!$A$259:$ACX$259,0))</f>
        <v>0.36</v>
      </c>
      <c r="F10" s="32">
        <f t="array" ref="F10">INDEX('Aceite Virgen Extra'!$A$259:$ACX$285,MATCH($B10,'Aceite Virgen Extra'!$A$259:$A$285,0),MATCH(F$5,'Aceite Virgen Extra'!$A$259:$ACX$259,0))</f>
        <v>0.09</v>
      </c>
      <c r="G10" s="32">
        <f t="array" ref="G10">INDEX('Aceite Virgen Extra'!$A$259:$ACX$285,MATCH($B10,'Aceite Virgen Extra'!$A$259:$A$285,0),MATCH(G$5,'Aceite Virgen Extra'!$A$259:$ACX$259,0))</f>
        <v>0.39999999999999997</v>
      </c>
      <c r="H10" s="32">
        <f t="array" ref="H10">INDEX('Aceite Virgen Extra'!$A$259:$ACX$285,MATCH($B10,'Aceite Virgen Extra'!$A$259:$A$285,0),MATCH(H$5,'Aceite Virgen Extra'!$A$259:$ACX$259,0))</f>
        <v>0.55000000000000004</v>
      </c>
      <c r="I10" s="32">
        <f t="array" ref="I10">INDEX('Aceite Virgen Extra'!$A$259:$ACX$285,MATCH($B10,'Aceite Virgen Extra'!$A$259:$A$285,0),MATCH(I$5,'Aceite Virgen Extra'!$A$259:$ACX$259,0))</f>
        <v>0.49000000000000005</v>
      </c>
      <c r="J10" s="32">
        <f t="array" ref="J10">INDEX('Aceite Virgen Extra'!$A$259:$ACX$285,MATCH($B10,'Aceite Virgen Extra'!$A$259:$A$285,0),MATCH(J$5,'Aceite Virgen Extra'!$A$259:$ACX$259,0))</f>
        <v>0.56999999999999995</v>
      </c>
      <c r="K10" s="32">
        <f t="array" ref="K10">INDEX('Aceite Virgen Extra'!$A$259:$ACX$285,MATCH($B10,'Aceite Virgen Extra'!$A$259:$A$285,0),MATCH(K$5,'Aceite Virgen Extra'!$A$259:$ACX$259,0))</f>
        <v>0.67</v>
      </c>
      <c r="L10" s="32">
        <f t="array" ref="L10">INDEX('Aceite Virgen Extra'!$A$259:$ACX$285,MATCH($B10,'Aceite Virgen Extra'!$A$259:$A$285,0),MATCH(L$5,'Aceite Virgen Extra'!$A$259:$ACX$259,0))</f>
        <v>0.95000000000000018</v>
      </c>
      <c r="M10" s="32">
        <f t="array" ref="M10">INDEX('Aceite Virgen Extra'!$A$259:$ACX$285,MATCH($B10,'Aceite Virgen Extra'!$A$259:$A$285,0),MATCH(M$5,'Aceite Virgen Extra'!$A$259:$ACX$259,0))</f>
        <v>1.4100000000000001</v>
      </c>
      <c r="N10" s="32">
        <f t="array" ref="N10">INDEX('Aceite Virgen Extra'!$A$259:$ACX$285,MATCH($B10,'Aceite Virgen Extra'!$A$259:$A$285,0),MATCH(N$5,'Aceite Virgen Extra'!$A$259:$ACX$259,0))</f>
        <v>1.19</v>
      </c>
      <c r="O10" s="32">
        <f>INDEX('Aceite Virgen Extra'!$A$259:$ACX$285,MATCH($B10,'Aceite Virgen Extra'!$A$259:$A$285,0),MATCH(O$5,'Aceite Virgen Extra'!$A$259:$ACX$259,0))</f>
        <v>5.1400000000000006</v>
      </c>
      <c r="P10" s="32">
        <f>INDEX('Aceite Virgen Extra'!$A$259:$ACX$285,MATCH($B10,'Aceite Virgen Extra'!$A$259:$A$285,0),MATCH(P$5,'Aceite Virgen Extra'!$A$259:$ACX$259,0))</f>
        <v>2.58</v>
      </c>
    </row>
    <row r="11" spans="2:17" x14ac:dyDescent="0.25">
      <c r="B11" s="14">
        <f>+C10</f>
        <v>3.6</v>
      </c>
      <c r="C11" s="13">
        <f>ROUND(B11+$C$7,2)</f>
        <v>3.9</v>
      </c>
      <c r="E11" s="32">
        <f t="array" ref="E11">INDEX('Aceite Virgen Extra'!$A$259:$ACX$285,MATCH($B11,'Aceite Virgen Extra'!$A$259:$A$285,0),MATCH(E$5,'Aceite Virgen Extra'!$A$259:$ACX$259,0))</f>
        <v>0.51</v>
      </c>
      <c r="F11" s="32">
        <f t="array" ref="F11">INDEX('Aceite Virgen Extra'!$A$259:$ACX$285,MATCH($B11,'Aceite Virgen Extra'!$A$259:$A$285,0),MATCH(F$5,'Aceite Virgen Extra'!$A$259:$ACX$259,0))</f>
        <v>0.3</v>
      </c>
      <c r="G11" s="32">
        <f t="array" ref="G11">INDEX('Aceite Virgen Extra'!$A$259:$ACX$285,MATCH($B11,'Aceite Virgen Extra'!$A$259:$A$285,0),MATCH(G$5,'Aceite Virgen Extra'!$A$259:$ACX$259,0))</f>
        <v>7.0000000000000007E-2</v>
      </c>
      <c r="H11" s="32">
        <f t="array" ref="H11">INDEX('Aceite Virgen Extra'!$A$259:$ACX$285,MATCH($B11,'Aceite Virgen Extra'!$A$259:$A$285,0),MATCH(H$5,'Aceite Virgen Extra'!$A$259:$ACX$259,0))</f>
        <v>0.09</v>
      </c>
      <c r="I11" s="32">
        <f t="array" ref="I11">INDEX('Aceite Virgen Extra'!$A$259:$ACX$285,MATCH($B11,'Aceite Virgen Extra'!$A$259:$A$285,0),MATCH(I$5,'Aceite Virgen Extra'!$A$259:$ACX$259,0))</f>
        <v>0.35</v>
      </c>
      <c r="J11" s="32">
        <f t="array" ref="J11">INDEX('Aceite Virgen Extra'!$A$259:$ACX$285,MATCH($B11,'Aceite Virgen Extra'!$A$259:$A$285,0),MATCH(J$5,'Aceite Virgen Extra'!$A$259:$ACX$259,0))</f>
        <v>0.24</v>
      </c>
      <c r="K11" s="32">
        <f t="array" ref="K11">INDEX('Aceite Virgen Extra'!$A$259:$ACX$285,MATCH($B11,'Aceite Virgen Extra'!$A$259:$A$285,0),MATCH(K$5,'Aceite Virgen Extra'!$A$259:$ACX$259,0))</f>
        <v>0.1</v>
      </c>
      <c r="L11" s="32">
        <f t="array" ref="L11">INDEX('Aceite Virgen Extra'!$A$259:$ACX$285,MATCH($B11,'Aceite Virgen Extra'!$A$259:$A$285,0),MATCH(L$5,'Aceite Virgen Extra'!$A$259:$ACX$259,0))</f>
        <v>0.14000000000000001</v>
      </c>
      <c r="M11" s="32">
        <f t="array" ref="M11">INDEX('Aceite Virgen Extra'!$A$259:$ACX$285,MATCH($B11,'Aceite Virgen Extra'!$A$259:$A$285,0),MATCH(M$5,'Aceite Virgen Extra'!$A$259:$ACX$259,0))</f>
        <v>0.14000000000000001</v>
      </c>
      <c r="N11" s="32">
        <f t="array" ref="N11">INDEX('Aceite Virgen Extra'!$A$259:$ACX$285,MATCH($B11,'Aceite Virgen Extra'!$A$259:$A$285,0),MATCH(N$5,'Aceite Virgen Extra'!$A$259:$ACX$259,0))</f>
        <v>3.4</v>
      </c>
      <c r="O11" s="32">
        <f t="array" ref="O11">INDEX('Aceite Virgen Extra'!$A$259:$ACX$285,MATCH($B11,'Aceite Virgen Extra'!$A$259:$A$285,0),MATCH(O$5,'Aceite Virgen Extra'!$A$259:$ACX$259,0))</f>
        <v>6.62</v>
      </c>
      <c r="P11" s="32">
        <f t="array" ref="P11">INDEX('Aceite Virgen Extra'!$A$259:$ACX$285,MATCH($B11,'Aceite Virgen Extra'!$A$259:$A$285,0),MATCH(P$5,'Aceite Virgen Extra'!$A$259:$ACX$259,0))</f>
        <v>4.6399999999999997</v>
      </c>
    </row>
    <row r="12" spans="2:17" x14ac:dyDescent="0.25">
      <c r="B12" s="14">
        <f t="shared" ref="B12:B33" si="1">+C11</f>
        <v>3.9</v>
      </c>
      <c r="C12" s="13">
        <f t="shared" ref="C12:C23" si="2">ROUND(B12+$C$7,2)</f>
        <v>4.2</v>
      </c>
      <c r="E12" s="32">
        <f t="array" ref="E12">INDEX('Aceite Virgen Extra'!$A$259:$ACX$285,MATCH($B12,'Aceite Virgen Extra'!$A$259:$A$285,0),MATCH(E$5,'Aceite Virgen Extra'!$A$259:$ACX$259,0))</f>
        <v>0.09</v>
      </c>
      <c r="F12" s="32">
        <f t="array" ref="F12">INDEX('Aceite Virgen Extra'!$A$259:$ACX$285,MATCH($B12,'Aceite Virgen Extra'!$A$259:$A$285,0),MATCH(F$5,'Aceite Virgen Extra'!$A$259:$ACX$259,0))</f>
        <v>0.13</v>
      </c>
      <c r="G12" s="32">
        <f t="array" ref="G12">INDEX('Aceite Virgen Extra'!$A$259:$ACX$285,MATCH($B12,'Aceite Virgen Extra'!$A$259:$A$285,0),MATCH(G$5,'Aceite Virgen Extra'!$A$259:$ACX$259,0))</f>
        <v>0.53</v>
      </c>
      <c r="H12" s="32">
        <f t="array" ref="H12">INDEX('Aceite Virgen Extra'!$A$259:$ACX$285,MATCH($B12,'Aceite Virgen Extra'!$A$259:$A$285,0),MATCH(H$5,'Aceite Virgen Extra'!$A$259:$ACX$259,0))</f>
        <v>0.52</v>
      </c>
      <c r="I12" s="32">
        <f t="array" ref="I12">INDEX('Aceite Virgen Extra'!$A$259:$ACX$285,MATCH($B12,'Aceite Virgen Extra'!$A$259:$A$285,0),MATCH(I$5,'Aceite Virgen Extra'!$A$259:$ACX$259,0))</f>
        <v>0.65</v>
      </c>
      <c r="J12" s="32">
        <f t="array" ref="J12">INDEX('Aceite Virgen Extra'!$A$259:$ACX$285,MATCH($B12,'Aceite Virgen Extra'!$A$259:$A$285,0),MATCH(J$5,'Aceite Virgen Extra'!$A$259:$ACX$259,0))</f>
        <v>0.09</v>
      </c>
      <c r="K12" s="32">
        <f t="array" ref="K12">INDEX('Aceite Virgen Extra'!$A$259:$ACX$285,MATCH($B12,'Aceite Virgen Extra'!$A$259:$A$285,0),MATCH(K$5,'Aceite Virgen Extra'!$A$259:$ACX$259,0))</f>
        <v>0.28000000000000003</v>
      </c>
      <c r="L12" s="32">
        <f t="array" ref="L12">INDEX('Aceite Virgen Extra'!$A$259:$ACX$285,MATCH($B12,'Aceite Virgen Extra'!$A$259:$A$285,0),MATCH(L$5,'Aceite Virgen Extra'!$A$259:$ACX$259,0))</f>
        <v>0.15</v>
      </c>
      <c r="M12" s="32">
        <f t="array" ref="M12">INDEX('Aceite Virgen Extra'!$A$259:$ACX$285,MATCH($B12,'Aceite Virgen Extra'!$A$259:$A$285,0),MATCH(M$5,'Aceite Virgen Extra'!$A$259:$ACX$259,0))</f>
        <v>2.09</v>
      </c>
      <c r="N12" s="32">
        <f t="array" ref="N12">INDEX('Aceite Virgen Extra'!$A$259:$ACX$285,MATCH($B12,'Aceite Virgen Extra'!$A$259:$A$285,0),MATCH(N$5,'Aceite Virgen Extra'!$A$259:$ACX$259,0))</f>
        <v>5.5</v>
      </c>
      <c r="O12" s="32">
        <f t="array" ref="O12">INDEX('Aceite Virgen Extra'!$A$259:$ACX$285,MATCH($B12,'Aceite Virgen Extra'!$A$259:$A$285,0),MATCH(O$5,'Aceite Virgen Extra'!$A$259:$ACX$259,0))</f>
        <v>7.08</v>
      </c>
      <c r="P12" s="32">
        <f t="array" ref="P12">INDEX('Aceite Virgen Extra'!$A$259:$ACX$285,MATCH($B12,'Aceite Virgen Extra'!$A$259:$A$285,0),MATCH(P$5,'Aceite Virgen Extra'!$A$259:$ACX$259,0))</f>
        <v>7.5299999999999994</v>
      </c>
    </row>
    <row r="13" spans="2:17" x14ac:dyDescent="0.25">
      <c r="B13" s="14">
        <f t="shared" si="1"/>
        <v>4.2</v>
      </c>
      <c r="C13" s="13">
        <f t="shared" si="2"/>
        <v>4.5</v>
      </c>
      <c r="E13" s="32">
        <f t="array" ref="E13">INDEX('Aceite Virgen Extra'!$A$259:$ACX$285,MATCH($B13,'Aceite Virgen Extra'!$A$259:$A$285,0),MATCH(E$5,'Aceite Virgen Extra'!$A$259:$ACX$259,0))</f>
        <v>0.53</v>
      </c>
      <c r="F13" s="32">
        <f t="array" ref="F13">INDEX('Aceite Virgen Extra'!$A$259:$ACX$285,MATCH($B13,'Aceite Virgen Extra'!$A$259:$A$285,0),MATCH(F$5,'Aceite Virgen Extra'!$A$259:$ACX$259,0))</f>
        <v>0.23</v>
      </c>
      <c r="G13" s="32">
        <f t="array" ref="G13">INDEX('Aceite Virgen Extra'!$A$259:$ACX$285,MATCH($B13,'Aceite Virgen Extra'!$A$259:$A$285,0),MATCH(G$5,'Aceite Virgen Extra'!$A$259:$ACX$259,0))</f>
        <v>0.44</v>
      </c>
      <c r="H13" s="32">
        <f t="array" ref="H13">INDEX('Aceite Virgen Extra'!$A$259:$ACX$285,MATCH($B13,'Aceite Virgen Extra'!$A$259:$A$285,0),MATCH(H$5,'Aceite Virgen Extra'!$A$259:$ACX$259,0))</f>
        <v>0.37</v>
      </c>
      <c r="I13" s="32">
        <f t="array" ref="I13">INDEX('Aceite Virgen Extra'!$A$259:$ACX$285,MATCH($B13,'Aceite Virgen Extra'!$A$259:$A$285,0),MATCH(I$5,'Aceite Virgen Extra'!$A$259:$ACX$259,0))</f>
        <v>0.71</v>
      </c>
      <c r="J13" s="32">
        <f t="array" ref="J13">INDEX('Aceite Virgen Extra'!$A$259:$ACX$285,MATCH($B13,'Aceite Virgen Extra'!$A$259:$A$285,0),MATCH(J$5,'Aceite Virgen Extra'!$A$259:$ACX$259,0))</f>
        <v>0.13</v>
      </c>
      <c r="K13" s="32">
        <f t="array" ref="K13">INDEX('Aceite Virgen Extra'!$A$259:$ACX$285,MATCH($B13,'Aceite Virgen Extra'!$A$259:$A$285,0),MATCH(K$5,'Aceite Virgen Extra'!$A$259:$ACX$259,0))</f>
        <v>1.29</v>
      </c>
      <c r="L13" s="32">
        <f t="array" ref="L13">INDEX('Aceite Virgen Extra'!$A$259:$ACX$285,MATCH($B13,'Aceite Virgen Extra'!$A$259:$A$285,0),MATCH(L$5,'Aceite Virgen Extra'!$A$259:$ACX$259,0))</f>
        <v>2.4500000000000002</v>
      </c>
      <c r="M13" s="32">
        <f t="array" ref="M13">INDEX('Aceite Virgen Extra'!$A$259:$ACX$285,MATCH($B13,'Aceite Virgen Extra'!$A$259:$A$285,0),MATCH(M$5,'Aceite Virgen Extra'!$A$259:$ACX$259,0))</f>
        <v>2.4000000000000004</v>
      </c>
      <c r="N13" s="32">
        <f t="array" ref="N13">INDEX('Aceite Virgen Extra'!$A$259:$ACX$285,MATCH($B13,'Aceite Virgen Extra'!$A$259:$A$285,0),MATCH(N$5,'Aceite Virgen Extra'!$A$259:$ACX$259,0))</f>
        <v>2.66</v>
      </c>
      <c r="O13" s="32">
        <f t="array" ref="O13">INDEX('Aceite Virgen Extra'!$A$259:$ACX$285,MATCH($B13,'Aceite Virgen Extra'!$A$259:$A$285,0),MATCH(O$5,'Aceite Virgen Extra'!$A$259:$ACX$259,0))</f>
        <v>2.6899999999999995</v>
      </c>
      <c r="P13" s="32">
        <f t="array" ref="P13">INDEX('Aceite Virgen Extra'!$A$259:$ACX$285,MATCH($B13,'Aceite Virgen Extra'!$A$259:$A$285,0),MATCH(P$5,'Aceite Virgen Extra'!$A$259:$ACX$259,0))</f>
        <v>3.24</v>
      </c>
    </row>
    <row r="14" spans="2:17" x14ac:dyDescent="0.25">
      <c r="B14" s="14">
        <f t="shared" si="1"/>
        <v>4.5</v>
      </c>
      <c r="C14" s="13">
        <f t="shared" si="2"/>
        <v>4.8</v>
      </c>
      <c r="E14" s="32">
        <f t="array" ref="E14">INDEX('Aceite Virgen Extra'!$A$259:$ACX$285,MATCH($B14,'Aceite Virgen Extra'!$A$259:$A$285,0),MATCH(E$5,'Aceite Virgen Extra'!$A$259:$ACX$259,0))</f>
        <v>0.19</v>
      </c>
      <c r="F14" s="32">
        <f t="array" ref="F14">INDEX('Aceite Virgen Extra'!$A$259:$ACX$285,MATCH($B14,'Aceite Virgen Extra'!$A$259:$A$285,0),MATCH(F$5,'Aceite Virgen Extra'!$A$259:$ACX$259,0))</f>
        <v>0.21000000000000002</v>
      </c>
      <c r="G14" s="32">
        <f t="array" ref="G14">INDEX('Aceite Virgen Extra'!$A$259:$ACX$285,MATCH($B14,'Aceite Virgen Extra'!$A$259:$A$285,0),MATCH(G$5,'Aceite Virgen Extra'!$A$259:$ACX$259,0))</f>
        <v>0.12</v>
      </c>
      <c r="H14" s="32">
        <f t="array" ref="H14">INDEX('Aceite Virgen Extra'!$A$259:$ACX$285,MATCH($B14,'Aceite Virgen Extra'!$A$259:$A$285,0),MATCH(H$5,'Aceite Virgen Extra'!$A$259:$ACX$259,0))</f>
        <v>0.41000000000000003</v>
      </c>
      <c r="I14" s="32">
        <f t="array" ref="I14">INDEX('Aceite Virgen Extra'!$A$259:$ACX$285,MATCH($B14,'Aceite Virgen Extra'!$A$259:$A$285,0),MATCH(I$5,'Aceite Virgen Extra'!$A$259:$ACX$259,0))</f>
        <v>0.39</v>
      </c>
      <c r="J14" s="32">
        <f t="array" ref="J14">INDEX('Aceite Virgen Extra'!$A$259:$ACX$285,MATCH($B14,'Aceite Virgen Extra'!$A$259:$A$285,0),MATCH(J$5,'Aceite Virgen Extra'!$A$259:$ACX$259,0))</f>
        <v>3.29</v>
      </c>
      <c r="K14" s="32">
        <f t="array" ref="K14">INDEX('Aceite Virgen Extra'!$A$259:$ACX$285,MATCH($B14,'Aceite Virgen Extra'!$A$259:$A$285,0),MATCH(K$5,'Aceite Virgen Extra'!$A$259:$ACX$259,0))</f>
        <v>7.07</v>
      </c>
      <c r="L14" s="32">
        <f t="array" ref="L14">INDEX('Aceite Virgen Extra'!$A$259:$ACX$285,MATCH($B14,'Aceite Virgen Extra'!$A$259:$A$285,0),MATCH(L$5,'Aceite Virgen Extra'!$A$259:$ACX$259,0))</f>
        <v>2.04</v>
      </c>
      <c r="M14" s="32">
        <f t="array" ref="M14">INDEX('Aceite Virgen Extra'!$A$259:$ACX$285,MATCH($B14,'Aceite Virgen Extra'!$A$259:$A$285,0),MATCH(M$5,'Aceite Virgen Extra'!$A$259:$ACX$259,0))</f>
        <v>5.94</v>
      </c>
      <c r="N14" s="32">
        <f t="array" ref="N14">INDEX('Aceite Virgen Extra'!$A$259:$ACX$285,MATCH($B14,'Aceite Virgen Extra'!$A$259:$A$285,0),MATCH(N$5,'Aceite Virgen Extra'!$A$259:$ACX$259,0))</f>
        <v>11.01</v>
      </c>
      <c r="O14" s="32">
        <f t="array" ref="O14">INDEX('Aceite Virgen Extra'!$A$259:$ACX$285,MATCH($B14,'Aceite Virgen Extra'!$A$259:$A$285,0),MATCH(O$5,'Aceite Virgen Extra'!$A$259:$ACX$259,0))</f>
        <v>14.4</v>
      </c>
      <c r="P14" s="32">
        <f t="array" ref="P14">INDEX('Aceite Virgen Extra'!$A$259:$ACX$285,MATCH($B14,'Aceite Virgen Extra'!$A$259:$A$285,0),MATCH(P$5,'Aceite Virgen Extra'!$A$259:$ACX$259,0))</f>
        <v>29.189999999999998</v>
      </c>
    </row>
    <row r="15" spans="2:17" x14ac:dyDescent="0.25">
      <c r="B15" s="14">
        <f t="shared" si="1"/>
        <v>4.8</v>
      </c>
      <c r="C15" s="13">
        <f t="shared" si="2"/>
        <v>5.0999999999999996</v>
      </c>
      <c r="E15" s="32">
        <f t="array" ref="E15">INDEX('Aceite Virgen Extra'!$A$259:$ACX$285,MATCH($B15,'Aceite Virgen Extra'!$A$259:$A$285,0),MATCH(E$5,'Aceite Virgen Extra'!$A$259:$ACX$259,0))</f>
        <v>1.03</v>
      </c>
      <c r="F15" s="32">
        <f t="array" ref="F15">INDEX('Aceite Virgen Extra'!$A$259:$ACX$285,MATCH($B15,'Aceite Virgen Extra'!$A$259:$A$285,0),MATCH(F$5,'Aceite Virgen Extra'!$A$259:$ACX$259,0))</f>
        <v>0.65999999999999992</v>
      </c>
      <c r="G15" s="32">
        <f t="array" ref="G15">INDEX('Aceite Virgen Extra'!$A$259:$ACX$285,MATCH($B15,'Aceite Virgen Extra'!$A$259:$A$285,0),MATCH(G$5,'Aceite Virgen Extra'!$A$259:$ACX$259,0))</f>
        <v>1.04</v>
      </c>
      <c r="H15" s="32">
        <f t="array" ref="H15">INDEX('Aceite Virgen Extra'!$A$259:$ACX$285,MATCH($B15,'Aceite Virgen Extra'!$A$259:$A$285,0),MATCH(H$5,'Aceite Virgen Extra'!$A$259:$ACX$259,0))</f>
        <v>0.86999999999999988</v>
      </c>
      <c r="I15" s="32">
        <f t="array" ref="I15">INDEX('Aceite Virgen Extra'!$A$259:$ACX$285,MATCH($B15,'Aceite Virgen Extra'!$A$259:$A$285,0),MATCH(I$5,'Aceite Virgen Extra'!$A$259:$ACX$259,0))</f>
        <v>1.1000000000000001</v>
      </c>
      <c r="J15" s="32">
        <f t="array" ref="J15">INDEX('Aceite Virgen Extra'!$A$259:$ACX$285,MATCH($B15,'Aceite Virgen Extra'!$A$259:$A$285,0),MATCH(J$5,'Aceite Virgen Extra'!$A$259:$ACX$259,0))</f>
        <v>1.6</v>
      </c>
      <c r="K15" s="32">
        <f t="array" ref="K15">INDEX('Aceite Virgen Extra'!$A$259:$ACX$285,MATCH($B15,'Aceite Virgen Extra'!$A$259:$A$285,0),MATCH(K$5,'Aceite Virgen Extra'!$A$259:$ACX$259,0))</f>
        <v>5.88</v>
      </c>
      <c r="L15" s="32">
        <f t="array" ref="L15">INDEX('Aceite Virgen Extra'!$A$259:$ACX$285,MATCH($B15,'Aceite Virgen Extra'!$A$259:$A$285,0),MATCH(L$5,'Aceite Virgen Extra'!$A$259:$ACX$259,0))</f>
        <v>11.89</v>
      </c>
      <c r="M15" s="32">
        <f t="array" ref="M15">INDEX('Aceite Virgen Extra'!$A$259:$ACX$285,MATCH($B15,'Aceite Virgen Extra'!$A$259:$A$285,0),MATCH(M$5,'Aceite Virgen Extra'!$A$259:$ACX$259,0))</f>
        <v>13.569999999999999</v>
      </c>
      <c r="N15" s="32">
        <f t="array" ref="N15">INDEX('Aceite Virgen Extra'!$A$259:$ACX$285,MATCH($B15,'Aceite Virgen Extra'!$A$259:$A$285,0),MATCH(N$5,'Aceite Virgen Extra'!$A$259:$ACX$259,0))</f>
        <v>18.790000000000003</v>
      </c>
      <c r="O15" s="32">
        <f t="array" ref="O15">INDEX('Aceite Virgen Extra'!$A$259:$ACX$285,MATCH($B15,'Aceite Virgen Extra'!$A$259:$A$285,0),MATCH(O$5,'Aceite Virgen Extra'!$A$259:$ACX$259,0))</f>
        <v>26.070000000000004</v>
      </c>
      <c r="P15" s="32">
        <f t="array" ref="P15">INDEX('Aceite Virgen Extra'!$A$259:$ACX$285,MATCH($B15,'Aceite Virgen Extra'!$A$259:$A$285,0),MATCH(P$5,'Aceite Virgen Extra'!$A$259:$ACX$259,0))</f>
        <v>12.879999999999997</v>
      </c>
    </row>
    <row r="16" spans="2:17" x14ac:dyDescent="0.25">
      <c r="B16" s="14">
        <f t="shared" si="1"/>
        <v>5.0999999999999996</v>
      </c>
      <c r="C16" s="13">
        <f t="shared" si="2"/>
        <v>5.4</v>
      </c>
      <c r="E16" s="32">
        <f t="array" ref="E16">INDEX('Aceite Virgen Extra'!$A$259:$ACX$285,MATCH($B16,'Aceite Virgen Extra'!$A$259:$A$285,0),MATCH(E$5,'Aceite Virgen Extra'!$A$259:$ACX$259,0))</f>
        <v>0.5</v>
      </c>
      <c r="F16" s="32">
        <f t="array" ref="F16">INDEX('Aceite Virgen Extra'!$A$259:$ACX$285,MATCH($B16,'Aceite Virgen Extra'!$A$259:$A$285,0),MATCH(F$5,'Aceite Virgen Extra'!$A$259:$ACX$259,0))</f>
        <v>0.52</v>
      </c>
      <c r="G16" s="32">
        <f t="array" ref="G16">INDEX('Aceite Virgen Extra'!$A$259:$ACX$285,MATCH($B16,'Aceite Virgen Extra'!$A$259:$A$285,0),MATCH(G$5,'Aceite Virgen Extra'!$A$259:$ACX$259,0))</f>
        <v>0.36</v>
      </c>
      <c r="H16" s="32">
        <f t="array" ref="H16">INDEX('Aceite Virgen Extra'!$A$259:$ACX$285,MATCH($B16,'Aceite Virgen Extra'!$A$259:$A$285,0),MATCH(H$5,'Aceite Virgen Extra'!$A$259:$ACX$259,0))</f>
        <v>0.7</v>
      </c>
      <c r="I16" s="32">
        <f t="array" ref="I16">INDEX('Aceite Virgen Extra'!$A$259:$ACX$285,MATCH($B16,'Aceite Virgen Extra'!$A$259:$A$285,0),MATCH(I$5,'Aceite Virgen Extra'!$A$259:$ACX$259,0))</f>
        <v>0.77</v>
      </c>
      <c r="J16" s="32">
        <f t="array" ref="J16">INDEX('Aceite Virgen Extra'!$A$259:$ACX$285,MATCH($B16,'Aceite Virgen Extra'!$A$259:$A$285,0),MATCH(J$5,'Aceite Virgen Extra'!$A$259:$ACX$259,0))</f>
        <v>5.18</v>
      </c>
      <c r="K16" s="32">
        <f t="array" ref="K16">INDEX('Aceite Virgen Extra'!$A$259:$ACX$285,MATCH($B16,'Aceite Virgen Extra'!$A$259:$A$285,0),MATCH(K$5,'Aceite Virgen Extra'!$A$259:$ACX$259,0))</f>
        <v>5.2200000000000006</v>
      </c>
      <c r="L16" s="32">
        <f t="array" ref="L16">INDEX('Aceite Virgen Extra'!$A$259:$ACX$285,MATCH($B16,'Aceite Virgen Extra'!$A$259:$A$285,0),MATCH(L$5,'Aceite Virgen Extra'!$A$259:$ACX$259,0))</f>
        <v>4.5599999999999996</v>
      </c>
      <c r="M16" s="32">
        <f t="array" ref="M16">INDEX('Aceite Virgen Extra'!$A$259:$ACX$285,MATCH($B16,'Aceite Virgen Extra'!$A$259:$A$285,0),MATCH(M$5,'Aceite Virgen Extra'!$A$259:$ACX$259,0))</f>
        <v>14.740000000000002</v>
      </c>
      <c r="N16" s="32">
        <f t="array" ref="N16">INDEX('Aceite Virgen Extra'!$A$259:$ACX$285,MATCH($B16,'Aceite Virgen Extra'!$A$259:$A$285,0),MATCH(N$5,'Aceite Virgen Extra'!$A$259:$ACX$259,0))</f>
        <v>17.27</v>
      </c>
      <c r="O16" s="32">
        <f t="array" ref="O16">INDEX('Aceite Virgen Extra'!$A$259:$ACX$285,MATCH($B16,'Aceite Virgen Extra'!$A$259:$A$285,0),MATCH(O$5,'Aceite Virgen Extra'!$A$259:$ACX$259,0))</f>
        <v>4.8100000000000005</v>
      </c>
      <c r="P16" s="32">
        <f t="array" ref="P16">INDEX('Aceite Virgen Extra'!$A$259:$ACX$285,MATCH($B16,'Aceite Virgen Extra'!$A$259:$A$285,0),MATCH(P$5,'Aceite Virgen Extra'!$A$259:$ACX$259,0))</f>
        <v>3.1200000000000006</v>
      </c>
    </row>
    <row r="17" spans="2:16" x14ac:dyDescent="0.25">
      <c r="B17" s="14">
        <f t="shared" si="1"/>
        <v>5.4</v>
      </c>
      <c r="C17" s="13">
        <f t="shared" si="2"/>
        <v>5.7</v>
      </c>
      <c r="E17" s="32">
        <f t="array" ref="E17">INDEX('Aceite Virgen Extra'!$A$259:$ACX$285,MATCH($B17,'Aceite Virgen Extra'!$A$259:$A$285,0),MATCH(E$5,'Aceite Virgen Extra'!$A$259:$ACX$259,0))</f>
        <v>0.28000000000000003</v>
      </c>
      <c r="F17" s="32">
        <f t="array" ref="F17">INDEX('Aceite Virgen Extra'!$A$259:$ACX$285,MATCH($B17,'Aceite Virgen Extra'!$A$259:$A$285,0),MATCH(F$5,'Aceite Virgen Extra'!$A$259:$ACX$259,0))</f>
        <v>0.62</v>
      </c>
      <c r="G17" s="32">
        <f t="array" ref="G17">INDEX('Aceite Virgen Extra'!$A$259:$ACX$285,MATCH($B17,'Aceite Virgen Extra'!$A$259:$A$285,0),MATCH(G$5,'Aceite Virgen Extra'!$A$259:$ACX$259,0))</f>
        <v>0.89000000000000012</v>
      </c>
      <c r="H17" s="32">
        <f t="array" ref="H17">INDEX('Aceite Virgen Extra'!$A$259:$ACX$285,MATCH($B17,'Aceite Virgen Extra'!$A$259:$A$285,0),MATCH(H$5,'Aceite Virgen Extra'!$A$259:$ACX$259,0))</f>
        <v>1.4</v>
      </c>
      <c r="I17" s="32">
        <f t="array" ref="I17">INDEX('Aceite Virgen Extra'!$A$259:$ACX$285,MATCH($B17,'Aceite Virgen Extra'!$A$259:$A$285,0),MATCH(I$5,'Aceite Virgen Extra'!$A$259:$ACX$259,0))</f>
        <v>1.1100000000000001</v>
      </c>
      <c r="J17" s="32">
        <f t="array" ref="J17">INDEX('Aceite Virgen Extra'!$A$259:$ACX$285,MATCH($B17,'Aceite Virgen Extra'!$A$259:$A$285,0),MATCH(J$5,'Aceite Virgen Extra'!$A$259:$ACX$259,0))</f>
        <v>6.3599999999999994</v>
      </c>
      <c r="K17" s="32">
        <f t="array" ref="K17">INDEX('Aceite Virgen Extra'!$A$259:$ACX$285,MATCH($B17,'Aceite Virgen Extra'!$A$259:$A$285,0),MATCH(K$5,'Aceite Virgen Extra'!$A$259:$ACX$259,0))</f>
        <v>1.9800000000000002</v>
      </c>
      <c r="L17" s="32">
        <f t="array" ref="L17">INDEX('Aceite Virgen Extra'!$A$259:$ACX$285,MATCH($B17,'Aceite Virgen Extra'!$A$259:$A$285,0),MATCH(L$5,'Aceite Virgen Extra'!$A$259:$ACX$259,0))</f>
        <v>10.040000000000001</v>
      </c>
      <c r="M17" s="32">
        <f t="array" ref="M17">INDEX('Aceite Virgen Extra'!$A$259:$ACX$285,MATCH($B17,'Aceite Virgen Extra'!$A$259:$A$285,0),MATCH(M$5,'Aceite Virgen Extra'!$A$259:$ACX$259,0))</f>
        <v>17.399999999999999</v>
      </c>
      <c r="N17" s="32">
        <f t="array" ref="N17">INDEX('Aceite Virgen Extra'!$A$259:$ACX$285,MATCH($B17,'Aceite Virgen Extra'!$A$259:$A$285,0),MATCH(N$5,'Aceite Virgen Extra'!$A$259:$ACX$259,0))</f>
        <v>4.8</v>
      </c>
      <c r="O17" s="32">
        <f t="array" ref="O17">INDEX('Aceite Virgen Extra'!$A$259:$ACX$285,MATCH($B17,'Aceite Virgen Extra'!$A$259:$A$285,0),MATCH(O$5,'Aceite Virgen Extra'!$A$259:$ACX$259,0))</f>
        <v>1.71</v>
      </c>
      <c r="P17" s="32">
        <f t="array" ref="P17">INDEX('Aceite Virgen Extra'!$A$259:$ACX$285,MATCH($B17,'Aceite Virgen Extra'!$A$259:$A$285,0),MATCH(P$5,'Aceite Virgen Extra'!$A$259:$ACX$259,0))</f>
        <v>1.6700000000000004</v>
      </c>
    </row>
    <row r="18" spans="2:16" x14ac:dyDescent="0.25">
      <c r="B18" s="14">
        <f t="shared" si="1"/>
        <v>5.7</v>
      </c>
      <c r="C18" s="13">
        <f t="shared" si="2"/>
        <v>6</v>
      </c>
      <c r="E18" s="32">
        <f t="array" ref="E18">INDEX('Aceite Virgen Extra'!$A$259:$ACX$285,MATCH($B18,'Aceite Virgen Extra'!$A$259:$A$285,0),MATCH(E$5,'Aceite Virgen Extra'!$A$259:$ACX$259,0))</f>
        <v>0.12000000000000001</v>
      </c>
      <c r="F18" s="32">
        <f t="array" ref="F18">INDEX('Aceite Virgen Extra'!$A$259:$ACX$285,MATCH($B18,'Aceite Virgen Extra'!$A$259:$A$285,0),MATCH(F$5,'Aceite Virgen Extra'!$A$259:$ACX$259,0))</f>
        <v>0.76</v>
      </c>
      <c r="G18" s="32">
        <f t="array" ref="G18">INDEX('Aceite Virgen Extra'!$A$259:$ACX$285,MATCH($B18,'Aceite Virgen Extra'!$A$259:$A$285,0),MATCH(G$5,'Aceite Virgen Extra'!$A$259:$ACX$259,0))</f>
        <v>0.65</v>
      </c>
      <c r="H18" s="32">
        <f t="array" ref="H18">INDEX('Aceite Virgen Extra'!$A$259:$ACX$285,MATCH($B18,'Aceite Virgen Extra'!$A$259:$A$285,0),MATCH(H$5,'Aceite Virgen Extra'!$A$259:$ACX$259,0))</f>
        <v>0.9</v>
      </c>
      <c r="I18" s="32">
        <f t="array" ref="I18">INDEX('Aceite Virgen Extra'!$A$259:$ACX$285,MATCH($B18,'Aceite Virgen Extra'!$A$259:$A$285,0),MATCH(I$5,'Aceite Virgen Extra'!$A$259:$ACX$259,0))</f>
        <v>1.7400000000000002</v>
      </c>
      <c r="J18" s="32">
        <f t="array" ref="J18">INDEX('Aceite Virgen Extra'!$A$259:$ACX$285,MATCH($B18,'Aceite Virgen Extra'!$A$259:$A$285,0),MATCH(J$5,'Aceite Virgen Extra'!$A$259:$ACX$259,0))</f>
        <v>10.25</v>
      </c>
      <c r="K18" s="32">
        <f t="array" ref="K18">INDEX('Aceite Virgen Extra'!$A$259:$ACX$285,MATCH($B18,'Aceite Virgen Extra'!$A$259:$A$285,0),MATCH(K$5,'Aceite Virgen Extra'!$A$259:$ACX$259,0))</f>
        <v>11.83</v>
      </c>
      <c r="L18" s="32">
        <f t="array" ref="L18">INDEX('Aceite Virgen Extra'!$A$259:$ACX$285,MATCH($B18,'Aceite Virgen Extra'!$A$259:$A$285,0),MATCH(L$5,'Aceite Virgen Extra'!$A$259:$ACX$259,0))</f>
        <v>25.49</v>
      </c>
      <c r="M18" s="32">
        <f t="array" ref="M18">INDEX('Aceite Virgen Extra'!$A$259:$ACX$285,MATCH($B18,'Aceite Virgen Extra'!$A$259:$A$285,0),MATCH(M$5,'Aceite Virgen Extra'!$A$259:$ACX$259,0))</f>
        <v>5.76</v>
      </c>
      <c r="N18" s="32">
        <f t="array" ref="N18">INDEX('Aceite Virgen Extra'!$A$259:$ACX$285,MATCH($B18,'Aceite Virgen Extra'!$A$259:$A$285,0),MATCH(N$5,'Aceite Virgen Extra'!$A$259:$ACX$259,0))</f>
        <v>3.38</v>
      </c>
      <c r="O18" s="32">
        <f t="array" ref="O18">INDEX('Aceite Virgen Extra'!$A$259:$ACX$285,MATCH($B18,'Aceite Virgen Extra'!$A$259:$A$285,0),MATCH(O$5,'Aceite Virgen Extra'!$A$259:$ACX$259,0))</f>
        <v>1.9900000000000002</v>
      </c>
      <c r="P18" s="32">
        <f t="array" ref="P18">INDEX('Aceite Virgen Extra'!$A$259:$ACX$285,MATCH($B18,'Aceite Virgen Extra'!$A$259:$A$285,0),MATCH(P$5,'Aceite Virgen Extra'!$A$259:$ACX$259,0))</f>
        <v>2.11</v>
      </c>
    </row>
    <row r="19" spans="2:16" x14ac:dyDescent="0.25">
      <c r="B19" s="14">
        <f t="shared" si="1"/>
        <v>6</v>
      </c>
      <c r="C19" s="13">
        <f t="shared" si="2"/>
        <v>6.3</v>
      </c>
      <c r="E19" s="32">
        <f t="array" ref="E19">INDEX('Aceite Virgen Extra'!$A$259:$ACX$285,MATCH($B19,'Aceite Virgen Extra'!$A$259:$A$285,0),MATCH(E$5,'Aceite Virgen Extra'!$A$259:$ACX$259,0))</f>
        <v>0.87</v>
      </c>
      <c r="F19" s="32">
        <f t="array" ref="F19">INDEX('Aceite Virgen Extra'!$A$259:$ACX$285,MATCH($B19,'Aceite Virgen Extra'!$A$259:$A$285,0),MATCH(F$5,'Aceite Virgen Extra'!$A$259:$ACX$259,0))</f>
        <v>1.6</v>
      </c>
      <c r="G19" s="32">
        <f t="array" ref="G19">INDEX('Aceite Virgen Extra'!$A$259:$ACX$285,MATCH($B19,'Aceite Virgen Extra'!$A$259:$A$285,0),MATCH(G$5,'Aceite Virgen Extra'!$A$259:$ACX$259,0))</f>
        <v>1.1499999999999999</v>
      </c>
      <c r="H19" s="32">
        <f t="array" ref="H19">INDEX('Aceite Virgen Extra'!$A$259:$ACX$285,MATCH($B19,'Aceite Virgen Extra'!$A$259:$A$285,0),MATCH(H$5,'Aceite Virgen Extra'!$A$259:$ACX$259,0))</f>
        <v>0.7</v>
      </c>
      <c r="I19" s="32">
        <f t="array" ref="I19">INDEX('Aceite Virgen Extra'!$A$259:$ACX$285,MATCH($B19,'Aceite Virgen Extra'!$A$259:$A$285,0),MATCH(I$5,'Aceite Virgen Extra'!$A$259:$ACX$259,0))</f>
        <v>2.5100000000000002</v>
      </c>
      <c r="J19" s="32">
        <f t="array" ref="J19">INDEX('Aceite Virgen Extra'!$A$259:$ACX$285,MATCH($B19,'Aceite Virgen Extra'!$A$259:$A$285,0),MATCH(J$5,'Aceite Virgen Extra'!$A$259:$ACX$259,0))</f>
        <v>4.67</v>
      </c>
      <c r="K19" s="32">
        <f t="array" ref="K19">INDEX('Aceite Virgen Extra'!$A$259:$ACX$285,MATCH($B19,'Aceite Virgen Extra'!$A$259:$A$285,0),MATCH(K$5,'Aceite Virgen Extra'!$A$259:$ACX$259,0))</f>
        <v>15.19</v>
      </c>
      <c r="L19" s="32">
        <f t="array" ref="L19">INDEX('Aceite Virgen Extra'!$A$259:$ACX$285,MATCH($B19,'Aceite Virgen Extra'!$A$259:$A$285,0),MATCH(L$5,'Aceite Virgen Extra'!$A$259:$ACX$259,0))</f>
        <v>5.57</v>
      </c>
      <c r="M19" s="32">
        <f t="array" ref="M19">INDEX('Aceite Virgen Extra'!$A$259:$ACX$285,MATCH($B19,'Aceite Virgen Extra'!$A$259:$A$285,0),MATCH(M$5,'Aceite Virgen Extra'!$A$259:$ACX$259,0))</f>
        <v>3.45</v>
      </c>
      <c r="N19" s="32">
        <f t="array" ref="N19">INDEX('Aceite Virgen Extra'!$A$259:$ACX$285,MATCH($B19,'Aceite Virgen Extra'!$A$259:$A$285,0),MATCH(N$5,'Aceite Virgen Extra'!$A$259:$ACX$259,0))</f>
        <v>0.74</v>
      </c>
      <c r="O19" s="32">
        <f t="array" ref="O19">INDEX('Aceite Virgen Extra'!$A$259:$ACX$285,MATCH($B19,'Aceite Virgen Extra'!$A$259:$A$285,0),MATCH(O$5,'Aceite Virgen Extra'!$A$259:$ACX$259,0))</f>
        <v>0.9900000000000001</v>
      </c>
      <c r="P19" s="32">
        <f t="array" ref="P19">INDEX('Aceite Virgen Extra'!$A$259:$ACX$285,MATCH($B19,'Aceite Virgen Extra'!$A$259:$A$285,0),MATCH(P$5,'Aceite Virgen Extra'!$A$259:$ACX$259,0))</f>
        <v>0.76</v>
      </c>
    </row>
    <row r="20" spans="2:16" x14ac:dyDescent="0.25">
      <c r="B20" s="14">
        <f t="shared" si="1"/>
        <v>6.3</v>
      </c>
      <c r="C20" s="13">
        <f t="shared" si="2"/>
        <v>6.6</v>
      </c>
      <c r="E20" s="32">
        <f t="array" ref="E20">INDEX('Aceite Virgen Extra'!$A$259:$ACX$285,MATCH($B20,'Aceite Virgen Extra'!$A$259:$A$285,0),MATCH(E$5,'Aceite Virgen Extra'!$A$259:$ACX$259,0))</f>
        <v>0.04</v>
      </c>
      <c r="F20" s="32">
        <f t="array" ref="F20">INDEX('Aceite Virgen Extra'!$A$259:$ACX$285,MATCH($B20,'Aceite Virgen Extra'!$A$259:$A$285,0),MATCH(F$5,'Aceite Virgen Extra'!$A$259:$ACX$259,0))</f>
        <v>0.42</v>
      </c>
      <c r="G20" s="32">
        <f t="array" ref="G20">INDEX('Aceite Virgen Extra'!$A$259:$ACX$285,MATCH($B20,'Aceite Virgen Extra'!$A$259:$A$285,0),MATCH(G$5,'Aceite Virgen Extra'!$A$259:$ACX$259,0))</f>
        <v>0.49000000000000005</v>
      </c>
      <c r="H20" s="32">
        <f t="array" ref="H20">INDEX('Aceite Virgen Extra'!$A$259:$ACX$285,MATCH($B20,'Aceite Virgen Extra'!$A$259:$A$285,0),MATCH(H$5,'Aceite Virgen Extra'!$A$259:$ACX$259,0))</f>
        <v>6.0200000000000005</v>
      </c>
      <c r="I20" s="32">
        <f t="array" ref="I20">INDEX('Aceite Virgen Extra'!$A$259:$ACX$285,MATCH($B20,'Aceite Virgen Extra'!$A$259:$A$285,0),MATCH(I$5,'Aceite Virgen Extra'!$A$259:$ACX$259,0))</f>
        <v>10.14</v>
      </c>
      <c r="J20" s="32">
        <f t="array" ref="J20">INDEX('Aceite Virgen Extra'!$A$259:$ACX$285,MATCH($B20,'Aceite Virgen Extra'!$A$259:$A$285,0),MATCH(J$5,'Aceite Virgen Extra'!$A$259:$ACX$259,0))</f>
        <v>17.010000000000002</v>
      </c>
      <c r="K20" s="32">
        <f t="array" ref="K20">INDEX('Aceite Virgen Extra'!$A$259:$ACX$285,MATCH($B20,'Aceite Virgen Extra'!$A$259:$A$285,0),MATCH(K$5,'Aceite Virgen Extra'!$A$259:$ACX$259,0))</f>
        <v>7.37</v>
      </c>
      <c r="L20" s="32">
        <f t="array" ref="L20">INDEX('Aceite Virgen Extra'!$A$259:$ACX$285,MATCH($B20,'Aceite Virgen Extra'!$A$259:$A$285,0),MATCH(L$5,'Aceite Virgen Extra'!$A$259:$ACX$259,0))</f>
        <v>2</v>
      </c>
      <c r="M20" s="32">
        <f t="array" ref="M20">INDEX('Aceite Virgen Extra'!$A$259:$ACX$285,MATCH($B20,'Aceite Virgen Extra'!$A$259:$A$285,0),MATCH(M$5,'Aceite Virgen Extra'!$A$259:$ACX$259,0))</f>
        <v>1.35</v>
      </c>
      <c r="N20" s="32">
        <f t="array" ref="N20">INDEX('Aceite Virgen Extra'!$A$259:$ACX$285,MATCH($B20,'Aceite Virgen Extra'!$A$259:$A$285,0),MATCH(N$5,'Aceite Virgen Extra'!$A$259:$ACX$259,0))</f>
        <v>0.99</v>
      </c>
      <c r="O20" s="32">
        <f t="array" ref="O20">INDEX('Aceite Virgen Extra'!$A$259:$ACX$285,MATCH($B20,'Aceite Virgen Extra'!$A$259:$A$285,0),MATCH(O$5,'Aceite Virgen Extra'!$A$259:$ACX$259,0))</f>
        <v>1.5899999999999999</v>
      </c>
      <c r="P20" s="32">
        <f t="array" ref="P20">INDEX('Aceite Virgen Extra'!$A$259:$ACX$285,MATCH($B20,'Aceite Virgen Extra'!$A$259:$A$285,0),MATCH(P$5,'Aceite Virgen Extra'!$A$259:$ACX$259,0))</f>
        <v>1.91</v>
      </c>
    </row>
    <row r="21" spans="2:16" x14ac:dyDescent="0.25">
      <c r="B21" s="14">
        <f t="shared" si="1"/>
        <v>6.6</v>
      </c>
      <c r="C21" s="13">
        <f t="shared" si="2"/>
        <v>6.9</v>
      </c>
      <c r="E21" s="32">
        <f t="array" ref="E21">INDEX('Aceite Virgen Extra'!$A$259:$ACX$285,MATCH($B21,'Aceite Virgen Extra'!$A$259:$A$285,0),MATCH(E$5,'Aceite Virgen Extra'!$A$259:$ACX$259,0))</f>
        <v>0.85000000000000009</v>
      </c>
      <c r="F21" s="32">
        <f t="array" ref="F21">INDEX('Aceite Virgen Extra'!$A$259:$ACX$285,MATCH($B21,'Aceite Virgen Extra'!$A$259:$A$285,0),MATCH(F$5,'Aceite Virgen Extra'!$A$259:$ACX$259,0))</f>
        <v>3.2100000000000004</v>
      </c>
      <c r="G21" s="32">
        <f t="array" ref="G21">INDEX('Aceite Virgen Extra'!$A$259:$ACX$285,MATCH($B21,'Aceite Virgen Extra'!$A$259:$A$285,0),MATCH(G$5,'Aceite Virgen Extra'!$A$259:$ACX$259,0))</f>
        <v>1.37</v>
      </c>
      <c r="H21" s="32">
        <f t="array" ref="H21">INDEX('Aceite Virgen Extra'!$A$259:$ACX$285,MATCH($B21,'Aceite Virgen Extra'!$A$259:$A$285,0),MATCH(H$5,'Aceite Virgen Extra'!$A$259:$ACX$259,0))</f>
        <v>9.4899999999999984</v>
      </c>
      <c r="I21" s="32">
        <f t="array" ref="I21">INDEX('Aceite Virgen Extra'!$A$259:$ACX$285,MATCH($B21,'Aceite Virgen Extra'!$A$259:$A$285,0),MATCH(I$5,'Aceite Virgen Extra'!$A$259:$ACX$259,0))</f>
        <v>30.61</v>
      </c>
      <c r="J21" s="32">
        <f t="array" ref="J21">INDEX('Aceite Virgen Extra'!$A$259:$ACX$285,MATCH($B21,'Aceite Virgen Extra'!$A$259:$A$285,0),MATCH(J$5,'Aceite Virgen Extra'!$A$259:$ACX$259,0))</f>
        <v>10.23</v>
      </c>
      <c r="K21" s="32">
        <f t="array" ref="K21">INDEX('Aceite Virgen Extra'!$A$259:$ACX$285,MATCH($B21,'Aceite Virgen Extra'!$A$259:$A$285,0),MATCH(K$5,'Aceite Virgen Extra'!$A$259:$ACX$259,0))</f>
        <v>2.34</v>
      </c>
      <c r="L21" s="32">
        <f t="array" ref="L21">INDEX('Aceite Virgen Extra'!$A$259:$ACX$285,MATCH($B21,'Aceite Virgen Extra'!$A$259:$A$285,0),MATCH(L$5,'Aceite Virgen Extra'!$A$259:$ACX$259,0))</f>
        <v>1.36</v>
      </c>
      <c r="M21" s="32">
        <f t="array" ref="M21">INDEX('Aceite Virgen Extra'!$A$259:$ACX$285,MATCH($B21,'Aceite Virgen Extra'!$A$259:$A$285,0),MATCH(M$5,'Aceite Virgen Extra'!$A$259:$ACX$259,0))</f>
        <v>0.78</v>
      </c>
      <c r="N21" s="32">
        <f t="array" ref="N21">INDEX('Aceite Virgen Extra'!$A$259:$ACX$285,MATCH($B21,'Aceite Virgen Extra'!$A$259:$A$285,0),MATCH(N$5,'Aceite Virgen Extra'!$A$259:$ACX$259,0))</f>
        <v>0.84</v>
      </c>
      <c r="O21" s="32">
        <f t="array" ref="O21">INDEX('Aceite Virgen Extra'!$A$259:$ACX$285,MATCH($B21,'Aceite Virgen Extra'!$A$259:$A$285,0),MATCH(O$5,'Aceite Virgen Extra'!$A$259:$ACX$259,0))</f>
        <v>0.95</v>
      </c>
      <c r="P21" s="32">
        <f t="array" ref="P21">INDEX('Aceite Virgen Extra'!$A$259:$ACX$285,MATCH($B21,'Aceite Virgen Extra'!$A$259:$A$285,0),MATCH(P$5,'Aceite Virgen Extra'!$A$259:$ACX$259,0))</f>
        <v>2.1900000000000004</v>
      </c>
    </row>
    <row r="22" spans="2:16" x14ac:dyDescent="0.25">
      <c r="B22" s="14">
        <f t="shared" si="1"/>
        <v>6.9</v>
      </c>
      <c r="C22" s="13">
        <f t="shared" si="2"/>
        <v>7.2</v>
      </c>
      <c r="E22" s="32">
        <f t="array" ref="E22">INDEX('Aceite Virgen Extra'!$A$259:$ACX$285,MATCH($B22,'Aceite Virgen Extra'!$A$259:$A$285,0),MATCH(E$5,'Aceite Virgen Extra'!$A$259:$ACX$259,0))</f>
        <v>0.83000000000000007</v>
      </c>
      <c r="F22" s="32">
        <f t="array" ref="F22">INDEX('Aceite Virgen Extra'!$A$259:$ACX$285,MATCH($B22,'Aceite Virgen Extra'!$A$259:$A$285,0),MATCH(F$5,'Aceite Virgen Extra'!$A$259:$ACX$259,0))</f>
        <v>2.92</v>
      </c>
      <c r="G22" s="32">
        <f t="array" ref="G22">INDEX('Aceite Virgen Extra'!$A$259:$ACX$285,MATCH($B22,'Aceite Virgen Extra'!$A$259:$A$285,0),MATCH(G$5,'Aceite Virgen Extra'!$A$259:$ACX$259,0))</f>
        <v>1.21</v>
      </c>
      <c r="H22" s="32">
        <f t="array" ref="H22">INDEX('Aceite Virgen Extra'!$A$259:$ACX$285,MATCH($B22,'Aceite Virgen Extra'!$A$259:$A$285,0),MATCH(H$5,'Aceite Virgen Extra'!$A$259:$ACX$259,0))</f>
        <v>7.4</v>
      </c>
      <c r="I22" s="32">
        <f t="array" ref="I22">INDEX('Aceite Virgen Extra'!$A$259:$ACX$285,MATCH($B22,'Aceite Virgen Extra'!$A$259:$A$285,0),MATCH(I$5,'Aceite Virgen Extra'!$A$259:$ACX$259,0))</f>
        <v>7.11</v>
      </c>
      <c r="J22" s="32">
        <f t="array" ref="J22">INDEX('Aceite Virgen Extra'!$A$259:$ACX$285,MATCH($B22,'Aceite Virgen Extra'!$A$259:$A$285,0),MATCH(J$5,'Aceite Virgen Extra'!$A$259:$ACX$259,0))</f>
        <v>5.15</v>
      </c>
      <c r="K22" s="32">
        <f t="array" ref="K22">INDEX('Aceite Virgen Extra'!$A$259:$ACX$285,MATCH($B22,'Aceite Virgen Extra'!$A$259:$A$285,0),MATCH(K$5,'Aceite Virgen Extra'!$A$259:$ACX$259,0))</f>
        <v>4.4800000000000004</v>
      </c>
      <c r="L22" s="32">
        <f t="array" ref="L22">INDEX('Aceite Virgen Extra'!$A$259:$ACX$285,MATCH($B22,'Aceite Virgen Extra'!$A$259:$A$285,0),MATCH(L$5,'Aceite Virgen Extra'!$A$259:$ACX$259,0))</f>
        <v>2.29</v>
      </c>
      <c r="M22" s="32">
        <f t="array" ref="M22">INDEX('Aceite Virgen Extra'!$A$259:$ACX$285,MATCH($B22,'Aceite Virgen Extra'!$A$259:$A$285,0),MATCH(M$5,'Aceite Virgen Extra'!$A$259:$ACX$259,0))</f>
        <v>1.6700000000000002</v>
      </c>
      <c r="N22" s="32">
        <f t="array" ref="N22">INDEX('Aceite Virgen Extra'!$A$259:$ACX$285,MATCH($B22,'Aceite Virgen Extra'!$A$259:$A$285,0),MATCH(N$5,'Aceite Virgen Extra'!$A$259:$ACX$259,0))</f>
        <v>0.88</v>
      </c>
      <c r="O22" s="32">
        <f t="array" ref="O22">INDEX('Aceite Virgen Extra'!$A$259:$ACX$285,MATCH($B22,'Aceite Virgen Extra'!$A$259:$A$285,0),MATCH(O$5,'Aceite Virgen Extra'!$A$259:$ACX$259,0))</f>
        <v>0.90999999999999992</v>
      </c>
      <c r="P22" s="32">
        <f t="array" ref="P22">INDEX('Aceite Virgen Extra'!$A$259:$ACX$285,MATCH($B22,'Aceite Virgen Extra'!$A$259:$A$285,0),MATCH(P$5,'Aceite Virgen Extra'!$A$259:$ACX$259,0))</f>
        <v>1.04</v>
      </c>
    </row>
    <row r="23" spans="2:16" x14ac:dyDescent="0.25">
      <c r="B23" s="14">
        <f t="shared" si="1"/>
        <v>7.2</v>
      </c>
      <c r="C23" s="13">
        <f t="shared" si="2"/>
        <v>7.5</v>
      </c>
      <c r="E23" s="32">
        <f t="array" ref="E23">INDEX('Aceite Virgen Extra'!$A$259:$ACX$285,MATCH($B23,'Aceite Virgen Extra'!$A$259:$A$285,0),MATCH(E$5,'Aceite Virgen Extra'!$A$259:$ACX$259,0))</f>
        <v>0.71000000000000008</v>
      </c>
      <c r="F23" s="32">
        <f t="array" ref="F23">INDEX('Aceite Virgen Extra'!$A$259:$ACX$285,MATCH($B23,'Aceite Virgen Extra'!$A$259:$A$285,0),MATCH(F$5,'Aceite Virgen Extra'!$A$259:$ACX$259,0))</f>
        <v>1.52</v>
      </c>
      <c r="G23" s="32">
        <f t="array" ref="G23">INDEX('Aceite Virgen Extra'!$A$259:$ACX$285,MATCH($B23,'Aceite Virgen Extra'!$A$259:$A$285,0),MATCH(G$5,'Aceite Virgen Extra'!$A$259:$ACX$259,0))</f>
        <v>1.43</v>
      </c>
      <c r="H23" s="32">
        <f t="array" ref="H23">INDEX('Aceite Virgen Extra'!$A$259:$ACX$285,MATCH($B23,'Aceite Virgen Extra'!$A$259:$A$285,0),MATCH(H$5,'Aceite Virgen Extra'!$A$259:$ACX$259,0))</f>
        <v>1.79</v>
      </c>
      <c r="I23" s="32">
        <f t="array" ref="I23">INDEX('Aceite Virgen Extra'!$A$259:$ACX$285,MATCH($B23,'Aceite Virgen Extra'!$A$259:$A$285,0),MATCH(I$5,'Aceite Virgen Extra'!$A$259:$ACX$259,0))</f>
        <v>1.1600000000000001</v>
      </c>
      <c r="J23" s="32">
        <f t="array" ref="J23">INDEX('Aceite Virgen Extra'!$A$259:$ACX$285,MATCH($B23,'Aceite Virgen Extra'!$A$259:$A$285,0),MATCH(J$5,'Aceite Virgen Extra'!$A$259:$ACX$259,0))</f>
        <v>2.2400000000000002</v>
      </c>
      <c r="K23" s="32">
        <f t="array" ref="K23">INDEX('Aceite Virgen Extra'!$A$259:$ACX$285,MATCH($B23,'Aceite Virgen Extra'!$A$259:$A$285,0),MATCH(K$5,'Aceite Virgen Extra'!$A$259:$ACX$259,0))</f>
        <v>0.44999999999999996</v>
      </c>
      <c r="L23" s="32">
        <f t="array" ref="L23">INDEX('Aceite Virgen Extra'!$A$259:$ACX$285,MATCH($B23,'Aceite Virgen Extra'!$A$259:$A$285,0),MATCH(L$5,'Aceite Virgen Extra'!$A$259:$ACX$259,0))</f>
        <v>1</v>
      </c>
      <c r="M23" s="32">
        <f t="array" ref="M23">INDEX('Aceite Virgen Extra'!$A$259:$ACX$285,MATCH($B23,'Aceite Virgen Extra'!$A$259:$A$285,0),MATCH(M$5,'Aceite Virgen Extra'!$A$259:$ACX$259,0))</f>
        <v>1.49</v>
      </c>
      <c r="N23" s="32">
        <f t="array" ref="N23">INDEX('Aceite Virgen Extra'!$A$259:$ACX$285,MATCH($B23,'Aceite Virgen Extra'!$A$259:$A$285,0),MATCH(N$5,'Aceite Virgen Extra'!$A$259:$ACX$259,0))</f>
        <v>0.53</v>
      </c>
      <c r="O23" s="32">
        <f t="array" ref="O23">INDEX('Aceite Virgen Extra'!$A$259:$ACX$285,MATCH($B23,'Aceite Virgen Extra'!$A$259:$A$285,0),MATCH(O$5,'Aceite Virgen Extra'!$A$259:$ACX$259,0))</f>
        <v>0.97</v>
      </c>
      <c r="P23" s="32">
        <f t="array" ref="P23">INDEX('Aceite Virgen Extra'!$A$259:$ACX$285,MATCH($B23,'Aceite Virgen Extra'!$A$259:$A$285,0),MATCH(P$5,'Aceite Virgen Extra'!$A$259:$ACX$259,0))</f>
        <v>4.88</v>
      </c>
    </row>
    <row r="24" spans="2:16" x14ac:dyDescent="0.25">
      <c r="B24" s="14">
        <f t="shared" si="1"/>
        <v>7.5</v>
      </c>
      <c r="C24" s="13">
        <f>ROUND(B24+$C$7,2)</f>
        <v>7.8</v>
      </c>
      <c r="E24" s="32">
        <f t="array" ref="E24">INDEX('Aceite Virgen Extra'!$A$259:$ACX$285,MATCH($B24,'Aceite Virgen Extra'!$A$259:$A$285,0),MATCH(E$5,'Aceite Virgen Extra'!$A$259:$ACX$259,0))</f>
        <v>3.5600000000000005</v>
      </c>
      <c r="F24" s="32">
        <f t="array" ref="F24">INDEX('Aceite Virgen Extra'!$A$259:$ACX$285,MATCH($B24,'Aceite Virgen Extra'!$A$259:$A$285,0),MATCH(F$5,'Aceite Virgen Extra'!$A$259:$ACX$259,0))</f>
        <v>5.88</v>
      </c>
      <c r="G24" s="32">
        <f t="array" ref="G24">INDEX('Aceite Virgen Extra'!$A$259:$ACX$285,MATCH($B24,'Aceite Virgen Extra'!$A$259:$A$285,0),MATCH(G$5,'Aceite Virgen Extra'!$A$259:$ACX$259,0))</f>
        <v>4.51</v>
      </c>
      <c r="H24" s="32">
        <f t="array" ref="H24">INDEX('Aceite Virgen Extra'!$A$259:$ACX$285,MATCH($B24,'Aceite Virgen Extra'!$A$259:$A$285,0),MATCH(H$5,'Aceite Virgen Extra'!$A$259:$ACX$259,0))</f>
        <v>4.2399999999999993</v>
      </c>
      <c r="I24" s="32">
        <f t="array" ref="I24">INDEX('Aceite Virgen Extra'!$A$259:$ACX$285,MATCH($B24,'Aceite Virgen Extra'!$A$259:$A$285,0),MATCH(I$5,'Aceite Virgen Extra'!$A$259:$ACX$259,0))</f>
        <v>2.4499999999999997</v>
      </c>
      <c r="J24" s="32">
        <f t="array" ref="J24">INDEX('Aceite Virgen Extra'!$A$259:$ACX$285,MATCH($B24,'Aceite Virgen Extra'!$A$259:$A$285,0),MATCH(J$5,'Aceite Virgen Extra'!$A$259:$ACX$259,0))</f>
        <v>1.1700000000000002</v>
      </c>
      <c r="K24" s="32">
        <f t="array" ref="K24">INDEX('Aceite Virgen Extra'!$A$259:$ACX$285,MATCH($B24,'Aceite Virgen Extra'!$A$259:$A$285,0),MATCH(K$5,'Aceite Virgen Extra'!$A$259:$ACX$259,0))</f>
        <v>0.64</v>
      </c>
      <c r="L24" s="32">
        <f t="array" ref="L24">INDEX('Aceite Virgen Extra'!$A$259:$ACX$285,MATCH($B24,'Aceite Virgen Extra'!$A$259:$A$285,0),MATCH(L$5,'Aceite Virgen Extra'!$A$259:$ACX$259,0))</f>
        <v>0.47</v>
      </c>
      <c r="M24" s="32">
        <f t="array" ref="M24">INDEX('Aceite Virgen Extra'!$A$259:$ACX$285,MATCH($B24,'Aceite Virgen Extra'!$A$259:$A$285,0),MATCH(M$5,'Aceite Virgen Extra'!$A$259:$ACX$259,0))</f>
        <v>0.92999999999999994</v>
      </c>
      <c r="N24" s="32">
        <f t="array" ref="N24">INDEX('Aceite Virgen Extra'!$A$259:$ACX$285,MATCH($B24,'Aceite Virgen Extra'!$A$259:$A$285,0),MATCH(N$5,'Aceite Virgen Extra'!$A$259:$ACX$259,0))</f>
        <v>2.85</v>
      </c>
      <c r="O24" s="32">
        <f t="array" ref="O24">INDEX('Aceite Virgen Extra'!$A$259:$ACX$285,MATCH($B24,'Aceite Virgen Extra'!$A$259:$A$285,0),MATCH(O$5,'Aceite Virgen Extra'!$A$259:$ACX$259,0))</f>
        <v>2.2599999999999998</v>
      </c>
      <c r="P24" s="32">
        <f t="array" ref="P24">INDEX('Aceite Virgen Extra'!$A$259:$ACX$285,MATCH($B24,'Aceite Virgen Extra'!$A$259:$A$285,0),MATCH(P$5,'Aceite Virgen Extra'!$A$259:$ACX$259,0))</f>
        <v>1.3699999999999999</v>
      </c>
    </row>
    <row r="25" spans="2:16" x14ac:dyDescent="0.25">
      <c r="B25" s="14">
        <f t="shared" si="1"/>
        <v>7.8</v>
      </c>
      <c r="C25" s="13">
        <f t="shared" ref="C25:C32" si="3">ROUND(B25+$C$7,2)</f>
        <v>8.1</v>
      </c>
      <c r="E25" s="32">
        <f t="array" ref="E25">INDEX('Aceite Virgen Extra'!$A$259:$ACX$285,MATCH($B25,'Aceite Virgen Extra'!$A$259:$A$285,0),MATCH(E$5,'Aceite Virgen Extra'!$A$259:$ACX$259,0))</f>
        <v>4.84</v>
      </c>
      <c r="F25" s="32">
        <f t="array" ref="F25">INDEX('Aceite Virgen Extra'!$A$259:$ACX$285,MATCH($B25,'Aceite Virgen Extra'!$A$259:$A$285,0),MATCH(F$5,'Aceite Virgen Extra'!$A$259:$ACX$259,0))</f>
        <v>5.6199999999999992</v>
      </c>
      <c r="G25" s="32">
        <f t="array" ref="G25">INDEX('Aceite Virgen Extra'!$A$259:$ACX$285,MATCH($B25,'Aceite Virgen Extra'!$A$259:$A$285,0),MATCH(G$5,'Aceite Virgen Extra'!$A$259:$ACX$259,0))</f>
        <v>6.47</v>
      </c>
      <c r="H25" s="32">
        <f t="array" ref="H25">INDEX('Aceite Virgen Extra'!$A$259:$ACX$285,MATCH($B25,'Aceite Virgen Extra'!$A$259:$A$285,0),MATCH(H$5,'Aceite Virgen Extra'!$A$259:$ACX$259,0))</f>
        <v>11.38</v>
      </c>
      <c r="I25" s="32">
        <f t="array" ref="I25">INDEX('Aceite Virgen Extra'!$A$259:$ACX$285,MATCH($B25,'Aceite Virgen Extra'!$A$259:$A$285,0),MATCH(I$5,'Aceite Virgen Extra'!$A$259:$ACX$259,0))</f>
        <v>2.5700000000000003</v>
      </c>
      <c r="J25" s="32">
        <f t="array" ref="J25">INDEX('Aceite Virgen Extra'!$A$259:$ACX$285,MATCH($B25,'Aceite Virgen Extra'!$A$259:$A$285,0),MATCH(J$5,'Aceite Virgen Extra'!$A$259:$ACX$259,0))</f>
        <v>2.3199999999999998</v>
      </c>
      <c r="K25" s="32">
        <f t="array" ref="K25">INDEX('Aceite Virgen Extra'!$A$259:$ACX$285,MATCH($B25,'Aceite Virgen Extra'!$A$259:$A$285,0),MATCH(K$5,'Aceite Virgen Extra'!$A$259:$ACX$259,0))</f>
        <v>2.91</v>
      </c>
      <c r="L25" s="32">
        <f t="array" ref="L25">INDEX('Aceite Virgen Extra'!$A$259:$ACX$285,MATCH($B25,'Aceite Virgen Extra'!$A$259:$A$285,0),MATCH(L$5,'Aceite Virgen Extra'!$A$259:$ACX$259,0))</f>
        <v>5.07</v>
      </c>
      <c r="M25" s="32">
        <f t="array" ref="M25">INDEX('Aceite Virgen Extra'!$A$259:$ACX$285,MATCH($B25,'Aceite Virgen Extra'!$A$259:$A$285,0),MATCH(M$5,'Aceite Virgen Extra'!$A$259:$ACX$259,0))</f>
        <v>4.78</v>
      </c>
      <c r="N25" s="32">
        <f t="array" ref="N25">INDEX('Aceite Virgen Extra'!$A$259:$ACX$285,MATCH($B25,'Aceite Virgen Extra'!$A$259:$A$285,0),MATCH(N$5,'Aceite Virgen Extra'!$A$259:$ACX$259,0))</f>
        <v>5.03</v>
      </c>
      <c r="O25" s="32">
        <f t="array" ref="O25">INDEX('Aceite Virgen Extra'!$A$259:$ACX$285,MATCH($B25,'Aceite Virgen Extra'!$A$259:$A$285,0),MATCH(O$5,'Aceite Virgen Extra'!$A$259:$ACX$259,0))</f>
        <v>6.589999999999999</v>
      </c>
      <c r="P25" s="32">
        <f t="array" ref="P25">INDEX('Aceite Virgen Extra'!$A$259:$ACX$285,MATCH($B25,'Aceite Virgen Extra'!$A$259:$A$285,0),MATCH(P$5,'Aceite Virgen Extra'!$A$259:$ACX$259,0))</f>
        <v>5.16</v>
      </c>
    </row>
    <row r="26" spans="2:16" x14ac:dyDescent="0.25">
      <c r="B26" s="14">
        <f t="shared" si="1"/>
        <v>8.1</v>
      </c>
      <c r="C26" s="13">
        <f t="shared" si="3"/>
        <v>8.4</v>
      </c>
      <c r="E26" s="32">
        <f t="array" ref="E26">INDEX('Aceite Virgen Extra'!$A$259:$ACX$285,MATCH($B26,'Aceite Virgen Extra'!$A$259:$A$285,0),MATCH(E$5,'Aceite Virgen Extra'!$A$259:$ACX$259,0))</f>
        <v>1.81</v>
      </c>
      <c r="F26" s="32">
        <f t="array" ref="F26">INDEX('Aceite Virgen Extra'!$A$259:$ACX$285,MATCH($B26,'Aceite Virgen Extra'!$A$259:$A$285,0),MATCH(F$5,'Aceite Virgen Extra'!$A$259:$ACX$259,0))</f>
        <v>2.7199999999999998</v>
      </c>
      <c r="G26" s="32">
        <f t="array" ref="G26">INDEX('Aceite Virgen Extra'!$A$259:$ACX$285,MATCH($B26,'Aceite Virgen Extra'!$A$259:$A$285,0),MATCH(G$5,'Aceite Virgen Extra'!$A$259:$ACX$259,0))</f>
        <v>5.28</v>
      </c>
      <c r="H26" s="32">
        <f t="array" ref="H26">INDEX('Aceite Virgen Extra'!$A$259:$ACX$285,MATCH($B26,'Aceite Virgen Extra'!$A$259:$A$285,0),MATCH(H$5,'Aceite Virgen Extra'!$A$259:$ACX$259,0))</f>
        <v>13.399999999999999</v>
      </c>
      <c r="I26" s="32">
        <f t="array" ref="I26">INDEX('Aceite Virgen Extra'!$A$259:$ACX$285,MATCH($B26,'Aceite Virgen Extra'!$A$259:$A$285,0),MATCH(I$5,'Aceite Virgen Extra'!$A$259:$ACX$259,0))</f>
        <v>1.58</v>
      </c>
      <c r="J26" s="32">
        <f t="array" ref="J26">INDEX('Aceite Virgen Extra'!$A$259:$ACX$285,MATCH($B26,'Aceite Virgen Extra'!$A$259:$A$285,0),MATCH(J$5,'Aceite Virgen Extra'!$A$259:$ACX$259,0))</f>
        <v>1.1200000000000001</v>
      </c>
      <c r="K26" s="32">
        <f t="array" ref="K26">INDEX('Aceite Virgen Extra'!$A$259:$ACX$285,MATCH($B26,'Aceite Virgen Extra'!$A$259:$A$285,0),MATCH(K$5,'Aceite Virgen Extra'!$A$259:$ACX$259,0))</f>
        <v>2.14</v>
      </c>
      <c r="L26" s="32">
        <f t="array" ref="L26">INDEX('Aceite Virgen Extra'!$A$259:$ACX$285,MATCH($B26,'Aceite Virgen Extra'!$A$259:$A$285,0),MATCH(L$5,'Aceite Virgen Extra'!$A$259:$ACX$259,0))</f>
        <v>4.3900000000000006</v>
      </c>
      <c r="M26" s="32">
        <f t="array" ref="M26">INDEX('Aceite Virgen Extra'!$A$259:$ACX$285,MATCH($B26,'Aceite Virgen Extra'!$A$259:$A$285,0),MATCH(M$5,'Aceite Virgen Extra'!$A$259:$ACX$259,0))</f>
        <v>2.25</v>
      </c>
      <c r="N26" s="32">
        <f t="array" ref="N26">INDEX('Aceite Virgen Extra'!$A$259:$ACX$285,MATCH($B26,'Aceite Virgen Extra'!$A$259:$A$285,0),MATCH(N$5,'Aceite Virgen Extra'!$A$259:$ACX$259,0))</f>
        <v>3.01</v>
      </c>
      <c r="O26" s="32">
        <f t="array" ref="O26">INDEX('Aceite Virgen Extra'!$A$259:$ACX$285,MATCH($B26,'Aceite Virgen Extra'!$A$259:$A$285,0),MATCH(O$5,'Aceite Virgen Extra'!$A$259:$ACX$259,0))</f>
        <v>0.84</v>
      </c>
      <c r="P26" s="32">
        <f t="array" ref="P26">INDEX('Aceite Virgen Extra'!$A$259:$ACX$285,MATCH($B26,'Aceite Virgen Extra'!$A$259:$A$285,0),MATCH(P$5,'Aceite Virgen Extra'!$A$259:$ACX$259,0))</f>
        <v>0.75</v>
      </c>
    </row>
    <row r="27" spans="2:16" x14ac:dyDescent="0.25">
      <c r="B27" s="14">
        <f t="shared" si="1"/>
        <v>8.4</v>
      </c>
      <c r="C27" s="13">
        <f t="shared" si="3"/>
        <v>8.6999999999999993</v>
      </c>
      <c r="E27" s="32">
        <f t="array" ref="E27">INDEX('Aceite Virgen Extra'!$A$259:$ACX$285,MATCH($B27,'Aceite Virgen Extra'!$A$259:$A$285,0),MATCH(E$5,'Aceite Virgen Extra'!$A$259:$ACX$259,0))</f>
        <v>5.25</v>
      </c>
      <c r="F27" s="32">
        <f t="array" ref="F27">INDEX('Aceite Virgen Extra'!$A$259:$ACX$285,MATCH($B27,'Aceite Virgen Extra'!$A$259:$A$285,0),MATCH(F$5,'Aceite Virgen Extra'!$A$259:$ACX$259,0))</f>
        <v>5.7600000000000007</v>
      </c>
      <c r="G27" s="32">
        <f t="array" ref="G27">INDEX('Aceite Virgen Extra'!$A$259:$ACX$285,MATCH($B27,'Aceite Virgen Extra'!$A$259:$A$285,0),MATCH(G$5,'Aceite Virgen Extra'!$A$259:$ACX$259,0))</f>
        <v>6.66</v>
      </c>
      <c r="H27" s="32">
        <f t="array" ref="H27">INDEX('Aceite Virgen Extra'!$A$259:$ACX$285,MATCH($B27,'Aceite Virgen Extra'!$A$259:$A$285,0),MATCH(H$5,'Aceite Virgen Extra'!$A$259:$ACX$259,0))</f>
        <v>1.49</v>
      </c>
      <c r="I27" s="32">
        <f t="array" ref="I27">INDEX('Aceite Virgen Extra'!$A$259:$ACX$285,MATCH($B27,'Aceite Virgen Extra'!$A$259:$A$285,0),MATCH(I$5,'Aceite Virgen Extra'!$A$259:$ACX$259,0))</f>
        <v>1.06</v>
      </c>
      <c r="J27" s="32">
        <f t="array" ref="J27">INDEX('Aceite Virgen Extra'!$A$259:$ACX$285,MATCH($B27,'Aceite Virgen Extra'!$A$259:$A$285,0),MATCH(J$5,'Aceite Virgen Extra'!$A$259:$ACX$259,0))</f>
        <v>0.54</v>
      </c>
      <c r="K27" s="32">
        <f t="array" ref="K27">INDEX('Aceite Virgen Extra'!$A$259:$ACX$285,MATCH($B27,'Aceite Virgen Extra'!$A$259:$A$285,0),MATCH(K$5,'Aceite Virgen Extra'!$A$259:$ACX$259,0))</f>
        <v>0.06</v>
      </c>
      <c r="L27" s="32">
        <f t="array" ref="L27">INDEX('Aceite Virgen Extra'!$A$259:$ACX$285,MATCH($B27,'Aceite Virgen Extra'!$A$259:$A$285,0),MATCH(L$5,'Aceite Virgen Extra'!$A$259:$ACX$259,0))</f>
        <v>1.2</v>
      </c>
      <c r="M27" s="32">
        <f t="array" ref="M27">INDEX('Aceite Virgen Extra'!$A$259:$ACX$285,MATCH($B27,'Aceite Virgen Extra'!$A$259:$A$285,0),MATCH(M$5,'Aceite Virgen Extra'!$A$259:$ACX$259,0))</f>
        <v>0.28999999999999998</v>
      </c>
      <c r="N27" s="32">
        <f t="array" ref="N27">INDEX('Aceite Virgen Extra'!$A$259:$ACX$285,MATCH($B27,'Aceite Virgen Extra'!$A$259:$A$285,0),MATCH(N$5,'Aceite Virgen Extra'!$A$259:$ACX$259,0))</f>
        <v>0.6100000000000001</v>
      </c>
      <c r="O27" s="32">
        <f t="array" ref="O27">INDEX('Aceite Virgen Extra'!$A$259:$ACX$285,MATCH($B27,'Aceite Virgen Extra'!$A$259:$A$285,0),MATCH(O$5,'Aceite Virgen Extra'!$A$259:$ACX$259,0))</f>
        <v>0.89000000000000012</v>
      </c>
      <c r="P27" s="32">
        <f t="array" ref="P27">INDEX('Aceite Virgen Extra'!$A$259:$ACX$285,MATCH($B27,'Aceite Virgen Extra'!$A$259:$A$285,0),MATCH(P$5,'Aceite Virgen Extra'!$A$259:$ACX$259,0))</f>
        <v>0.1</v>
      </c>
    </row>
    <row r="28" spans="2:16" x14ac:dyDescent="0.25">
      <c r="B28" s="14">
        <f t="shared" si="1"/>
        <v>8.6999999999999993</v>
      </c>
      <c r="C28" s="13">
        <f t="shared" si="3"/>
        <v>9</v>
      </c>
      <c r="E28" s="32">
        <f t="array" ref="E28">INDEX('Aceite Virgen Extra'!$A$259:$ACX$285,MATCH($B28,'Aceite Virgen Extra'!$A$259:$A$285,0),MATCH(E$5,'Aceite Virgen Extra'!$A$259:$ACX$259,0))</f>
        <v>32</v>
      </c>
      <c r="F28" s="32">
        <f t="array" ref="F28">INDEX('Aceite Virgen Extra'!$A$259:$ACX$285,MATCH($B28,'Aceite Virgen Extra'!$A$259:$A$285,0),MATCH(F$5,'Aceite Virgen Extra'!$A$259:$ACX$259,0))</f>
        <v>27.65</v>
      </c>
      <c r="G28" s="32">
        <f t="array" ref="G28">INDEX('Aceite Virgen Extra'!$A$259:$ACX$285,MATCH($B28,'Aceite Virgen Extra'!$A$259:$A$285,0),MATCH(G$5,'Aceite Virgen Extra'!$A$259:$ACX$259,0))</f>
        <v>20.490000000000002</v>
      </c>
      <c r="H28" s="32">
        <f t="array" ref="H28">INDEX('Aceite Virgen Extra'!$A$259:$ACX$285,MATCH($B28,'Aceite Virgen Extra'!$A$259:$A$285,0),MATCH(H$5,'Aceite Virgen Extra'!$A$259:$ACX$259,0))</f>
        <v>4.93</v>
      </c>
      <c r="I28" s="32">
        <f t="array" ref="I28">INDEX('Aceite Virgen Extra'!$A$259:$ACX$285,MATCH($B28,'Aceite Virgen Extra'!$A$259:$A$285,0),MATCH(I$5,'Aceite Virgen Extra'!$A$259:$ACX$259,0))</f>
        <v>2.7</v>
      </c>
      <c r="J28" s="32">
        <f t="array" ref="J28">INDEX('Aceite Virgen Extra'!$A$259:$ACX$285,MATCH($B28,'Aceite Virgen Extra'!$A$259:$A$285,0),MATCH(J$5,'Aceite Virgen Extra'!$A$259:$ACX$259,0))</f>
        <v>1.5899999999999999</v>
      </c>
      <c r="K28" s="32">
        <f t="array" ref="K28">INDEX('Aceite Virgen Extra'!$A$259:$ACX$285,MATCH($B28,'Aceite Virgen Extra'!$A$259:$A$285,0),MATCH(K$5,'Aceite Virgen Extra'!$A$259:$ACX$259,0))</f>
        <v>8.94</v>
      </c>
      <c r="L28" s="32">
        <f t="array" ref="L28">INDEX('Aceite Virgen Extra'!$A$259:$ACX$285,MATCH($B28,'Aceite Virgen Extra'!$A$259:$A$285,0),MATCH(L$5,'Aceite Virgen Extra'!$A$259:$ACX$259,0))</f>
        <v>3.3100000000000005</v>
      </c>
      <c r="M28" s="32">
        <f t="array" ref="M28">INDEX('Aceite Virgen Extra'!$A$259:$ACX$285,MATCH($B28,'Aceite Virgen Extra'!$A$259:$A$285,0),MATCH(M$5,'Aceite Virgen Extra'!$A$259:$ACX$259,0))</f>
        <v>2.64</v>
      </c>
      <c r="N28" s="32">
        <f t="array" ref="N28">INDEX('Aceite Virgen Extra'!$A$259:$ACX$285,MATCH($B28,'Aceite Virgen Extra'!$A$259:$A$285,0),MATCH(N$5,'Aceite Virgen Extra'!$A$259:$ACX$259,0))</f>
        <v>0.78</v>
      </c>
      <c r="O28" s="32">
        <f t="array" ref="O28">INDEX('Aceite Virgen Extra'!$A$259:$ACX$285,MATCH($B28,'Aceite Virgen Extra'!$A$259:$A$285,0),MATCH(O$5,'Aceite Virgen Extra'!$A$259:$ACX$259,0))</f>
        <v>0.17</v>
      </c>
      <c r="P28" s="32">
        <f t="array" ref="P28">INDEX('Aceite Virgen Extra'!$A$259:$ACX$285,MATCH($B28,'Aceite Virgen Extra'!$A$259:$A$285,0),MATCH(P$5,'Aceite Virgen Extra'!$A$259:$ACX$259,0))</f>
        <v>0.21</v>
      </c>
    </row>
    <row r="29" spans="2:16" x14ac:dyDescent="0.25">
      <c r="B29" s="14">
        <f t="shared" si="1"/>
        <v>9</v>
      </c>
      <c r="C29" s="13">
        <f t="shared" si="3"/>
        <v>9.3000000000000007</v>
      </c>
      <c r="E29" s="32">
        <f t="array" ref="E29">INDEX('Aceite Virgen Extra'!$A$259:$ACX$285,MATCH($B29,'Aceite Virgen Extra'!$A$259:$A$285,0),MATCH(E$5,'Aceite Virgen Extra'!$A$259:$ACX$259,0))</f>
        <v>2.58</v>
      </c>
      <c r="F29" s="32">
        <f t="array" ref="F29">INDEX('Aceite Virgen Extra'!$A$259:$ACX$285,MATCH($B29,'Aceite Virgen Extra'!$A$259:$A$285,0),MATCH(F$5,'Aceite Virgen Extra'!$A$259:$ACX$259,0))</f>
        <v>3.03</v>
      </c>
      <c r="G29" s="32">
        <f t="array" ref="G29">INDEX('Aceite Virgen Extra'!$A$259:$ACX$285,MATCH($B29,'Aceite Virgen Extra'!$A$259:$A$285,0),MATCH(G$5,'Aceite Virgen Extra'!$A$259:$ACX$259,0))</f>
        <v>9.32</v>
      </c>
      <c r="H29" s="32">
        <f t="array" ref="H29">INDEX('Aceite Virgen Extra'!$A$259:$ACX$285,MATCH($B29,'Aceite Virgen Extra'!$A$259:$A$285,0),MATCH(H$5,'Aceite Virgen Extra'!$A$259:$ACX$259,0))</f>
        <v>3.3699999999999997</v>
      </c>
      <c r="I29" s="32">
        <f t="array" ref="I29">INDEX('Aceite Virgen Extra'!$A$259:$ACX$285,MATCH($B29,'Aceite Virgen Extra'!$A$259:$A$285,0),MATCH(I$5,'Aceite Virgen Extra'!$A$259:$ACX$259,0))</f>
        <v>4.08</v>
      </c>
      <c r="J29" s="32">
        <f t="array" ref="J29">INDEX('Aceite Virgen Extra'!$A$259:$ACX$285,MATCH($B29,'Aceite Virgen Extra'!$A$259:$A$285,0),MATCH(J$5,'Aceite Virgen Extra'!$A$259:$ACX$259,0))</f>
        <v>1.4499999999999997</v>
      </c>
      <c r="K29" s="32">
        <f t="array" ref="K29">INDEX('Aceite Virgen Extra'!$A$259:$ACX$285,MATCH($B29,'Aceite Virgen Extra'!$A$259:$A$285,0),MATCH(K$5,'Aceite Virgen Extra'!$A$259:$ACX$259,0))</f>
        <v>0.77</v>
      </c>
      <c r="L29" s="32">
        <f t="array" ref="L29">INDEX('Aceite Virgen Extra'!$A$259:$ACX$285,MATCH($B29,'Aceite Virgen Extra'!$A$259:$A$285,0),MATCH(L$5,'Aceite Virgen Extra'!$A$259:$ACX$259,0))</f>
        <v>0.55000000000000004</v>
      </c>
      <c r="M29" s="32">
        <f t="array" ref="M29">INDEX('Aceite Virgen Extra'!$A$259:$ACX$285,MATCH($B29,'Aceite Virgen Extra'!$A$259:$A$285,0),MATCH(M$5,'Aceite Virgen Extra'!$A$259:$ACX$259,0))</f>
        <v>0.24000000000000002</v>
      </c>
      <c r="N29" s="32">
        <f t="array" ref="N29">INDEX('Aceite Virgen Extra'!$A$259:$ACX$285,MATCH($B29,'Aceite Virgen Extra'!$A$259:$A$285,0),MATCH(N$5,'Aceite Virgen Extra'!$A$259:$ACX$259,0))</f>
        <v>0.54</v>
      </c>
      <c r="O29" s="32">
        <f t="array" ref="O29">INDEX('Aceite Virgen Extra'!$A$259:$ACX$285,MATCH($B29,'Aceite Virgen Extra'!$A$259:$A$285,0),MATCH(O$5,'Aceite Virgen Extra'!$A$259:$ACX$259,0))</f>
        <v>0.9</v>
      </c>
      <c r="P29" s="32">
        <f t="array" ref="P29">INDEX('Aceite Virgen Extra'!$A$259:$ACX$285,MATCH($B29,'Aceite Virgen Extra'!$A$259:$A$285,0),MATCH(P$5,'Aceite Virgen Extra'!$A$259:$ACX$259,0))</f>
        <v>0.74</v>
      </c>
    </row>
    <row r="30" spans="2:16" x14ac:dyDescent="0.25">
      <c r="B30" s="14">
        <f t="shared" si="1"/>
        <v>9.3000000000000007</v>
      </c>
      <c r="C30" s="13">
        <f t="shared" si="3"/>
        <v>9.6</v>
      </c>
      <c r="E30" s="32">
        <f t="array" ref="E30">INDEX('Aceite Virgen Extra'!$A$259:$ACX$285,MATCH($B30,'Aceite Virgen Extra'!$A$259:$A$285,0),MATCH(E$5,'Aceite Virgen Extra'!$A$259:$ACX$259,0))</f>
        <v>1.7400000000000002</v>
      </c>
      <c r="F30" s="32">
        <f t="array" ref="F30">INDEX('Aceite Virgen Extra'!$A$259:$ACX$285,MATCH($B30,'Aceite Virgen Extra'!$A$259:$A$285,0),MATCH(F$5,'Aceite Virgen Extra'!$A$259:$ACX$259,0))</f>
        <v>0.95</v>
      </c>
      <c r="G30" s="32">
        <f t="array" ref="G30">INDEX('Aceite Virgen Extra'!$A$259:$ACX$285,MATCH($B30,'Aceite Virgen Extra'!$A$259:$A$285,0),MATCH(G$5,'Aceite Virgen Extra'!$A$259:$ACX$259,0))</f>
        <v>3.7700000000000005</v>
      </c>
      <c r="H30" s="32">
        <f t="array" ref="H30">INDEX('Aceite Virgen Extra'!$A$259:$ACX$285,MATCH($B30,'Aceite Virgen Extra'!$A$259:$A$285,0),MATCH(H$5,'Aceite Virgen Extra'!$A$259:$ACX$259,0))</f>
        <v>1.1600000000000001</v>
      </c>
      <c r="I30" s="32">
        <f t="array" ref="I30">INDEX('Aceite Virgen Extra'!$A$259:$ACX$285,MATCH($B30,'Aceite Virgen Extra'!$A$259:$A$285,0),MATCH(I$5,'Aceite Virgen Extra'!$A$259:$ACX$259,0))</f>
        <v>0.64</v>
      </c>
      <c r="J30" s="32">
        <f t="array" ref="J30">INDEX('Aceite Virgen Extra'!$A$259:$ACX$285,MATCH($B30,'Aceite Virgen Extra'!$A$259:$A$285,0),MATCH(J$5,'Aceite Virgen Extra'!$A$259:$ACX$259,0))</f>
        <v>1.52</v>
      </c>
      <c r="K30" s="32">
        <f t="array" ref="K30">INDEX('Aceite Virgen Extra'!$A$259:$ACX$285,MATCH($B30,'Aceite Virgen Extra'!$A$259:$A$285,0),MATCH(K$5,'Aceite Virgen Extra'!$A$259:$ACX$259,0))</f>
        <v>0.64999999999999991</v>
      </c>
      <c r="L30" s="32">
        <f t="array" ref="L30">INDEX('Aceite Virgen Extra'!$A$259:$ACX$285,MATCH($B30,'Aceite Virgen Extra'!$A$259:$A$285,0),MATCH(L$5,'Aceite Virgen Extra'!$A$259:$ACX$259,0))</f>
        <v>0.66</v>
      </c>
      <c r="M30" s="32">
        <f t="array" ref="M30">INDEX('Aceite Virgen Extra'!$A$259:$ACX$285,MATCH($B30,'Aceite Virgen Extra'!$A$259:$A$285,0),MATCH(M$5,'Aceite Virgen Extra'!$A$259:$ACX$259,0))</f>
        <v>0.25</v>
      </c>
      <c r="N30" s="32">
        <f t="array" ref="N30">INDEX('Aceite Virgen Extra'!$A$259:$ACX$285,MATCH($B30,'Aceite Virgen Extra'!$A$259:$A$285,0),MATCH(N$5,'Aceite Virgen Extra'!$A$259:$ACX$259,0))</f>
        <v>0.11</v>
      </c>
      <c r="O30" s="32">
        <f t="array" ref="O30">INDEX('Aceite Virgen Extra'!$A$259:$ACX$285,MATCH($B30,'Aceite Virgen Extra'!$A$259:$A$285,0),MATCH(O$5,'Aceite Virgen Extra'!$A$259:$ACX$259,0))</f>
        <v>0.35</v>
      </c>
      <c r="P30" s="32">
        <f t="array" ref="P30">INDEX('Aceite Virgen Extra'!$A$259:$ACX$285,MATCH($B30,'Aceite Virgen Extra'!$A$259:$A$285,0),MATCH(P$5,'Aceite Virgen Extra'!$A$259:$ACX$259,0))</f>
        <v>0.92999999999999994</v>
      </c>
    </row>
    <row r="31" spans="2:16" x14ac:dyDescent="0.25">
      <c r="B31" s="14">
        <f t="shared" si="1"/>
        <v>9.6</v>
      </c>
      <c r="C31" s="13">
        <f t="shared" si="3"/>
        <v>9.9</v>
      </c>
      <c r="E31" s="32">
        <f t="array" ref="E31">INDEX('Aceite Virgen Extra'!$A$259:$ACX$285,MATCH($B31,'Aceite Virgen Extra'!$A$259:$A$285,0),MATCH(E$5,'Aceite Virgen Extra'!$A$259:$ACX$259,0))</f>
        <v>1.9699999999999998</v>
      </c>
      <c r="F31" s="32">
        <f t="array" ref="F31">INDEX('Aceite Virgen Extra'!$A$259:$ACX$285,MATCH($B31,'Aceite Virgen Extra'!$A$259:$A$285,0),MATCH(F$5,'Aceite Virgen Extra'!$A$259:$ACX$259,0))</f>
        <v>0.81</v>
      </c>
      <c r="G31" s="32">
        <f t="array" ref="G31">INDEX('Aceite Virgen Extra'!$A$259:$ACX$285,MATCH($B31,'Aceite Virgen Extra'!$A$259:$A$285,0),MATCH(G$5,'Aceite Virgen Extra'!$A$259:$ACX$259,0))</f>
        <v>1.28</v>
      </c>
      <c r="H31" s="32">
        <f t="array" ref="H31">INDEX('Aceite Virgen Extra'!$A$259:$ACX$285,MATCH($B31,'Aceite Virgen Extra'!$A$259:$A$285,0),MATCH(H$5,'Aceite Virgen Extra'!$A$259:$ACX$259,0))</f>
        <v>2.59</v>
      </c>
      <c r="I31" s="32">
        <f t="array" ref="I31">INDEX('Aceite Virgen Extra'!$A$259:$ACX$285,MATCH($B31,'Aceite Virgen Extra'!$A$259:$A$285,0),MATCH(I$5,'Aceite Virgen Extra'!$A$259:$ACX$259,0))</f>
        <v>1.19</v>
      </c>
      <c r="J31" s="32">
        <f t="array" ref="J31">INDEX('Aceite Virgen Extra'!$A$259:$ACX$285,MATCH($B31,'Aceite Virgen Extra'!$A$259:$A$285,0),MATCH(J$5,'Aceite Virgen Extra'!$A$259:$ACX$259,0))</f>
        <v>1.3900000000000001</v>
      </c>
      <c r="K31" s="32">
        <f t="array" ref="K31">INDEX('Aceite Virgen Extra'!$A$259:$ACX$285,MATCH($B31,'Aceite Virgen Extra'!$A$259:$A$285,0),MATCH(K$5,'Aceite Virgen Extra'!$A$259:$ACX$259,0))</f>
        <v>0.62</v>
      </c>
      <c r="L31" s="32">
        <f t="array" ref="L31">INDEX('Aceite Virgen Extra'!$A$259:$ACX$285,MATCH($B31,'Aceite Virgen Extra'!$A$259:$A$285,0),MATCH(L$5,'Aceite Virgen Extra'!$A$259:$ACX$259,0))</f>
        <v>0.09</v>
      </c>
      <c r="M31" s="32">
        <f t="array" ref="M31">INDEX('Aceite Virgen Extra'!$A$259:$ACX$285,MATCH($B31,'Aceite Virgen Extra'!$A$259:$A$285,0),MATCH(M$5,'Aceite Virgen Extra'!$A$259:$ACX$259,0))</f>
        <v>0.16</v>
      </c>
      <c r="N31" s="32">
        <f t="array" ref="N31">INDEX('Aceite Virgen Extra'!$A$259:$ACX$285,MATCH($B31,'Aceite Virgen Extra'!$A$259:$A$285,0),MATCH(N$5,'Aceite Virgen Extra'!$A$259:$ACX$259,0))</f>
        <v>0.41</v>
      </c>
      <c r="O31" s="32">
        <f t="array" ref="O31">INDEX('Aceite Virgen Extra'!$A$259:$ACX$285,MATCH($B31,'Aceite Virgen Extra'!$A$259:$A$285,0),MATCH(O$5,'Aceite Virgen Extra'!$A$259:$ACX$259,0))</f>
        <v>0.48999999999999994</v>
      </c>
      <c r="P31" s="32">
        <f t="array" ref="P31">INDEX('Aceite Virgen Extra'!$A$259:$ACX$285,MATCH($B31,'Aceite Virgen Extra'!$A$259:$A$285,0),MATCH(P$5,'Aceite Virgen Extra'!$A$259:$ACX$259,0))</f>
        <v>0.49</v>
      </c>
    </row>
    <row r="32" spans="2:16" x14ac:dyDescent="0.25">
      <c r="B32" s="14">
        <f t="shared" si="1"/>
        <v>9.9</v>
      </c>
      <c r="C32" s="13">
        <f t="shared" si="3"/>
        <v>10.199999999999999</v>
      </c>
      <c r="E32" s="32">
        <f t="array" ref="E32">INDEX('Aceite Virgen Extra'!$A$259:$ACX$285,MATCH($B32,'Aceite Virgen Extra'!$A$259:$A$285,0),MATCH(E$5,'Aceite Virgen Extra'!$A$259:$ACX$259,0))</f>
        <v>7.88</v>
      </c>
      <c r="F32" s="32">
        <f t="array" ref="F32">INDEX('Aceite Virgen Extra'!$A$259:$ACX$285,MATCH($B32,'Aceite Virgen Extra'!$A$259:$A$285,0),MATCH(F$5,'Aceite Virgen Extra'!$A$259:$ACX$259,0))</f>
        <v>7.87</v>
      </c>
      <c r="G32" s="32">
        <f t="array" ref="G32">INDEX('Aceite Virgen Extra'!$A$259:$ACX$285,MATCH($B32,'Aceite Virgen Extra'!$A$259:$A$285,0),MATCH(G$5,'Aceite Virgen Extra'!$A$259:$ACX$259,0))</f>
        <v>3.0800000000000005</v>
      </c>
      <c r="H32" s="32">
        <f t="array" ref="H32">INDEX('Aceite Virgen Extra'!$A$259:$ACX$285,MATCH($B32,'Aceite Virgen Extra'!$A$259:$A$285,0),MATCH(H$5,'Aceite Virgen Extra'!$A$259:$ACX$259,0))</f>
        <v>1.9500000000000002</v>
      </c>
      <c r="I32" s="32">
        <f t="array" ref="I32">INDEX('Aceite Virgen Extra'!$A$259:$ACX$285,MATCH($B32,'Aceite Virgen Extra'!$A$259:$A$285,0),MATCH(I$5,'Aceite Virgen Extra'!$A$259:$ACX$259,0))</f>
        <v>2.8100000000000005</v>
      </c>
      <c r="J32" s="32">
        <f t="array" ref="J32">INDEX('Aceite Virgen Extra'!$A$259:$ACX$285,MATCH($B32,'Aceite Virgen Extra'!$A$259:$A$285,0),MATCH(J$5,'Aceite Virgen Extra'!$A$259:$ACX$259,0))</f>
        <v>3.8299999999999996</v>
      </c>
      <c r="K32" s="32">
        <f t="array" ref="K32">INDEX('Aceite Virgen Extra'!$A$259:$ACX$285,MATCH($B32,'Aceite Virgen Extra'!$A$259:$A$285,0),MATCH(K$5,'Aceite Virgen Extra'!$A$259:$ACX$259,0))</f>
        <v>4.55</v>
      </c>
      <c r="L32" s="32">
        <f t="array" ref="L32">INDEX('Aceite Virgen Extra'!$A$259:$ACX$285,MATCH($B32,'Aceite Virgen Extra'!$A$259:$A$285,0),MATCH(L$5,'Aceite Virgen Extra'!$A$259:$ACX$259,0))</f>
        <v>0.77</v>
      </c>
      <c r="M32" s="32">
        <f t="array" ref="M32">INDEX('Aceite Virgen Extra'!$A$259:$ACX$285,MATCH($B32,'Aceite Virgen Extra'!$A$259:$A$285,0),MATCH(M$5,'Aceite Virgen Extra'!$A$259:$ACX$259,0))</f>
        <v>1.06</v>
      </c>
      <c r="N32" s="32">
        <f t="array" ref="N32">INDEX('Aceite Virgen Extra'!$A$259:$ACX$285,MATCH($B32,'Aceite Virgen Extra'!$A$259:$A$285,0),MATCH(N$5,'Aceite Virgen Extra'!$A$259:$ACX$259,0))</f>
        <v>1.3599999999999999</v>
      </c>
      <c r="O32" s="32">
        <f t="array" ref="O32">INDEX('Aceite Virgen Extra'!$A$259:$ACX$285,MATCH($B32,'Aceite Virgen Extra'!$A$259:$A$285,0),MATCH(O$5,'Aceite Virgen Extra'!$A$259:$ACX$259,0))</f>
        <v>2.0599999999999996</v>
      </c>
      <c r="P32" s="32">
        <f t="array" ref="P32">INDEX('Aceite Virgen Extra'!$A$259:$ACX$285,MATCH($B32,'Aceite Virgen Extra'!$A$259:$A$285,0),MATCH(P$5,'Aceite Virgen Extra'!$A$259:$ACX$259,0))</f>
        <v>2.0399999999999996</v>
      </c>
    </row>
    <row r="33" spans="2:16" x14ac:dyDescent="0.25">
      <c r="B33" s="14">
        <f t="shared" si="1"/>
        <v>10.199999999999999</v>
      </c>
      <c r="C33" s="13"/>
      <c r="E33" s="32">
        <f t="array" ref="E33">INDEX('Aceite Virgen Extra'!$A$259:$ACX$285,MATCH($B33,'Aceite Virgen Extra'!$A$259:$A$285,0),MATCH(E$5,'Aceite Virgen Extra'!$A$259:$ACX$259,0))</f>
        <v>31.449999999999996</v>
      </c>
      <c r="F33" s="32">
        <f t="array" ref="F33">INDEX('Aceite Virgen Extra'!$A$259:$ACX$285,MATCH($B33,'Aceite Virgen Extra'!$A$259:$A$285,0),MATCH(F$5,'Aceite Virgen Extra'!$A$259:$ACX$259,0))</f>
        <v>26.54</v>
      </c>
      <c r="G33" s="32">
        <f t="array" ref="G33">INDEX('Aceite Virgen Extra'!$A$259:$ACX$285,MATCH($B33,'Aceite Virgen Extra'!$A$259:$A$285,0),MATCH(G$5,'Aceite Virgen Extra'!$A$259:$ACX$259,0))</f>
        <v>28.97</v>
      </c>
      <c r="H33" s="32">
        <f t="array" ref="H33">INDEX('Aceite Virgen Extra'!$A$259:$ACX$285,MATCH($B33,'Aceite Virgen Extra'!$A$259:$A$285,0),MATCH(H$5,'Aceite Virgen Extra'!$A$259:$ACX$259,0))</f>
        <v>24.3</v>
      </c>
      <c r="I33" s="32">
        <f t="array" ref="I33">INDEX('Aceite Virgen Extra'!$A$259:$ACX$285,MATCH($B33,'Aceite Virgen Extra'!$A$259:$A$285,0),MATCH(I$5,'Aceite Virgen Extra'!$A$259:$ACX$259,0))</f>
        <v>22.15</v>
      </c>
      <c r="J33" s="32">
        <f t="array" ref="J33">INDEX('Aceite Virgen Extra'!$A$259:$ACX$285,MATCH($B33,'Aceite Virgen Extra'!$A$259:$A$285,0),MATCH(J$5,'Aceite Virgen Extra'!$A$259:$ACX$259,0))</f>
        <v>18.049999999999997</v>
      </c>
      <c r="K33" s="32">
        <f t="array" ref="K33">INDEX('Aceite Virgen Extra'!$A$259:$ACX$285,MATCH($B33,'Aceite Virgen Extra'!$A$259:$A$285,0),MATCH(K$5,'Aceite Virgen Extra'!$A$259:$ACX$259,0))</f>
        <v>14.57</v>
      </c>
      <c r="L33" s="32">
        <f t="array" ref="L33">INDEX('Aceite Virgen Extra'!$A$259:$ACX$285,MATCH($B33,'Aceite Virgen Extra'!$A$259:$A$285,0),MATCH(L$5,'Aceite Virgen Extra'!$A$259:$ACX$259,0))</f>
        <v>13.57</v>
      </c>
      <c r="M33" s="32">
        <f t="array" ref="M33">INDEX('Aceite Virgen Extra'!$A$259:$ACX$285,MATCH($B33,'Aceite Virgen Extra'!$A$259:$A$285,0),MATCH(M$5,'Aceite Virgen Extra'!$A$259:$ACX$259,0))</f>
        <v>15.239999999999998</v>
      </c>
      <c r="N33" s="32">
        <f t="array" ref="N33">INDEX('Aceite Virgen Extra'!$A$259:$ACX$285,MATCH($B33,'Aceite Virgen Extra'!$A$259:$A$285,0),MATCH(N$5,'Aceite Virgen Extra'!$A$259:$ACX$259,0))</f>
        <v>13.32</v>
      </c>
      <c r="O33" s="32">
        <f t="array" ref="O33">INDEX('Aceite Virgen Extra'!$A$259:$ACX$285,MATCH($B33,'Aceite Virgen Extra'!$A$259:$A$285,0),MATCH(O$5,'Aceite Virgen Extra'!$A$259:$ACX$259,0))</f>
        <v>9.52</v>
      </c>
      <c r="P33" s="32">
        <f t="array" ref="P33">INDEX('Aceite Virgen Extra'!$A$259:$ACX$285,MATCH($B33,'Aceite Virgen Extra'!$A$259:$A$285,0),MATCH(P$5,'Aceite Virgen Extra'!$A$259:$ACX$259,0))</f>
        <v>10.4</v>
      </c>
    </row>
    <row r="34" spans="2:16" x14ac:dyDescent="0.25">
      <c r="P34" s="30"/>
    </row>
    <row r="35" spans="2:16" x14ac:dyDescent="0.25">
      <c r="E35" s="32">
        <f>SUM(E10:E34)</f>
        <v>99.990000000000009</v>
      </c>
      <c r="F35" s="32">
        <f t="shared" ref="F35:P35" si="4">SUM(F10:F34)</f>
        <v>100.02000000000001</v>
      </c>
      <c r="G35" s="32">
        <f t="shared" si="4"/>
        <v>99.98</v>
      </c>
      <c r="H35" s="32">
        <f t="shared" si="4"/>
        <v>100.02000000000001</v>
      </c>
      <c r="I35" s="32">
        <f t="shared" si="4"/>
        <v>100.07000000000002</v>
      </c>
      <c r="J35" s="32">
        <f t="shared" si="4"/>
        <v>99.990000000000009</v>
      </c>
      <c r="K35" s="32">
        <f t="shared" si="4"/>
        <v>100</v>
      </c>
      <c r="L35" s="32">
        <f t="shared" si="4"/>
        <v>100.00999999999999</v>
      </c>
      <c r="M35" s="32">
        <f t="shared" si="4"/>
        <v>100.02999999999999</v>
      </c>
      <c r="N35" s="32">
        <f t="shared" si="4"/>
        <v>99.999999999999972</v>
      </c>
      <c r="O35" s="32">
        <f t="shared" si="4"/>
        <v>99.99</v>
      </c>
      <c r="P35" s="32">
        <f t="shared" si="4"/>
        <v>99.929999999999993</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P9" sqref="P9:P33"/>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1</v>
      </c>
      <c r="G1" s="23">
        <v>1</v>
      </c>
    </row>
    <row r="2" spans="2:7" x14ac:dyDescent="0.25">
      <c r="B2" s="1">
        <v>1</v>
      </c>
      <c r="C2" t="s">
        <v>451</v>
      </c>
      <c r="F2" s="1">
        <v>1</v>
      </c>
      <c r="G2" t="s">
        <v>452</v>
      </c>
    </row>
    <row r="3" spans="2:7" x14ac:dyDescent="0.25">
      <c r="B3" s="1">
        <v>2</v>
      </c>
      <c r="C3" t="s">
        <v>453</v>
      </c>
      <c r="F3" s="1">
        <v>2</v>
      </c>
      <c r="G3" t="s">
        <v>448</v>
      </c>
    </row>
    <row r="4" spans="2:7" x14ac:dyDescent="0.25">
      <c r="B4" s="1">
        <v>3</v>
      </c>
      <c r="C4" t="s">
        <v>508</v>
      </c>
      <c r="F4" s="1">
        <v>3</v>
      </c>
      <c r="G4" t="s">
        <v>450</v>
      </c>
    </row>
    <row r="5" spans="2:7" x14ac:dyDescent="0.25">
      <c r="B5" s="1">
        <v>4</v>
      </c>
      <c r="C5" t="s">
        <v>454</v>
      </c>
      <c r="F5" s="1"/>
    </row>
    <row r="6" spans="2:7" x14ac:dyDescent="0.25">
      <c r="B6" s="1">
        <v>5</v>
      </c>
      <c r="C6" t="s">
        <v>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0E1406-4B21-40A9-AFE0-85A2160E057C}">
  <ds:schemaRefs>
    <ds:schemaRef ds:uri="724c4985-e433-4d2c-9697-e180992b402a"/>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8be3414b-2ef9-485f-84d6-269f1d6f703b"/>
    <ds:schemaRef ds:uri="http://www.w3.org/XML/1998/namespace"/>
  </ds:schemaRefs>
</ds:datastoreItem>
</file>

<file path=customXml/itemProps2.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3.xml><?xml version="1.0" encoding="utf-8"?>
<ds:datastoreItem xmlns:ds="http://schemas.openxmlformats.org/officeDocument/2006/customXml" ds:itemID="{E4590A34-B0AB-409E-A317-DE9FD169B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2018-07-03T08:51:17Z</dcterms:created>
  <dcterms:modified xsi:type="dcterms:W3CDTF">2025-10-14T10:37:27Z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