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ARCHIVOS CONSUMO Y DESPERDICIO\CONSUMO HOGARES\ALIM21\web aceite\"/>
    </mc:Choice>
  </mc:AlternateContent>
  <bookViews>
    <workbookView showSheetTabs="0" xWindow="-120" yWindow="-120" windowWidth="21840" windowHeight="1314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1" l="1"/>
  <c r="B17" i="1"/>
  <c r="B18" i="1"/>
  <c r="B19" i="1"/>
  <c r="B20" i="1"/>
  <c r="B21" i="1"/>
  <c r="B22" i="1"/>
  <c r="H15" i="1"/>
  <c r="F15" i="1"/>
  <c r="D15" i="1"/>
  <c r="C6" i="1" l="1"/>
  <c r="B3" i="4"/>
  <c r="B3" i="8" l="1"/>
  <c r="B3" i="9"/>
</calcChain>
</file>

<file path=xl/sharedStrings.xml><?xml version="1.0" encoding="utf-8"?>
<sst xmlns="http://schemas.openxmlformats.org/spreadsheetml/2006/main" count="68" uniqueCount="50">
  <si>
    <t>Consumo en el Hogar</t>
  </si>
  <si>
    <t>% Variación vs. Mismo periodo del año anterior</t>
  </si>
  <si>
    <t>Valor</t>
  </si>
  <si>
    <t>Volumen</t>
  </si>
  <si>
    <t>Principales Conclusiones</t>
  </si>
  <si>
    <t>Principales variables</t>
  </si>
  <si>
    <t>Graficos historicos</t>
  </si>
  <si>
    <t>Canales</t>
  </si>
  <si>
    <t>Principales Conclusiones de los canales de distribución</t>
  </si>
  <si>
    <t>VOLUMEN (Miles l)</t>
  </si>
  <si>
    <t>VALOR (Miles €)</t>
  </si>
  <si>
    <t>CONSUMO x CAPITA (l)</t>
  </si>
  <si>
    <t>GASTO x CAPITA (€)</t>
  </si>
  <si>
    <t>PARTE DE MERCADO VOLUMEN (%)</t>
  </si>
  <si>
    <t>PARTE DE MERCADO VALOR (%)</t>
  </si>
  <si>
    <t>PRECIO MEDIO (€/L)</t>
  </si>
  <si>
    <t>Consumo en el hogar
ACEITE</t>
  </si>
  <si>
    <t>Evolución Mensual Precio Medio</t>
  </si>
  <si>
    <t xml:space="preserve">Evolución Anual de Total Compras </t>
  </si>
  <si>
    <t>Evolución Mensual de Total Gasto y Total Compras</t>
  </si>
  <si>
    <t xml:space="preserve">Principales conclusiones </t>
  </si>
  <si>
    <t>Perfiles</t>
  </si>
  <si>
    <t>TOTAL ACEITE</t>
  </si>
  <si>
    <t>Principales Variables - TAM ENERO 21</t>
  </si>
  <si>
    <t>TOTAL ACEITES DE OLIVA 
Domestico</t>
  </si>
  <si>
    <t>A. OLIVA 
Domestico</t>
  </si>
  <si>
    <t>A.O VIRGEN EXTRA 
Domestico</t>
  </si>
  <si>
    <t>A.O VIRGEN 
Domestico</t>
  </si>
  <si>
    <t>ACEITE DE GIRASOL 
Domestico</t>
  </si>
  <si>
    <t>Importancia de los tipos - TAM ENERO 21</t>
  </si>
  <si>
    <t>Consumo por persona (litros por persona) - TAM ENERO 21</t>
  </si>
  <si>
    <t>Peso y % evolución en volumen de los canales de distribución - TAM ENERO 21</t>
  </si>
  <si>
    <t>Precio medio (Euros/ litros) de los canales de distribución - TAM ENERO 21</t>
  </si>
  <si>
    <t>% Población y Distribución del volumen por perfil sociodemográfico -TAM ENERO 21</t>
  </si>
  <si>
    <t>% Población y Distribución del volumen por Comunidades -TAM ENERO 21</t>
  </si>
  <si>
    <t>A.O VIRGEN</t>
  </si>
  <si>
    <t>A.O VIRGEN EXTRA</t>
  </si>
  <si>
    <t>A. OLIVA</t>
  </si>
  <si>
    <t>ACEITE DE GIRASOL</t>
  </si>
  <si>
    <t>ACEITE DE MAIZ</t>
  </si>
  <si>
    <t>ACEITE DE SOJA</t>
  </si>
  <si>
    <t>ACEITE DE SEMILLA</t>
  </si>
  <si>
    <t>ACEITE DE ORUJO</t>
  </si>
  <si>
    <t>TAM ENERO 20</t>
  </si>
  <si>
    <t>TAM ENERO 21</t>
  </si>
  <si>
    <t>TOTAL ACEITES DE OLIVA</t>
  </si>
  <si>
    <t>A.O VIRGEN+V.EXTRA</t>
  </si>
  <si>
    <t>•El canal de distribución más destacado es supermercados y autoservicio que aglutina el 50,5 % de los litros de aceite para consumo doméstico y que ha experimentado un crecimiento del 15 % respecto al mismo periodo del año anterior. El segundo canal de distribución que más peso es hipermercados con un 23,6 % de los litros consumidos en el hogar o lo que es lo mismo, casi 1 de cada 4 litros consumidos, con un crecimiento del 7,4 %. De igual modo es la menor variación en compra registrada durante enero. Por otro lado, la tienda descuento incrementa su volumen un 13, 5 % y alcanza una cuota del 13,5 % sobre el volumen total. El crecimiento más notorio en enero de 2021 lo manifiesta el canal e-commerce (53,8%), su peso respecto al total representa el 3,5%.         
                                                                                                                                                                                                                                                                         •A enero de 2021 el precio medio se sitúa en 2,36€/litro y experimenta una contracción del 6 %. Se observa que el descenso en el precio medio es un efecto generalizado en todos los canales, destacando la caída del 11% en resto de canales, a excepción de la tienda tradicional que muestra un incremento del 2,3 % y se confirma como la cadena con el precio medio más alto (3,39 €/litro).</t>
  </si>
  <si>
    <r>
      <t xml:space="preserve">• El perfil del consumidor de aceites está formado por parejas con hijos mayores al igual que medianos, parejas adultas sin hijos y retirados. Las poblaciones de menos de 2.000 habitantes son las más consumidoras. Galicia, Illes Balears, Castilla León, así como Cantabria y País Vasco, las más intensivas en consumo. Los hogares grandes (+ de 3/4 personas) tienen un consumo superior a su media poblacional. Los mayores de 50 años, los grandes consumidores de aceite. 
</t>
    </r>
    <r>
      <rPr>
        <sz val="11"/>
        <color theme="1"/>
        <rFont val="Calibri"/>
        <family val="2"/>
      </rPr>
      <t>•</t>
    </r>
    <r>
      <rPr>
        <sz val="8.8000000000000007"/>
        <color theme="1"/>
        <rFont val="Calibri"/>
        <family val="2"/>
      </rPr>
      <t xml:space="preserve"> </t>
    </r>
    <r>
      <rPr>
        <sz val="11"/>
        <color theme="1"/>
        <rFont val="Calibri"/>
        <family val="2"/>
        <scheme val="minor"/>
      </rPr>
      <t>Los retirados son los que mayor consumo per cápita realizan, siendo de 22,79 litros/persona/año, cuando la media nacional es de 13,44 litros/persona/año. Esto supone que en promedio cada individuo consume 9,35 litros más por persona y periodo de estudio. 
Junto a estos, encontramos parejas adultas sin hijos y con hijos mayores, con un consumo per cápita más alto que la media nacional. Los hogares formados por parejas con hijos pequeños son quienes menor consumo per cápita realizan de la categoría (7,56 litros/persona/año) lo que supone 5,88 litros menos ingeridos por persona al año.</t>
    </r>
  </si>
  <si>
    <t xml:space="preserve">
 • La demanda doméstica de aceite aumenta respecto a enero de 2020 un 15,4 % en términos de volumen. La categoría también crece en valor, pero lo hace de una forma más moderada (8,5 %) el equivalente a 124,54 millones de €. Esta diferencia se debe a la caída del precio medio durante los últimos doce meses cerrando en los 2,36 €/litro, un 6,0 % menos que en enero de 2.020
Los hogares españoles destinaron en este periodo el 1,83 % de su presupuesto para alimentación y bebidas en el hogar a la compra de aceite. Esto equivale a un gasto por persona anual de 31,67 €, cantidad un 8,3 % superior que la invertida en el periodo anterior.
13,44 litros corresponden al consumo medio por persona y año, esta cantidad varió en positivo un 15,2 % respecto al periodo anterior, principalmente por el aumento del consumo de los aceites de oliva. 
• El perfil del consumidor de aceites está formado por parejas con hijos mayores al igual que medianos, parejas adultas sin hijos y retirados. Las poblaciones de menos de 2.000 habitantes son las más consumidoras. Galicia, Illes Balears, Castilla León, así como Cantabria y País Vasco, las más intensivas en consumo. Los hogares grandes (+ de 3/4 personas) tienen un consumo superior a su media poblacional. Los mayores de 50 años, los grandes consumidores de aceite. 
Los retirados son los que mayor consumo per cápita realizan, siendo de 22,79 litros/persona/año, cuando la media nacional es de 13,44 litros/persona/año. Esto supone que en promedio cada individuo consume 9,35 litros más por persona y periodo de estudio. 
El tipo de aceite más consumido en los hogares se corresponde con los aceites de oliva, su participación en el mercado es del 67,34 %. El segundo por orden de importancia con el 30,0 % de participación es el aceite de girasol y en tercer lugar el aceite de semillas con una cuota del 2,0 % de los litros.
• Se intensifica la compra de aceites de oliva en enero de 2.021 respecto al periodo anterior (16,9 %). El valor de estos tipos de aceite también crece, pero de forma más contenida, con una variación del 7,6 %, como consecuencia del impacto del fuerte descenso del precio medio del 7,9 % cerrando en los 2,93 €/litro. Como podemos observar, estos tipos de aceite mantienen un precio medio más alto que el de la categoría. 
El consumo per cápita  fue de 9,05 litros/persona/año un 16,6 % superior al periodo previo de estudio. Esta cantidad equivale a un gasto por persona y año de 26,52 € una cantidad un 7,4 % más alta que en el periodo anterior.
• La compra de aceite de oliva virgen extra, se intensifica de forma muy destacada (17,2 %) a inicio del año 2.021. En valor también crece en este periodo (10,9 %) con impacto económico de 63,1 millones de euros. El precio medio de este tipo de aceite cerró en 3,50 €/litro, un precio un 5,4 % más bajo que el registrado en el año 2020. Es el tipo o variedad de aceite que registra el precio medio litro más alto de la categoría, en concreto un 48,3 % superior a la media. 
El aceite de oliva virgen extra representa el 26,7 % del volumen total de la categoría, siendo su participación en valor del 39,5 % (la mayor para el sector) debido a que es el tipo de aceite con el precio medio más alto de la categoría, tal como hemos comentado con anterioridad.
En promedio cada invididuo consume 3,58 litros de aceite de oliva virgen extra, supone un 17 % más que en el periodo previo. Esto implica un gasto per cápita de 12,52 € por persona y año, supone un incremento del 10,6 %.  
• El aceite de girasol representa el 30 % del volumen de aceite y en valor su participación es de un 13,6 %, debido a que su precio medio se sitúa por debajo de la media del mercado, exactamente un 54,6% menos, el equivalente a 1,29 € menos por litro. 
Si bien aumentó la demanda de este tipo de aceite en los hogares un 12,6 % .El precio medio de aceite de girasol se sitúa en 1,07 €/litro a enero de 2021, implica una variación positiva de 1,1 % respecto al año anterior.
El consumo per cápita fue de 4,03 litros por persona y periodo de estudio, con una variación del 12,4 %. En relación al gasto per cápita la cantidad invertida por persona y año, cierra en estos doce meses en 4,32 €.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</si>
</sst>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_-* #,##0.00000\ _€_-;\-* #,##0.00000\ _€_-;_-* &quot;-&quot;??\ _€_-;_-@_-"/>
  </numFmts>
  <fonts count="36"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24"/>
      <color indexed="8"/>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sz val="10"/>
      <color rgb="FF006600"/>
      <name val="Verdana"/>
      <family val="2"/>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2"/>
      <color theme="1"/>
      <name val="Calibri"/>
      <family val="2"/>
    </font>
    <font>
      <sz val="11"/>
      <color theme="1"/>
      <name val="Calibri"/>
      <family val="2"/>
    </font>
    <font>
      <sz val="8.8000000000000007"/>
      <color theme="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3">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4" xfId="0" applyFont="1"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0" fillId="0" borderId="0" xfId="0" applyFont="1" applyBorder="1"/>
    <xf numFmtId="0" fontId="5" fillId="0" borderId="0" xfId="0" applyFont="1" applyBorder="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5" applyFont="1" applyAlignment="1"/>
    <xf numFmtId="0" fontId="13" fillId="0" borderId="0" xfId="4" applyFont="1" applyBorder="1" applyAlignment="1">
      <alignment vertical="center" wrapText="1"/>
    </xf>
    <xf numFmtId="0" fontId="14" fillId="0" borderId="0" xfId="4" applyFont="1"/>
    <xf numFmtId="0" fontId="16" fillId="0" borderId="0" xfId="4" applyFont="1"/>
    <xf numFmtId="0" fontId="17" fillId="0" borderId="0" xfId="4" applyFont="1" applyAlignment="1">
      <alignment vertical="center"/>
    </xf>
    <xf numFmtId="0" fontId="16"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165" fontId="7" fillId="0" borderId="18" xfId="0" applyNumberFormat="1" applyFont="1" applyBorder="1" applyAlignment="1">
      <alignment horizontal="right" vertical="center" wrapText="1" readingOrder="1"/>
    </xf>
    <xf numFmtId="43" fontId="7" fillId="0" borderId="19" xfId="1" applyFont="1" applyBorder="1" applyAlignment="1">
      <alignment horizontal="center" vertical="center" wrapText="1" readingOrder="1"/>
    </xf>
    <xf numFmtId="165" fontId="7" fillId="0" borderId="20" xfId="0" applyNumberFormat="1" applyFont="1" applyBorder="1" applyAlignment="1">
      <alignment horizontal="right"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165" fontId="7" fillId="0" borderId="22" xfId="0" applyNumberFormat="1" applyFont="1" applyBorder="1" applyAlignment="1">
      <alignment horizontal="right" vertical="center" wrapText="1" readingOrder="1"/>
    </xf>
    <xf numFmtId="0" fontId="21" fillId="0" borderId="0" xfId="0" applyFont="1"/>
    <xf numFmtId="43" fontId="22" fillId="0" borderId="0" xfId="1" applyFont="1" applyBorder="1" applyAlignment="1">
      <alignment vertical="center"/>
    </xf>
    <xf numFmtId="2" fontId="22" fillId="0" borderId="8" xfId="1" applyNumberFormat="1" applyFont="1" applyBorder="1" applyAlignment="1">
      <alignment horizontal="center" vertical="center"/>
    </xf>
    <xf numFmtId="2" fontId="22" fillId="0" borderId="9" xfId="1" applyNumberFormat="1" applyFont="1" applyBorder="1" applyAlignment="1">
      <alignment horizontal="center" vertical="center"/>
    </xf>
    <xf numFmtId="2" fontId="21" fillId="0" borderId="8" xfId="1" applyNumberFormat="1" applyFont="1" applyBorder="1" applyAlignment="1">
      <alignment horizontal="center" vertical="center"/>
    </xf>
    <xf numFmtId="2" fontId="21" fillId="0" borderId="9" xfId="1" applyNumberFormat="1" applyFont="1" applyBorder="1" applyAlignment="1">
      <alignment horizontal="center" vertical="center"/>
    </xf>
    <xf numFmtId="2" fontId="21" fillId="0" borderId="10" xfId="1" applyNumberFormat="1" applyFont="1" applyBorder="1" applyAlignment="1">
      <alignment horizontal="center" vertical="center"/>
    </xf>
    <xf numFmtId="2" fontId="21" fillId="0" borderId="11" xfId="1" applyNumberFormat="1" applyFont="1" applyBorder="1" applyAlignment="1">
      <alignment horizontal="center" vertical="center"/>
    </xf>
    <xf numFmtId="0" fontId="21" fillId="0" borderId="23" xfId="0" applyFont="1" applyBorder="1"/>
    <xf numFmtId="0" fontId="23" fillId="0" borderId="23" xfId="0" applyFont="1" applyBorder="1" applyAlignment="1">
      <alignment horizontal="center" vertical="center"/>
    </xf>
    <xf numFmtId="0" fontId="24" fillId="0" borderId="5" xfId="0" applyFont="1" applyBorder="1" applyAlignment="1">
      <alignment vertical="center"/>
    </xf>
    <xf numFmtId="0" fontId="21" fillId="0" borderId="5" xfId="0" applyFont="1" applyBorder="1"/>
    <xf numFmtId="165" fontId="25" fillId="0" borderId="5" xfId="2" applyNumberFormat="1" applyFont="1" applyFill="1" applyBorder="1" applyAlignment="1">
      <alignment horizontal="center" vertical="center"/>
    </xf>
    <xf numFmtId="0" fontId="26" fillId="0" borderId="5" xfId="0" applyFont="1" applyBorder="1" applyAlignment="1">
      <alignment vertical="center"/>
    </xf>
    <xf numFmtId="165" fontId="25" fillId="0" borderId="5" xfId="2" applyNumberFormat="1" applyFont="1" applyBorder="1" applyAlignment="1">
      <alignment horizontal="center" vertical="center"/>
    </xf>
    <xf numFmtId="0" fontId="27" fillId="0" borderId="5" xfId="0" applyFont="1" applyBorder="1" applyAlignment="1">
      <alignment vertical="center"/>
    </xf>
    <xf numFmtId="165" fontId="21" fillId="0" borderId="5" xfId="2" applyNumberFormat="1" applyFont="1" applyBorder="1" applyAlignment="1">
      <alignment horizontal="center" vertical="center"/>
    </xf>
    <xf numFmtId="0" fontId="28" fillId="0" borderId="5" xfId="0" applyFont="1" applyBorder="1" applyAlignment="1">
      <alignment vertical="center"/>
    </xf>
    <xf numFmtId="0" fontId="29" fillId="0" borderId="5" xfId="0" applyFont="1" applyBorder="1" applyAlignment="1">
      <alignment vertical="center"/>
    </xf>
    <xf numFmtId="0" fontId="30" fillId="0" borderId="5" xfId="0" applyFont="1" applyBorder="1" applyAlignment="1">
      <alignment vertical="center"/>
    </xf>
    <xf numFmtId="0" fontId="31" fillId="0" borderId="5" xfId="0" applyFont="1" applyBorder="1" applyAlignment="1">
      <alignment vertical="center"/>
    </xf>
    <xf numFmtId="0" fontId="32" fillId="0" borderId="5" xfId="0" applyFont="1" applyBorder="1" applyAlignment="1">
      <alignment vertical="center"/>
    </xf>
    <xf numFmtId="0" fontId="18" fillId="2" borderId="12" xfId="4" applyFont="1" applyFill="1" applyBorder="1" applyAlignment="1">
      <alignment horizontal="left" vertical="center"/>
    </xf>
    <xf numFmtId="0" fontId="18" fillId="2" borderId="13" xfId="3" applyFont="1" applyFill="1" applyBorder="1" applyAlignment="1">
      <alignment vertical="center"/>
    </xf>
    <xf numFmtId="0" fontId="18" fillId="2" borderId="14" xfId="0" applyFont="1" applyFill="1" applyBorder="1" applyAlignment="1">
      <alignment vertical="center"/>
    </xf>
    <xf numFmtId="0" fontId="18" fillId="2" borderId="13" xfId="3" applyFont="1" applyFill="1" applyBorder="1" applyAlignment="1">
      <alignment horizontal="left" vertical="center"/>
    </xf>
    <xf numFmtId="0" fontId="18" fillId="2" borderId="14" xfId="0" applyFont="1" applyFill="1" applyBorder="1" applyAlignment="1">
      <alignment horizontal="left" vertical="center"/>
    </xf>
    <xf numFmtId="0" fontId="18" fillId="2" borderId="14" xfId="5" applyFont="1" applyFill="1" applyBorder="1" applyAlignment="1">
      <alignment horizontal="left" vertical="center"/>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2" fillId="0" borderId="23" xfId="0" applyFont="1" applyBorder="1"/>
    <xf numFmtId="43" fontId="0" fillId="0" borderId="0" xfId="0" applyNumberFormat="1" applyFont="1"/>
    <xf numFmtId="167" fontId="0" fillId="0" borderId="0" xfId="0" applyNumberFormat="1" applyFont="1"/>
    <xf numFmtId="43" fontId="21" fillId="0" borderId="0" xfId="1" applyFont="1" applyBorder="1" applyAlignment="1">
      <alignment horizontal="left" vertical="center" indent="2"/>
    </xf>
    <xf numFmtId="43" fontId="21" fillId="0" borderId="0" xfId="1" applyFont="1" applyBorder="1" applyAlignment="1">
      <alignment vertical="center"/>
    </xf>
    <xf numFmtId="43" fontId="21" fillId="0" borderId="0" xfId="1" applyFont="1" applyBorder="1" applyAlignment="1">
      <alignment horizontal="left" vertical="center" indent="1"/>
    </xf>
    <xf numFmtId="0" fontId="13" fillId="0" borderId="0" xfId="4" applyFont="1" applyBorder="1" applyAlignment="1">
      <alignment horizontal="center" vertical="center" wrapText="1"/>
    </xf>
    <xf numFmtId="0" fontId="15" fillId="0" borderId="0" xfId="4" applyFont="1" applyAlignment="1">
      <alignment horizontal="center" vertical="center"/>
    </xf>
    <xf numFmtId="0" fontId="0" fillId="0" borderId="0" xfId="0" applyFont="1" applyAlignment="1">
      <alignment horizontal="center"/>
    </xf>
    <xf numFmtId="0" fontId="20" fillId="0" borderId="0" xfId="0" applyFont="1" applyAlignment="1">
      <alignment horizontal="center" vertical="center" wrapText="1"/>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3" fillId="0" borderId="24" xfId="0" applyFont="1" applyBorder="1" applyAlignment="1">
      <alignment horizontal="left" vertical="top" wrapText="1"/>
    </xf>
    <xf numFmtId="0" fontId="33" fillId="0" borderId="25" xfId="0" applyFont="1" applyBorder="1" applyAlignment="1">
      <alignment horizontal="left" vertical="top" wrapText="1"/>
    </xf>
    <xf numFmtId="0" fontId="33" fillId="0" borderId="26" xfId="0" applyFont="1" applyBorder="1" applyAlignment="1">
      <alignment horizontal="left" vertical="top" wrapText="1"/>
    </xf>
    <xf numFmtId="0" fontId="33" fillId="0" borderId="27" xfId="0" applyFont="1" applyBorder="1" applyAlignment="1">
      <alignment horizontal="left" vertical="top" wrapText="1"/>
    </xf>
    <xf numFmtId="0" fontId="33" fillId="0" borderId="0" xfId="0" applyFont="1" applyBorder="1" applyAlignment="1">
      <alignment horizontal="left" vertical="top" wrapText="1"/>
    </xf>
    <xf numFmtId="0" fontId="33" fillId="0" borderId="28" xfId="0" applyFont="1" applyBorder="1" applyAlignment="1">
      <alignment horizontal="left" vertical="top" wrapText="1"/>
    </xf>
    <xf numFmtId="0" fontId="33" fillId="0" borderId="29" xfId="0" applyFont="1" applyBorder="1" applyAlignment="1">
      <alignment horizontal="left" vertical="top" wrapText="1"/>
    </xf>
    <xf numFmtId="0" fontId="33" fillId="0" borderId="30" xfId="0" applyFont="1" applyBorder="1" applyAlignment="1">
      <alignment horizontal="left" vertical="top" wrapText="1"/>
    </xf>
    <xf numFmtId="0" fontId="33" fillId="0" borderId="31" xfId="0" applyFont="1" applyBorder="1" applyAlignment="1">
      <alignment horizontal="left" vertical="top" wrapText="1"/>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4"/>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7"/>
              <c:layout>
                <c:manualLayout>
                  <c:x val="5.7613181170016348E-2"/>
                  <c:y val="-1.578527387243015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5.5785400904470341</c:v>
              </c:pt>
              <c:pt idx="1">
                <c:v>26.659366093839914</c:v>
              </c:pt>
              <c:pt idx="2">
                <c:v>35.108977535004072</c:v>
              </c:pt>
              <c:pt idx="3">
                <c:v>30.022230653068522</c:v>
              </c:pt>
              <c:pt idx="4">
                <c:v>7.4518398024588414E-2</c:v>
              </c:pt>
              <c:pt idx="5">
                <c:v>6.7559910964558748E-3</c:v>
              </c:pt>
              <c:pt idx="6">
                <c:v>1.8681318036744492</c:v>
              </c:pt>
              <c:pt idx="7">
                <c:v>0.68147846879050633</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6"/>
              <c:layout>
                <c:manualLayout>
                  <c:x val="0"/>
                  <c:y val="-4.7355821617290413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8.1099720727470875E-2"/>
                  <c:y val="-3.683230570233696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6.7645654631619836</c:v>
              </c:pt>
              <c:pt idx="1">
                <c:v>39.533754364456151</c:v>
              </c:pt>
              <c:pt idx="2">
                <c:v>37.43853129485781</c:v>
              </c:pt>
              <c:pt idx="3">
                <c:v>13.63981837604773</c:v>
              </c:pt>
              <c:pt idx="4">
                <c:v>5.7588590181880207E-2</c:v>
              </c:pt>
              <c:pt idx="5">
                <c:v>5.5778286448862173E-3</c:v>
              </c:pt>
              <c:pt idx="6">
                <c:v>1.9995921289701113</c:v>
              </c:pt>
              <c:pt idx="7">
                <c:v>0.56057133890779531</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19</c:v>
              </c:pt>
              <c:pt idx="1">
                <c:v>FEBRERO 19</c:v>
              </c:pt>
              <c:pt idx="2">
                <c:v>MARZO 19</c:v>
              </c:pt>
              <c:pt idx="3">
                <c:v>ABRIL 19</c:v>
              </c:pt>
              <c:pt idx="4">
                <c:v>MAYO 19</c:v>
              </c:pt>
              <c:pt idx="5">
                <c:v>JUNIO 19</c:v>
              </c:pt>
              <c:pt idx="6">
                <c:v>JULIO 19</c:v>
              </c:pt>
              <c:pt idx="7">
                <c:v>AGOSTO 19</c:v>
              </c:pt>
              <c:pt idx="8">
                <c:v>SEPTIEMBRE 19</c:v>
              </c:pt>
              <c:pt idx="9">
                <c:v>OCTUBRE 19</c:v>
              </c:pt>
              <c:pt idx="10">
                <c:v>NOVIEMBRE 19</c:v>
              </c:pt>
              <c:pt idx="11">
                <c:v>DICIEMBRE 19</c:v>
              </c:pt>
              <c:pt idx="12">
                <c:v>ENERO 20</c:v>
              </c:pt>
              <c:pt idx="13">
                <c:v>FEBRERO 20</c:v>
              </c:pt>
              <c:pt idx="14">
                <c:v>MARZO 20</c:v>
              </c:pt>
              <c:pt idx="15">
                <c:v>ABRIL 20</c:v>
              </c:pt>
              <c:pt idx="16">
                <c:v>MAYO 20</c:v>
              </c:pt>
              <c:pt idx="17">
                <c:v>JUNIO 20</c:v>
              </c:pt>
              <c:pt idx="18">
                <c:v>JULIO 20</c:v>
              </c:pt>
              <c:pt idx="19">
                <c:v>AGOSTO 20</c:v>
              </c:pt>
              <c:pt idx="20">
                <c:v>SEPTIEMBRE 20</c:v>
              </c:pt>
              <c:pt idx="21">
                <c:v>OCTUBRE 20</c:v>
              </c:pt>
              <c:pt idx="22">
                <c:v>NOVIEMBRE 20</c:v>
              </c:pt>
              <c:pt idx="23">
                <c:v>DICIEMBRE 20</c:v>
              </c:pt>
              <c:pt idx="24">
                <c:v>ENERO 21</c:v>
              </c:pt>
            </c:strLit>
          </c:cat>
          <c:val>
            <c:numLit>
              <c:formatCode>_(* #,##0.00_);_(* \(#,##0.00\);_(* "-"??_);_(@_)</c:formatCode>
              <c:ptCount val="25"/>
              <c:pt idx="0">
                <c:v>44596.387329999998</c:v>
              </c:pt>
              <c:pt idx="1">
                <c:v>39995.78585</c:v>
              </c:pt>
              <c:pt idx="2">
                <c:v>45004.30704</c:v>
              </c:pt>
              <c:pt idx="3">
                <c:v>46418.579468000004</c:v>
              </c:pt>
              <c:pt idx="4">
                <c:v>46285.50531</c:v>
              </c:pt>
              <c:pt idx="5">
                <c:v>43639.77132</c:v>
              </c:pt>
              <c:pt idx="6">
                <c:v>42999.306659999995</c:v>
              </c:pt>
              <c:pt idx="7">
                <c:v>41892.291990000005</c:v>
              </c:pt>
              <c:pt idx="8">
                <c:v>44297.91347</c:v>
              </c:pt>
              <c:pt idx="9">
                <c:v>47334.317640000001</c:v>
              </c:pt>
              <c:pt idx="10">
                <c:v>46647.373879999999</c:v>
              </c:pt>
              <c:pt idx="11">
                <c:v>47844.631170000001</c:v>
              </c:pt>
              <c:pt idx="12">
                <c:v>45789.642630000002</c:v>
              </c:pt>
              <c:pt idx="13">
                <c:v>45793.251369999998</c:v>
              </c:pt>
              <c:pt idx="14">
                <c:v>58756.361700000001</c:v>
              </c:pt>
              <c:pt idx="15">
                <c:v>57587.383092000004</c:v>
              </c:pt>
              <c:pt idx="16">
                <c:v>57200.338520000005</c:v>
              </c:pt>
              <c:pt idx="17">
                <c:v>52146.543010000001</c:v>
              </c:pt>
              <c:pt idx="18">
                <c:v>45743.261439999995</c:v>
              </c:pt>
              <c:pt idx="19">
                <c:v>45158.552240000005</c:v>
              </c:pt>
              <c:pt idx="20">
                <c:v>48102.142959999997</c:v>
              </c:pt>
              <c:pt idx="21">
                <c:v>58015.415939999999</c:v>
              </c:pt>
              <c:pt idx="22">
                <c:v>49169.127970000001</c:v>
              </c:pt>
              <c:pt idx="23">
                <c:v>49683.10557</c:v>
              </c:pt>
              <c:pt idx="24">
                <c:v>53727.513500000001</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406041544"/>
        <c:axId val="406037232"/>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19</c:v>
              </c:pt>
              <c:pt idx="1">
                <c:v>FEBRERO 19</c:v>
              </c:pt>
              <c:pt idx="2">
                <c:v>MARZO 19</c:v>
              </c:pt>
              <c:pt idx="3">
                <c:v>ABRIL 19</c:v>
              </c:pt>
              <c:pt idx="4">
                <c:v>MAYO 19</c:v>
              </c:pt>
              <c:pt idx="5">
                <c:v>JUNIO 19</c:v>
              </c:pt>
              <c:pt idx="6">
                <c:v>JULIO 19</c:v>
              </c:pt>
              <c:pt idx="7">
                <c:v>AGOSTO 19</c:v>
              </c:pt>
              <c:pt idx="8">
                <c:v>SEPTIEMBRE 19</c:v>
              </c:pt>
              <c:pt idx="9">
                <c:v>OCTUBRE 19</c:v>
              </c:pt>
              <c:pt idx="10">
                <c:v>NOVIEMBRE 19</c:v>
              </c:pt>
              <c:pt idx="11">
                <c:v>DICIEMBRE 19</c:v>
              </c:pt>
              <c:pt idx="12">
                <c:v>ENERO 20</c:v>
              </c:pt>
              <c:pt idx="13">
                <c:v>FEBRERO 20</c:v>
              </c:pt>
              <c:pt idx="14">
                <c:v>MARZO 20</c:v>
              </c:pt>
              <c:pt idx="15">
                <c:v>ABRIL 20</c:v>
              </c:pt>
              <c:pt idx="16">
                <c:v>MAYO 20</c:v>
              </c:pt>
              <c:pt idx="17">
                <c:v>JUNIO 20</c:v>
              </c:pt>
              <c:pt idx="18">
                <c:v>JULIO 20</c:v>
              </c:pt>
              <c:pt idx="19">
                <c:v>AGOSTO 20</c:v>
              </c:pt>
              <c:pt idx="20">
                <c:v>SEPTIEMBRE 20</c:v>
              </c:pt>
              <c:pt idx="21">
                <c:v>OCTUBRE 20</c:v>
              </c:pt>
              <c:pt idx="22">
                <c:v>NOVIEMBRE 20</c:v>
              </c:pt>
              <c:pt idx="23">
                <c:v>DICIEMBRE 20</c:v>
              </c:pt>
              <c:pt idx="24">
                <c:v>ENERO 21</c:v>
              </c:pt>
            </c:strLit>
          </c:cat>
          <c:val>
            <c:numLit>
              <c:formatCode>_(* #,##0.00_);_(* \(#,##0.00\);_(* "-"??_);_(@_)</c:formatCode>
              <c:ptCount val="25"/>
              <c:pt idx="0">
                <c:v>116856.251</c:v>
              </c:pt>
              <c:pt idx="1">
                <c:v>103490.55379999999</c:v>
              </c:pt>
              <c:pt idx="2">
                <c:v>116319.58213</c:v>
              </c:pt>
              <c:pt idx="3">
                <c:v>117279.396236</c:v>
              </c:pt>
              <c:pt idx="4">
                <c:v>118169.91935</c:v>
              </c:pt>
              <c:pt idx="5">
                <c:v>108906.60113</c:v>
              </c:pt>
              <c:pt idx="6">
                <c:v>108510.75984</c:v>
              </c:pt>
              <c:pt idx="7">
                <c:v>104059.2657</c:v>
              </c:pt>
              <c:pt idx="8">
                <c:v>108363.89690000001</c:v>
              </c:pt>
              <c:pt idx="9">
                <c:v>117903.26856</c:v>
              </c:pt>
              <c:pt idx="10">
                <c:v>112717.99885999999</c:v>
              </c:pt>
              <c:pt idx="11">
                <c:v>122209.98852</c:v>
              </c:pt>
              <c:pt idx="12">
                <c:v>111244.3373</c:v>
              </c:pt>
              <c:pt idx="13">
                <c:v>109440.18029999999</c:v>
              </c:pt>
              <c:pt idx="14">
                <c:v>135458.95733</c:v>
              </c:pt>
              <c:pt idx="15">
                <c:v>129536.35231</c:v>
              </c:pt>
              <c:pt idx="16">
                <c:v>136507.49387999999</c:v>
              </c:pt>
              <c:pt idx="17">
                <c:v>126851.5852</c:v>
              </c:pt>
              <c:pt idx="18">
                <c:v>110637.59063999999</c:v>
              </c:pt>
              <c:pt idx="19">
                <c:v>103978.93795000001</c:v>
              </c:pt>
              <c:pt idx="20">
                <c:v>113826.24684000001</c:v>
              </c:pt>
              <c:pt idx="21">
                <c:v>138235.02899000002</c:v>
              </c:pt>
              <c:pt idx="22">
                <c:v>116546.24998000001</c:v>
              </c:pt>
              <c:pt idx="23">
                <c:v>118024.76776999999</c:v>
              </c:pt>
              <c:pt idx="24">
                <c:v>124914.81187999999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06043896"/>
        <c:axId val="406037624"/>
      </c:lineChart>
      <c:catAx>
        <c:axId val="40604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37232"/>
        <c:crosses val="autoZero"/>
        <c:auto val="1"/>
        <c:lblAlgn val="ctr"/>
        <c:lblOffset val="100"/>
        <c:noMultiLvlLbl val="0"/>
      </c:catAx>
      <c:valAx>
        <c:axId val="4060372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41544"/>
        <c:crosses val="autoZero"/>
        <c:crossBetween val="between"/>
      </c:valAx>
      <c:valAx>
        <c:axId val="4060376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43896"/>
        <c:crosses val="max"/>
        <c:crossBetween val="between"/>
      </c:valAx>
      <c:catAx>
        <c:axId val="406043896"/>
        <c:scaling>
          <c:orientation val="minMax"/>
        </c:scaling>
        <c:delete val="1"/>
        <c:axPos val="b"/>
        <c:numFmt formatCode="General" sourceLinked="1"/>
        <c:majorTickMark val="out"/>
        <c:minorTickMark val="none"/>
        <c:tickLblPos val="nextTo"/>
        <c:crossAx val="406037624"/>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19</c:v>
              </c:pt>
              <c:pt idx="1">
                <c:v>Febrero 19</c:v>
              </c:pt>
              <c:pt idx="2">
                <c:v>Marzo 19</c:v>
              </c:pt>
              <c:pt idx="3">
                <c:v>Abril 19</c:v>
              </c:pt>
              <c:pt idx="4">
                <c:v>Mayo 19</c:v>
              </c:pt>
              <c:pt idx="5">
                <c:v>Junio 19</c:v>
              </c:pt>
              <c:pt idx="6">
                <c:v>Julio 19</c:v>
              </c:pt>
              <c:pt idx="7">
                <c:v>Agosto 19</c:v>
              </c:pt>
              <c:pt idx="8">
                <c:v>Septiembre 19</c:v>
              </c:pt>
              <c:pt idx="9">
                <c:v>Octubre 19</c:v>
              </c:pt>
              <c:pt idx="10">
                <c:v>Noviembre 19</c:v>
              </c:pt>
              <c:pt idx="11">
                <c:v>Diciembre 19</c:v>
              </c:pt>
              <c:pt idx="12">
                <c:v>Enero 20</c:v>
              </c:pt>
              <c:pt idx="13">
                <c:v>Febrero 20</c:v>
              </c:pt>
              <c:pt idx="14">
                <c:v>Marzo 20</c:v>
              </c:pt>
              <c:pt idx="15">
                <c:v>Abril 20</c:v>
              </c:pt>
              <c:pt idx="16">
                <c:v>Mayo 20</c:v>
              </c:pt>
              <c:pt idx="17">
                <c:v>Junio 20</c:v>
              </c:pt>
              <c:pt idx="18">
                <c:v>Julio 20</c:v>
              </c:pt>
              <c:pt idx="19">
                <c:v>Agosto 20</c:v>
              </c:pt>
              <c:pt idx="20">
                <c:v>Septiembre 20</c:v>
              </c:pt>
              <c:pt idx="21">
                <c:v>Octubre 20</c:v>
              </c:pt>
              <c:pt idx="22">
                <c:v>Noviembre 20</c:v>
              </c:pt>
              <c:pt idx="23">
                <c:v>Diciembre 20</c:v>
              </c:pt>
              <c:pt idx="24">
                <c:v>Enero 21</c:v>
              </c:pt>
            </c:strLit>
          </c:cat>
          <c:val>
            <c:numLit>
              <c:formatCode>_(* #,##0.00_);_(* \(#,##0.00\);_(* "-"??_);_(@_)</c:formatCode>
              <c:ptCount val="25"/>
              <c:pt idx="0">
                <c:v>44.596387329999999</c:v>
              </c:pt>
              <c:pt idx="1">
                <c:v>39.995785849999997</c:v>
              </c:pt>
              <c:pt idx="2">
                <c:v>45.00430704</c:v>
              </c:pt>
              <c:pt idx="3">
                <c:v>46.418579468000004</c:v>
              </c:pt>
              <c:pt idx="4">
                <c:v>46.285505309999998</c:v>
              </c:pt>
              <c:pt idx="5">
                <c:v>43.639771320000001</c:v>
              </c:pt>
              <c:pt idx="6">
                <c:v>42.999306659999995</c:v>
              </c:pt>
              <c:pt idx="7">
                <c:v>41.892291990000004</c:v>
              </c:pt>
              <c:pt idx="8">
                <c:v>44.297913469999997</c:v>
              </c:pt>
              <c:pt idx="9">
                <c:v>47.334317640000002</c:v>
              </c:pt>
              <c:pt idx="10">
                <c:v>46.647373879999996</c:v>
              </c:pt>
              <c:pt idx="11">
                <c:v>47.84463117</c:v>
              </c:pt>
              <c:pt idx="12">
                <c:v>45.789642630000003</c:v>
              </c:pt>
              <c:pt idx="13">
                <c:v>45.79325137</c:v>
              </c:pt>
              <c:pt idx="14">
                <c:v>58.756361699999999</c:v>
              </c:pt>
              <c:pt idx="15">
                <c:v>57.587383092000003</c:v>
              </c:pt>
              <c:pt idx="16">
                <c:v>57.200338520000003</c:v>
              </c:pt>
              <c:pt idx="17">
                <c:v>52.146543010000002</c:v>
              </c:pt>
              <c:pt idx="18">
                <c:v>45.743261439999998</c:v>
              </c:pt>
              <c:pt idx="19">
                <c:v>45.158552240000006</c:v>
              </c:pt>
              <c:pt idx="20">
                <c:v>48.102142959999995</c:v>
              </c:pt>
              <c:pt idx="21">
                <c:v>58.015415939999997</c:v>
              </c:pt>
              <c:pt idx="22">
                <c:v>49.169127969999998</c:v>
              </c:pt>
              <c:pt idx="23">
                <c:v>49.683105570000002</c:v>
              </c:pt>
              <c:pt idx="24">
                <c:v>53.727513500000001</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06042328"/>
        <c:axId val="406040368"/>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19</c:v>
              </c:pt>
              <c:pt idx="1">
                <c:v>Febrero 19</c:v>
              </c:pt>
              <c:pt idx="2">
                <c:v>Marzo 19</c:v>
              </c:pt>
              <c:pt idx="3">
                <c:v>Abril 19</c:v>
              </c:pt>
              <c:pt idx="4">
                <c:v>Mayo 19</c:v>
              </c:pt>
              <c:pt idx="5">
                <c:v>Junio 19</c:v>
              </c:pt>
              <c:pt idx="6">
                <c:v>Julio 19</c:v>
              </c:pt>
              <c:pt idx="7">
                <c:v>Agosto 19</c:v>
              </c:pt>
              <c:pt idx="8">
                <c:v>Septiembre 19</c:v>
              </c:pt>
              <c:pt idx="9">
                <c:v>Octubre 19</c:v>
              </c:pt>
              <c:pt idx="10">
                <c:v>Noviembre 19</c:v>
              </c:pt>
              <c:pt idx="11">
                <c:v>Diciembre 19</c:v>
              </c:pt>
              <c:pt idx="12">
                <c:v>Enero 20</c:v>
              </c:pt>
              <c:pt idx="13">
                <c:v>Febrero 20</c:v>
              </c:pt>
              <c:pt idx="14">
                <c:v>Marzo 20</c:v>
              </c:pt>
              <c:pt idx="15">
                <c:v>Abril 20</c:v>
              </c:pt>
              <c:pt idx="16">
                <c:v>Mayo 20</c:v>
              </c:pt>
              <c:pt idx="17">
                <c:v>Junio 20</c:v>
              </c:pt>
              <c:pt idx="18">
                <c:v>Julio 20</c:v>
              </c:pt>
              <c:pt idx="19">
                <c:v>Agosto 20</c:v>
              </c:pt>
              <c:pt idx="20">
                <c:v>Septiembre 20</c:v>
              </c:pt>
              <c:pt idx="21">
                <c:v>Octubre 20</c:v>
              </c:pt>
              <c:pt idx="22">
                <c:v>Noviembre 20</c:v>
              </c:pt>
              <c:pt idx="23">
                <c:v>Diciembre 20</c:v>
              </c:pt>
              <c:pt idx="24">
                <c:v>Enero 21</c:v>
              </c:pt>
            </c:strLit>
          </c:cat>
          <c:val>
            <c:numLit>
              <c:formatCode>_(* #,##0.00_);_(* \(#,##0.00\);_(* "-"??_);_(@_)</c:formatCode>
              <c:ptCount val="25"/>
              <c:pt idx="0">
                <c:v>2.6203075629265329</c:v>
              </c:pt>
              <c:pt idx="1">
                <c:v>2.5875364516684449</c:v>
              </c:pt>
              <c:pt idx="2">
                <c:v>2.5846322225696023</c:v>
              </c:pt>
              <c:pt idx="3">
                <c:v>2.5265615100705516</c:v>
              </c:pt>
              <c:pt idx="4">
                <c:v>2.5530653399708987</c:v>
              </c:pt>
              <c:pt idx="5">
                <c:v>2.4955813890823109</c:v>
              </c:pt>
              <c:pt idx="6">
                <c:v>2.5235467329277168</c:v>
              </c:pt>
              <c:pt idx="7">
                <c:v>2.4839716510340306</c:v>
              </c:pt>
              <c:pt idx="8">
                <c:v>2.4462528460485524</c:v>
              </c:pt>
              <c:pt idx="9">
                <c:v>2.490862326498724</c:v>
              </c:pt>
              <c:pt idx="10">
                <c:v>2.4163846640105864</c:v>
              </c:pt>
              <c:pt idx="11">
                <c:v>2.5543093453007799</c:v>
              </c:pt>
              <c:pt idx="12">
                <c:v>2.4294650691839217</c:v>
              </c:pt>
              <c:pt idx="13">
                <c:v>2.3898757355258744</c:v>
              </c:pt>
              <c:pt idx="14">
                <c:v>2.3054347378013369</c:v>
              </c:pt>
              <c:pt idx="15">
                <c:v>2.2493877192345471</c:v>
              </c:pt>
              <c:pt idx="16">
                <c:v>2.3864805246260978</c:v>
              </c:pt>
              <c:pt idx="17">
                <c:v>2.4325981719569412</c:v>
              </c:pt>
              <c:pt idx="18">
                <c:v>2.4186642394338205</c:v>
              </c:pt>
              <c:pt idx="19">
                <c:v>2.302530368940809</c:v>
              </c:pt>
              <c:pt idx="20">
                <c:v>2.3663446124355372</c:v>
              </c:pt>
              <c:pt idx="21">
                <c:v>2.382729258253768</c:v>
              </c:pt>
              <c:pt idx="22">
                <c:v>2.3703135441228369</c:v>
              </c:pt>
              <c:pt idx="23">
                <c:v>2.375551335125607</c:v>
              </c:pt>
              <c:pt idx="24">
                <c:v>2.3249691590510695</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06039976"/>
        <c:axId val="406038408"/>
      </c:lineChart>
      <c:catAx>
        <c:axId val="406042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40368"/>
        <c:crosses val="autoZero"/>
        <c:auto val="1"/>
        <c:lblAlgn val="ctr"/>
        <c:lblOffset val="100"/>
        <c:noMultiLvlLbl val="0"/>
      </c:catAx>
      <c:valAx>
        <c:axId val="4060403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42328"/>
        <c:crosses val="autoZero"/>
        <c:crossBetween val="between"/>
      </c:valAx>
      <c:valAx>
        <c:axId val="4060384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39976"/>
        <c:crosses val="max"/>
        <c:crossBetween val="between"/>
      </c:valAx>
      <c:catAx>
        <c:axId val="406039976"/>
        <c:scaling>
          <c:orientation val="minMax"/>
        </c:scaling>
        <c:delete val="1"/>
        <c:axPos val="b"/>
        <c:numFmt formatCode="General" sourceLinked="1"/>
        <c:majorTickMark val="out"/>
        <c:minorTickMark val="none"/>
        <c:tickLblPos val="nextTo"/>
        <c:crossAx val="4060384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621.08299731199997</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418.28004999999996</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200.22416000000001</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34.647363999999996</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165.57679000000002</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218.05589000000001</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186.46297000000001</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0.46282109999999993</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4.1960312E-2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11.602648999999998</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ENERO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4.2325468999999991</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406044288"/>
        <c:axId val="406041936"/>
      </c:lineChart>
      <c:catAx>
        <c:axId val="40604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41936"/>
        <c:crosses val="autoZero"/>
        <c:auto val="1"/>
        <c:lblAlgn val="ctr"/>
        <c:lblOffset val="100"/>
        <c:noMultiLvlLbl val="0"/>
      </c:catAx>
      <c:valAx>
        <c:axId val="406041936"/>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44288"/>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144583692470377"/>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23.604845901030654</c:v>
              </c:pt>
              <c:pt idx="1">
                <c:v>50.463669614441777</c:v>
              </c:pt>
              <c:pt idx="2">
                <c:v>13.53434494790603</c:v>
              </c:pt>
              <c:pt idx="3">
                <c:v>1.1072225159539291</c:v>
              </c:pt>
              <c:pt idx="4">
                <c:v>11.289917020667602</c:v>
              </c:pt>
              <c:pt idx="5">
                <c:v>3.4775535967779896</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06042720"/>
        <c:axId val="40604076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7.4101106639256065</c:v>
              </c:pt>
              <c:pt idx="1">
                <c:v>14.970117317538257</c:v>
              </c:pt>
              <c:pt idx="2">
                <c:v>13.535211891735589</c:v>
              </c:pt>
              <c:pt idx="3">
                <c:v>9.1459847305982009</c:v>
              </c:pt>
              <c:pt idx="4">
                <c:v>43.959312928280369</c:v>
              </c:pt>
              <c:pt idx="5">
                <c:v>53.801716838406755</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406043112"/>
        <c:axId val="406036840"/>
      </c:barChart>
      <c:catAx>
        <c:axId val="4060427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40760"/>
        <c:crosses val="autoZero"/>
        <c:auto val="1"/>
        <c:lblAlgn val="ctr"/>
        <c:lblOffset val="100"/>
        <c:noMultiLvlLbl val="0"/>
      </c:catAx>
      <c:valAx>
        <c:axId val="406040760"/>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42720"/>
        <c:crosses val="autoZero"/>
        <c:crossBetween val="between"/>
        <c:minorUnit val="4"/>
      </c:valAx>
      <c:valAx>
        <c:axId val="406036840"/>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043112"/>
        <c:crosses val="autoZero"/>
        <c:crossBetween val="between"/>
      </c:valAx>
      <c:catAx>
        <c:axId val="406043112"/>
        <c:scaling>
          <c:orientation val="maxMin"/>
        </c:scaling>
        <c:delete val="0"/>
        <c:axPos val="l"/>
        <c:numFmt formatCode="General" sourceLinked="1"/>
        <c:majorTickMark val="none"/>
        <c:minorTickMark val="none"/>
        <c:tickLblPos val="none"/>
        <c:crossAx val="40603684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2.3571055871854485</c:v>
              </c:pt>
              <c:pt idx="1">
                <c:v>2.5948913484105578</c:v>
              </c:pt>
              <c:pt idx="2">
                <c:v>2.2428549328163823</c:v>
              </c:pt>
              <c:pt idx="3">
                <c:v>2.0114373230552585</c:v>
              </c:pt>
              <c:pt idx="4">
                <c:v>3.3885448545520807</c:v>
              </c:pt>
              <c:pt idx="5">
                <c:v>2.6838548237828248</c:v>
              </c:pt>
              <c:pt idx="6">
                <c:v>2.6761897290740158</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406704296"/>
        <c:axId val="40670664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-5.9814712366935696</c:v>
              </c:pt>
              <c:pt idx="1">
                <c:v>-5.0479390688909165</c:v>
              </c:pt>
              <c:pt idx="2">
                <c:v>-5.3352675029987306</c:v>
              </c:pt>
              <c:pt idx="3">
                <c:v>-8.3816085598333316</c:v>
              </c:pt>
              <c:pt idx="4">
                <c:v>2.2927360164229027</c:v>
              </c:pt>
              <c:pt idx="5">
                <c:v>-10.986560874766615</c:v>
              </c:pt>
              <c:pt idx="6">
                <c:v>-3.7859491477150287</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406703120"/>
        <c:axId val="406707040"/>
      </c:barChart>
      <c:catAx>
        <c:axId val="406704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706648"/>
        <c:crossesAt val="0"/>
        <c:auto val="1"/>
        <c:lblAlgn val="ctr"/>
        <c:lblOffset val="100"/>
        <c:noMultiLvlLbl val="0"/>
      </c:catAx>
      <c:valAx>
        <c:axId val="406706648"/>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704296"/>
        <c:crosses val="autoZero"/>
        <c:crossBetween val="between"/>
      </c:valAx>
      <c:valAx>
        <c:axId val="406707040"/>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703120"/>
        <c:crosses val="autoZero"/>
        <c:crossBetween val="between"/>
      </c:valAx>
      <c:catAx>
        <c:axId val="406703120"/>
        <c:scaling>
          <c:orientation val="maxMin"/>
        </c:scaling>
        <c:delete val="0"/>
        <c:axPos val="l"/>
        <c:numFmt formatCode="General" sourceLinked="1"/>
        <c:majorTickMark val="none"/>
        <c:minorTickMark val="none"/>
        <c:tickLblPos val="none"/>
        <c:crossAx val="40670704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5.2521308892144054</c:v>
              </c:pt>
              <c:pt idx="1">
                <c:v>2.2281537005348357</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8.019458109574277</c:v>
              </c:pt>
              <c:pt idx="1">
                <c:v>4.8858471523663614</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10.661220436372384</c:v>
              </c:pt>
              <c:pt idx="1">
                <c:v>9.6627061656386566</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14.362621981226553</c:v>
              </c:pt>
              <c:pt idx="1">
                <c:v>17.127806585656899</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9.4280441617821644</c:v>
              </c:pt>
              <c:pt idx="1">
                <c:v>13.193239149941999</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6.6234246400540933</c:v>
              </c:pt>
              <c:pt idx="1">
                <c:v>6.0218224733033416</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12.092498520286565</c:v>
              </c:pt>
              <c:pt idx="1">
                <c:v>14.079238374331601</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8.6782386575365376</c:v>
              </c:pt>
              <c:pt idx="1">
                <c:v>4.7790278876511296</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24.882344946948376</c:v>
              </c:pt>
              <c:pt idx="1">
                <c:v>28.02216274978316</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406707824"/>
        <c:axId val="406708216"/>
      </c:barChart>
      <c:catAx>
        <c:axId val="406707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406708216"/>
        <c:crosses val="autoZero"/>
        <c:auto val="1"/>
        <c:lblAlgn val="ctr"/>
        <c:lblOffset val="100"/>
        <c:noMultiLvlLbl val="0"/>
      </c:catAx>
      <c:valAx>
        <c:axId val="406708216"/>
        <c:scaling>
          <c:orientation val="minMax"/>
        </c:scaling>
        <c:delete val="1"/>
        <c:axPos val="l"/>
        <c:numFmt formatCode="0%" sourceLinked="1"/>
        <c:majorTickMark val="out"/>
        <c:minorTickMark val="none"/>
        <c:tickLblPos val="nextTo"/>
        <c:crossAx val="40670782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16.284135696343334</c:v>
              </c:pt>
              <c:pt idx="1">
                <c:v>2.8988339900024704</c:v>
              </c:pt>
              <c:pt idx="2">
                <c:v>2.4745780758317943</c:v>
              </c:pt>
              <c:pt idx="3">
                <c:v>10.820551564631765</c:v>
              </c:pt>
              <c:pt idx="4">
                <c:v>2.9487751868443079</c:v>
              </c:pt>
              <c:pt idx="5">
                <c:v>17.440401982157947</c:v>
              </c:pt>
              <c:pt idx="6">
                <c:v>14.082131135431863</c:v>
              </c:pt>
              <c:pt idx="7">
                <c:v>4.1989744977564474</c:v>
              </c:pt>
              <c:pt idx="8">
                <c:v>2.3065874845511853</c:v>
              </c:pt>
              <c:pt idx="9">
                <c:v>5.4272265853863413</c:v>
              </c:pt>
              <c:pt idx="10">
                <c:v>5.8413227188619059</c:v>
              </c:pt>
              <c:pt idx="11">
                <c:v>2.4286878427976721</c:v>
              </c:pt>
              <c:pt idx="12">
                <c:v>1.2983175472242441</c:v>
              </c:pt>
              <c:pt idx="13">
                <c:v>4.8729791999751662</c:v>
              </c:pt>
              <c:pt idx="14">
                <c:v>0.69816815744217364</c:v>
              </c:pt>
              <c:pt idx="15">
                <c:v>1.3802988646697552</c:v>
              </c:pt>
              <c:pt idx="16">
                <c:v>4.5980069963233046</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16.232088613650436</c:v>
              </c:pt>
              <c:pt idx="1">
                <c:v>2.9259577545432327</c:v>
              </c:pt>
              <c:pt idx="2">
                <c:v>3.087247489302591</c:v>
              </c:pt>
              <c:pt idx="3">
                <c:v>8.4319894781618352</c:v>
              </c:pt>
              <c:pt idx="4">
                <c:v>2.2226019845565799</c:v>
              </c:pt>
              <c:pt idx="5">
                <c:v>18.348316298337377</c:v>
              </c:pt>
              <c:pt idx="6">
                <c:v>11.688205011597315</c:v>
              </c:pt>
              <c:pt idx="7">
                <c:v>3.6371278513123038</c:v>
              </c:pt>
              <c:pt idx="8">
                <c:v>1.8696118717232906</c:v>
              </c:pt>
              <c:pt idx="9">
                <c:v>6.5136348863334694</c:v>
              </c:pt>
              <c:pt idx="10">
                <c:v>8.1135726035156068</c:v>
              </c:pt>
              <c:pt idx="11">
                <c:v>2.6591968462313749</c:v>
              </c:pt>
              <c:pt idx="12">
                <c:v>1.521339706109105</c:v>
              </c:pt>
              <c:pt idx="13">
                <c:v>5.5020686330000341</c:v>
              </c:pt>
              <c:pt idx="14">
                <c:v>0.68160394477413067</c:v>
              </c:pt>
              <c:pt idx="15">
                <c:v>1.5384090431315032</c:v>
              </c:pt>
              <c:pt idx="16">
                <c:v>5.0270320266577295</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406701552"/>
        <c:axId val="406701160"/>
      </c:barChart>
      <c:catAx>
        <c:axId val="40670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406701160"/>
        <c:crosses val="autoZero"/>
        <c:auto val="1"/>
        <c:lblAlgn val="ctr"/>
        <c:lblOffset val="100"/>
        <c:noMultiLvlLbl val="0"/>
      </c:catAx>
      <c:valAx>
        <c:axId val="406701160"/>
        <c:scaling>
          <c:orientation val="minMax"/>
        </c:scaling>
        <c:delete val="1"/>
        <c:axPos val="l"/>
        <c:numFmt formatCode="#,#00.00" sourceLinked="1"/>
        <c:majorTickMark val="out"/>
        <c:minorTickMark val="none"/>
        <c:tickLblPos val="nextTo"/>
        <c:crossAx val="40670155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hyperlink" Target="#'Men&#250; principal'!A1"/><Relationship Id="rId5" Type="http://schemas.openxmlformats.org/officeDocument/2006/relationships/image" Target="../media/image5.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Men&#250; principal'!A1"/></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chemeClr val="accent3">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4</xdr:col>
      <xdr:colOff>257175</xdr:colOff>
      <xdr:row>0</xdr:row>
      <xdr:rowOff>117476</xdr:rowOff>
    </xdr:from>
    <xdr:to>
      <xdr:col>7</xdr:col>
      <xdr:colOff>671175</xdr:colOff>
      <xdr:row>4</xdr:row>
      <xdr:rowOff>126081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05175" y="117476"/>
          <a:ext cx="2700000" cy="770605"/>
        </a:xfrm>
        <a:prstGeom prst="rect">
          <a:avLst/>
        </a:prstGeom>
      </xdr:spPr>
    </xdr:pic>
    <xdr:clientData/>
  </xdr:twoCellAnchor>
  <xdr:twoCellAnchor editAs="oneCell">
    <xdr:from>
      <xdr:col>0</xdr:col>
      <xdr:colOff>104775</xdr:colOff>
      <xdr:row>23</xdr:row>
      <xdr:rowOff>152400</xdr:rowOff>
    </xdr:from>
    <xdr:to>
      <xdr:col>3</xdr:col>
      <xdr:colOff>280228</xdr:colOff>
      <xdr:row>27</xdr:row>
      <xdr:rowOff>20709</xdr:rowOff>
    </xdr:to>
    <xdr:pic>
      <xdr:nvPicPr>
        <xdr:cNvPr id="6" name="Imagen 5">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104775" y="4533900"/>
          <a:ext cx="2461453"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3878036</xdr:colOff>
      <xdr:row>0</xdr:row>
      <xdr:rowOff>122465</xdr:rowOff>
    </xdr:from>
    <xdr:to>
      <xdr:col>4</xdr:col>
      <xdr:colOff>81644</xdr:colOff>
      <xdr:row>0</xdr:row>
      <xdr:rowOff>548187</xdr:rowOff>
    </xdr:to>
    <xdr:pic>
      <xdr:nvPicPr>
        <xdr:cNvPr id="2" name="Imagen 1">
          <a:extLst>
            <a:ext uri="{FF2B5EF4-FFF2-40B4-BE49-F238E27FC236}">
              <a16:creationId xmlns:a16="http://schemas.microsoft.com/office/drawing/2014/main" xmlns="" id="{9D706D92-0961-45E4-B234-2313CBE319A7}"/>
            </a:ext>
          </a:extLst>
        </xdr:cNvPr>
        <xdr:cNvPicPr>
          <a:picLocks noChangeAspect="1"/>
        </xdr:cNvPicPr>
      </xdr:nvPicPr>
      <xdr:blipFill>
        <a:blip xmlns:r="http://schemas.openxmlformats.org/officeDocument/2006/relationships" r:embed="rId3"/>
        <a:stretch>
          <a:fillRect/>
        </a:stretch>
      </xdr:blipFill>
      <xdr:spPr>
        <a:xfrm>
          <a:off x="6436179" y="122465"/>
          <a:ext cx="1496786" cy="425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54427</xdr:colOff>
      <xdr:row>0</xdr:row>
      <xdr:rowOff>66676</xdr:rowOff>
    </xdr:from>
    <xdr:to>
      <xdr:col>1</xdr:col>
      <xdr:colOff>712785</xdr:colOff>
      <xdr:row>0</xdr:row>
      <xdr:rowOff>466327</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36070" y="66676"/>
          <a:ext cx="655183" cy="396476"/>
        </a:xfrm>
        <a:prstGeom prst="rect">
          <a:avLst/>
        </a:prstGeom>
      </xdr:spPr>
    </xdr:pic>
    <xdr:clientData/>
  </xdr:twoCellAnchor>
  <xdr:twoCellAnchor>
    <xdr:from>
      <xdr:col>4</xdr:col>
      <xdr:colOff>603250</xdr:colOff>
      <xdr:row>24</xdr:row>
      <xdr:rowOff>76465</xdr:rowOff>
    </xdr:from>
    <xdr:to>
      <xdr:col>7</xdr:col>
      <xdr:colOff>603250</xdr:colOff>
      <xdr:row>37</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994834</xdr:colOff>
      <xdr:row>24</xdr:row>
      <xdr:rowOff>76465</xdr:rowOff>
    </xdr:from>
    <xdr:to>
      <xdr:col>3</xdr:col>
      <xdr:colOff>881592</xdr:colOff>
      <xdr:row>37</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557893</xdr:colOff>
      <xdr:row>0</xdr:row>
      <xdr:rowOff>40821</xdr:rowOff>
    </xdr:from>
    <xdr:to>
      <xdr:col>8</xdr:col>
      <xdr:colOff>801893</xdr:colOff>
      <xdr:row>0</xdr:row>
      <xdr:rowOff>399196</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6"/>
        <a:stretch>
          <a:fillRect/>
        </a:stretch>
      </xdr:blipFill>
      <xdr:spPr>
        <a:xfrm>
          <a:off x="8395607" y="40821"/>
          <a:ext cx="1260000" cy="358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304800</xdr:colOff>
      <xdr:row>0</xdr:row>
      <xdr:rowOff>28575</xdr:rowOff>
    </xdr:from>
    <xdr:to>
      <xdr:col>9</xdr:col>
      <xdr:colOff>40800</xdr:colOff>
      <xdr:row>0</xdr:row>
      <xdr:rowOff>386950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543925" y="28575"/>
          <a:ext cx="1260000" cy="358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254000</xdr:colOff>
      <xdr:row>0</xdr:row>
      <xdr:rowOff>31750</xdr:rowOff>
    </xdr:from>
    <xdr:to>
      <xdr:col>8</xdr:col>
      <xdr:colOff>755175</xdr:colOff>
      <xdr:row>0</xdr:row>
      <xdr:rowOff>393300</xdr:rowOff>
    </xdr:to>
    <xdr:pic>
      <xdr:nvPicPr>
        <xdr:cNvPr id="6" name="Imagen 5">
          <a:extLst>
            <a:ext uri="{FF2B5EF4-FFF2-40B4-BE49-F238E27FC236}">
              <a16:creationId xmlns:a16="http://schemas.microsoft.com/office/drawing/2014/main" xmlns="" id="{D43DF9EF-0940-41D9-AD87-DDC28C081D02}"/>
            </a:ext>
          </a:extLst>
        </xdr:cNvPr>
        <xdr:cNvPicPr>
          <a:picLocks noChangeAspect="1"/>
        </xdr:cNvPicPr>
      </xdr:nvPicPr>
      <xdr:blipFill>
        <a:blip xmlns:r="http://schemas.openxmlformats.org/officeDocument/2006/relationships" r:embed="rId5"/>
        <a:stretch>
          <a:fillRect/>
        </a:stretch>
      </xdr:blipFill>
      <xdr:spPr>
        <a:xfrm>
          <a:off x="8498417" y="31750"/>
          <a:ext cx="12600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753995</xdr:colOff>
      <xdr:row>1</xdr:row>
      <xdr:rowOff>8671</xdr:rowOff>
    </xdr:to>
    <xdr:pic>
      <xdr:nvPicPr>
        <xdr:cNvPr id="3" name="Imagen 2">
          <a:extLst>
            <a:ext uri="{FF2B5EF4-FFF2-40B4-BE49-F238E27FC236}">
              <a16:creationId xmlns:a16="http://schemas.microsoft.com/office/drawing/2014/main" xmlns="" id="{FC8327E8-9C58-4266-83D6-77B044D15E0F}"/>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editAs="oneCell">
    <xdr:from>
      <xdr:col>7</xdr:col>
      <xdr:colOff>291353</xdr:colOff>
      <xdr:row>0</xdr:row>
      <xdr:rowOff>33617</xdr:rowOff>
    </xdr:from>
    <xdr:to>
      <xdr:col>9</xdr:col>
      <xdr:colOff>27353</xdr:colOff>
      <xdr:row>0</xdr:row>
      <xdr:rowOff>391992</xdr:rowOff>
    </xdr:to>
    <xdr:pic>
      <xdr:nvPicPr>
        <xdr:cNvPr id="5" name="Imagen 4">
          <a:extLst>
            <a:ext uri="{FF2B5EF4-FFF2-40B4-BE49-F238E27FC236}">
              <a16:creationId xmlns:a16="http://schemas.microsoft.com/office/drawing/2014/main" xmlns="" id="{3638CA84-27EC-4235-9452-60329C0B0091}"/>
            </a:ext>
          </a:extLst>
        </xdr:cNvPr>
        <xdr:cNvPicPr>
          <a:picLocks noChangeAspect="1"/>
        </xdr:cNvPicPr>
      </xdr:nvPicPr>
      <xdr:blipFill>
        <a:blip xmlns:r="http://schemas.openxmlformats.org/officeDocument/2006/relationships" r:embed="rId3"/>
        <a:stretch>
          <a:fillRect/>
        </a:stretch>
      </xdr:blipFill>
      <xdr:spPr>
        <a:xfrm>
          <a:off x="8538882" y="33617"/>
          <a:ext cx="1260000" cy="358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workbookViewId="0"/>
  </sheetViews>
  <sheetFormatPr baseColWidth="10"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70" zoomScaleNormal="70" workbookViewId="0"/>
  </sheetViews>
  <sheetFormatPr baseColWidth="10" defaultColWidth="11.42578125" defaultRowHeight="14.25" x14ac:dyDescent="0.2"/>
  <cols>
    <col min="1" max="1" width="5.5703125" style="14" customWidth="1"/>
    <col min="2" max="2" width="2.5703125" style="14" customWidth="1"/>
    <col min="3" max="3" width="30.140625" style="14" customWidth="1"/>
    <col min="4" max="4" width="79.42578125" style="14" customWidth="1"/>
    <col min="5" max="5" width="11.42578125" style="14"/>
    <col min="6" max="6" width="2" style="14" customWidth="1"/>
    <col min="7" max="16384" width="11.42578125" style="14"/>
  </cols>
  <sheetData>
    <row r="1" spans="1:12" ht="72" customHeight="1" x14ac:dyDescent="0.4">
      <c r="B1" s="15"/>
      <c r="C1" s="66" t="s">
        <v>16</v>
      </c>
      <c r="D1" s="66"/>
      <c r="E1" s="66"/>
      <c r="F1" s="66"/>
      <c r="G1" s="16"/>
      <c r="H1" s="16"/>
      <c r="I1" s="17"/>
      <c r="J1" s="17"/>
      <c r="K1" s="17"/>
      <c r="L1" s="17"/>
    </row>
    <row r="2" spans="1:12" ht="18.75" x14ac:dyDescent="0.2">
      <c r="B2" s="67"/>
      <c r="C2" s="67"/>
      <c r="D2" s="67"/>
      <c r="E2" s="67"/>
      <c r="F2" s="67"/>
      <c r="G2" s="67"/>
    </row>
    <row r="4" spans="1:12" ht="10.5" customHeight="1" thickBot="1" x14ac:dyDescent="0.4">
      <c r="A4" s="18"/>
      <c r="B4" s="18"/>
      <c r="C4" s="19"/>
      <c r="D4" s="18"/>
    </row>
    <row r="5" spans="1:12" ht="50.1" customHeight="1" thickTop="1" thickBot="1" x14ac:dyDescent="0.4">
      <c r="A5" s="18"/>
      <c r="B5" s="52"/>
      <c r="C5" s="55" t="s">
        <v>5</v>
      </c>
      <c r="D5" s="57"/>
    </row>
    <row r="6" spans="1:12" ht="38.25" customHeight="1" thickTop="1" thickBot="1" x14ac:dyDescent="0.4">
      <c r="A6" s="18"/>
      <c r="B6" s="18"/>
      <c r="C6" s="20"/>
      <c r="D6" s="18"/>
    </row>
    <row r="7" spans="1:12" ht="50.1" customHeight="1" thickTop="1" thickBot="1" x14ac:dyDescent="0.4">
      <c r="A7" s="18"/>
      <c r="B7" s="52"/>
      <c r="C7" s="55" t="s">
        <v>6</v>
      </c>
      <c r="D7" s="56"/>
    </row>
    <row r="8" spans="1:12" ht="38.25" customHeight="1" thickTop="1" thickBot="1" x14ac:dyDescent="0.4">
      <c r="A8" s="18"/>
      <c r="B8" s="18"/>
      <c r="C8" s="20"/>
      <c r="D8" s="18"/>
    </row>
    <row r="9" spans="1:12" ht="50.1" customHeight="1" thickTop="1" thickBot="1" x14ac:dyDescent="0.4">
      <c r="A9" s="18"/>
      <c r="B9" s="52"/>
      <c r="C9" s="53" t="s">
        <v>7</v>
      </c>
      <c r="D9" s="54"/>
    </row>
    <row r="10" spans="1:12" ht="38.25" customHeight="1" thickTop="1" thickBot="1" x14ac:dyDescent="0.4">
      <c r="A10" s="18"/>
      <c r="B10" s="18"/>
      <c r="C10" s="20"/>
      <c r="D10" s="18"/>
    </row>
    <row r="11" spans="1:12" ht="50.1" customHeight="1" thickTop="1" thickBot="1" x14ac:dyDescent="0.4">
      <c r="A11" s="18"/>
      <c r="B11" s="52"/>
      <c r="C11" s="53" t="s">
        <v>21</v>
      </c>
      <c r="D11" s="54"/>
    </row>
    <row r="12" spans="1:12" ht="38.25" customHeight="1" thickTop="1" thickBot="1" x14ac:dyDescent="0.4">
      <c r="A12" s="18"/>
      <c r="B12" s="18"/>
      <c r="C12" s="20"/>
      <c r="D12" s="18"/>
    </row>
    <row r="13" spans="1:12" ht="50.1" customHeight="1" thickTop="1" thickBot="1" x14ac:dyDescent="0.4">
      <c r="A13" s="18"/>
      <c r="B13" s="52"/>
      <c r="C13" s="53" t="s">
        <v>4</v>
      </c>
      <c r="D13" s="54"/>
    </row>
    <row r="14" spans="1:12" ht="8.25" customHeight="1" thickTop="1" x14ac:dyDescent="0.35">
      <c r="A14" s="18"/>
      <c r="B14" s="18"/>
      <c r="C14" s="20"/>
      <c r="D14" s="18"/>
    </row>
  </sheetData>
  <mergeCells count="2">
    <mergeCell ref="C1:F1"/>
    <mergeCell ref="B2:G2"/>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4"/>
  <sheetViews>
    <sheetView showGridLines="0" showRowColHeaders="0" zoomScale="64" zoomScaleNormal="64" zoomScaleSheetLayoutView="85" workbookViewId="0"/>
  </sheetViews>
  <sheetFormatPr baseColWidth="10" defaultColWidth="11.42578125" defaultRowHeight="15" x14ac:dyDescent="0.25"/>
  <cols>
    <col min="1" max="1" width="1.140625" style="1" customWidth="1"/>
    <col min="2" max="2" width="34.140625" style="1" customWidth="1"/>
    <col min="3" max="3" width="16.85546875" style="1" customWidth="1"/>
    <col min="4" max="4" width="15.7109375" style="1" customWidth="1"/>
    <col min="5" max="5" width="16.85546875" style="1" customWidth="1"/>
    <col min="6" max="6" width="15.7109375" style="1" customWidth="1"/>
    <col min="7" max="7" width="16.85546875" style="1" customWidth="1"/>
    <col min="8" max="8" width="15.7109375" style="1" customWidth="1"/>
    <col min="9" max="9" width="15" style="1" bestFit="1" customWidth="1"/>
    <col min="10" max="10" width="2.140625" style="1" customWidth="1"/>
    <col min="11" max="16384" width="11.42578125" style="1"/>
  </cols>
  <sheetData>
    <row r="1" spans="2:11" ht="39.75" customHeight="1" thickBot="1" x14ac:dyDescent="0.3">
      <c r="B1" s="69" t="s">
        <v>0</v>
      </c>
      <c r="C1" s="69"/>
      <c r="D1" s="69"/>
      <c r="E1" s="69"/>
      <c r="F1" s="69"/>
      <c r="G1" s="69"/>
      <c r="H1" s="69"/>
      <c r="I1" s="69"/>
      <c r="J1" s="3"/>
      <c r="K1" s="3"/>
    </row>
    <row r="2" spans="2:11" ht="24.95" customHeight="1" thickTop="1" thickBot="1" x14ac:dyDescent="0.3">
      <c r="B2" s="70" t="s">
        <v>22</v>
      </c>
      <c r="C2" s="71"/>
      <c r="D2" s="71"/>
      <c r="E2" s="71"/>
      <c r="F2" s="71"/>
      <c r="G2" s="71"/>
      <c r="H2" s="71"/>
      <c r="I2" s="72"/>
    </row>
    <row r="3" spans="2:11" ht="15.75" thickTop="1" x14ac:dyDescent="0.25"/>
    <row r="4" spans="2:11" ht="19.5" thickBot="1" x14ac:dyDescent="0.35">
      <c r="B4" s="12" t="s">
        <v>23</v>
      </c>
      <c r="C4" s="4"/>
      <c r="D4" s="4"/>
      <c r="E4" s="4"/>
      <c r="F4" s="4"/>
      <c r="G4" s="4"/>
      <c r="H4" s="4"/>
      <c r="I4" s="4"/>
    </row>
    <row r="5" spans="2:11" ht="16.5" thickTop="1" thickBot="1" x14ac:dyDescent="0.3"/>
    <row r="6" spans="2:11" ht="45" customHeight="1" x14ac:dyDescent="0.25">
      <c r="B6" s="7"/>
      <c r="C6" s="21" t="str">
        <f>B2&amp;" 
Domestico"</f>
        <v>TOTAL ACEITE 
Domestico</v>
      </c>
      <c r="D6" s="22" t="s">
        <v>1</v>
      </c>
      <c r="E6" s="21" t="s">
        <v>24</v>
      </c>
      <c r="F6" s="22" t="s">
        <v>1</v>
      </c>
      <c r="G6" s="21" t="s">
        <v>25</v>
      </c>
      <c r="H6" s="22" t="s">
        <v>1</v>
      </c>
    </row>
    <row r="7" spans="2:11" ht="20.100000000000001" customHeight="1" x14ac:dyDescent="0.25">
      <c r="B7" s="8" t="s">
        <v>9</v>
      </c>
      <c r="C7" s="23">
        <v>621082.99731200002</v>
      </c>
      <c r="D7" s="24">
        <v>0.15410881589984537</v>
      </c>
      <c r="E7" s="23">
        <v>418280.05</v>
      </c>
      <c r="F7" s="24">
        <v>0.16852465733957156</v>
      </c>
      <c r="G7" s="23">
        <v>218055.89</v>
      </c>
      <c r="H7" s="24">
        <v>0.18016398451134141</v>
      </c>
    </row>
    <row r="8" spans="2:11" ht="20.100000000000001" customHeight="1" x14ac:dyDescent="0.25">
      <c r="B8" s="8" t="s">
        <v>10</v>
      </c>
      <c r="C8" s="25">
        <v>1463958.20307</v>
      </c>
      <c r="D8" s="26">
        <v>8.5076129036651293E-2</v>
      </c>
      <c r="E8" s="25">
        <v>1225872.5100000002</v>
      </c>
      <c r="F8" s="26">
        <v>7.6423950760126536E-2</v>
      </c>
      <c r="G8" s="25">
        <v>548084.45000000007</v>
      </c>
      <c r="H8" s="26">
        <v>6.0008081122838286E-2</v>
      </c>
      <c r="I8" s="61"/>
    </row>
    <row r="9" spans="2:11" ht="20.100000000000001" customHeight="1" x14ac:dyDescent="0.25">
      <c r="B9" s="8" t="s">
        <v>11</v>
      </c>
      <c r="C9" s="25">
        <v>13.435748805114695</v>
      </c>
      <c r="D9" s="26">
        <v>0.15178475795794877</v>
      </c>
      <c r="E9" s="25">
        <v>9.0485582543932761</v>
      </c>
      <c r="F9" s="26">
        <v>0.16617156985529102</v>
      </c>
      <c r="G9" s="25">
        <v>4.717154029647296</v>
      </c>
      <c r="H9" s="26">
        <v>0.17778745862127177</v>
      </c>
      <c r="I9" s="61"/>
    </row>
    <row r="10" spans="2:11" ht="20.100000000000001" customHeight="1" x14ac:dyDescent="0.25">
      <c r="B10" s="8" t="s">
        <v>12</v>
      </c>
      <c r="C10" s="25">
        <v>31.669478576556056</v>
      </c>
      <c r="D10" s="26">
        <v>8.2891083952073341E-2</v>
      </c>
      <c r="E10" s="25">
        <v>26.519024321610143</v>
      </c>
      <c r="F10" s="26">
        <v>7.4256328784497727E-2</v>
      </c>
      <c r="G10" s="25">
        <v>11.856587647802233</v>
      </c>
      <c r="H10" s="26">
        <v>5.7873516196664587E-2</v>
      </c>
    </row>
    <row r="11" spans="2:11" ht="20.100000000000001" customHeight="1" x14ac:dyDescent="0.25">
      <c r="B11" s="8" t="s">
        <v>13</v>
      </c>
      <c r="C11" s="25">
        <v>1.9358723155844033</v>
      </c>
      <c r="D11" s="27">
        <v>5.628004754732796E-2</v>
      </c>
      <c r="E11" s="25">
        <v>1.3037496960321553</v>
      </c>
      <c r="F11" s="27">
        <v>5.3519343303361833E-2</v>
      </c>
      <c r="G11" s="25">
        <v>0.67966497638489121</v>
      </c>
      <c r="H11" s="27">
        <v>3.4328470667382871E-2</v>
      </c>
    </row>
    <row r="12" spans="2:11" ht="20.100000000000001" customHeight="1" x14ac:dyDescent="0.25">
      <c r="B12" s="8" t="s">
        <v>14</v>
      </c>
      <c r="C12" s="25">
        <v>1.832838129699417</v>
      </c>
      <c r="D12" s="27">
        <v>-0.10600352207509611</v>
      </c>
      <c r="E12" s="25">
        <v>1.5347609472501429</v>
      </c>
      <c r="F12" s="27">
        <v>-0.10181372861033444</v>
      </c>
      <c r="G12" s="25">
        <v>0.68618767677160286</v>
      </c>
      <c r="H12" s="27">
        <v>-5.6852295222251104E-2</v>
      </c>
    </row>
    <row r="13" spans="2:11" ht="20.100000000000001" customHeight="1" thickBot="1" x14ac:dyDescent="0.3">
      <c r="B13" s="8" t="s">
        <v>15</v>
      </c>
      <c r="C13" s="28">
        <v>2.3571055871854485</v>
      </c>
      <c r="D13" s="29">
        <v>-5.9814712366935696E-2</v>
      </c>
      <c r="E13" s="28">
        <v>2.9307458244781226</v>
      </c>
      <c r="F13" s="29">
        <v>-7.8817940212861703E-2</v>
      </c>
      <c r="G13" s="28">
        <v>2.513504450625021</v>
      </c>
      <c r="H13" s="29">
        <v>-0.10181288784054432</v>
      </c>
    </row>
    <row r="14" spans="2:11" ht="8.25" customHeight="1" thickBot="1" x14ac:dyDescent="0.3"/>
    <row r="15" spans="2:11" ht="45" customHeight="1" x14ac:dyDescent="0.25">
      <c r="B15" s="7"/>
      <c r="C15" s="21" t="s">
        <v>26</v>
      </c>
      <c r="D15" s="22" t="str">
        <f>D6</f>
        <v>% Variación vs. Mismo periodo del año anterior</v>
      </c>
      <c r="E15" s="21" t="s">
        <v>27</v>
      </c>
      <c r="F15" s="22" t="str">
        <f>F6</f>
        <v>% Variación vs. Mismo periodo del año anterior</v>
      </c>
      <c r="G15" s="21" t="s">
        <v>28</v>
      </c>
      <c r="H15" s="22" t="str">
        <f>H6</f>
        <v>% Variación vs. Mismo periodo del año anterior</v>
      </c>
    </row>
    <row r="16" spans="2:11" ht="20.100000000000001" customHeight="1" x14ac:dyDescent="0.25">
      <c r="B16" s="8" t="str">
        <f t="shared" ref="B16:B22" si="0">B7</f>
        <v>VOLUMEN (Miles l)</v>
      </c>
      <c r="C16" s="23">
        <v>165576.79</v>
      </c>
      <c r="D16" s="24">
        <v>0.17227001072126069</v>
      </c>
      <c r="E16" s="23">
        <v>34647.363999999994</v>
      </c>
      <c r="F16" s="24">
        <v>8.4640346124579269E-2</v>
      </c>
      <c r="G16" s="23">
        <v>186462.97</v>
      </c>
      <c r="H16" s="24">
        <v>0.12595474562499342</v>
      </c>
    </row>
    <row r="17" spans="2:15" ht="20.100000000000001" customHeight="1" x14ac:dyDescent="0.25">
      <c r="B17" s="8" t="str">
        <f t="shared" si="0"/>
        <v>VALOR (Miles €)</v>
      </c>
      <c r="C17" s="25">
        <v>578757.64</v>
      </c>
      <c r="D17" s="26">
        <v>0.10850119267407909</v>
      </c>
      <c r="E17" s="25">
        <v>99030.411000000007</v>
      </c>
      <c r="F17" s="26">
        <v>-6.4459947198082235E-3</v>
      </c>
      <c r="G17" s="25">
        <v>199681.24</v>
      </c>
      <c r="H17" s="26">
        <v>0.13833117740782375</v>
      </c>
      <c r="I17" s="62"/>
    </row>
    <row r="18" spans="2:15" ht="20.100000000000001" customHeight="1" x14ac:dyDescent="0.25">
      <c r="B18" s="8" t="str">
        <f t="shared" si="0"/>
        <v>CONSUMO x CAPITA (l)</v>
      </c>
      <c r="C18" s="25">
        <v>3.5818854614042483</v>
      </c>
      <c r="D18" s="26">
        <v>0.16990938112470078</v>
      </c>
      <c r="E18" s="25">
        <v>0.74951863354508153</v>
      </c>
      <c r="F18" s="26">
        <v>8.2456178587008822E-2</v>
      </c>
      <c r="G18" s="25">
        <v>4.0337114962384311</v>
      </c>
      <c r="H18" s="26">
        <v>0.12368738224232523</v>
      </c>
    </row>
    <row r="19" spans="2:15" ht="20.100000000000001" customHeight="1" x14ac:dyDescent="0.25">
      <c r="B19" s="8" t="str">
        <f t="shared" si="0"/>
        <v>GASTO x CAPITA (€)</v>
      </c>
      <c r="C19" s="25">
        <v>12.520133868959737</v>
      </c>
      <c r="D19" s="26">
        <v>0.1062689759498463</v>
      </c>
      <c r="E19" s="25">
        <v>2.1423026101531946</v>
      </c>
      <c r="F19" s="26">
        <v>-8.4467394025132814E-3</v>
      </c>
      <c r="G19" s="25">
        <v>4.3196593584835918</v>
      </c>
      <c r="H19" s="26">
        <v>0.13603889129327706</v>
      </c>
    </row>
    <row r="20" spans="2:15" ht="20.100000000000001" customHeight="1" x14ac:dyDescent="0.25">
      <c r="B20" s="8" t="str">
        <f t="shared" si="0"/>
        <v>PARTE DE MERCADO VOLUMEN (%)</v>
      </c>
      <c r="C20" s="25">
        <v>0.51609128772094204</v>
      </c>
      <c r="D20" s="27">
        <v>2.2766915435222412E-2</v>
      </c>
      <c r="E20" s="25">
        <v>0.10799341322474125</v>
      </c>
      <c r="F20" s="27">
        <v>-3.5760160957778453E-3</v>
      </c>
      <c r="G20" s="25">
        <v>0.58119205173364807</v>
      </c>
      <c r="H20" s="27">
        <v>2.7865306284745595E-3</v>
      </c>
    </row>
    <row r="21" spans="2:15" ht="20.100000000000001" customHeight="1" x14ac:dyDescent="0.25">
      <c r="B21" s="8" t="str">
        <f t="shared" si="0"/>
        <v>PARTE DE MERCADO VALOR (%)</v>
      </c>
      <c r="C21" s="25">
        <v>0.72458972409345968</v>
      </c>
      <c r="D21" s="27">
        <v>-2.5709409968042829E-2</v>
      </c>
      <c r="E21" s="25">
        <v>0.12398353511731081</v>
      </c>
      <c r="F21" s="27">
        <v>-1.9252066303055509E-2</v>
      </c>
      <c r="G21" s="25">
        <v>0.24999579201795055</v>
      </c>
      <c r="H21" s="27">
        <v>-2.086597582451083E-3</v>
      </c>
    </row>
    <row r="22" spans="2:15" ht="20.100000000000001" customHeight="1" thickBot="1" x14ac:dyDescent="0.3">
      <c r="B22" s="8" t="str">
        <f t="shared" si="0"/>
        <v>PRECIO MEDIO (€/L)</v>
      </c>
      <c r="C22" s="28">
        <v>3.4954031902659786</v>
      </c>
      <c r="D22" s="29">
        <v>-5.4397721910455443E-2</v>
      </c>
      <c r="E22" s="28">
        <v>2.8582379600364409</v>
      </c>
      <c r="F22" s="29">
        <v>-8.3978381561998106E-2</v>
      </c>
      <c r="G22" s="28">
        <v>1.0708895176345201</v>
      </c>
      <c r="H22" s="29">
        <v>1.0991944241915741E-2</v>
      </c>
    </row>
    <row r="24" spans="2:15" ht="19.5" thickBot="1" x14ac:dyDescent="0.35">
      <c r="B24" s="12" t="s">
        <v>29</v>
      </c>
      <c r="C24" s="4"/>
      <c r="D24" s="4"/>
      <c r="E24" s="4"/>
      <c r="F24" s="4"/>
      <c r="G24" s="4"/>
      <c r="H24" s="4"/>
      <c r="I24" s="4"/>
    </row>
    <row r="25" spans="2:15" ht="15.75" thickTop="1" x14ac:dyDescent="0.25"/>
    <row r="32" spans="2:15" x14ac:dyDescent="0.25">
      <c r="O32" s="61"/>
    </row>
    <row r="38" spans="3:6" ht="15.75" customHeight="1" x14ac:dyDescent="0.25">
      <c r="C38" s="38"/>
      <c r="D38" s="38"/>
      <c r="E38" s="39" t="s">
        <v>2</v>
      </c>
      <c r="F38" s="39" t="s">
        <v>3</v>
      </c>
    </row>
    <row r="39" spans="3:6" ht="15.75" customHeight="1" x14ac:dyDescent="0.25">
      <c r="C39" s="60" t="s">
        <v>22</v>
      </c>
      <c r="D39" s="38"/>
      <c r="E39" s="42">
        <v>8.5076129036651293E-2</v>
      </c>
      <c r="F39" s="42">
        <v>0.15410881589984537</v>
      </c>
    </row>
    <row r="40" spans="3:6" ht="18.95" customHeight="1" x14ac:dyDescent="0.25">
      <c r="C40" s="40" t="s">
        <v>35</v>
      </c>
      <c r="D40" s="41"/>
      <c r="E40" s="42">
        <v>-6.4459947198082235E-3</v>
      </c>
      <c r="F40" s="42">
        <v>8.4640346124579269E-2</v>
      </c>
    </row>
    <row r="41" spans="3:6" ht="18.95" customHeight="1" x14ac:dyDescent="0.25">
      <c r="C41" s="43" t="s">
        <v>36</v>
      </c>
      <c r="D41" s="41"/>
      <c r="E41" s="42">
        <v>0.10850119267407909</v>
      </c>
      <c r="F41" s="44">
        <v>0.17227001072126069</v>
      </c>
    </row>
    <row r="42" spans="3:6" ht="18.95" customHeight="1" x14ac:dyDescent="0.25">
      <c r="C42" s="45" t="s">
        <v>37</v>
      </c>
      <c r="D42" s="41"/>
      <c r="E42" s="46">
        <v>6.0008081122838286E-2</v>
      </c>
      <c r="F42" s="46">
        <v>0.18016398451134141</v>
      </c>
    </row>
    <row r="43" spans="3:6" ht="18.95" customHeight="1" x14ac:dyDescent="0.25">
      <c r="C43" s="47" t="s">
        <v>38</v>
      </c>
      <c r="D43" s="41"/>
      <c r="E43" s="46">
        <v>0.13833117740782375</v>
      </c>
      <c r="F43" s="46">
        <v>0.12595474562499342</v>
      </c>
    </row>
    <row r="44" spans="3:6" ht="18.95" customHeight="1" x14ac:dyDescent="0.25">
      <c r="C44" s="48" t="s">
        <v>39</v>
      </c>
      <c r="D44" s="41"/>
      <c r="E44" s="46">
        <v>-0.15101544375828668</v>
      </c>
      <c r="F44" s="46">
        <v>-0.17002325962951048</v>
      </c>
    </row>
    <row r="45" spans="3:6" ht="18.95" customHeight="1" x14ac:dyDescent="0.25">
      <c r="C45" s="49" t="s">
        <v>40</v>
      </c>
      <c r="D45" s="41"/>
      <c r="E45" s="46"/>
      <c r="F45" s="46"/>
    </row>
    <row r="46" spans="3:6" ht="18.95" customHeight="1" x14ac:dyDescent="0.25">
      <c r="C46" s="50" t="s">
        <v>41</v>
      </c>
      <c r="D46" s="41"/>
      <c r="E46" s="46">
        <v>9.7668490702464528E-2</v>
      </c>
      <c r="F46" s="46">
        <v>9.3894544074804021E-2</v>
      </c>
    </row>
    <row r="47" spans="3:6" ht="18.95" customHeight="1" x14ac:dyDescent="0.25">
      <c r="C47" s="51" t="s">
        <v>42</v>
      </c>
      <c r="D47" s="41"/>
      <c r="E47" s="46">
        <v>0.1307511415942566</v>
      </c>
      <c r="F47" s="46">
        <v>0.23689697155451928</v>
      </c>
    </row>
    <row r="48" spans="3:6" ht="6" customHeight="1" x14ac:dyDescent="0.25">
      <c r="D48" s="10"/>
      <c r="E48" s="11"/>
      <c r="F48" s="11"/>
    </row>
    <row r="49" spans="2:9" ht="19.5" thickBot="1" x14ac:dyDescent="0.35">
      <c r="B49" s="12" t="s">
        <v>30</v>
      </c>
      <c r="C49" s="4"/>
      <c r="D49" s="4"/>
      <c r="E49" s="4"/>
      <c r="F49" s="4"/>
      <c r="G49" s="4"/>
      <c r="H49" s="4"/>
      <c r="I49" s="4"/>
    </row>
    <row r="50" spans="2:9" ht="6.75" customHeight="1" thickTop="1" x14ac:dyDescent="0.25">
      <c r="E50" s="68"/>
      <c r="F50" s="68"/>
    </row>
    <row r="51" spans="2:9" ht="35.1" customHeight="1" x14ac:dyDescent="0.25">
      <c r="B51" s="9"/>
      <c r="C51" s="30"/>
      <c r="D51" s="30"/>
      <c r="E51" s="58" t="s">
        <v>43</v>
      </c>
      <c r="F51" s="59" t="s">
        <v>44</v>
      </c>
    </row>
    <row r="52" spans="2:9" ht="15.95" customHeight="1" x14ac:dyDescent="0.25">
      <c r="C52" s="31" t="s">
        <v>45</v>
      </c>
      <c r="D52" s="30"/>
      <c r="E52" s="32">
        <v>11.665155934981758</v>
      </c>
      <c r="F52" s="33">
        <v>13.435748805114695</v>
      </c>
      <c r="G52" s="6"/>
    </row>
    <row r="53" spans="2:9" ht="15.95" customHeight="1" x14ac:dyDescent="0.25">
      <c r="C53" s="64" t="s">
        <v>45</v>
      </c>
      <c r="D53" s="64"/>
      <c r="E53" s="34">
        <v>7.7591998367067916</v>
      </c>
      <c r="F53" s="35">
        <v>9.0485582543932761</v>
      </c>
    </row>
    <row r="54" spans="2:9" ht="15.95" customHeight="1" x14ac:dyDescent="0.25">
      <c r="C54" s="65" t="s">
        <v>46</v>
      </c>
      <c r="D54" s="64"/>
      <c r="E54" s="34">
        <v>3.7541019770562571</v>
      </c>
      <c r="F54" s="35">
        <v>4.331404224745981</v>
      </c>
    </row>
    <row r="55" spans="2:9" ht="15.95" customHeight="1" x14ac:dyDescent="0.25">
      <c r="C55" s="63" t="s">
        <v>35</v>
      </c>
      <c r="D55" s="64"/>
      <c r="E55" s="34">
        <v>0.69242399680647626</v>
      </c>
      <c r="F55" s="35">
        <v>0.74951863354508153</v>
      </c>
    </row>
    <row r="56" spans="2:9" ht="15.95" customHeight="1" x14ac:dyDescent="0.25">
      <c r="C56" s="63" t="s">
        <v>36</v>
      </c>
      <c r="D56" s="64"/>
      <c r="E56" s="34">
        <v>3.0616776984562488</v>
      </c>
      <c r="F56" s="35">
        <v>3.5818854614042483</v>
      </c>
      <c r="G56" s="6"/>
    </row>
    <row r="57" spans="2:9" ht="15.95" customHeight="1" x14ac:dyDescent="0.25">
      <c r="C57" s="65" t="s">
        <v>37</v>
      </c>
      <c r="D57" s="64"/>
      <c r="E57" s="34">
        <v>4.0050978596505331</v>
      </c>
      <c r="F57" s="35">
        <v>4.717154029647296</v>
      </c>
    </row>
    <row r="58" spans="2:9" ht="15.95" customHeight="1" x14ac:dyDescent="0.25">
      <c r="C58" s="64" t="s">
        <v>38</v>
      </c>
      <c r="D58" s="64"/>
      <c r="E58" s="34">
        <v>3.5897097003876066</v>
      </c>
      <c r="F58" s="35">
        <v>4.0337114962384311</v>
      </c>
    </row>
    <row r="59" spans="2:9" ht="15.95" customHeight="1" x14ac:dyDescent="0.25">
      <c r="C59" s="64" t="s">
        <v>39</v>
      </c>
      <c r="D59" s="64"/>
      <c r="E59" s="34">
        <v>1.2087455699934751E-2</v>
      </c>
      <c r="F59" s="35">
        <v>1.001210477217925E-2</v>
      </c>
    </row>
    <row r="60" spans="2:9" ht="15.95" customHeight="1" x14ac:dyDescent="0.25">
      <c r="C60" s="64" t="s">
        <v>40</v>
      </c>
      <c r="D60" s="64"/>
      <c r="E60" s="34">
        <v>6.8131563077961335E-5</v>
      </c>
      <c r="F60" s="35">
        <v>9.0771799301572547E-4</v>
      </c>
    </row>
    <row r="61" spans="2:9" ht="15.95" customHeight="1" x14ac:dyDescent="0.25">
      <c r="C61" s="64" t="s">
        <v>41</v>
      </c>
      <c r="D61" s="64"/>
      <c r="E61" s="34">
        <v>0.22991608989479198</v>
      </c>
      <c r="F61" s="35">
        <v>0.25099749649015746</v>
      </c>
    </row>
    <row r="62" spans="2:9" ht="15.95" customHeight="1" x14ac:dyDescent="0.25">
      <c r="C62" s="64" t="s">
        <v>42</v>
      </c>
      <c r="D62" s="64"/>
      <c r="E62" s="36">
        <v>7.4174720729556651E-2</v>
      </c>
      <c r="F62" s="37">
        <v>9.1561735227634375E-2</v>
      </c>
    </row>
    <row r="63" spans="2:9" x14ac:dyDescent="0.25">
      <c r="D63"/>
      <c r="E63"/>
      <c r="F63"/>
      <c r="G63"/>
    </row>
    <row r="64" spans="2:9" x14ac:dyDescent="0.25">
      <c r="D64"/>
      <c r="E64"/>
      <c r="F64"/>
      <c r="G64"/>
    </row>
  </sheetData>
  <mergeCells count="3">
    <mergeCell ref="E50:F50"/>
    <mergeCell ref="B1:I1"/>
    <mergeCell ref="B2:I2"/>
  </mergeCells>
  <conditionalFormatting sqref="E40:F48">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7:D13 F7:F13 H7:H13 H16:H22 F16:F22 D16:D22">
    <cfRule type="cellIs" dxfId="9" priority="7" operator="greaterThanOrEqual">
      <formula>0.005</formula>
    </cfRule>
  </conditionalFormatting>
  <conditionalFormatting sqref="K16">
    <cfRule type="cellIs" dxfId="8" priority="6" operator="lessThanOrEqual">
      <formula>-0.005</formula>
    </cfRule>
  </conditionalFormatting>
  <conditionalFormatting sqref="D7:D13 F7:F13 H7:H13 D16:D22 F16:F22 H16:H22">
    <cfRule type="cellIs" dxfId="7" priority="4" operator="between">
      <formula>-0.0049999</formula>
      <formula>0.0049999</formula>
    </cfRule>
    <cfRule type="cellIs" dxfId="6" priority="5" operator="lessThanOrEqual">
      <formula>-0.005</formula>
    </cfRule>
  </conditionalFormatting>
  <conditionalFormatting sqref="E39:F39">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Normal="100" workbookViewId="0"/>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3" t="s">
        <v>0</v>
      </c>
      <c r="C1" s="73"/>
      <c r="D1" s="73"/>
      <c r="E1" s="73"/>
      <c r="F1" s="73"/>
      <c r="G1" s="73"/>
      <c r="H1" s="73"/>
      <c r="I1" s="73"/>
      <c r="J1" s="3"/>
      <c r="K1" s="3"/>
    </row>
    <row r="2" spans="2:11" ht="11.25" customHeight="1" thickBot="1" x14ac:dyDescent="0.3">
      <c r="H2" s="2"/>
    </row>
    <row r="3" spans="2:11" ht="24.95" customHeight="1" thickTop="1" thickBot="1" x14ac:dyDescent="0.3">
      <c r="B3" s="74" t="s">
        <v>22</v>
      </c>
      <c r="C3" s="75"/>
      <c r="D3" s="75"/>
      <c r="E3" s="75"/>
      <c r="F3" s="75"/>
      <c r="G3" s="75"/>
      <c r="H3" s="75"/>
      <c r="I3" s="76"/>
    </row>
    <row r="4" spans="2:11" ht="15.75" thickTop="1" x14ac:dyDescent="0.25"/>
    <row r="5" spans="2:11" ht="19.5" thickBot="1" x14ac:dyDescent="0.35">
      <c r="B5" s="12" t="s">
        <v>19</v>
      </c>
      <c r="C5" s="4"/>
      <c r="D5" s="4"/>
      <c r="E5" s="4"/>
      <c r="F5" s="4"/>
      <c r="G5" s="4"/>
      <c r="H5" s="4"/>
      <c r="I5" s="4"/>
    </row>
    <row r="6" spans="2:11" ht="15.75" thickTop="1" x14ac:dyDescent="0.25"/>
    <row r="7" spans="2:11" ht="45" customHeight="1" x14ac:dyDescent="0.25">
      <c r="D7"/>
      <c r="E7"/>
      <c r="F7"/>
    </row>
    <row r="8" spans="2:11" ht="24.95" customHeight="1" x14ac:dyDescent="0.25">
      <c r="D8"/>
      <c r="E8"/>
      <c r="F8"/>
    </row>
    <row r="9" spans="2:11" ht="24.95" customHeight="1" x14ac:dyDescent="0.25">
      <c r="D9"/>
      <c r="E9"/>
      <c r="F9"/>
    </row>
    <row r="10" spans="2:11" ht="24.95" customHeight="1" x14ac:dyDescent="0.25">
      <c r="D10"/>
      <c r="E10"/>
      <c r="F10"/>
    </row>
    <row r="11" spans="2:11" ht="24.95" customHeight="1" x14ac:dyDescent="0.25">
      <c r="D11"/>
      <c r="E11"/>
      <c r="F11"/>
    </row>
    <row r="12" spans="2:11" ht="24.95" customHeight="1" x14ac:dyDescent="0.25">
      <c r="D12"/>
      <c r="E12"/>
      <c r="F12"/>
    </row>
    <row r="13" spans="2:11" ht="24.95" customHeight="1" x14ac:dyDescent="0.25">
      <c r="D13"/>
      <c r="E13"/>
      <c r="F13"/>
    </row>
    <row r="14" spans="2:11" ht="24.95" customHeight="1" x14ac:dyDescent="0.25">
      <c r="D14"/>
      <c r="E14"/>
      <c r="F14"/>
    </row>
    <row r="16" spans="2:11" ht="19.5" thickBot="1" x14ac:dyDescent="0.35">
      <c r="B16" s="12" t="s">
        <v>17</v>
      </c>
      <c r="C16" s="4"/>
      <c r="D16" s="4"/>
      <c r="E16" s="4"/>
      <c r="F16" s="4"/>
      <c r="G16" s="4"/>
      <c r="H16" s="4"/>
      <c r="I16" s="4"/>
    </row>
    <row r="17" spans="4:6" ht="15.75" thickTop="1" x14ac:dyDescent="0.25"/>
    <row r="31" spans="4:6" x14ac:dyDescent="0.25">
      <c r="E31" s="5"/>
      <c r="F31" s="5"/>
    </row>
    <row r="32" spans="4:6" ht="24.95" customHeight="1" x14ac:dyDescent="0.25">
      <c r="D32"/>
      <c r="E32"/>
      <c r="F32"/>
    </row>
    <row r="33" spans="2:9" ht="24.95" customHeight="1" x14ac:dyDescent="0.25">
      <c r="D33"/>
      <c r="E33"/>
      <c r="F33"/>
    </row>
    <row r="34" spans="2:9" ht="24.95" customHeight="1" x14ac:dyDescent="0.25">
      <c r="D34"/>
      <c r="E34"/>
      <c r="F34"/>
    </row>
    <row r="35" spans="2:9" ht="24.95" customHeight="1" x14ac:dyDescent="0.25">
      <c r="D35"/>
      <c r="E35"/>
      <c r="F35"/>
    </row>
    <row r="36" spans="2:9" ht="20.100000000000001" customHeight="1" x14ac:dyDescent="0.25">
      <c r="D36" s="10"/>
      <c r="E36" s="11"/>
      <c r="F36" s="11"/>
    </row>
    <row r="37" spans="2:9" ht="20.100000000000001" customHeight="1" x14ac:dyDescent="0.25">
      <c r="D37" s="10"/>
      <c r="E37" s="11"/>
      <c r="F37" s="11"/>
    </row>
    <row r="38" spans="2:9" ht="19.5" thickBot="1" x14ac:dyDescent="0.35">
      <c r="B38" s="12" t="s">
        <v>18</v>
      </c>
      <c r="C38" s="4"/>
      <c r="D38" s="4"/>
      <c r="E38" s="4"/>
      <c r="F38" s="4"/>
      <c r="G38" s="4"/>
      <c r="H38" s="4"/>
      <c r="I38" s="4"/>
    </row>
    <row r="39" spans="2:9" ht="15.75" thickTop="1" x14ac:dyDescent="0.25">
      <c r="E39" s="68"/>
      <c r="F39" s="68"/>
    </row>
    <row r="40" spans="2:9" ht="24.95" customHeight="1" x14ac:dyDescent="0.25">
      <c r="B40"/>
      <c r="C40"/>
      <c r="D40"/>
      <c r="E40"/>
      <c r="F40"/>
      <c r="G40"/>
    </row>
    <row r="41" spans="2:9" ht="24.95" customHeight="1" x14ac:dyDescent="0.25">
      <c r="B41"/>
      <c r="C41"/>
      <c r="D41"/>
      <c r="E41"/>
      <c r="F41"/>
      <c r="G41"/>
    </row>
    <row r="42" spans="2:9" ht="24.95" customHeight="1" x14ac:dyDescent="0.25">
      <c r="B42"/>
      <c r="C42"/>
      <c r="D42"/>
      <c r="E42"/>
      <c r="F42"/>
      <c r="G42"/>
    </row>
    <row r="43" spans="2:9" ht="24.95" customHeight="1" x14ac:dyDescent="0.25">
      <c r="B43"/>
      <c r="C43"/>
      <c r="D43"/>
      <c r="E43"/>
      <c r="F43"/>
      <c r="G43"/>
    </row>
    <row r="44" spans="2:9" ht="24.95" customHeight="1" x14ac:dyDescent="0.25">
      <c r="B44"/>
      <c r="C44"/>
      <c r="D44"/>
      <c r="E44"/>
      <c r="F44"/>
      <c r="G44"/>
    </row>
    <row r="45" spans="2:9" ht="24.95" customHeight="1" x14ac:dyDescent="0.25">
      <c r="B45"/>
      <c r="C45"/>
      <c r="D45"/>
      <c r="E45"/>
      <c r="F45"/>
      <c r="G45"/>
    </row>
    <row r="46" spans="2:9" ht="24.95" customHeight="1" x14ac:dyDescent="0.25">
      <c r="B46"/>
      <c r="C46"/>
      <c r="D46"/>
      <c r="E46"/>
      <c r="F46"/>
      <c r="G46"/>
    </row>
    <row r="47" spans="2:9" x14ac:dyDescent="0.25">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90" zoomScaleNormal="90" workbookViewId="0">
      <selection activeCell="I37" sqref="I37"/>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3" t="s">
        <v>0</v>
      </c>
      <c r="C1" s="73"/>
      <c r="D1" s="73"/>
      <c r="E1" s="73"/>
      <c r="F1" s="73"/>
      <c r="G1" s="73"/>
      <c r="H1" s="73"/>
      <c r="I1" s="73"/>
      <c r="J1" s="3"/>
      <c r="K1" s="3"/>
    </row>
    <row r="2" spans="2:11" ht="11.25" customHeight="1" thickBot="1" x14ac:dyDescent="0.3">
      <c r="H2" s="2"/>
    </row>
    <row r="3" spans="2:11" ht="24.95" customHeight="1" thickTop="1" thickBot="1" x14ac:dyDescent="0.3">
      <c r="B3" s="74" t="str">
        <f>'Graficos TOTAL ACEITE'!B3</f>
        <v>TOTAL ACEITE</v>
      </c>
      <c r="C3" s="75"/>
      <c r="D3" s="75"/>
      <c r="E3" s="75"/>
      <c r="F3" s="75"/>
      <c r="G3" s="75"/>
      <c r="H3" s="75"/>
      <c r="I3" s="76"/>
    </row>
    <row r="4" spans="2:11" ht="15.75" thickTop="1" x14ac:dyDescent="0.25"/>
    <row r="5" spans="2:11" ht="19.5" thickBot="1" x14ac:dyDescent="0.35">
      <c r="B5" s="12" t="s">
        <v>31</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F11"/>
    </row>
    <row r="12" spans="2:11" ht="24.95" customHeight="1" x14ac:dyDescent="0.25">
      <c r="D12"/>
      <c r="E12" s="13"/>
      <c r="F12"/>
    </row>
    <row r="13" spans="2:11" ht="24.95" customHeight="1" x14ac:dyDescent="0.25">
      <c r="D13"/>
      <c r="E13" s="13"/>
      <c r="F13"/>
    </row>
    <row r="14" spans="2:11" ht="24.95" customHeight="1" x14ac:dyDescent="0.25">
      <c r="D14"/>
      <c r="E14" s="13"/>
      <c r="F14"/>
    </row>
    <row r="16" spans="2:11" ht="19.5" thickBot="1" x14ac:dyDescent="0.35">
      <c r="B16" s="12" t="s">
        <v>32</v>
      </c>
      <c r="C16" s="4"/>
      <c r="D16" s="4"/>
      <c r="E16" s="4"/>
      <c r="F16" s="4"/>
      <c r="G16" s="4"/>
      <c r="H16" s="4"/>
      <c r="I16" s="4"/>
    </row>
    <row r="17" spans="2:9" ht="15.75" thickTop="1" x14ac:dyDescent="0.25"/>
    <row r="31" spans="2:9" x14ac:dyDescent="0.25">
      <c r="E31" s="5"/>
      <c r="F31" s="5"/>
    </row>
    <row r="32" spans="2:9" ht="19.5" thickBot="1" x14ac:dyDescent="0.35">
      <c r="B32" s="12" t="s">
        <v>8</v>
      </c>
      <c r="C32" s="4"/>
      <c r="D32" s="4"/>
      <c r="E32" s="4"/>
      <c r="F32" s="4"/>
      <c r="G32" s="4"/>
      <c r="H32" s="4"/>
      <c r="I32" s="4"/>
    </row>
    <row r="33" spans="2:8" ht="15.75" thickTop="1" x14ac:dyDescent="0.25">
      <c r="E33" s="68"/>
      <c r="F33" s="68"/>
    </row>
    <row r="34" spans="2:8" ht="24.95" customHeight="1" x14ac:dyDescent="0.25">
      <c r="B34"/>
      <c r="C34" s="77" t="s">
        <v>47</v>
      </c>
      <c r="D34" s="78"/>
      <c r="E34" s="78"/>
      <c r="F34" s="78"/>
      <c r="G34" s="78"/>
      <c r="H34" s="79"/>
    </row>
    <row r="35" spans="2:8" ht="24.95" customHeight="1" x14ac:dyDescent="0.25">
      <c r="B35"/>
      <c r="C35" s="80"/>
      <c r="D35" s="81"/>
      <c r="E35" s="81"/>
      <c r="F35" s="81"/>
      <c r="G35" s="81"/>
      <c r="H35" s="82"/>
    </row>
    <row r="36" spans="2:8" ht="24.95" customHeight="1" x14ac:dyDescent="0.25">
      <c r="B36"/>
      <c r="C36" s="80"/>
      <c r="D36" s="81"/>
      <c r="E36" s="81"/>
      <c r="F36" s="81"/>
      <c r="G36" s="81"/>
      <c r="H36" s="82"/>
    </row>
    <row r="37" spans="2:8" ht="24.95" customHeight="1" x14ac:dyDescent="0.25">
      <c r="B37"/>
      <c r="C37" s="80"/>
      <c r="D37" s="81"/>
      <c r="E37" s="81"/>
      <c r="F37" s="81"/>
      <c r="G37" s="81"/>
      <c r="H37" s="82"/>
    </row>
    <row r="38" spans="2:8" ht="24.95" customHeight="1" x14ac:dyDescent="0.25">
      <c r="B38"/>
      <c r="C38" s="80"/>
      <c r="D38" s="81"/>
      <c r="E38" s="81"/>
      <c r="F38" s="81"/>
      <c r="G38" s="81"/>
      <c r="H38" s="82"/>
    </row>
    <row r="39" spans="2:8" ht="24.95" customHeight="1" x14ac:dyDescent="0.25">
      <c r="B39"/>
      <c r="C39" s="80"/>
      <c r="D39" s="81"/>
      <c r="E39" s="81"/>
      <c r="F39" s="81"/>
      <c r="G39" s="81"/>
      <c r="H39" s="82"/>
    </row>
    <row r="40" spans="2:8" ht="24.95" customHeight="1" x14ac:dyDescent="0.25">
      <c r="B40"/>
      <c r="C40" s="80"/>
      <c r="D40" s="81"/>
      <c r="E40" s="81"/>
      <c r="F40" s="81"/>
      <c r="G40" s="81"/>
      <c r="H40" s="82"/>
    </row>
    <row r="41" spans="2:8" ht="24.95" customHeight="1" x14ac:dyDescent="0.25">
      <c r="B41"/>
      <c r="C41" s="80"/>
      <c r="D41" s="81"/>
      <c r="E41" s="81"/>
      <c r="F41" s="81"/>
      <c r="G41" s="81"/>
      <c r="H41" s="82"/>
    </row>
    <row r="42" spans="2:8" ht="24.95" customHeight="1" x14ac:dyDescent="0.25">
      <c r="B42"/>
      <c r="C42" s="83"/>
      <c r="D42" s="84"/>
      <c r="E42" s="84"/>
      <c r="F42" s="84"/>
      <c r="G42" s="84"/>
      <c r="H42" s="85"/>
    </row>
    <row r="43" spans="2:8" ht="24.95" customHeight="1" x14ac:dyDescent="0.25">
      <c r="B43"/>
      <c r="C43"/>
      <c r="D43"/>
      <c r="E43"/>
      <c r="F43"/>
      <c r="G43"/>
    </row>
    <row r="44" spans="2:8" x14ac:dyDescent="0.25">
      <c r="B44"/>
      <c r="C44"/>
      <c r="D44"/>
      <c r="E44"/>
      <c r="F44"/>
      <c r="G44"/>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zoomScale="80" zoomScaleNormal="80" workbookViewId="0">
      <selection activeCell="M40" sqref="M40"/>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3" t="s">
        <v>0</v>
      </c>
      <c r="C1" s="73"/>
      <c r="D1" s="73"/>
      <c r="E1" s="73"/>
      <c r="F1" s="73"/>
      <c r="G1" s="73"/>
      <c r="H1" s="73"/>
      <c r="I1" s="73"/>
      <c r="J1" s="3"/>
      <c r="K1" s="3"/>
    </row>
    <row r="2" spans="2:11" ht="11.25" customHeight="1" thickBot="1" x14ac:dyDescent="0.3">
      <c r="H2" s="2"/>
    </row>
    <row r="3" spans="2:11" ht="24.95" customHeight="1" thickTop="1" thickBot="1" x14ac:dyDescent="0.3">
      <c r="B3" s="74" t="str">
        <f>Canales!B3</f>
        <v>TOTAL ACEITE</v>
      </c>
      <c r="C3" s="75"/>
      <c r="D3" s="75"/>
      <c r="E3" s="75"/>
      <c r="F3" s="75"/>
      <c r="G3" s="75"/>
      <c r="H3" s="75"/>
      <c r="I3" s="76"/>
    </row>
    <row r="4" spans="2:11" ht="15.75" thickTop="1" x14ac:dyDescent="0.25"/>
    <row r="5" spans="2:11" ht="19.5" thickBot="1" x14ac:dyDescent="0.35">
      <c r="B5" s="12" t="s">
        <v>33</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E11" s="13"/>
      <c r="F11"/>
    </row>
    <row r="12" spans="2:11" ht="24.95" customHeight="1" x14ac:dyDescent="0.25">
      <c r="D12"/>
      <c r="E12" s="13"/>
      <c r="F12"/>
    </row>
    <row r="13" spans="2:11" ht="24.95" customHeight="1" x14ac:dyDescent="0.25">
      <c r="D13"/>
      <c r="E13" s="13"/>
      <c r="F13"/>
    </row>
    <row r="14" spans="2:11" ht="24.95" customHeight="1" x14ac:dyDescent="0.25">
      <c r="D14"/>
      <c r="E14" s="13"/>
      <c r="F14"/>
    </row>
    <row r="15" spans="2:11" ht="24.95" customHeight="1" x14ac:dyDescent="0.25">
      <c r="D15"/>
      <c r="F15"/>
    </row>
    <row r="16" spans="2:11" ht="24.95" customHeight="1" x14ac:dyDescent="0.25">
      <c r="D16"/>
      <c r="E16" s="13"/>
      <c r="F16"/>
    </row>
    <row r="17" spans="2:9" ht="24.95" customHeight="1" x14ac:dyDescent="0.25">
      <c r="D17"/>
      <c r="E17" s="13"/>
      <c r="F17"/>
    </row>
    <row r="18" spans="2:9" ht="24.95" customHeight="1" x14ac:dyDescent="0.25">
      <c r="D18"/>
      <c r="E18" s="13"/>
      <c r="F18"/>
    </row>
    <row r="20" spans="2:9" ht="19.5" thickBot="1" x14ac:dyDescent="0.35">
      <c r="B20" s="12" t="s">
        <v>34</v>
      </c>
      <c r="C20" s="4"/>
      <c r="D20" s="4"/>
      <c r="E20" s="4"/>
      <c r="F20" s="4"/>
      <c r="G20" s="4"/>
      <c r="H20" s="4"/>
      <c r="I20" s="4"/>
    </row>
    <row r="21" spans="2:9" ht="15.75" thickTop="1" x14ac:dyDescent="0.25"/>
    <row r="40" spans="2:9" x14ac:dyDescent="0.25">
      <c r="E40" s="5"/>
      <c r="F40" s="5"/>
    </row>
    <row r="41" spans="2:9" ht="19.5" thickBot="1" x14ac:dyDescent="0.35">
      <c r="B41" s="12" t="s">
        <v>20</v>
      </c>
      <c r="C41" s="4"/>
      <c r="D41" s="4"/>
      <c r="E41" s="4"/>
      <c r="F41" s="4"/>
      <c r="G41" s="4"/>
      <c r="H41" s="4"/>
      <c r="I41" s="4"/>
    </row>
    <row r="42" spans="2:9" ht="15.75" thickTop="1" x14ac:dyDescent="0.25">
      <c r="E42" s="68"/>
      <c r="F42" s="68"/>
    </row>
    <row r="43" spans="2:9" ht="24.95" customHeight="1" x14ac:dyDescent="0.25">
      <c r="B43"/>
      <c r="C43" s="77" t="s">
        <v>48</v>
      </c>
      <c r="D43" s="86"/>
      <c r="E43" s="86"/>
      <c r="F43" s="86"/>
      <c r="G43" s="86"/>
      <c r="H43" s="87"/>
    </row>
    <row r="44" spans="2:9" ht="24.95" customHeight="1" x14ac:dyDescent="0.25">
      <c r="B44"/>
      <c r="C44" s="88"/>
      <c r="D44" s="89"/>
      <c r="E44" s="89"/>
      <c r="F44" s="89"/>
      <c r="G44" s="89"/>
      <c r="H44" s="90"/>
    </row>
    <row r="45" spans="2:9" ht="24.95" customHeight="1" x14ac:dyDescent="0.25">
      <c r="B45"/>
      <c r="C45" s="88"/>
      <c r="D45" s="89"/>
      <c r="E45" s="89"/>
      <c r="F45" s="89"/>
      <c r="G45" s="89"/>
      <c r="H45" s="90"/>
    </row>
    <row r="46" spans="2:9" ht="24.95" customHeight="1" x14ac:dyDescent="0.25">
      <c r="B46"/>
      <c r="C46" s="88"/>
      <c r="D46" s="89"/>
      <c r="E46" s="89"/>
      <c r="F46" s="89"/>
      <c r="G46" s="89"/>
      <c r="H46" s="90"/>
    </row>
    <row r="47" spans="2:9" ht="24.95" customHeight="1" x14ac:dyDescent="0.25">
      <c r="B47"/>
      <c r="C47" s="88"/>
      <c r="D47" s="89"/>
      <c r="E47" s="89"/>
      <c r="F47" s="89"/>
      <c r="G47" s="89"/>
      <c r="H47" s="90"/>
    </row>
    <row r="48" spans="2:9" ht="24.95" customHeight="1" x14ac:dyDescent="0.25">
      <c r="B48"/>
      <c r="C48" s="88"/>
      <c r="D48" s="89"/>
      <c r="E48" s="89"/>
      <c r="F48" s="89"/>
      <c r="G48" s="89"/>
      <c r="H48" s="90"/>
    </row>
    <row r="49" spans="2:8" ht="24.95" customHeight="1" x14ac:dyDescent="0.25">
      <c r="B49"/>
      <c r="C49" s="88"/>
      <c r="D49" s="89"/>
      <c r="E49" s="89"/>
      <c r="F49" s="89"/>
      <c r="G49" s="89"/>
      <c r="H49" s="90"/>
    </row>
    <row r="50" spans="2:8" ht="24.95" customHeight="1" x14ac:dyDescent="0.25">
      <c r="B50"/>
      <c r="C50" s="88"/>
      <c r="D50" s="89"/>
      <c r="E50" s="89"/>
      <c r="F50" s="89"/>
      <c r="G50" s="89"/>
      <c r="H50" s="90"/>
    </row>
    <row r="51" spans="2:8" ht="24.95" customHeight="1" x14ac:dyDescent="0.25">
      <c r="B51"/>
      <c r="C51" s="91"/>
      <c r="D51" s="92"/>
      <c r="E51" s="92"/>
      <c r="F51" s="92"/>
      <c r="G51" s="92"/>
      <c r="H51" s="93"/>
    </row>
    <row r="52" spans="2:8" ht="24.95" customHeight="1" x14ac:dyDescent="0.25">
      <c r="B52"/>
      <c r="C52"/>
      <c r="D52"/>
      <c r="E52"/>
      <c r="F52"/>
      <c r="G52"/>
    </row>
    <row r="53" spans="2:8" x14ac:dyDescent="0.25">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3" t="s">
        <v>0</v>
      </c>
      <c r="C1" s="73"/>
      <c r="D1" s="73"/>
      <c r="E1" s="73"/>
      <c r="F1" s="73"/>
      <c r="G1" s="73"/>
      <c r="H1" s="73"/>
      <c r="I1" s="73"/>
      <c r="J1" s="3"/>
      <c r="K1" s="3"/>
    </row>
    <row r="2" spans="2:11" ht="11.25" customHeight="1" thickBot="1" x14ac:dyDescent="0.3">
      <c r="H2" s="2"/>
    </row>
    <row r="3" spans="2:11" ht="24.95" customHeight="1" thickTop="1" thickBot="1" x14ac:dyDescent="0.3">
      <c r="B3" s="74" t="str">
        <f>Canales!$B$3</f>
        <v>TOTAL ACEITE</v>
      </c>
      <c r="C3" s="75"/>
      <c r="D3" s="75"/>
      <c r="E3" s="75"/>
      <c r="F3" s="75"/>
      <c r="G3" s="75"/>
      <c r="H3" s="75"/>
      <c r="I3" s="76"/>
    </row>
    <row r="4" spans="2:11" ht="15.75" thickTop="1" x14ac:dyDescent="0.25"/>
    <row r="5" spans="2:11" ht="19.5" thickBot="1" x14ac:dyDescent="0.35">
      <c r="B5" s="12" t="s">
        <v>4</v>
      </c>
      <c r="C5" s="4"/>
      <c r="D5" s="4"/>
      <c r="E5" s="4"/>
      <c r="F5" s="4"/>
      <c r="G5" s="4"/>
      <c r="H5" s="4"/>
      <c r="I5" s="4"/>
    </row>
    <row r="6" spans="2:11" ht="15.75" thickTop="1" x14ac:dyDescent="0.25"/>
    <row r="7" spans="2:11" ht="24.95" customHeight="1" x14ac:dyDescent="0.25">
      <c r="B7" s="94" t="s">
        <v>49</v>
      </c>
      <c r="C7" s="95"/>
      <c r="D7" s="95"/>
      <c r="E7" s="95"/>
      <c r="F7" s="95"/>
      <c r="G7" s="95"/>
      <c r="H7" s="95"/>
      <c r="I7" s="96"/>
    </row>
    <row r="8" spans="2:11" ht="24.95" customHeight="1" x14ac:dyDescent="0.25">
      <c r="B8" s="97"/>
      <c r="C8" s="98"/>
      <c r="D8" s="98"/>
      <c r="E8" s="98"/>
      <c r="F8" s="98"/>
      <c r="G8" s="98"/>
      <c r="H8" s="98"/>
      <c r="I8" s="99"/>
    </row>
    <row r="9" spans="2:11" ht="24.95" customHeight="1" x14ac:dyDescent="0.25">
      <c r="B9" s="97"/>
      <c r="C9" s="98"/>
      <c r="D9" s="98"/>
      <c r="E9" s="98"/>
      <c r="F9" s="98"/>
      <c r="G9" s="98"/>
      <c r="H9" s="98"/>
      <c r="I9" s="99"/>
    </row>
    <row r="10" spans="2:11" ht="24.95" customHeight="1" x14ac:dyDescent="0.25">
      <c r="B10" s="97"/>
      <c r="C10" s="98"/>
      <c r="D10" s="98"/>
      <c r="E10" s="98"/>
      <c r="F10" s="98"/>
      <c r="G10" s="98"/>
      <c r="H10" s="98"/>
      <c r="I10" s="99"/>
    </row>
    <row r="11" spans="2:11" ht="24.95" customHeight="1" x14ac:dyDescent="0.25">
      <c r="B11" s="97"/>
      <c r="C11" s="98"/>
      <c r="D11" s="98"/>
      <c r="E11" s="98"/>
      <c r="F11" s="98"/>
      <c r="G11" s="98"/>
      <c r="H11" s="98"/>
      <c r="I11" s="99"/>
    </row>
    <row r="12" spans="2:11" ht="24.95" customHeight="1" x14ac:dyDescent="0.25">
      <c r="B12" s="97"/>
      <c r="C12" s="98"/>
      <c r="D12" s="98"/>
      <c r="E12" s="98"/>
      <c r="F12" s="98"/>
      <c r="G12" s="98"/>
      <c r="H12" s="98"/>
      <c r="I12" s="99"/>
    </row>
    <row r="13" spans="2:11" ht="24.95" customHeight="1" x14ac:dyDescent="0.25">
      <c r="B13" s="97"/>
      <c r="C13" s="98"/>
      <c r="D13" s="98"/>
      <c r="E13" s="98"/>
      <c r="F13" s="98"/>
      <c r="G13" s="98"/>
      <c r="H13" s="98"/>
      <c r="I13" s="99"/>
    </row>
    <row r="14" spans="2:11" ht="24.95" customHeight="1" x14ac:dyDescent="0.25">
      <c r="B14" s="97"/>
      <c r="C14" s="98"/>
      <c r="D14" s="98"/>
      <c r="E14" s="98"/>
      <c r="F14" s="98"/>
      <c r="G14" s="98"/>
      <c r="H14" s="98"/>
      <c r="I14" s="99"/>
    </row>
    <row r="15" spans="2:11" ht="24.95" customHeight="1" x14ac:dyDescent="0.25">
      <c r="B15" s="97"/>
      <c r="C15" s="98"/>
      <c r="D15" s="98"/>
      <c r="E15" s="98"/>
      <c r="F15" s="98"/>
      <c r="G15" s="98"/>
      <c r="H15" s="98"/>
      <c r="I15" s="99"/>
    </row>
    <row r="16" spans="2:11" ht="24.95" customHeight="1" x14ac:dyDescent="0.25">
      <c r="B16" s="97"/>
      <c r="C16" s="98"/>
      <c r="D16" s="98"/>
      <c r="E16" s="98"/>
      <c r="F16" s="98"/>
      <c r="G16" s="98"/>
      <c r="H16" s="98"/>
      <c r="I16" s="99"/>
    </row>
    <row r="17" spans="2:9" ht="24.95" customHeight="1" x14ac:dyDescent="0.25">
      <c r="B17" s="97"/>
      <c r="C17" s="98"/>
      <c r="D17" s="98"/>
      <c r="E17" s="98"/>
      <c r="F17" s="98"/>
      <c r="G17" s="98"/>
      <c r="H17" s="98"/>
      <c r="I17" s="99"/>
    </row>
    <row r="18" spans="2:9" ht="24.95" customHeight="1" x14ac:dyDescent="0.25">
      <c r="B18" s="97"/>
      <c r="C18" s="98"/>
      <c r="D18" s="98"/>
      <c r="E18" s="98"/>
      <c r="F18" s="98"/>
      <c r="G18" s="98"/>
      <c r="H18" s="98"/>
      <c r="I18" s="99"/>
    </row>
    <row r="19" spans="2:9" ht="24.95" customHeight="1" x14ac:dyDescent="0.25">
      <c r="B19" s="97"/>
      <c r="C19" s="98"/>
      <c r="D19" s="98"/>
      <c r="E19" s="98"/>
      <c r="F19" s="98"/>
      <c r="G19" s="98"/>
      <c r="H19" s="98"/>
      <c r="I19" s="99"/>
    </row>
    <row r="20" spans="2:9" ht="24.95" customHeight="1" x14ac:dyDescent="0.25">
      <c r="B20" s="97"/>
      <c r="C20" s="98"/>
      <c r="D20" s="98"/>
      <c r="E20" s="98"/>
      <c r="F20" s="98"/>
      <c r="G20" s="98"/>
      <c r="H20" s="98"/>
      <c r="I20" s="99"/>
    </row>
    <row r="21" spans="2:9" ht="24.95" customHeight="1" x14ac:dyDescent="0.25">
      <c r="B21" s="97"/>
      <c r="C21" s="98"/>
      <c r="D21" s="98"/>
      <c r="E21" s="98"/>
      <c r="F21" s="98"/>
      <c r="G21" s="98"/>
      <c r="H21" s="98"/>
      <c r="I21" s="99"/>
    </row>
    <row r="22" spans="2:9" ht="24.95" customHeight="1" x14ac:dyDescent="0.25">
      <c r="B22" s="97"/>
      <c r="C22" s="98"/>
      <c r="D22" s="98"/>
      <c r="E22" s="98"/>
      <c r="F22" s="98"/>
      <c r="G22" s="98"/>
      <c r="H22" s="98"/>
      <c r="I22" s="99"/>
    </row>
    <row r="23" spans="2:9" ht="24.95" customHeight="1" x14ac:dyDescent="0.25">
      <c r="B23" s="97"/>
      <c r="C23" s="98"/>
      <c r="D23" s="98"/>
      <c r="E23" s="98"/>
      <c r="F23" s="98"/>
      <c r="G23" s="98"/>
      <c r="H23" s="98"/>
      <c r="I23" s="99"/>
    </row>
    <row r="24" spans="2:9" ht="24.95" customHeight="1" x14ac:dyDescent="0.25">
      <c r="B24" s="97"/>
      <c r="C24" s="98"/>
      <c r="D24" s="98"/>
      <c r="E24" s="98"/>
      <c r="F24" s="98"/>
      <c r="G24" s="98"/>
      <c r="H24" s="98"/>
      <c r="I24" s="99"/>
    </row>
    <row r="25" spans="2:9" ht="24.95" customHeight="1" x14ac:dyDescent="0.25">
      <c r="B25" s="97"/>
      <c r="C25" s="98"/>
      <c r="D25" s="98"/>
      <c r="E25" s="98"/>
      <c r="F25" s="98"/>
      <c r="G25" s="98"/>
      <c r="H25" s="98"/>
      <c r="I25" s="99"/>
    </row>
    <row r="26" spans="2:9" ht="24.95" customHeight="1" x14ac:dyDescent="0.25">
      <c r="B26" s="97"/>
      <c r="C26" s="98"/>
      <c r="D26" s="98"/>
      <c r="E26" s="98"/>
      <c r="F26" s="98"/>
      <c r="G26" s="98"/>
      <c r="H26" s="98"/>
      <c r="I26" s="99"/>
    </row>
    <row r="27" spans="2:9" ht="24.95" customHeight="1" x14ac:dyDescent="0.25">
      <c r="B27" s="97"/>
      <c r="C27" s="98"/>
      <c r="D27" s="98"/>
      <c r="E27" s="98"/>
      <c r="F27" s="98"/>
      <c r="G27" s="98"/>
      <c r="H27" s="98"/>
      <c r="I27" s="99"/>
    </row>
    <row r="28" spans="2:9" ht="24.95" customHeight="1" x14ac:dyDescent="0.25">
      <c r="B28" s="97"/>
      <c r="C28" s="98"/>
      <c r="D28" s="98"/>
      <c r="E28" s="98"/>
      <c r="F28" s="98"/>
      <c r="G28" s="98"/>
      <c r="H28" s="98"/>
      <c r="I28" s="99"/>
    </row>
    <row r="29" spans="2:9" ht="24.95" customHeight="1" x14ac:dyDescent="0.25">
      <c r="B29" s="97"/>
      <c r="C29" s="98"/>
      <c r="D29" s="98"/>
      <c r="E29" s="98"/>
      <c r="F29" s="98"/>
      <c r="G29" s="98"/>
      <c r="H29" s="98"/>
      <c r="I29" s="99"/>
    </row>
    <row r="30" spans="2:9" ht="24.95" customHeight="1" x14ac:dyDescent="0.25">
      <c r="B30" s="97"/>
      <c r="C30" s="98"/>
      <c r="D30" s="98"/>
      <c r="E30" s="98"/>
      <c r="F30" s="98"/>
      <c r="G30" s="98"/>
      <c r="H30" s="98"/>
      <c r="I30" s="99"/>
    </row>
    <row r="31" spans="2:9" ht="24.95" customHeight="1" x14ac:dyDescent="0.25">
      <c r="B31" s="97"/>
      <c r="C31" s="98"/>
      <c r="D31" s="98"/>
      <c r="E31" s="98"/>
      <c r="F31" s="98"/>
      <c r="G31" s="98"/>
      <c r="H31" s="98"/>
      <c r="I31" s="99"/>
    </row>
    <row r="32" spans="2:9" ht="24.95" customHeight="1" x14ac:dyDescent="0.25">
      <c r="B32" s="97"/>
      <c r="C32" s="98"/>
      <c r="D32" s="98"/>
      <c r="E32" s="98"/>
      <c r="F32" s="98"/>
      <c r="G32" s="98"/>
      <c r="H32" s="98"/>
      <c r="I32" s="99"/>
    </row>
    <row r="33" spans="2:9" ht="24.95" customHeight="1" x14ac:dyDescent="0.25">
      <c r="B33" s="97"/>
      <c r="C33" s="98"/>
      <c r="D33" s="98"/>
      <c r="E33" s="98"/>
      <c r="F33" s="98"/>
      <c r="G33" s="98"/>
      <c r="H33" s="98"/>
      <c r="I33" s="99"/>
    </row>
    <row r="34" spans="2:9" ht="24.95" customHeight="1" x14ac:dyDescent="0.25">
      <c r="B34" s="97"/>
      <c r="C34" s="98"/>
      <c r="D34" s="98"/>
      <c r="E34" s="98"/>
      <c r="F34" s="98"/>
      <c r="G34" s="98"/>
      <c r="H34" s="98"/>
      <c r="I34" s="99"/>
    </row>
    <row r="35" spans="2:9" ht="24.95" customHeight="1" x14ac:dyDescent="0.25">
      <c r="B35" s="97"/>
      <c r="C35" s="98"/>
      <c r="D35" s="98"/>
      <c r="E35" s="98"/>
      <c r="F35" s="98"/>
      <c r="G35" s="98"/>
      <c r="H35" s="98"/>
      <c r="I35" s="99"/>
    </row>
    <row r="36" spans="2:9" ht="24.95" customHeight="1" x14ac:dyDescent="0.25">
      <c r="B36" s="97"/>
      <c r="C36" s="98"/>
      <c r="D36" s="98"/>
      <c r="E36" s="98"/>
      <c r="F36" s="98"/>
      <c r="G36" s="98"/>
      <c r="H36" s="98"/>
      <c r="I36" s="99"/>
    </row>
    <row r="37" spans="2:9" ht="24.95" customHeight="1" x14ac:dyDescent="0.25">
      <c r="B37" s="97"/>
      <c r="C37" s="98"/>
      <c r="D37" s="98"/>
      <c r="E37" s="98"/>
      <c r="F37" s="98"/>
      <c r="G37" s="98"/>
      <c r="H37" s="98"/>
      <c r="I37" s="99"/>
    </row>
    <row r="38" spans="2:9" ht="24.95" customHeight="1" x14ac:dyDescent="0.25">
      <c r="B38" s="97"/>
      <c r="C38" s="98"/>
      <c r="D38" s="98"/>
      <c r="E38" s="98"/>
      <c r="F38" s="98"/>
      <c r="G38" s="98"/>
      <c r="H38" s="98"/>
      <c r="I38" s="99"/>
    </row>
    <row r="39" spans="2:9" ht="24.95" customHeight="1" x14ac:dyDescent="0.25">
      <c r="B39" s="97"/>
      <c r="C39" s="98"/>
      <c r="D39" s="98"/>
      <c r="E39" s="98"/>
      <c r="F39" s="98"/>
      <c r="G39" s="98"/>
      <c r="H39" s="98"/>
      <c r="I39" s="99"/>
    </row>
    <row r="40" spans="2:9" ht="24.95" customHeight="1" x14ac:dyDescent="0.25">
      <c r="B40" s="100"/>
      <c r="C40" s="101"/>
      <c r="D40" s="101"/>
      <c r="E40" s="101"/>
      <c r="F40" s="101"/>
      <c r="G40" s="101"/>
      <c r="H40" s="101"/>
      <c r="I40" s="102"/>
    </row>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row r="47" spans="2:9" ht="24.95" customHeight="1" x14ac:dyDescent="0.25"/>
  </sheetData>
  <mergeCells count="3">
    <mergeCell ref="B1:I1"/>
    <mergeCell ref="B3:I3"/>
    <mergeCell ref="B7:I40"/>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244FB1-B682-4B3D-A653-BA0067BC2A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Sánchez Alconada, Juan Carlos</cp:lastModifiedBy>
  <cp:lastPrinted>2019-01-29T13:51:54Z</cp:lastPrinted>
  <dcterms:created xsi:type="dcterms:W3CDTF">2018-05-22T14:11:12Z</dcterms:created>
  <dcterms:modified xsi:type="dcterms:W3CDTF">2021-07-12T07:26:46Z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