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Sacrificio\Mataderos 2026\Septiembre\"/>
    </mc:Choice>
  </mc:AlternateContent>
  <xr:revisionPtr revIDLastSave="0" documentId="13_ncr:1_{A1F7DD8E-1CCC-4CC8-A089-60D797C18A42}" xr6:coauthVersionLast="47" xr6:coauthVersionMax="47" xr10:uidLastSave="{00000000-0000-0000-0000-000000000000}"/>
  <bookViews>
    <workbookView xWindow="-110" yWindow="-110" windowWidth="19420" windowHeight="10300" tabRatio="749" xr2:uid="{5A6234E3-6ED9-4B06-930A-F15AFFD8A225}"/>
  </bookViews>
  <sheets>
    <sheet name="2022-2026" sheetId="63" r:id="rId1"/>
    <sheet name="2025-2026-enero" sheetId="64" r:id="rId2"/>
    <sheet name="2025-2026-febrero" sheetId="65" r:id="rId3"/>
    <sheet name="2025-2026-marzo" sheetId="66" r:id="rId4"/>
    <sheet name="2025-2026-abril" sheetId="67" r:id="rId5"/>
    <sheet name="2025-2026-mayo" sheetId="68" r:id="rId6"/>
    <sheet name="2025-2026-junio" sheetId="69" r:id="rId7"/>
    <sheet name="2025-2026-julio" sheetId="70" r:id="rId8"/>
    <sheet name="2025-2026-agosto" sheetId="71" r:id="rId9"/>
    <sheet name="2025-2026-septiembre" sheetId="72" r:id="rId10"/>
    <sheet name="Categoria-acumulado 2026" sheetId="61" r:id="rId11"/>
  </sheets>
  <definedNames>
    <definedName name="_xlnm.Database" localSheetId="4">#REF!</definedName>
    <definedName name="_xlnm.Database" localSheetId="2">#REF!</definedName>
    <definedName name="_xlnm.Database" localSheetId="3">#REF!</definedName>
    <definedName name="_xlnm.Database" localSheetId="10">#REF!</definedName>
    <definedName name="_xlnm.Database">#REF!</definedName>
    <definedName name="lg" localSheetId="4">#REF!</definedName>
    <definedName name="lg" localSheetId="2">#REF!</definedName>
    <definedName name="lg" localSheetId="3">#REF!</definedName>
    <definedName name="lg">#REF!</definedName>
    <definedName name="libabat" localSheetId="4">#REF!</definedName>
    <definedName name="libabat" localSheetId="2">#REF!</definedName>
    <definedName name="libabat" localSheetId="3">#REF!</definedName>
    <definedName name="libabat">#REF!</definedName>
    <definedName name="pays" localSheetId="4">#REF!</definedName>
    <definedName name="pays" localSheetId="2">#REF!</definedName>
    <definedName name="pays" localSheetId="3">#REF!</definedName>
    <definedName name="pay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72" l="1"/>
  <c r="C17" i="72"/>
  <c r="B17" i="72"/>
  <c r="J14" i="72"/>
  <c r="I14" i="72"/>
  <c r="H14" i="72"/>
  <c r="V57" i="64"/>
  <c r="U57" i="64"/>
  <c r="T57" i="64"/>
  <c r="S57" i="64"/>
  <c r="R57" i="64"/>
  <c r="Q57" i="64"/>
  <c r="P57" i="64"/>
  <c r="O57" i="64"/>
  <c r="N57" i="64"/>
  <c r="M57" i="64"/>
  <c r="L57" i="64"/>
  <c r="K57" i="64"/>
  <c r="J57" i="64"/>
  <c r="I57" i="64"/>
  <c r="H57" i="64"/>
  <c r="G57" i="64"/>
  <c r="F57" i="64"/>
  <c r="E57" i="64"/>
  <c r="D57" i="64"/>
  <c r="C57" i="64"/>
  <c r="B57" i="64"/>
  <c r="V57" i="68"/>
  <c r="U57" i="68"/>
  <c r="T57" i="68"/>
  <c r="S57" i="68"/>
  <c r="R57" i="68"/>
  <c r="Q57" i="68"/>
  <c r="P57" i="68"/>
  <c r="O57" i="68"/>
  <c r="N57" i="68"/>
  <c r="M57" i="68"/>
  <c r="L57" i="68"/>
  <c r="K57" i="68"/>
  <c r="J57" i="68"/>
  <c r="I57" i="68"/>
  <c r="H57" i="68"/>
  <c r="G57" i="68"/>
  <c r="F57" i="68"/>
  <c r="E57" i="68"/>
  <c r="D57" i="68"/>
  <c r="C57" i="68"/>
  <c r="B57" i="68"/>
  <c r="V57" i="69"/>
  <c r="U57" i="69"/>
  <c r="T57" i="69"/>
  <c r="S57" i="69"/>
  <c r="R57" i="69"/>
  <c r="Q57" i="69"/>
  <c r="P57" i="69"/>
  <c r="O57" i="69"/>
  <c r="N57" i="69"/>
  <c r="M57" i="69"/>
  <c r="L57" i="69"/>
  <c r="K57" i="69"/>
  <c r="J57" i="69"/>
  <c r="I57" i="69"/>
  <c r="H57" i="69"/>
  <c r="G57" i="69"/>
  <c r="F57" i="69"/>
  <c r="E57" i="69"/>
  <c r="D57" i="69"/>
  <c r="C57" i="69"/>
  <c r="B57" i="69"/>
  <c r="V57" i="72"/>
  <c r="U57" i="72"/>
  <c r="T57" i="72"/>
  <c r="S57" i="72"/>
  <c r="R57" i="72"/>
  <c r="Q57" i="72"/>
  <c r="P57" i="72"/>
  <c r="O57" i="72"/>
  <c r="N57" i="72"/>
  <c r="M57" i="72"/>
  <c r="L57" i="72"/>
  <c r="K57" i="72"/>
  <c r="J57" i="72"/>
  <c r="I57" i="72"/>
  <c r="H57" i="72"/>
  <c r="G57" i="72"/>
  <c r="F57" i="72"/>
  <c r="E57" i="72"/>
  <c r="D57" i="72"/>
  <c r="C57" i="72"/>
  <c r="B57" i="72"/>
  <c r="V53" i="72"/>
  <c r="U53" i="72"/>
  <c r="T53" i="72"/>
  <c r="S53" i="72"/>
  <c r="R53" i="72"/>
  <c r="Q53" i="72"/>
  <c r="M53" i="72"/>
  <c r="L53" i="72"/>
  <c r="K53" i="72"/>
  <c r="J53" i="72"/>
  <c r="I53" i="72"/>
  <c r="H53" i="72"/>
  <c r="G53" i="72"/>
  <c r="F53" i="72"/>
  <c r="E53" i="72"/>
  <c r="D53" i="72"/>
  <c r="C53" i="72"/>
  <c r="B53" i="72"/>
  <c r="S50" i="72"/>
  <c r="R50" i="72"/>
  <c r="Q50" i="72"/>
  <c r="M50" i="72"/>
  <c r="L50" i="72"/>
  <c r="K50" i="72"/>
  <c r="J50" i="72"/>
  <c r="I50" i="72"/>
  <c r="H50" i="72"/>
  <c r="G50" i="72"/>
  <c r="F50" i="72"/>
  <c r="E50" i="72"/>
  <c r="D50" i="72"/>
  <c r="C50" i="72"/>
  <c r="B50" i="72"/>
  <c r="S47" i="72"/>
  <c r="R47" i="72"/>
  <c r="Q47" i="72"/>
  <c r="M47" i="72"/>
  <c r="L47" i="72"/>
  <c r="K47" i="72"/>
  <c r="J47" i="72"/>
  <c r="I47" i="72"/>
  <c r="H47" i="72"/>
  <c r="G47" i="72"/>
  <c r="F47" i="72"/>
  <c r="E47" i="72"/>
  <c r="M44" i="72"/>
  <c r="L44" i="72"/>
  <c r="K44" i="72"/>
  <c r="V41" i="72"/>
  <c r="U41" i="72"/>
  <c r="T41" i="72"/>
  <c r="S41" i="72"/>
  <c r="R41" i="72"/>
  <c r="Q41" i="72"/>
  <c r="M41" i="72"/>
  <c r="L41" i="72"/>
  <c r="K41" i="72"/>
  <c r="J41" i="72"/>
  <c r="I41" i="72"/>
  <c r="H41" i="72"/>
  <c r="G41" i="72"/>
  <c r="F41" i="72"/>
  <c r="E41" i="72"/>
  <c r="D41" i="72"/>
  <c r="C41" i="72"/>
  <c r="B41" i="72"/>
  <c r="M38" i="72"/>
  <c r="L38" i="72"/>
  <c r="K38" i="72"/>
  <c r="J38" i="72"/>
  <c r="I38" i="72"/>
  <c r="H38" i="72"/>
  <c r="G38" i="72"/>
  <c r="F38" i="72"/>
  <c r="E38" i="72"/>
  <c r="D38" i="72"/>
  <c r="C38" i="72"/>
  <c r="B38" i="72"/>
  <c r="S35" i="72"/>
  <c r="R35" i="72"/>
  <c r="Q35" i="72"/>
  <c r="G35" i="72"/>
  <c r="F35" i="72"/>
  <c r="E35" i="72"/>
  <c r="D35" i="72"/>
  <c r="C35" i="72"/>
  <c r="B35" i="72"/>
  <c r="S32" i="72"/>
  <c r="R32" i="72"/>
  <c r="Q32" i="72"/>
  <c r="P32" i="72"/>
  <c r="O32" i="72"/>
  <c r="N32" i="72"/>
  <c r="M32" i="72"/>
  <c r="L32" i="72"/>
  <c r="K32" i="72"/>
  <c r="J32" i="72"/>
  <c r="I32" i="72"/>
  <c r="H32" i="72"/>
  <c r="G32" i="72"/>
  <c r="F32" i="72"/>
  <c r="E32" i="72"/>
  <c r="D32" i="72"/>
  <c r="C32" i="72"/>
  <c r="B32" i="72"/>
  <c r="S29" i="72"/>
  <c r="R29" i="72"/>
  <c r="Q29" i="72"/>
  <c r="P29" i="72"/>
  <c r="O29" i="72"/>
  <c r="N29" i="72"/>
  <c r="M29" i="72"/>
  <c r="L29" i="72"/>
  <c r="K29" i="72"/>
  <c r="J29" i="72"/>
  <c r="I29" i="72"/>
  <c r="H29" i="72"/>
  <c r="G29" i="72"/>
  <c r="F29" i="72"/>
  <c r="E29" i="72"/>
  <c r="D29" i="72"/>
  <c r="C29" i="72"/>
  <c r="B29" i="72"/>
  <c r="V26" i="72"/>
  <c r="U26" i="72"/>
  <c r="T26" i="72"/>
  <c r="S26" i="72"/>
  <c r="R26" i="72"/>
  <c r="Q26" i="72"/>
  <c r="P26" i="72"/>
  <c r="O26" i="72"/>
  <c r="N26" i="72"/>
  <c r="M26" i="72"/>
  <c r="L26" i="72"/>
  <c r="K26" i="72"/>
  <c r="J26" i="72"/>
  <c r="I26" i="72"/>
  <c r="H26" i="72"/>
  <c r="G26" i="72"/>
  <c r="F26" i="72"/>
  <c r="E26" i="72"/>
  <c r="D26" i="72"/>
  <c r="C26" i="72"/>
  <c r="B26" i="72"/>
  <c r="S23" i="72"/>
  <c r="R23" i="72"/>
  <c r="Q23" i="72"/>
  <c r="M23" i="72"/>
  <c r="L23" i="72"/>
  <c r="K23" i="72"/>
  <c r="J23" i="72"/>
  <c r="I23" i="72"/>
  <c r="H23" i="72"/>
  <c r="G23" i="72"/>
  <c r="F23" i="72"/>
  <c r="E23" i="72"/>
  <c r="D23" i="72"/>
  <c r="C23" i="72"/>
  <c r="B23" i="72"/>
  <c r="M20" i="72"/>
  <c r="L20" i="72"/>
  <c r="K20" i="72"/>
  <c r="J20" i="72"/>
  <c r="I20" i="72"/>
  <c r="H20" i="72"/>
  <c r="G20" i="72"/>
  <c r="F20" i="72"/>
  <c r="E20" i="72"/>
  <c r="D20" i="72"/>
  <c r="C20" i="72"/>
  <c r="B20" i="72"/>
  <c r="S17" i="72"/>
  <c r="R17" i="72"/>
  <c r="Q17" i="72"/>
  <c r="M17" i="72"/>
  <c r="L17" i="72"/>
  <c r="K17" i="72"/>
  <c r="J17" i="72"/>
  <c r="I17" i="72"/>
  <c r="H17" i="72"/>
  <c r="G17" i="72"/>
  <c r="F17" i="72"/>
  <c r="E17" i="72"/>
  <c r="G14" i="72"/>
  <c r="F14" i="72"/>
  <c r="E14" i="72"/>
  <c r="D14" i="72"/>
  <c r="C14" i="72"/>
  <c r="B14" i="72"/>
  <c r="M8" i="72"/>
  <c r="L8" i="72"/>
  <c r="K8" i="72"/>
  <c r="D8" i="72"/>
  <c r="C8" i="72"/>
  <c r="B8" i="72"/>
  <c r="S5" i="72"/>
  <c r="R5" i="72"/>
  <c r="Q5" i="72"/>
  <c r="M5" i="72"/>
  <c r="L5" i="72"/>
  <c r="K5" i="72"/>
  <c r="J5" i="72"/>
  <c r="I5" i="72"/>
  <c r="H5" i="72"/>
  <c r="G5" i="72"/>
  <c r="F5" i="72"/>
  <c r="E5" i="72"/>
  <c r="D5" i="72"/>
  <c r="C5" i="72"/>
  <c r="B5" i="72"/>
  <c r="V57" i="71"/>
  <c r="U57" i="71"/>
  <c r="T57" i="71"/>
  <c r="S57" i="71"/>
  <c r="R57" i="71"/>
  <c r="Q57" i="71"/>
  <c r="P57" i="71"/>
  <c r="O57" i="71"/>
  <c r="N57" i="71"/>
  <c r="M57" i="71"/>
  <c r="L57" i="71"/>
  <c r="K57" i="71"/>
  <c r="J57" i="71"/>
  <c r="I57" i="71"/>
  <c r="H57" i="71"/>
  <c r="G57" i="71"/>
  <c r="F57" i="71"/>
  <c r="E57" i="71"/>
  <c r="D57" i="71"/>
  <c r="C57" i="71"/>
  <c r="B57" i="71"/>
  <c r="V53" i="71"/>
  <c r="U53" i="71"/>
  <c r="T53" i="71"/>
  <c r="S53" i="71"/>
  <c r="R53" i="71"/>
  <c r="Q53" i="71"/>
  <c r="M53" i="71"/>
  <c r="L53" i="71"/>
  <c r="K53" i="71"/>
  <c r="J53" i="71"/>
  <c r="I53" i="71"/>
  <c r="H53" i="71"/>
  <c r="G53" i="71"/>
  <c r="F53" i="71"/>
  <c r="E53" i="71"/>
  <c r="D53" i="71"/>
  <c r="C53" i="71"/>
  <c r="B53" i="71"/>
  <c r="S50" i="71"/>
  <c r="R50" i="71"/>
  <c r="Q50" i="71"/>
  <c r="M50" i="71"/>
  <c r="L50" i="71"/>
  <c r="K50" i="71"/>
  <c r="J50" i="71"/>
  <c r="I50" i="71"/>
  <c r="H50" i="71"/>
  <c r="G50" i="71"/>
  <c r="F50" i="71"/>
  <c r="E50" i="71"/>
  <c r="D50" i="71"/>
  <c r="C50" i="71"/>
  <c r="B50" i="71"/>
  <c r="S47" i="71"/>
  <c r="R47" i="71"/>
  <c r="Q47" i="71"/>
  <c r="M47" i="71"/>
  <c r="L47" i="71"/>
  <c r="K47" i="71"/>
  <c r="J47" i="71"/>
  <c r="I47" i="71"/>
  <c r="H47" i="71"/>
  <c r="G47" i="71"/>
  <c r="F47" i="71"/>
  <c r="E47" i="71"/>
  <c r="M44" i="71"/>
  <c r="L44" i="71"/>
  <c r="K44" i="71"/>
  <c r="V41" i="71"/>
  <c r="U41" i="71"/>
  <c r="T41" i="71"/>
  <c r="S41" i="71"/>
  <c r="R41" i="71"/>
  <c r="Q41" i="71"/>
  <c r="M41" i="71"/>
  <c r="L41" i="71"/>
  <c r="K41" i="71"/>
  <c r="J41" i="71"/>
  <c r="I41" i="71"/>
  <c r="H41" i="71"/>
  <c r="G41" i="71"/>
  <c r="F41" i="71"/>
  <c r="E41" i="71"/>
  <c r="D41" i="71"/>
  <c r="C41" i="71"/>
  <c r="B41" i="71"/>
  <c r="M38" i="71"/>
  <c r="L38" i="71"/>
  <c r="K38" i="71"/>
  <c r="J38" i="71"/>
  <c r="I38" i="71"/>
  <c r="H38" i="71"/>
  <c r="G38" i="71"/>
  <c r="F38" i="71"/>
  <c r="E38" i="71"/>
  <c r="D38" i="71"/>
  <c r="C38" i="71"/>
  <c r="B38" i="71"/>
  <c r="S35" i="71"/>
  <c r="R35" i="71"/>
  <c r="Q35" i="71"/>
  <c r="J35" i="71"/>
  <c r="I35" i="71"/>
  <c r="H35" i="71"/>
  <c r="G35" i="71"/>
  <c r="F35" i="71"/>
  <c r="E35" i="71"/>
  <c r="D35" i="71"/>
  <c r="C35" i="71"/>
  <c r="B35" i="71"/>
  <c r="S32" i="71"/>
  <c r="R32" i="71"/>
  <c r="Q32" i="71"/>
  <c r="P32" i="71"/>
  <c r="O32" i="71"/>
  <c r="N32" i="71"/>
  <c r="M32" i="71"/>
  <c r="L32" i="71"/>
  <c r="K32" i="71"/>
  <c r="J32" i="71"/>
  <c r="I32" i="71"/>
  <c r="H32" i="71"/>
  <c r="G32" i="71"/>
  <c r="F32" i="71"/>
  <c r="E32" i="71"/>
  <c r="D32" i="71"/>
  <c r="C32" i="71"/>
  <c r="B32" i="71"/>
  <c r="S29" i="71"/>
  <c r="R29" i="71"/>
  <c r="Q29" i="71"/>
  <c r="P29" i="71"/>
  <c r="O29" i="71"/>
  <c r="N29" i="71"/>
  <c r="M29" i="71"/>
  <c r="L29" i="71"/>
  <c r="K29" i="71"/>
  <c r="J29" i="71"/>
  <c r="I29" i="71"/>
  <c r="H29" i="71"/>
  <c r="G29" i="71"/>
  <c r="F29" i="71"/>
  <c r="E29" i="71"/>
  <c r="D29" i="71"/>
  <c r="C29" i="71"/>
  <c r="B29" i="71"/>
  <c r="V26" i="71"/>
  <c r="U26" i="71"/>
  <c r="T26" i="71"/>
  <c r="S26" i="71"/>
  <c r="R26" i="71"/>
  <c r="Q26" i="71"/>
  <c r="P26" i="71"/>
  <c r="O26" i="71"/>
  <c r="N26" i="71"/>
  <c r="M26" i="71"/>
  <c r="L26" i="71"/>
  <c r="K26" i="71"/>
  <c r="J26" i="71"/>
  <c r="I26" i="71"/>
  <c r="H26" i="71"/>
  <c r="G26" i="71"/>
  <c r="F26" i="71"/>
  <c r="E26" i="71"/>
  <c r="D26" i="71"/>
  <c r="C26" i="71"/>
  <c r="B26" i="71"/>
  <c r="S23" i="71"/>
  <c r="R23" i="71"/>
  <c r="Q23" i="71"/>
  <c r="M23" i="71"/>
  <c r="L23" i="71"/>
  <c r="K23" i="71"/>
  <c r="J23" i="71"/>
  <c r="I23" i="71"/>
  <c r="H23" i="71"/>
  <c r="G23" i="71"/>
  <c r="F23" i="71"/>
  <c r="E23" i="71"/>
  <c r="D23" i="71"/>
  <c r="C23" i="71"/>
  <c r="B23" i="71"/>
  <c r="M20" i="71"/>
  <c r="L20" i="71"/>
  <c r="K20" i="71"/>
  <c r="J20" i="71"/>
  <c r="I20" i="71"/>
  <c r="H20" i="71"/>
  <c r="G20" i="71"/>
  <c r="F20" i="71"/>
  <c r="E20" i="71"/>
  <c r="D20" i="71"/>
  <c r="C20" i="71"/>
  <c r="B20" i="71"/>
  <c r="S17" i="71"/>
  <c r="R17" i="71"/>
  <c r="Q17" i="71"/>
  <c r="M17" i="71"/>
  <c r="L17" i="71"/>
  <c r="K17" i="71"/>
  <c r="J17" i="71"/>
  <c r="I17" i="71"/>
  <c r="H17" i="71"/>
  <c r="G17" i="71"/>
  <c r="F17" i="71"/>
  <c r="E17" i="71"/>
  <c r="J14" i="71"/>
  <c r="I14" i="71"/>
  <c r="H14" i="71"/>
  <c r="G14" i="71"/>
  <c r="F14" i="71"/>
  <c r="E14" i="71"/>
  <c r="D14" i="71"/>
  <c r="C14" i="71"/>
  <c r="B14" i="71"/>
  <c r="M8" i="71"/>
  <c r="L8" i="71"/>
  <c r="K8" i="71"/>
  <c r="D8" i="71"/>
  <c r="C8" i="71"/>
  <c r="B8" i="71"/>
  <c r="S5" i="71"/>
  <c r="R5" i="71"/>
  <c r="Q5" i="71"/>
  <c r="M5" i="71"/>
  <c r="L5" i="71"/>
  <c r="K5" i="71"/>
  <c r="J5" i="71"/>
  <c r="I5" i="71"/>
  <c r="H5" i="71"/>
  <c r="G5" i="71"/>
  <c r="F5" i="71"/>
  <c r="E5" i="71"/>
  <c r="D5" i="71"/>
  <c r="C5" i="71"/>
  <c r="B5" i="71"/>
  <c r="V57" i="70"/>
  <c r="U57" i="70"/>
  <c r="T57" i="70"/>
  <c r="S57" i="70"/>
  <c r="R57" i="70"/>
  <c r="Q57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7" i="70"/>
  <c r="C57" i="70"/>
  <c r="B57" i="70"/>
  <c r="S53" i="70"/>
  <c r="R53" i="70"/>
  <c r="Q53" i="70"/>
  <c r="M53" i="70"/>
  <c r="L53" i="70"/>
  <c r="K53" i="70"/>
  <c r="J53" i="70"/>
  <c r="I53" i="70"/>
  <c r="H53" i="70"/>
  <c r="G53" i="70"/>
  <c r="F53" i="70"/>
  <c r="E53" i="70"/>
  <c r="D53" i="70"/>
  <c r="C53" i="70"/>
  <c r="B53" i="70"/>
  <c r="S50" i="70"/>
  <c r="R50" i="70"/>
  <c r="Q50" i="70"/>
  <c r="M50" i="70"/>
  <c r="L50" i="70"/>
  <c r="K50" i="70"/>
  <c r="J50" i="70"/>
  <c r="I50" i="70"/>
  <c r="H50" i="70"/>
  <c r="G50" i="70"/>
  <c r="F50" i="70"/>
  <c r="E50" i="70"/>
  <c r="D50" i="70"/>
  <c r="C50" i="70"/>
  <c r="B50" i="70"/>
  <c r="S47" i="70"/>
  <c r="R47" i="70"/>
  <c r="Q47" i="70"/>
  <c r="M47" i="70"/>
  <c r="L47" i="70"/>
  <c r="K47" i="70"/>
  <c r="J47" i="70"/>
  <c r="I47" i="70"/>
  <c r="H47" i="70"/>
  <c r="G47" i="70"/>
  <c r="F47" i="70"/>
  <c r="E47" i="70"/>
  <c r="M44" i="70"/>
  <c r="L44" i="70"/>
  <c r="K44" i="70"/>
  <c r="J44" i="70"/>
  <c r="I44" i="70"/>
  <c r="H44" i="70"/>
  <c r="G44" i="70"/>
  <c r="F44" i="70"/>
  <c r="E44" i="70"/>
  <c r="D44" i="70"/>
  <c r="C44" i="70"/>
  <c r="B44" i="70"/>
  <c r="M41" i="70"/>
  <c r="L41" i="70"/>
  <c r="K41" i="70"/>
  <c r="J41" i="70"/>
  <c r="I41" i="70"/>
  <c r="H41" i="70"/>
  <c r="G41" i="70"/>
  <c r="F41" i="70"/>
  <c r="E41" i="70"/>
  <c r="D41" i="70"/>
  <c r="C41" i="70"/>
  <c r="B41" i="70"/>
  <c r="M38" i="70"/>
  <c r="L38" i="70"/>
  <c r="K38" i="70"/>
  <c r="J38" i="70"/>
  <c r="I38" i="70"/>
  <c r="H38" i="70"/>
  <c r="G38" i="70"/>
  <c r="F38" i="70"/>
  <c r="E38" i="70"/>
  <c r="D38" i="70"/>
  <c r="C38" i="70"/>
  <c r="B38" i="70"/>
  <c r="S35" i="70"/>
  <c r="R35" i="70"/>
  <c r="Q35" i="70"/>
  <c r="J35" i="70"/>
  <c r="I35" i="70"/>
  <c r="H35" i="70"/>
  <c r="G35" i="70"/>
  <c r="F35" i="70"/>
  <c r="E35" i="70"/>
  <c r="D35" i="70"/>
  <c r="C35" i="70"/>
  <c r="B35" i="70"/>
  <c r="S32" i="70"/>
  <c r="R32" i="70"/>
  <c r="Q32" i="70"/>
  <c r="P32" i="70"/>
  <c r="O32" i="70"/>
  <c r="N32" i="70"/>
  <c r="M32" i="70"/>
  <c r="L32" i="70"/>
  <c r="K32" i="70"/>
  <c r="J32" i="70"/>
  <c r="I32" i="70"/>
  <c r="H32" i="70"/>
  <c r="G32" i="70"/>
  <c r="F32" i="70"/>
  <c r="E32" i="70"/>
  <c r="D32" i="70"/>
  <c r="C32" i="70"/>
  <c r="B32" i="70"/>
  <c r="S29" i="70"/>
  <c r="R29" i="70"/>
  <c r="Q29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9" i="70"/>
  <c r="C29" i="70"/>
  <c r="B29" i="70"/>
  <c r="S26" i="70"/>
  <c r="R26" i="70"/>
  <c r="Q26" i="70"/>
  <c r="P26" i="70"/>
  <c r="O26" i="70"/>
  <c r="N26" i="70"/>
  <c r="M26" i="70"/>
  <c r="L26" i="70"/>
  <c r="K26" i="70"/>
  <c r="J26" i="70"/>
  <c r="I26" i="70"/>
  <c r="H26" i="70"/>
  <c r="G26" i="70"/>
  <c r="F26" i="70"/>
  <c r="E26" i="70"/>
  <c r="D26" i="70"/>
  <c r="C26" i="70"/>
  <c r="B26" i="70"/>
  <c r="S23" i="70"/>
  <c r="R23" i="70"/>
  <c r="Q23" i="70"/>
  <c r="M23" i="70"/>
  <c r="L23" i="70"/>
  <c r="K23" i="70"/>
  <c r="J23" i="70"/>
  <c r="I23" i="70"/>
  <c r="H23" i="70"/>
  <c r="G23" i="70"/>
  <c r="F23" i="70"/>
  <c r="E23" i="70"/>
  <c r="D23" i="70"/>
  <c r="C23" i="70"/>
  <c r="B23" i="70"/>
  <c r="M20" i="70"/>
  <c r="L20" i="70"/>
  <c r="K20" i="70"/>
  <c r="J20" i="70"/>
  <c r="I20" i="70"/>
  <c r="H20" i="70"/>
  <c r="G20" i="70"/>
  <c r="F20" i="70"/>
  <c r="E20" i="70"/>
  <c r="D20" i="70"/>
  <c r="C20" i="70"/>
  <c r="B20" i="70"/>
  <c r="S17" i="70"/>
  <c r="R17" i="70"/>
  <c r="Q17" i="70"/>
  <c r="M17" i="70"/>
  <c r="L17" i="70"/>
  <c r="K17" i="70"/>
  <c r="J17" i="70"/>
  <c r="I17" i="70"/>
  <c r="H17" i="70"/>
  <c r="G17" i="70"/>
  <c r="F17" i="70"/>
  <c r="E17" i="70"/>
  <c r="D17" i="70"/>
  <c r="C17" i="70"/>
  <c r="B17" i="70"/>
  <c r="P14" i="70"/>
  <c r="O14" i="70"/>
  <c r="N14" i="70"/>
  <c r="D14" i="70"/>
  <c r="C14" i="70"/>
  <c r="B14" i="70"/>
  <c r="M8" i="70"/>
  <c r="L8" i="70"/>
  <c r="K8" i="70"/>
  <c r="D8" i="70"/>
  <c r="C8" i="70"/>
  <c r="B8" i="70"/>
  <c r="S5" i="70"/>
  <c r="R5" i="70"/>
  <c r="Q5" i="70"/>
  <c r="M5" i="70"/>
  <c r="L5" i="70"/>
  <c r="K5" i="70"/>
  <c r="J5" i="70"/>
  <c r="I5" i="70"/>
  <c r="H5" i="70"/>
  <c r="G5" i="70"/>
  <c r="F5" i="70"/>
  <c r="E5" i="70"/>
  <c r="D5" i="70"/>
  <c r="C5" i="70"/>
  <c r="B5" i="70"/>
</calcChain>
</file>

<file path=xl/sharedStrings.xml><?xml version="1.0" encoding="utf-8"?>
<sst xmlns="http://schemas.openxmlformats.org/spreadsheetml/2006/main" count="2341" uniqueCount="172">
  <si>
    <t>Nº de animales</t>
  </si>
  <si>
    <t>Peso canal (t)</t>
  </si>
  <si>
    <t>Febrero</t>
  </si>
  <si>
    <t>Diciembre</t>
  </si>
  <si>
    <t>PRODUCCIONES GANADERAS</t>
  </si>
  <si>
    <t>Clase de ganado</t>
  </si>
  <si>
    <t>Año</t>
  </si>
  <si>
    <t>Enero</t>
  </si>
  <si>
    <t>Marzo</t>
  </si>
  <si>
    <t>Abril</t>
  </si>
  <si>
    <t>Mayo</t>
  </si>
  <si>
    <t>Junio</t>
  </si>
  <si>
    <t>Reses sacrificadas</t>
  </si>
  <si>
    <t>Bovino</t>
  </si>
  <si>
    <t>Ovino</t>
  </si>
  <si>
    <t>Caprino</t>
  </si>
  <si>
    <t>Porcino</t>
  </si>
  <si>
    <t>Equino</t>
  </si>
  <si>
    <t>Aves (miles)</t>
  </si>
  <si>
    <t>Conejos (miles)</t>
  </si>
  <si>
    <t>Peso canal total, toneladas</t>
  </si>
  <si>
    <t>Aves</t>
  </si>
  <si>
    <t>Conejos</t>
  </si>
  <si>
    <t>Julio</t>
  </si>
  <si>
    <t>Agosto</t>
  </si>
  <si>
    <t>Septiembre</t>
  </si>
  <si>
    <t>Octubre</t>
  </si>
  <si>
    <t>Noviembre</t>
  </si>
  <si>
    <t>Total año (1)</t>
  </si>
  <si>
    <t>SACRIFICIO MENSUAL DE GANADO</t>
  </si>
  <si>
    <t>Estadística de producciones ganaderas</t>
  </si>
  <si>
    <t>SUBSECRETARÍA DE AGRICULTURA, PESCA Y ALIMENTACIÓN</t>
  </si>
  <si>
    <t>SUBDIRECCIÓN GENERAL DE ANÁLISIS, COORDINACIÓN Y ESTADÍSTICA</t>
  </si>
  <si>
    <t>TOTAL BOVINO</t>
  </si>
  <si>
    <t>Bovino hasta 8 meses</t>
  </si>
  <si>
    <t>Machos</t>
  </si>
  <si>
    <t>Hembras</t>
  </si>
  <si>
    <t>Bovinos de 8 a menos de 12 meses</t>
  </si>
  <si>
    <t>Bovinos de 12 a menos de 24 meses</t>
  </si>
  <si>
    <t>Bovinos mayores de 24 meses</t>
  </si>
  <si>
    <t>Hembras que no han parido nunca</t>
  </si>
  <si>
    <t>Hembras que hayan parido alguna vez</t>
  </si>
  <si>
    <t>Machos sin castrar</t>
  </si>
  <si>
    <t>Machos castrados</t>
  </si>
  <si>
    <t>TOTAL OVINO</t>
  </si>
  <si>
    <t>Corderos</t>
  </si>
  <si>
    <t>Con peso canal menor o igual 7 kg en canal (&lt;=7)</t>
  </si>
  <si>
    <t>Con peso canal mayor a 7 kg y menor o igual a 10 kg (&gt; 7 y &lt;=10)</t>
  </si>
  <si>
    <t>Con peso canal mayor a 10 kg y menor o igual a 13 kg (&gt; 10 y &lt;=13)</t>
  </si>
  <si>
    <t>Con peso canal mayor a 13 kg y menor o igual a 16 kg (&gt; 13 y &lt;=16)</t>
  </si>
  <si>
    <t>Con peso canal mayor a 16 kg (&gt; 16)</t>
  </si>
  <si>
    <t>Reproductores</t>
  </si>
  <si>
    <t>TOTAL CAPRINO</t>
  </si>
  <si>
    <t>Cabritos lechales</t>
  </si>
  <si>
    <t>Chivos</t>
  </si>
  <si>
    <t xml:space="preserve">Mayor </t>
  </si>
  <si>
    <t>TOTAL PORCINO</t>
  </si>
  <si>
    <t>Lechones</t>
  </si>
  <si>
    <t>Cerdos de engorde</t>
  </si>
  <si>
    <t>Desvieje</t>
  </si>
  <si>
    <t>Verracos</t>
  </si>
  <si>
    <t>Hembras reproductoras</t>
  </si>
  <si>
    <t>TOTAL EQUINO</t>
  </si>
  <si>
    <t>Potros hasta 12 meses</t>
  </si>
  <si>
    <t>Potros de 12 a 24 meses</t>
  </si>
  <si>
    <t>Caballar &gt; 24 meses</t>
  </si>
  <si>
    <t>Caballos</t>
  </si>
  <si>
    <t>Yeguas</t>
  </si>
  <si>
    <t>Mular y asnal</t>
  </si>
  <si>
    <t xml:space="preserve">Broilers </t>
  </si>
  <si>
    <t>Gallinas (según peso medio canal)</t>
  </si>
  <si>
    <t>Pesadas (&gt;2 kg)</t>
  </si>
  <si>
    <t>Semipesadas (&gt;1 kg &lt;= 2 kg)</t>
  </si>
  <si>
    <t>Ligeras (&lt;=1 Kg)</t>
  </si>
  <si>
    <t>Pavos</t>
  </si>
  <si>
    <t>Patos</t>
  </si>
  <si>
    <t>Gansos</t>
  </si>
  <si>
    <t>Codornices</t>
  </si>
  <si>
    <t>Otras aves</t>
  </si>
  <si>
    <t xml:space="preserve">  Nota.- Resultados provisionales.</t>
  </si>
  <si>
    <t>TOTAL AVES (miles de animales)</t>
  </si>
  <si>
    <t>TOTAL CONEJOS (miles de animales)</t>
  </si>
  <si>
    <t>CATEGORIAS ANTERIORES</t>
  </si>
  <si>
    <t>CATEGORIAS EUROSTAT</t>
  </si>
  <si>
    <t>CATEGORIAS NUEVAS</t>
  </si>
  <si>
    <t>Toros y Bueyes</t>
  </si>
  <si>
    <r>
      <rPr>
        <sz val="11"/>
        <rFont val="Arial"/>
        <family val="2"/>
      </rPr>
      <t>Bullocks</t>
    </r>
  </si>
  <si>
    <t>Bovinos machos mayores de 24 meses castrados</t>
  </si>
  <si>
    <r>
      <rPr>
        <sz val="11"/>
        <rFont val="Arial"/>
        <family val="2"/>
      </rPr>
      <t>Bulls</t>
    </r>
  </si>
  <si>
    <t xml:space="preserve">Bovinos machos de 12  a menos de 24 meses </t>
  </si>
  <si>
    <t>Bovinos machos mayores de 24 meses sin castrar</t>
  </si>
  <si>
    <t>Vacas</t>
  </si>
  <si>
    <r>
      <rPr>
        <sz val="11"/>
        <rFont val="Arial"/>
        <family val="2"/>
      </rPr>
      <t>Cows</t>
    </r>
  </si>
  <si>
    <t>Bovinos  hembras mayores de 24 meses que hayan parido alguna vez</t>
  </si>
  <si>
    <t>Novillas</t>
  </si>
  <si>
    <r>
      <rPr>
        <sz val="11"/>
        <rFont val="Arial"/>
        <family val="2"/>
      </rPr>
      <t>Heifers</t>
    </r>
  </si>
  <si>
    <t xml:space="preserve">Bovinos hembras de 12  a menos de 24 meses </t>
  </si>
  <si>
    <t>Bovinos  hembras mayores de 24 meses que no han parido nunca</t>
  </si>
  <si>
    <t>Terneras</t>
  </si>
  <si>
    <r>
      <rPr>
        <sz val="11"/>
        <rFont val="Arial"/>
        <family val="2"/>
      </rPr>
      <t>Calves</t>
    </r>
  </si>
  <si>
    <t xml:space="preserve">Bovinos machos hasta 8 meses </t>
  </si>
  <si>
    <t xml:space="preserve">Bovinos hembras hasta 8 meses </t>
  </si>
  <si>
    <t>Bovino Joven</t>
  </si>
  <si>
    <r>
      <rPr>
        <sz val="11"/>
        <rFont val="Arial"/>
        <family val="2"/>
      </rPr>
      <t>Young cattle</t>
    </r>
  </si>
  <si>
    <t xml:space="preserve">Bovinos machos de 8 a menos de 12  meses </t>
  </si>
  <si>
    <t xml:space="preserve">Bovinos hembras de 8 a menos de 12  meses </t>
  </si>
  <si>
    <t>AÑO 2026</t>
  </si>
  <si>
    <t>Acumulado mensual 2026</t>
  </si>
  <si>
    <t xml:space="preserve"> (1) En 2026 es el acumulado de los datos disponibles.</t>
  </si>
  <si>
    <t xml:space="preserve"> Nota.- Resultado  2026 provisionales.</t>
  </si>
  <si>
    <t>MES</t>
  </si>
  <si>
    <t>BOVINO</t>
  </si>
  <si>
    <t>OVINO</t>
  </si>
  <si>
    <t>CAPRINO</t>
  </si>
  <si>
    <t>PORCINO</t>
  </si>
  <si>
    <t>EQUINO</t>
  </si>
  <si>
    <t>AVES</t>
  </si>
  <si>
    <t>CONEJOS</t>
  </si>
  <si>
    <t>ENERO</t>
  </si>
  <si>
    <t>Nº Cabezas</t>
  </si>
  <si>
    <t>Peso canal (t.)</t>
  </si>
  <si>
    <t>Peso medio (Kg.)</t>
  </si>
  <si>
    <t>Nº Cabezas (Miles)</t>
  </si>
  <si>
    <t>Peso canal (Kg.)</t>
  </si>
  <si>
    <t>Galicia 25</t>
  </si>
  <si>
    <t>DC</t>
  </si>
  <si>
    <t>Galicia 26</t>
  </si>
  <si>
    <t>Asturias 25</t>
  </si>
  <si>
    <t>Asturias 26</t>
  </si>
  <si>
    <t>Cantabria 25</t>
  </si>
  <si>
    <t>Cantabria 26</t>
  </si>
  <si>
    <t>País Vasco 25</t>
  </si>
  <si>
    <t>País Vasco 26</t>
  </si>
  <si>
    <t>Navarra 25</t>
  </si>
  <si>
    <t>Navarra 26</t>
  </si>
  <si>
    <t>Rioja 25</t>
  </si>
  <si>
    <t>Rioja 26</t>
  </si>
  <si>
    <t>Aragón 25</t>
  </si>
  <si>
    <t>Aragón 26</t>
  </si>
  <si>
    <t>Cataluña 25</t>
  </si>
  <si>
    <t>Cataluña 26</t>
  </si>
  <si>
    <t>Balears, Illes 25</t>
  </si>
  <si>
    <t>Balears, Illes 26</t>
  </si>
  <si>
    <t>Castilla y León 25</t>
  </si>
  <si>
    <t>Castilla y León 26</t>
  </si>
  <si>
    <t>Madrid 25</t>
  </si>
  <si>
    <t>Madrid 26</t>
  </si>
  <si>
    <t>Castilla-La Mancha 25</t>
  </si>
  <si>
    <t>Castilla-La Mancha 26</t>
  </si>
  <si>
    <t>Comunitat Valenciana 25</t>
  </si>
  <si>
    <t>Comunitat Valenciana 26</t>
  </si>
  <si>
    <t>Murcia 25</t>
  </si>
  <si>
    <t>Murcia 26</t>
  </si>
  <si>
    <t>Extremadura 25</t>
  </si>
  <si>
    <t>Extremadura 26</t>
  </si>
  <si>
    <t>Andalucía 25</t>
  </si>
  <si>
    <t>Andalucía 26</t>
  </si>
  <si>
    <t>Canarias 25</t>
  </si>
  <si>
    <t>Canarias 26</t>
  </si>
  <si>
    <t>Total España 25</t>
  </si>
  <si>
    <t>Total España 26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</si>
  <si>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</si>
  <si>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</si>
  <si>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</si>
  <si>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</si>
  <si>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</si>
  <si>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</si>
  <si>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</si>
  <si>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</si>
  <si>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Datos  2026 provisionales</t>
  </si>
  <si>
    <t>Datos 2026 provisionales</t>
  </si>
  <si>
    <t>Datos s 2026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</si>
</sst>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* #,##0.00\ _P_t_s_-;\-* #,##0.00\ _P_t_s_-;_-* &quot;-&quot;??\ _P_t_s_-;_-@_-"/>
    <numFmt numFmtId="165" formatCode="#,##0__"/>
    <numFmt numFmtId="166" formatCode="0.000"/>
    <numFmt numFmtId="167" formatCode="#,##0.000"/>
    <numFmt numFmtId="168" formatCode="#,##0.0"/>
    <numFmt numFmtId="169" formatCode="_-* #,##0.0_-;\-* #,##0.0_-;_-* &quot;-&quot;_-;_-@_-"/>
    <numFmt numFmtId="170" formatCode="_-* #,##0.00_-;\-* #,##0.00_-;_-* &quot;-&quot;_-;_-@_-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omic Sans MS"/>
      <family val="4"/>
    </font>
    <font>
      <sz val="11"/>
      <name val="Georgia"/>
      <family val="1"/>
    </font>
    <font>
      <b/>
      <sz val="11"/>
      <name val="Georgia"/>
      <family val="1"/>
    </font>
    <font>
      <b/>
      <u/>
      <sz val="11"/>
      <color indexed="10"/>
      <name val="Georgia"/>
      <family val="1"/>
    </font>
    <font>
      <b/>
      <sz val="11"/>
      <color indexed="18"/>
      <name val="Georgia"/>
      <family val="1"/>
    </font>
    <font>
      <sz val="11"/>
      <color indexed="18"/>
      <name val="Georgia"/>
      <family val="1"/>
    </font>
    <font>
      <b/>
      <sz val="11"/>
      <color indexed="62"/>
      <name val="Georgia"/>
      <family val="1"/>
    </font>
    <font>
      <sz val="11"/>
      <name val="Arial"/>
      <family val="2"/>
    </font>
    <font>
      <b/>
      <sz val="9"/>
      <name val="Georgia"/>
      <family val="1"/>
    </font>
    <font>
      <sz val="8"/>
      <name val="Arial"/>
      <family val="2"/>
    </font>
    <font>
      <sz val="10"/>
      <name val="Georgia"/>
      <family val="1"/>
    </font>
    <font>
      <b/>
      <sz val="12"/>
      <color indexed="18"/>
      <name val="Georgia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7"/>
      <name val="Arial"/>
      <family val="2"/>
    </font>
    <font>
      <i/>
      <sz val="7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/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10"/>
      </left>
      <right/>
      <top/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/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  <xf numFmtId="0" fontId="1" fillId="0" borderId="0"/>
  </cellStyleXfs>
  <cellXfs count="204">
    <xf numFmtId="0" fontId="0" fillId="0" borderId="0" xfId="0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0" borderId="0" xfId="0" applyFont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165" fontId="5" fillId="2" borderId="9" xfId="0" applyNumberFormat="1" applyFont="1" applyFill="1" applyBorder="1"/>
    <xf numFmtId="0" fontId="4" fillId="3" borderId="0" xfId="0" applyFont="1" applyFill="1"/>
    <xf numFmtId="0" fontId="5" fillId="3" borderId="0" xfId="0" applyFont="1" applyFill="1"/>
    <xf numFmtId="3" fontId="4" fillId="3" borderId="0" xfId="0" applyNumberFormat="1" applyFont="1" applyFill="1"/>
    <xf numFmtId="0" fontId="5" fillId="2" borderId="10" xfId="0" applyFont="1" applyFill="1" applyBorder="1"/>
    <xf numFmtId="0" fontId="11" fillId="2" borderId="0" xfId="0" applyFont="1" applyFill="1"/>
    <xf numFmtId="0" fontId="4" fillId="2" borderId="0" xfId="0" applyFont="1" applyFill="1" applyAlignment="1">
      <alignment vertical="center"/>
    </xf>
    <xf numFmtId="0" fontId="5" fillId="2" borderId="1" xfId="0" applyFont="1" applyFill="1" applyBorder="1"/>
    <xf numFmtId="165" fontId="5" fillId="2" borderId="0" xfId="0" applyNumberFormat="1" applyFont="1" applyFill="1"/>
    <xf numFmtId="0" fontId="0" fillId="3" borderId="0" xfId="0" applyFill="1"/>
    <xf numFmtId="165" fontId="4" fillId="2" borderId="0" xfId="0" applyNumberFormat="1" applyFont="1" applyFill="1" applyAlignment="1">
      <alignment vertical="center"/>
    </xf>
    <xf numFmtId="0" fontId="10" fillId="3" borderId="0" xfId="0" applyFont="1" applyFill="1"/>
    <xf numFmtId="165" fontId="5" fillId="3" borderId="10" xfId="0" applyNumberFormat="1" applyFont="1" applyFill="1" applyBorder="1"/>
    <xf numFmtId="165" fontId="5" fillId="2" borderId="6" xfId="0" applyNumberFormat="1" applyFont="1" applyFill="1" applyBorder="1"/>
    <xf numFmtId="0" fontId="5" fillId="0" borderId="6" xfId="0" applyFont="1" applyBorder="1"/>
    <xf numFmtId="165" fontId="5" fillId="2" borderId="13" xfId="0" applyNumberFormat="1" applyFont="1" applyFill="1" applyBorder="1"/>
    <xf numFmtId="165" fontId="5" fillId="0" borderId="8" xfId="0" applyNumberFormat="1" applyFont="1" applyBorder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3" fontId="5" fillId="5" borderId="18" xfId="1" applyNumberFormat="1" applyFont="1" applyFill="1" applyBorder="1" applyAlignment="1">
      <alignment horizontal="left" vertical="center"/>
    </xf>
    <xf numFmtId="3" fontId="14" fillId="5" borderId="18" xfId="0" applyNumberFormat="1" applyFont="1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0" fillId="9" borderId="17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10" borderId="17" xfId="0" applyFill="1" applyBorder="1" applyAlignment="1">
      <alignment horizontal="left" vertical="center"/>
    </xf>
    <xf numFmtId="0" fontId="0" fillId="11" borderId="0" xfId="0" applyFill="1" applyAlignment="1">
      <alignment horizontal="left" vertical="center"/>
    </xf>
    <xf numFmtId="0" fontId="0" fillId="12" borderId="17" xfId="0" applyFill="1" applyBorder="1" applyAlignment="1">
      <alignment horizontal="left" vertical="center"/>
    </xf>
    <xf numFmtId="0" fontId="0" fillId="13" borderId="0" xfId="0" applyFill="1" applyAlignment="1">
      <alignment horizontal="left" vertical="center"/>
    </xf>
    <xf numFmtId="0" fontId="3" fillId="13" borderId="0" xfId="0" applyFont="1" applyFill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0" fillId="14" borderId="0" xfId="0" applyFill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0" fontId="3" fillId="15" borderId="17" xfId="0" applyFont="1" applyFill="1" applyBorder="1" applyAlignment="1">
      <alignment horizontal="left" vertical="center"/>
    </xf>
    <xf numFmtId="3" fontId="5" fillId="6" borderId="0" xfId="1" applyNumberFormat="1" applyFont="1" applyFill="1" applyAlignment="1">
      <alignment horizontal="left" vertical="center"/>
    </xf>
    <xf numFmtId="3" fontId="14" fillId="6" borderId="0" xfId="0" applyNumberFormat="1" applyFont="1" applyFill="1" applyAlignment="1">
      <alignment horizontal="left" vertical="center"/>
    </xf>
    <xf numFmtId="3" fontId="5" fillId="0" borderId="0" xfId="1" applyNumberFormat="1" applyFont="1" applyFill="1" applyAlignment="1">
      <alignment horizontal="left" vertical="center"/>
    </xf>
    <xf numFmtId="3" fontId="14" fillId="0" borderId="0" xfId="0" applyNumberFormat="1" applyFont="1" applyAlignment="1">
      <alignment horizontal="left" vertical="center"/>
    </xf>
    <xf numFmtId="3" fontId="11" fillId="3" borderId="0" xfId="1" applyNumberFormat="1" applyFont="1" applyFill="1" applyAlignment="1">
      <alignment horizontal="left" vertical="center"/>
    </xf>
    <xf numFmtId="3" fontId="0" fillId="3" borderId="0" xfId="0" applyNumberFormat="1" applyFill="1" applyAlignment="1">
      <alignment horizontal="left" vertical="center"/>
    </xf>
    <xf numFmtId="3" fontId="5" fillId="7" borderId="18" xfId="1" applyNumberFormat="1" applyFont="1" applyFill="1" applyBorder="1" applyAlignment="1">
      <alignment horizontal="left" vertical="center"/>
    </xf>
    <xf numFmtId="3" fontId="14" fillId="7" borderId="18" xfId="0" applyNumberFormat="1" applyFont="1" applyFill="1" applyBorder="1" applyAlignment="1">
      <alignment horizontal="left" vertical="center"/>
    </xf>
    <xf numFmtId="3" fontId="5" fillId="8" borderId="0" xfId="1" applyNumberFormat="1" applyFont="1" applyFill="1" applyAlignment="1">
      <alignment horizontal="left" vertical="center"/>
    </xf>
    <xf numFmtId="3" fontId="14" fillId="8" borderId="0" xfId="0" applyNumberFormat="1" applyFont="1" applyFill="1" applyAlignment="1">
      <alignment horizontal="left" vertical="center"/>
    </xf>
    <xf numFmtId="3" fontId="5" fillId="9" borderId="18" xfId="1" applyNumberFormat="1" applyFont="1" applyFill="1" applyBorder="1" applyAlignment="1">
      <alignment horizontal="left" vertical="center"/>
    </xf>
    <xf numFmtId="3" fontId="14" fillId="9" borderId="18" xfId="0" applyNumberFormat="1" applyFont="1" applyFill="1" applyBorder="1" applyAlignment="1">
      <alignment horizontal="left" vertical="center"/>
    </xf>
    <xf numFmtId="3" fontId="5" fillId="10" borderId="18" xfId="1" applyNumberFormat="1" applyFont="1" applyFill="1" applyBorder="1" applyAlignment="1">
      <alignment horizontal="left" vertical="center"/>
    </xf>
    <xf numFmtId="3" fontId="14" fillId="10" borderId="18" xfId="0" applyNumberFormat="1" applyFont="1" applyFill="1" applyBorder="1" applyAlignment="1">
      <alignment horizontal="left" vertical="center"/>
    </xf>
    <xf numFmtId="3" fontId="5" fillId="11" borderId="0" xfId="1" applyNumberFormat="1" applyFont="1" applyFill="1" applyAlignment="1">
      <alignment horizontal="left" vertical="center"/>
    </xf>
    <xf numFmtId="3" fontId="14" fillId="11" borderId="0" xfId="0" applyNumberFormat="1" applyFont="1" applyFill="1" applyAlignment="1">
      <alignment horizontal="left" vertical="center"/>
    </xf>
    <xf numFmtId="3" fontId="5" fillId="0" borderId="20" xfId="1" applyNumberFormat="1" applyFont="1" applyFill="1" applyBorder="1" applyAlignment="1">
      <alignment horizontal="left" vertical="center"/>
    </xf>
    <xf numFmtId="3" fontId="14" fillId="0" borderId="20" xfId="0" applyNumberFormat="1" applyFont="1" applyBorder="1" applyAlignment="1">
      <alignment horizontal="left" vertical="center"/>
    </xf>
    <xf numFmtId="3" fontId="5" fillId="12" borderId="18" xfId="1" applyNumberFormat="1" applyFont="1" applyFill="1" applyBorder="1" applyAlignment="1">
      <alignment horizontal="left" vertical="center"/>
    </xf>
    <xf numFmtId="3" fontId="14" fillId="12" borderId="18" xfId="0" applyNumberFormat="1" applyFont="1" applyFill="1" applyBorder="1" applyAlignment="1">
      <alignment horizontal="left" vertical="center"/>
    </xf>
    <xf numFmtId="3" fontId="5" fillId="4" borderId="18" xfId="1" applyNumberFormat="1" applyFont="1" applyFill="1" applyBorder="1" applyAlignment="1">
      <alignment horizontal="left" vertical="center"/>
    </xf>
    <xf numFmtId="3" fontId="14" fillId="4" borderId="18" xfId="0" applyNumberFormat="1" applyFont="1" applyFill="1" applyBorder="1" applyAlignment="1">
      <alignment horizontal="left" vertical="center"/>
    </xf>
    <xf numFmtId="3" fontId="5" fillId="14" borderId="0" xfId="1" applyNumberFormat="1" applyFont="1" applyFill="1" applyAlignment="1">
      <alignment horizontal="left" vertical="center"/>
    </xf>
    <xf numFmtId="3" fontId="14" fillId="14" borderId="0" xfId="0" applyNumberFormat="1" applyFont="1" applyFill="1" applyAlignment="1">
      <alignment horizontal="left" vertical="center"/>
    </xf>
    <xf numFmtId="3" fontId="5" fillId="15" borderId="18" xfId="1" applyNumberFormat="1" applyFont="1" applyFill="1" applyBorder="1" applyAlignment="1">
      <alignment horizontal="left" vertical="center"/>
    </xf>
    <xf numFmtId="3" fontId="14" fillId="15" borderId="18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14" fillId="0" borderId="22" xfId="0" applyNumberFormat="1" applyFont="1" applyBorder="1" applyAlignment="1">
      <alignment horizontal="left" vertical="center"/>
    </xf>
    <xf numFmtId="3" fontId="14" fillId="0" borderId="21" xfId="0" applyNumberFormat="1" applyFont="1" applyBorder="1" applyAlignment="1">
      <alignment horizontal="left" vertical="center"/>
    </xf>
    <xf numFmtId="3" fontId="14" fillId="0" borderId="23" xfId="0" applyNumberFormat="1" applyFont="1" applyBorder="1" applyAlignment="1">
      <alignment horizontal="left" vertical="center"/>
    </xf>
    <xf numFmtId="3" fontId="14" fillId="0" borderId="24" xfId="0" applyNumberFormat="1" applyFont="1" applyBorder="1" applyAlignment="1">
      <alignment horizontal="left" vertical="center"/>
    </xf>
    <xf numFmtId="3" fontId="5" fillId="0" borderId="0" xfId="1" applyNumberFormat="1" applyFont="1" applyFill="1" applyAlignment="1">
      <alignment horizontal="center" vertical="center"/>
    </xf>
    <xf numFmtId="3" fontId="5" fillId="13" borderId="0" xfId="1" applyNumberFormat="1" applyFont="1" applyFill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/>
    </xf>
    <xf numFmtId="3" fontId="14" fillId="5" borderId="17" xfId="0" applyNumberFormat="1" applyFont="1" applyFill="1" applyBorder="1" applyAlignment="1">
      <alignment horizontal="center" vertical="center"/>
    </xf>
    <xf numFmtId="3" fontId="14" fillId="5" borderId="19" xfId="0" applyNumberFormat="1" applyFont="1" applyFill="1" applyBorder="1" applyAlignment="1">
      <alignment horizontal="center" vertical="center"/>
    </xf>
    <xf numFmtId="3" fontId="14" fillId="6" borderId="22" xfId="0" applyNumberFormat="1" applyFont="1" applyFill="1" applyBorder="1" applyAlignment="1">
      <alignment horizontal="center" vertical="center"/>
    </xf>
    <xf numFmtId="3" fontId="14" fillId="6" borderId="21" xfId="0" applyNumberFormat="1" applyFont="1" applyFill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21" xfId="0" applyNumberFormat="1" applyFont="1" applyBorder="1" applyAlignment="1">
      <alignment horizontal="center" vertical="center"/>
    </xf>
    <xf numFmtId="3" fontId="14" fillId="7" borderId="19" xfId="0" applyNumberFormat="1" applyFont="1" applyFill="1" applyBorder="1" applyAlignment="1">
      <alignment horizontal="center" vertical="center"/>
    </xf>
    <xf numFmtId="3" fontId="14" fillId="7" borderId="17" xfId="0" applyNumberFormat="1" applyFont="1" applyFill="1" applyBorder="1" applyAlignment="1">
      <alignment horizontal="center" vertical="center"/>
    </xf>
    <xf numFmtId="3" fontId="14" fillId="8" borderId="22" xfId="0" applyNumberFormat="1" applyFont="1" applyFill="1" applyBorder="1" applyAlignment="1">
      <alignment horizontal="center" vertical="center"/>
    </xf>
    <xf numFmtId="3" fontId="14" fillId="8" borderId="21" xfId="0" applyNumberFormat="1" applyFont="1" applyFill="1" applyBorder="1" applyAlignment="1">
      <alignment horizontal="center" vertical="center"/>
    </xf>
    <xf numFmtId="3" fontId="14" fillId="9" borderId="19" xfId="0" applyNumberFormat="1" applyFont="1" applyFill="1" applyBorder="1" applyAlignment="1">
      <alignment horizontal="center" vertical="center"/>
    </xf>
    <xf numFmtId="3" fontId="14" fillId="9" borderId="17" xfId="0" applyNumberFormat="1" applyFont="1" applyFill="1" applyBorder="1" applyAlignment="1">
      <alignment horizontal="center" vertical="center"/>
    </xf>
    <xf numFmtId="3" fontId="14" fillId="11" borderId="21" xfId="0" applyNumberFormat="1" applyFont="1" applyFill="1" applyBorder="1" applyAlignment="1">
      <alignment horizontal="center" vertical="center"/>
    </xf>
    <xf numFmtId="3" fontId="14" fillId="11" borderId="22" xfId="0" applyNumberFormat="1" applyFont="1" applyFill="1" applyBorder="1" applyAlignment="1">
      <alignment horizontal="center" vertical="center"/>
    </xf>
    <xf numFmtId="3" fontId="14" fillId="10" borderId="19" xfId="0" applyNumberFormat="1" applyFont="1" applyFill="1" applyBorder="1" applyAlignment="1">
      <alignment horizontal="center" vertical="center"/>
    </xf>
    <xf numFmtId="3" fontId="14" fillId="10" borderId="17" xfId="0" applyNumberFormat="1" applyFont="1" applyFill="1" applyBorder="1" applyAlignment="1">
      <alignment horizontal="center" vertical="center"/>
    </xf>
    <xf numFmtId="3" fontId="14" fillId="12" borderId="19" xfId="0" applyNumberFormat="1" applyFont="1" applyFill="1" applyBorder="1" applyAlignment="1">
      <alignment horizontal="center" vertical="center"/>
    </xf>
    <xf numFmtId="3" fontId="14" fillId="13" borderId="21" xfId="0" applyNumberFormat="1" applyFont="1" applyFill="1" applyBorder="1" applyAlignment="1">
      <alignment horizontal="center" vertical="center"/>
    </xf>
    <xf numFmtId="3" fontId="14" fillId="4" borderId="19" xfId="0" applyNumberFormat="1" applyFont="1" applyFill="1" applyBorder="1" applyAlignment="1">
      <alignment horizontal="center" vertical="center"/>
    </xf>
    <xf numFmtId="3" fontId="14" fillId="14" borderId="21" xfId="0" applyNumberFormat="1" applyFont="1" applyFill="1" applyBorder="1" applyAlignment="1">
      <alignment horizontal="center" vertical="center"/>
    </xf>
    <xf numFmtId="3" fontId="14" fillId="15" borderId="19" xfId="0" applyNumberFormat="1" applyFont="1" applyFill="1" applyBorder="1" applyAlignment="1">
      <alignment horizontal="center" vertical="center"/>
    </xf>
    <xf numFmtId="3" fontId="14" fillId="12" borderId="17" xfId="0" applyNumberFormat="1" applyFont="1" applyFill="1" applyBorder="1" applyAlignment="1">
      <alignment horizontal="center" vertical="center"/>
    </xf>
    <xf numFmtId="3" fontId="14" fillId="13" borderId="22" xfId="0" applyNumberFormat="1" applyFont="1" applyFill="1" applyBorder="1" applyAlignment="1">
      <alignment horizontal="center" vertical="center"/>
    </xf>
    <xf numFmtId="3" fontId="14" fillId="4" borderId="17" xfId="0" applyNumberFormat="1" applyFont="1" applyFill="1" applyBorder="1" applyAlignment="1">
      <alignment horizontal="center" vertical="center"/>
    </xf>
    <xf numFmtId="3" fontId="14" fillId="14" borderId="22" xfId="0" applyNumberFormat="1" applyFont="1" applyFill="1" applyBorder="1" applyAlignment="1">
      <alignment horizontal="center" vertical="center"/>
    </xf>
    <xf numFmtId="3" fontId="14" fillId="15" borderId="17" xfId="0" applyNumberFormat="1" applyFont="1" applyFill="1" applyBorder="1" applyAlignment="1">
      <alignment horizontal="center" vertical="center"/>
    </xf>
    <xf numFmtId="0" fontId="16" fillId="16" borderId="26" xfId="0" applyFont="1" applyFill="1" applyBorder="1" applyAlignment="1">
      <alignment horizontal="left" vertical="center"/>
    </xf>
    <xf numFmtId="0" fontId="16" fillId="17" borderId="26" xfId="0" applyFont="1" applyFill="1" applyBorder="1" applyAlignment="1">
      <alignment horizontal="left" vertical="center"/>
    </xf>
    <xf numFmtId="0" fontId="16" fillId="4" borderId="26" xfId="0" applyFont="1" applyFill="1" applyBorder="1" applyAlignment="1">
      <alignment horizontal="left" vertical="center"/>
    </xf>
    <xf numFmtId="0" fontId="17" fillId="0" borderId="26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/>
    </xf>
    <xf numFmtId="3" fontId="0" fillId="3" borderId="0" xfId="0" applyNumberFormat="1" applyFill="1"/>
    <xf numFmtId="3" fontId="18" fillId="18" borderId="27" xfId="0" applyNumberFormat="1" applyFont="1" applyFill="1" applyBorder="1" applyAlignment="1">
      <alignment horizontal="center" vertical="center"/>
    </xf>
    <xf numFmtId="3" fontId="19" fillId="0" borderId="14" xfId="0" applyNumberFormat="1" applyFont="1" applyBorder="1" applyAlignment="1">
      <alignment horizontal="centerContinuous" vertical="center"/>
    </xf>
    <xf numFmtId="3" fontId="19" fillId="0" borderId="28" xfId="0" applyNumberFormat="1" applyFont="1" applyBorder="1" applyAlignment="1">
      <alignment horizontal="centerContinuous" vertical="center"/>
    </xf>
    <xf numFmtId="3" fontId="19" fillId="0" borderId="25" xfId="0" applyNumberFormat="1" applyFont="1" applyBorder="1" applyAlignment="1">
      <alignment horizontal="centerContinuous" vertical="center"/>
    </xf>
    <xf numFmtId="3" fontId="19" fillId="0" borderId="0" xfId="0" applyNumberFormat="1" applyFont="1" applyAlignment="1">
      <alignment vertical="center"/>
    </xf>
    <xf numFmtId="3" fontId="20" fillId="0" borderId="29" xfId="0" quotePrefix="1" applyNumberFormat="1" applyFont="1" applyBorder="1" applyAlignment="1">
      <alignment horizontal="center" vertical="center" wrapText="1"/>
    </xf>
    <xf numFmtId="3" fontId="21" fillId="0" borderId="26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horizontal="center" vertical="justify"/>
    </xf>
    <xf numFmtId="0" fontId="19" fillId="17" borderId="0" xfId="0" applyFont="1" applyFill="1"/>
    <xf numFmtId="3" fontId="21" fillId="17" borderId="0" xfId="0" applyNumberFormat="1" applyFont="1" applyFill="1" applyAlignment="1">
      <alignment horizontal="right"/>
    </xf>
    <xf numFmtId="168" fontId="21" fillId="17" borderId="30" xfId="0" applyNumberFormat="1" applyFont="1" applyFill="1" applyBorder="1" applyAlignment="1">
      <alignment horizontal="right"/>
    </xf>
    <xf numFmtId="0" fontId="22" fillId="0" borderId="0" xfId="0" applyFont="1"/>
    <xf numFmtId="0" fontId="22" fillId="17" borderId="0" xfId="0" applyFont="1" applyFill="1"/>
    <xf numFmtId="0" fontId="19" fillId="19" borderId="0" xfId="0" applyFont="1" applyFill="1"/>
    <xf numFmtId="3" fontId="21" fillId="19" borderId="0" xfId="0" applyNumberFormat="1" applyFont="1" applyFill="1" applyAlignment="1">
      <alignment horizontal="right"/>
    </xf>
    <xf numFmtId="168" fontId="21" fillId="19" borderId="30" xfId="0" applyNumberFormat="1" applyFont="1" applyFill="1" applyBorder="1" applyAlignment="1">
      <alignment horizontal="right"/>
    </xf>
    <xf numFmtId="0" fontId="22" fillId="19" borderId="0" xfId="0" applyFont="1" applyFill="1"/>
    <xf numFmtId="0" fontId="19" fillId="0" borderId="0" xfId="0" applyFont="1"/>
    <xf numFmtId="3" fontId="21" fillId="0" borderId="0" xfId="0" applyNumberFormat="1" applyFont="1" applyAlignment="1">
      <alignment horizontal="right"/>
    </xf>
    <xf numFmtId="168" fontId="21" fillId="0" borderId="30" xfId="0" applyNumberFormat="1" applyFont="1" applyBorder="1" applyAlignment="1">
      <alignment horizontal="right"/>
    </xf>
    <xf numFmtId="41" fontId="21" fillId="0" borderId="30" xfId="2" applyFont="1" applyBorder="1" applyAlignment="1">
      <alignment horizontal="right"/>
    </xf>
    <xf numFmtId="3" fontId="21" fillId="0" borderId="30" xfId="0" applyNumberFormat="1" applyFont="1" applyBorder="1" applyAlignment="1">
      <alignment horizontal="right"/>
    </xf>
    <xf numFmtId="167" fontId="21" fillId="17" borderId="30" xfId="0" applyNumberFormat="1" applyFont="1" applyFill="1" applyBorder="1" applyAlignment="1">
      <alignment horizontal="right"/>
    </xf>
    <xf numFmtId="167" fontId="21" fillId="19" borderId="30" xfId="0" applyNumberFormat="1" applyFont="1" applyFill="1" applyBorder="1" applyAlignment="1">
      <alignment horizontal="right"/>
    </xf>
    <xf numFmtId="2" fontId="21" fillId="17" borderId="30" xfId="2" applyNumberFormat="1" applyFont="1" applyFill="1" applyBorder="1" applyAlignment="1">
      <alignment horizontal="right"/>
    </xf>
    <xf numFmtId="2" fontId="21" fillId="19" borderId="30" xfId="2" applyNumberFormat="1" applyFont="1" applyFill="1" applyBorder="1" applyAlignment="1">
      <alignment horizontal="right"/>
    </xf>
    <xf numFmtId="41" fontId="21" fillId="17" borderId="30" xfId="2" applyFont="1" applyFill="1" applyBorder="1" applyAlignment="1">
      <alignment horizontal="right"/>
    </xf>
    <xf numFmtId="41" fontId="21" fillId="19" borderId="30" xfId="2" applyFont="1" applyFill="1" applyBorder="1" applyAlignment="1">
      <alignment horizontal="right"/>
    </xf>
    <xf numFmtId="168" fontId="21" fillId="0" borderId="0" xfId="0" applyNumberFormat="1" applyFont="1" applyAlignment="1">
      <alignment horizontal="right"/>
    </xf>
    <xf numFmtId="41" fontId="21" fillId="0" borderId="0" xfId="2" applyFont="1" applyBorder="1" applyAlignment="1">
      <alignment horizontal="right"/>
    </xf>
    <xf numFmtId="0" fontId="23" fillId="0" borderId="31" xfId="0" applyFont="1" applyBorder="1" applyAlignment="1">
      <alignment horizontal="center" vertical="center"/>
    </xf>
    <xf numFmtId="3" fontId="24" fillId="20" borderId="28" xfId="0" applyNumberFormat="1" applyFont="1" applyFill="1" applyBorder="1" applyAlignment="1">
      <alignment horizontal="right" vertical="center"/>
    </xf>
    <xf numFmtId="4" fontId="24" fillId="20" borderId="28" xfId="0" applyNumberFormat="1" applyFont="1" applyFill="1" applyBorder="1" applyAlignment="1">
      <alignment horizontal="right" vertical="center"/>
    </xf>
    <xf numFmtId="168" fontId="24" fillId="18" borderId="28" xfId="0" applyNumberFormat="1" applyFont="1" applyFill="1" applyBorder="1" applyAlignment="1">
      <alignment horizontal="right" vertical="center"/>
    </xf>
    <xf numFmtId="3" fontId="21" fillId="0" borderId="0" xfId="0" applyNumberFormat="1" applyFont="1"/>
    <xf numFmtId="3" fontId="20" fillId="0" borderId="0" xfId="0" applyNumberFormat="1" applyFont="1"/>
    <xf numFmtId="3" fontId="25" fillId="0" borderId="0" xfId="0" applyNumberFormat="1" applyFont="1"/>
    <xf numFmtId="166" fontId="1" fillId="0" borderId="0" xfId="3" applyNumberFormat="1"/>
    <xf numFmtId="4" fontId="21" fillId="17" borderId="0" xfId="0" applyNumberFormat="1" applyFont="1" applyFill="1" applyAlignment="1">
      <alignment horizontal="right"/>
    </xf>
    <xf numFmtId="4" fontId="21" fillId="19" borderId="0" xfId="0" applyNumberFormat="1" applyFont="1" applyFill="1" applyAlignment="1">
      <alignment horizontal="right"/>
    </xf>
    <xf numFmtId="166" fontId="1" fillId="0" borderId="0" xfId="4" applyNumberFormat="1"/>
    <xf numFmtId="4" fontId="21" fillId="0" borderId="30" xfId="0" applyNumberFormat="1" applyFont="1" applyBorder="1" applyAlignment="1">
      <alignment horizontal="right"/>
    </xf>
    <xf numFmtId="168" fontId="21" fillId="17" borderId="0" xfId="0" applyNumberFormat="1" applyFont="1" applyFill="1" applyAlignment="1">
      <alignment horizontal="right"/>
    </xf>
    <xf numFmtId="168" fontId="21" fillId="19" borderId="0" xfId="0" applyNumberFormat="1" applyFont="1" applyFill="1" applyAlignment="1">
      <alignment horizontal="right"/>
    </xf>
    <xf numFmtId="3" fontId="21" fillId="21" borderId="0" xfId="0" applyNumberFormat="1" applyFont="1" applyFill="1" applyAlignment="1">
      <alignment horizontal="right"/>
    </xf>
    <xf numFmtId="3" fontId="21" fillId="21" borderId="30" xfId="0" applyNumberFormat="1" applyFont="1" applyFill="1" applyBorder="1" applyAlignment="1">
      <alignment horizontal="right"/>
    </xf>
    <xf numFmtId="167" fontId="21" fillId="0" borderId="30" xfId="0" applyNumberFormat="1" applyFont="1" applyBorder="1" applyAlignment="1">
      <alignment horizontal="right"/>
    </xf>
    <xf numFmtId="0" fontId="19" fillId="17" borderId="32" xfId="0" applyFont="1" applyFill="1" applyBorder="1"/>
    <xf numFmtId="0" fontId="19" fillId="19" borderId="30" xfId="0" applyFont="1" applyFill="1" applyBorder="1"/>
    <xf numFmtId="0" fontId="19" fillId="0" borderId="30" xfId="0" applyFont="1" applyBorder="1"/>
    <xf numFmtId="0" fontId="19" fillId="17" borderId="30" xfId="0" applyFont="1" applyFill="1" applyBorder="1"/>
    <xf numFmtId="4" fontId="21" fillId="0" borderId="0" xfId="0" applyNumberFormat="1" applyFont="1" applyAlignment="1">
      <alignment horizontal="right"/>
    </xf>
    <xf numFmtId="4" fontId="21" fillId="17" borderId="30" xfId="0" applyNumberFormat="1" applyFont="1" applyFill="1" applyBorder="1" applyAlignment="1">
      <alignment horizontal="right"/>
    </xf>
    <xf numFmtId="4" fontId="21" fillId="19" borderId="30" xfId="0" applyNumberFormat="1" applyFont="1" applyFill="1" applyBorder="1" applyAlignment="1">
      <alignment horizontal="right"/>
    </xf>
    <xf numFmtId="168" fontId="24" fillId="20" borderId="28" xfId="0" applyNumberFormat="1" applyFont="1" applyFill="1" applyBorder="1" applyAlignment="1">
      <alignment horizontal="right" vertical="center"/>
    </xf>
    <xf numFmtId="169" fontId="21" fillId="0" borderId="30" xfId="2" applyNumberFormat="1" applyFont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165" fontId="15" fillId="2" borderId="11" xfId="0" applyNumberFormat="1" applyFont="1" applyFill="1" applyBorder="1" applyAlignment="1">
      <alignment horizontal="center"/>
    </xf>
    <xf numFmtId="165" fontId="15" fillId="2" borderId="12" xfId="0" applyNumberFormat="1" applyFont="1" applyFill="1" applyBorder="1" applyAlignment="1">
      <alignment horizontal="center"/>
    </xf>
    <xf numFmtId="165" fontId="15" fillId="2" borderId="11" xfId="0" applyNumberFormat="1" applyFont="1" applyFill="1" applyBorder="1" applyAlignment="1">
      <alignment horizontal="center" vertical="center"/>
    </xf>
    <xf numFmtId="165" fontId="15" fillId="2" borderId="12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169" fontId="21" fillId="0" borderId="30" xfId="2" applyNumberFormat="1" applyFont="1" applyBorder="1" applyAlignment="1">
      <alignment horizontal="right"/>
    </xf>
    <xf numFmtId="170" fontId="21" fillId="0" borderId="30" xfId="2" applyNumberFormat="1" applyFont="1" applyBorder="1" applyAlignment="1">
      <alignment horizontal="right"/>
    </xf>
  </cellXfs>
  <cellStyles count="5">
    <cellStyle name="Millares" xfId="1" builtinId="3"/>
    <cellStyle name="Millares [0] 2" xfId="2" xr:uid="{3D14D79E-71A5-4D91-B62E-E570519C9056}"/>
    <cellStyle name="Normal" xfId="0" builtinId="0"/>
    <cellStyle name="Normal 2 2" xfId="3" xr:uid="{E4FD15F3-CB6A-4BCF-9EA0-D51A42A89624}"/>
    <cellStyle name="Normal 2 3" xfId="4" xr:uid="{633B57B5-F096-4C90-A6AB-E4A3A4F85D20}"/>
  </cellStyles>
  <dxfs count="30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3</xdr:col>
      <xdr:colOff>101600</xdr:colOff>
      <xdr:row>2</xdr:row>
      <xdr:rowOff>228600</xdr:rowOff>
    </xdr:to>
    <xdr:pic>
      <xdr:nvPicPr>
        <xdr:cNvPr id="58065" name="Imagen 1">
          <a:extLst>
            <a:ext uri="{FF2B5EF4-FFF2-40B4-BE49-F238E27FC236}">
              <a16:creationId xmlns:a16="http://schemas.microsoft.com/office/drawing/2014/main" id="{0BAE3DE2-A880-5E08-61AA-237A3B097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7876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317500</xdr:colOff>
      <xdr:row>11</xdr:row>
      <xdr:rowOff>127000</xdr:rowOff>
    </xdr:to>
    <xdr:sp macro="" textlink="">
      <xdr:nvSpPr>
        <xdr:cNvPr id="58066" name="AutoShape 259" descr="Resultado de imagen de ministerio de agricultura y pesca alimentaciÃ³n">
          <a:extLst>
            <a:ext uri="{FF2B5EF4-FFF2-40B4-BE49-F238E27FC236}">
              <a16:creationId xmlns:a16="http://schemas.microsoft.com/office/drawing/2014/main" id="{C0DA8872-D034-4A3F-E29E-43AF81468079}"/>
            </a:ext>
          </a:extLst>
        </xdr:cNvPr>
        <xdr:cNvSpPr>
          <a:spLocks noChangeAspect="1" noChangeArrowheads="1"/>
        </xdr:cNvSpPr>
      </xdr:nvSpPr>
      <xdr:spPr bwMode="auto">
        <a:xfrm>
          <a:off x="11099800" y="2406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54C7F0-9BCF-3591-EDDC-B48430B7DE7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6C0BDCB-6F3B-170B-D3D3-BA88DDEF36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317500</xdr:colOff>
      <xdr:row>11</xdr:row>
      <xdr:rowOff>127000</xdr:rowOff>
    </xdr:to>
    <xdr:sp macro="" textlink="">
      <xdr:nvSpPr>
        <xdr:cNvPr id="58069" name="AutoShape 259" descr="Resultado de imagen de ministerio de agricultura y pesca alimentaciÃ³n">
          <a:extLst>
            <a:ext uri="{FF2B5EF4-FFF2-40B4-BE49-F238E27FC236}">
              <a16:creationId xmlns:a16="http://schemas.microsoft.com/office/drawing/2014/main" id="{AA34B963-24E2-E725-E4B0-FD27A2D19B34}"/>
            </a:ext>
          </a:extLst>
        </xdr:cNvPr>
        <xdr:cNvSpPr>
          <a:spLocks noChangeAspect="1" noChangeArrowheads="1"/>
        </xdr:cNvSpPr>
      </xdr:nvSpPr>
      <xdr:spPr bwMode="auto">
        <a:xfrm>
          <a:off x="11099800" y="2406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317500</xdr:colOff>
      <xdr:row>11</xdr:row>
      <xdr:rowOff>127000</xdr:rowOff>
    </xdr:to>
    <xdr:sp macro="" textlink="">
      <xdr:nvSpPr>
        <xdr:cNvPr id="58070" name="AutoShape 259" descr="Resultado de imagen de ministerio de agricultura y pesca alimentaciÃ³n">
          <a:extLst>
            <a:ext uri="{FF2B5EF4-FFF2-40B4-BE49-F238E27FC236}">
              <a16:creationId xmlns:a16="http://schemas.microsoft.com/office/drawing/2014/main" id="{2BEAC3D0-0670-3726-8B87-5FCC7E8C88F9}"/>
            </a:ext>
          </a:extLst>
        </xdr:cNvPr>
        <xdr:cNvSpPr>
          <a:spLocks noChangeAspect="1" noChangeArrowheads="1"/>
        </xdr:cNvSpPr>
      </xdr:nvSpPr>
      <xdr:spPr bwMode="auto">
        <a:xfrm>
          <a:off x="11099800" y="2406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9A935E-981E-87A4-A16C-2B7E3AF8DD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748C58-6911-B667-10A4-ECB3F399FF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A31E02-87FD-2042-E7D0-F8ACA8EECF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C17CBC-9FA9-BE1E-28F9-D87AA1F5F9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61199B-7DAC-714E-C155-EC46A81390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D3D753D-B47B-70EF-A7F9-133BB9C5BA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F0282D-9DDB-4A4A-8D11-99E4EFD23E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A80260-2083-E1CD-F50E-628C707D88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EBDB32-F450-7EAD-4057-0A6220CEC9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AB87BF3-11A6-9AF7-DFE2-5199249AB1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680474-CB00-5C83-1D8F-FDF8D7D055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14B56C-F838-617B-1E9F-71299174B3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57FADB1-74A0-E89F-5D33-F81E61AFDB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963A7AF-3964-CB4D-E81D-8928B5BB2D6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42DC27-C14E-2A2C-B9FD-A4515AA8D8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8B655D-A944-5B42-0DE4-4A07910C29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145035-F525-C8A2-57C7-9354826063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EC8FF43-442C-5DF4-E1B4-9E561E5987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59C186-D4C7-4A8F-404C-4C110B91A6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F8BD8D-DF6A-CCBA-1C7C-39ECE2F54D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22CAE7D-C192-2069-639F-0225F543B6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C4D596E-41F7-82E0-86E9-AA31CCC756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F542980-3C26-9F65-113D-3EC639B709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F09771-8A40-B9E2-6ADB-F0391DA179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82F889-225D-1E74-53E2-53F5B2FE90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36B6B7-F3BE-0C94-23DB-AA7DFF4E1B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E234EC-1F7C-1A18-1740-25EB844036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F256DB0-EC58-B942-B687-27DCB3B9F1F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53278DA-E463-7660-EBB9-7AAAED0829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1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A36F531-BEA0-E254-BE1C-7F9DDA861D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A945F8C-45F5-447D-9187-084F34636B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9DA1E3B-0C42-32D4-F93C-DC66160E28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CB7EF43-83B0-67F6-75BB-DE65D7AB4D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0F19711-0FA1-1757-A1D5-2ACCB39BEF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8CB2BAE-E3B1-0527-A264-C22BADB8AB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FD422F8-1102-3E9B-1A66-CF527177B6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391D1B-E76D-4B92-1402-78C19DFD8A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52E5ECC-D99B-1A56-0B43-E80C4B6930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E4F1FA-2472-91CB-A96F-87A7B0F9CA9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9159C03-565C-ACA7-42DB-599EC06E52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04C04E-FCCC-9F8F-753F-CF4F2E4A3F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300EA25-1EE6-1C62-D1AB-E950D8CDA3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833DB4-E860-26ED-4E3C-2C9DF50623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A09F195-F438-0A56-FE67-EB94581BDD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023FFF2-EE23-35E2-76B0-07895EFDA1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3C7ADC2-F8C3-3807-70A5-CB579C1479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1E27A22-D285-F052-48AD-B4BE54C5A4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602B663-04E1-A433-D51F-4588E60AC8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591147-5D2D-3B2B-BC3E-3FCD44884C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29E714-287D-4312-BEF1-949E6FD917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4887DF-C249-9836-DEB4-D381211B1C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670BBF2-A29D-A241-1A7E-93B0AF8D91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86E54C-8453-A038-4B92-9E5CD0A808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D0B91C0-C8EB-364C-FD0F-F22E4EA801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223F2B3-EE70-B67A-06B9-4C270CA9F9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E9EE935-45F3-7F2E-0B57-42D5BFD8F7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B645845-358D-32BD-4F1A-7B93ADDBD4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DA9A383-8FAF-E9CB-E862-41735F4746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919757E-C91A-149A-42BD-5C51925905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B59F4E-4DE7-F8C7-5FBA-3E17240BC2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D6ED81-C2BF-1681-79B8-44D94F2244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573801-5C99-D163-6B1D-B26F822FC0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BE831EB-C2F0-A548-359A-0CE1E0F51A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5DE019-2531-AC4B-0FB8-A6ECD632BF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5D51C8-2E31-8A1C-4BC5-B29610D997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65A1F6-EAE1-43B2-1070-8DDFEE4B28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AFB28D-CDE4-9820-A98E-F1039CA052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9531974-A1E8-5658-8838-BEC2EFE8C7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E45900-2FE6-2094-7885-53392DD192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D6CB5FB-8D3C-4693-F109-A8FB6BDA14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69FC3AE-871E-66E9-38DA-ADD7E437E3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613FF19-8802-6CA8-E8EC-3C837E7D3C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D934FD2-DA49-6371-944E-E10DE4F2AE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D38D438-AAC6-B7CB-2512-164AF66CFE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B1E68C-0025-C056-1B26-F54045CBD0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0253E1B-7DA7-749D-8317-3BF2E7FFCD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56404E-4CF7-1542-13C8-A8F4CA75DF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927543-AD27-02E6-9303-C1EC1987C2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06D278-76C5-68A1-369B-F1B744632BF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D23D2C-A2C9-A430-7EC7-5385093C52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DE41B8-5316-2646-D1DA-45B7551F16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5EDEB62-348B-69B7-D348-89B1113E4D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0184C3-4868-1DF2-C76E-C593829441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520DE60-8569-03A3-1748-FBAEFA06632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E43924A-D135-8288-B949-72A1A7E39B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2C72C3-400B-65D5-97B7-1893EB17F2E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FD06A9-C3E8-4ECC-EF65-69E8021A908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ED474AA-95C8-9BA5-4D91-D722E380F3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6C7AFA-03AC-1CB2-AAF0-68AE6783B7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E6E126-1B80-7788-470E-B36ED52788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A9E812-5EAD-67DC-E19B-EB42C904CB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E89E7D-0FD7-0CDC-98F4-E0F731FBBB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83AEBC8-29BB-0E9A-5C09-6EBC84B95A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42397B9-739B-3CE2-16E7-0B524E2CF5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430B80-6A90-C888-DC91-4EBB764C1D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3FB0F6A-8BD6-8CCA-48EC-20817337F0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2A09FB-4B0D-21B0-C356-2596674760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43D7F7-49A0-8F19-B805-FBF6C04962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11316E-304E-4AAC-949A-426FAFDB2A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CDDADA-0F50-6182-528F-D662BA67D3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F528EDB-F01E-D804-A111-BB5C1C006B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D7ABC08-D51E-CC6D-1515-343652A884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7A91AC-8032-E2C2-C6CB-A844F8863A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827852-4B72-0552-C267-466568093A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59C243D-03BA-31AB-6044-96C4E6E47C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9F1409-BFF2-80DE-8BFA-4A6D4E9263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ABEBBAD-C744-08A5-54BA-F90A1B5A3A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E3EC7F-5FD0-1D85-E959-AA8248D142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EFCF5D-AF71-B287-76F4-962350B6AA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9B2D63-0FE6-100B-2CEA-A75E3DBD09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E69565-DD53-0D84-EB67-CD880EC678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F1B8E14-A68F-5476-9CDD-C847137AB8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EE0F07E-0E6B-7B00-AEE8-BAF85A6BFAB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8056AC0-243A-9B2E-53E7-F42C662856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4E41BD-A291-9790-538E-324B51FA9C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D15E29D-955C-71A5-79B1-519F94C750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317455-DF12-E543-5AFD-AAD11A2398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3BD643E-0139-DA45-83DE-5819769C9A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039EAB-FE99-CE42-63F8-64BBE9C9F4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542231-DEF3-642E-74D5-10919E2C4B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A4A8092-14F3-ED55-F306-F9CD7501EF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EA93DD9-1F0C-807E-70DC-0370BFFA30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21FB761-8EF3-680F-DF89-E5464586B5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C32336-6FC6-FBB1-F8C5-8D63277464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29786E-EEB3-E4FE-FED2-CC5AB691BC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66D84A0-50D3-87A2-D530-CA169DD41E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63A244-5D7D-9D8E-5708-9ACCD52E65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EC1771-3A2D-E62C-4527-D0BEFBD3B8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D2D0BC-A084-9613-A5C5-87246045AD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2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894B60C-9448-3F85-CCF0-27A7A34145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34E0EF9-4891-D9A5-229B-DAC75E76BBD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43304D7-ACA1-11F3-77B3-9DEC40246D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F56129-30F3-249E-80D9-BDF48DEB88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3C70FA-B47F-536C-8D25-612E943ED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4CA172A-4A52-EF34-9C3B-4C35C0A70F0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AB670E4-9113-1AAA-0135-65F44B164D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7EEB52C-D19B-B6D4-13A7-56FCA1CE452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711151-03FD-DFFB-A2FB-0B6D706BED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566D22-1C81-BE69-81EF-128EC461958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4D5AF-5451-57D2-64A0-52BEF9FD84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774DCD-2721-6D1F-A22E-B9D1C02F0D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6B9E975-47D0-1614-9AAB-403CD3C130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DB56E12-90E8-00F7-4016-7F7B7F3075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61158E6-62A8-F455-37B6-B7D8C48757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C3116EA-CFF3-AC65-8904-433BEE9362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9EA7014-DDA1-B24D-E942-FA0F252C63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110CCF-927B-582C-9897-9347A9B942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E592C87-14BA-8BCA-465E-8269C76A8D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F1C73A-04A3-21C1-2833-E5CA342DD2C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05BCB63-EEA7-01FA-8625-0D6C19F93E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7ED0F7E-B9B9-754F-C00F-01CA52ECC9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EE587F-AFB3-D6A8-2172-FA9618F165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BA8C445-9419-CCAF-CC10-046D0F7A03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B9E6BFD-D07A-E242-20EA-26E0035106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D45772-B9EF-62D0-98A6-B79A3951AF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D45F99-F4FA-A32E-3594-447CF4E7DA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C0CABE-2E91-F5C7-69A2-AAD279B671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36A75C7-D563-4E40-5B30-E52082E09B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B41020-7A08-CE1D-2E78-28362A2058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003EF9-2F59-8872-9FE3-F3FB048122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8F2780-C8A5-78D4-D64C-80E0B9881F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DD7354-7C47-E0E0-02C9-DEA028C1C9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FD04997-4177-77E8-CDB5-1E06A254CD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D70B70-E6A0-6BC3-9A87-BADCFB816A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4ACCDC-B771-AEF2-0BCC-018C4345CC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B692102-0A35-3A49-3A6C-B17202FD6C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B0366B-3A07-31F0-C02C-F89A64466AC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78AF952-6B5B-5A16-27AA-5341B22707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BA1909B-AFE4-3356-179C-2CD096416A1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CEBC9FF-5C88-CA41-CAB9-0820F88714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2ADE21-BDA8-84BF-8DE4-2B7844B333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919C32C-74CF-5A78-7190-06C2007ADE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3425243-C5D6-B386-C155-D4D182F065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F33264-CDC0-D0D2-3342-538815024A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F4D8DE-D7F6-2B6D-034F-3D5FD7FAF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776E620-322A-B096-C791-E2553B1C1A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115A84-037A-79CD-FA63-FA07469B08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EFA0D0-5284-7E6F-5F41-E06AF2402F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9D71AB7-1856-42EE-6CE2-CD7C4E1738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98A6A74-E929-ECEE-83A7-80ED3D2F45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980E514-36A6-2D29-A830-5A13F2E52C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469526-D98D-FF2D-E442-997E16BD63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A73593-056D-3248-EB29-739E74930E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3885C8C-FB8E-FE88-0FA9-4B8464F4A3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572585-616B-DE45-4AA7-2BD9BDB833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A8A0AE-4A81-91FA-6D92-0D4938766D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1305BF-713D-BF8E-3041-EDE63FD2AE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75EBA8-C6B6-4E6A-275B-BB35AF1FB9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523B35F-7EC5-FA09-68F8-2536A0F40EF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449EEE-CDDB-1690-8F5F-33478C5AB36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BDEC46E-FEB9-D738-EB22-3DFEA448E3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3C9BA1-68AF-4939-4FB7-0A7B94D96C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DB3E0F-4A92-2783-F1B1-48E99474DF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5EAC89-D8CA-5839-3851-73274CCCBB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387D5A-A5FA-B879-2A27-B14B0E418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5F85192-F411-12D9-3F23-63C6FA1328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8CAF07E-ACBE-71E0-F946-6CAB941028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003CFF8-74BA-0549-9621-A6D404D18C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8DCEF16-6122-229B-65F0-E79552A82F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A50E90-DA38-8F0D-DC71-3B425A09D2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AD7B7A2-EB5A-6BBD-C04B-9F3266F806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74D32C1-D0D9-36B8-CF70-85C2023424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218CE6B-5442-BACE-C87C-082F330DB3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860E710-934B-FBF4-9DED-99122E9491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438FE9B-9A33-4F33-74CC-95E39B5BC6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4C9DBE-EB9C-20C0-185B-6A51CE4FDE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8602B7E-0DDF-799E-18D7-52288C080C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1309068-768E-8145-D32F-49104E6213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D4585F-96BC-617C-3D31-475C34DC66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84FB84-02B2-97A4-13F3-5912A1B33E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86E65F-6FBC-3F9B-9C3B-A479F494AA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6087AFA-2C73-AF7F-6FAF-1C9D680E8D6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631411-9699-5E90-A151-17E8D10EED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52257B-9DEF-11DF-488E-2D5A602EFC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045B352-5A3A-B98D-D849-C5B15401BF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965AA9-7CB1-0E30-A3AF-5BA6A7C39A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673552-EA54-C124-76BA-6D790CB76E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C6E179-70E4-8844-76FA-0559B6A24D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CAFB271-5A54-ED47-B1E5-6E17EDF7E8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DA29FF-5F9B-8C61-A09F-2F9017F425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B92DCD-6722-3A32-0A2E-6B459251E6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29B285-C83A-4EEC-19B8-9661973A04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AD9B9CD-F7FC-D0E6-788D-FD9B35DF9F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FC80F1-048A-FDBE-A484-59412BF9CE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BD0401-2F75-3E19-2010-F609970C31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F523D70-A156-18B1-D624-69EC37BC30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99A7A4-E325-E8A8-DE8E-94244E498C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3E97C9-3161-8C10-8FCD-5B3B35D7A04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34C404E-5B6A-44C7-9553-07E3E349AC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40551C5-0B31-6592-2882-B2CB82EE17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CEFA50-8D5A-E24D-796B-7B7B095F89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5D1ED93-4995-71D1-5094-1199EB49D2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9DD9511-2E22-C1EA-30BC-019BD85818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DDD732E-005F-CA98-2766-F5EE88527B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AF91D31-4A8B-9090-7FC7-011701D781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F8A2B6-824E-22D2-8593-F0C2B4A157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7141014-3BE2-A7F0-84EE-2F13056AF1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AF54819-554F-9676-3AE4-D475AAB64D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28B50B-52D7-42E3-C29C-65AE42D392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393BC1-B419-AE23-8CAF-25AF1D7182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186D01-F54A-FD0E-D5C3-83DECD7C08F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3797150-E33C-E3B1-B828-77DADA1DB6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2A7BBB7-B5BE-6B81-FA9D-8E13A95D65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9354AB-088F-9C85-6CEA-6A95186818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E72282-E71B-A02B-9A68-B08A98A644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8CB82B4-4CF3-1E11-C1AD-E9986E1967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C66262-9BED-AD8C-F71E-3A6C2D66CE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C48458A-A804-362A-6308-499722707A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1C46D8-0AE7-5831-A39E-8E6B617845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A56314-B1BC-D8C7-B489-088532B558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9939E9-5ADE-BA9C-7519-9B586987D0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8B5A70-5FD0-60B2-720B-D67438A44F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376DD9-8508-A0C5-BDE9-4F8B41ED25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2A8F155-3B49-524A-6BD5-A5B1F9040A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79108E-C724-A54D-D110-183C5968C81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C6DF7C7-A36A-2F07-5831-154D48FAD2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39A25FD-5F13-96AF-D455-9677831108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9259A0C-D49E-631D-3544-A2732F5CDC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DF38414-50CB-AB71-24EF-96EFF31CCE4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1FC0BF-C74E-A770-67E0-19C586DB71E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D93B49-675C-80AD-3DD2-EF0BC4E1D9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343B681-13D1-F854-616B-7E95379D1C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D7B9A6-C20B-DBBA-5FDF-829052616C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709586-D257-D774-10B9-1197D3B3D5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9A8C27-CD07-32C7-6B92-09F4DC4874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597D148-6DD7-B79A-67B2-00EA759923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BA0CEE-AB41-BDF0-889B-EB98AD68B0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4E3120D-C1E7-557E-7C0C-51AD2C8136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6A1276-9A25-C28C-882A-3BE66CCA6F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C968B6-709F-892E-0631-8F581EDFF9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5D13EA4-AA20-EDF5-F0BA-2E9D1F063C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12EE537-FC0D-0851-2E98-D384C9B8A0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651674-34B5-7BFB-973D-F65FB6F155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FE5BB69-4D6E-0552-B3BA-7B60F96734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1601DB-1D96-AA8B-83FA-D9E501A5AF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B39CBBB-F276-79E8-2FA7-F02FFF96B7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42DC2F2-0C78-6B68-EE82-6BC1191658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15044B-9CCB-9D4E-AE25-8756EF34A1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7DA200-C878-5FCD-2461-96D7239745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3B1E98E-C738-08F8-5529-3270B49D77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55072A-777F-D427-E595-23F0B811BD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644FB77-0F2C-4656-B356-632BEBAC42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6A90B4-814C-7622-B596-1BC299D291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FD8EA9E-D5EB-11A6-AE06-491A46B157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D9D56C9-89B6-260A-66AB-898CE58C9A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F02C4D-953D-6147-2D4D-257EF2C3F0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E82B5A-E3CF-CFF6-E635-7661E9B07D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94A4767-BFDE-284F-E1EF-BDFDF8BD24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FC7149-9DAD-1ED4-010B-44615A7C8C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4E667E7-F4EB-C66E-828F-A3FC0A9753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A148B45-C8CB-4DEA-125A-19D5333344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D16D8E-94E0-6F24-9A50-68DF4C10FD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0F55989-F003-AC3F-8FA4-24743341A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7F0077-2C48-5AC1-65C5-9111E15C2E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0A76A6-AFFC-0CE7-9EF5-32D1E6B332A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1AC8E6-0290-8F58-871A-EBB5E67C06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A3FAF72-6266-9D9E-FE38-FB41843057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29A8FD-AD54-7C5C-0A44-8FE818F06C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EFB642-A6D8-4EBB-6305-FADA468284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5876F5-C413-898D-E9B0-05F85B5CC5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D81CF24-D62D-BCCC-B8DE-5AB6BE644A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8D0DDF4-C367-4252-6EED-EBAC57528B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D5B329-A824-1197-B709-95B0FAF285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24AD87-633E-35FE-AE0D-B50DE04B16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CBEA85-64FC-557F-CFD0-20A2746D38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E76FD9-0859-4170-DDF4-6E2799FB71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66E4CE6-7BB6-E076-FC3B-CF7F1C794A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75B9AE1-57F1-5198-381B-10BC44CEEC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B0AD042-9E4E-B766-45D1-BE6D518F68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C6A06B8-5919-1DE5-2FB2-CD00E681E0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75A005-0448-9485-2B34-4B6F3EE9F8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927F8B-5B5B-EEE4-6D97-308169B437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2EC6FA-9FBB-8E7F-397D-BB3D4F4C53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0A65EB2-E43B-8327-20CF-B7B47EC049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B3BAA41-A637-569F-3280-3E2F17FB05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75F4FF-6AB8-F151-86C8-26B79EACDD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DAE2353-CB7C-E837-54BE-ECDD45F66C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3E3CB5-166F-2AA5-8CAA-7413E809F3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BE84CF2-9F7D-1D2B-8A08-4AE4C6B26A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B8283A-D98B-43B2-6870-4CDB2C4354B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840B54-B09B-A266-8379-8DE484A68E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E05D3E-C3B4-3F34-62D1-A98BDB624A5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E42566-9B17-1D35-D28D-76F9364137B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9D1BC3-E0D0-443C-DF28-9CC089CC84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5F3E68C-1954-9EE3-9034-B83732CB7B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776B62-0A42-7010-2C10-7F21C2EE37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9631E1C-7937-7C45-8E4E-62D69C742A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A74D25D-8EC0-CE6B-8FF9-563687E03E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BDC0E57-B9CA-C69B-75D4-B6F82FCD58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A85FCAE-B2DF-34DD-F40C-5688EBB5A5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D058B3-0C19-EE90-8537-4351D2DD37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41CD24A-835D-B67E-5A81-B05FE07BAC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8D1AA41-8F98-D0EF-E823-A51A5751AD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9B14AE8-541F-0222-8BA6-911D29D1FA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330C18-7778-6498-B849-73E6F06BB5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CB5ED2-F31B-D936-1014-4A6C740330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5240C7F-74AB-418D-B3DC-D602F1F735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AB45B5-C06D-AFE1-B925-D5C8AD3CD7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A16DBB-566E-57D8-5323-B5B0844348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E757203-593F-0C66-4D1F-0F8D986FAD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04C846-E44A-667C-E881-EB84DEA018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B8770AB-C00B-2EE1-96FC-A25EB5A3E4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0D7915C-5E91-A75D-8470-A97BB8BEBD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31BE59-D930-C943-43F2-5DDF3A9F283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BACBCC-1D62-5AC7-F4B7-36496DF09D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285CA2B-B3D3-417B-5B7A-6E1447ACE6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2B79DF-D703-4EFF-2B33-D6144AC742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B58CE8-729E-051A-5AB6-76B3FDC613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875C06-68B4-7605-247A-2EA8A64126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E46D6B-8A90-D7B9-5DA3-01A3A031D1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1F32BA-5F73-2FC7-DC55-14A83B54BC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66B1D9B-B60F-D64F-F3A5-48101CE988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C0BB930-AF00-7344-4DAF-1A3A8B93E2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9849454-3EC0-6D35-7189-0433A29354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366D0C8-343E-7EA2-5E5C-8D610E45AE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A8EF14D-3616-0D9E-72DB-CFD5B6A10A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3C8F0FF-75E4-B8C5-9047-4D6BD675C8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19D871A-6BE9-2E50-7471-DB24B0B0E5F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186790-A497-08B6-22F1-4EDCFB2DD0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71CE92-E3FF-D8F6-99AC-A804E5354B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9F8506A-065D-60A3-9A07-7E407474C4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24E437-40E7-8777-030F-C58902EFE1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34F40F-211E-6C9B-2174-9B6561288B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DA7B18-A376-717C-161E-DED1DE4DB9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604A05-1E0F-3B64-AFAD-C3847BCA90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5471709-8709-606B-6B46-80EFAF9228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E59FD8-32C0-9C51-76EE-0EACE484DD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4D743D4-8F7A-AB2E-3738-B61ACBDBC07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42C9429-C8CB-6DCC-8060-A1C8860004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37B3DE-B91D-37E8-D431-A346BCB73C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EB413C5-8B83-F5DF-75BD-12B8859C5B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8DECDA-8D5B-D394-6EFD-B13FBB7A67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6B1875D-E17D-4CC8-8673-C1934499EA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4E55C49-141B-7FB3-D26E-4ECFFE01B7D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B5F751-FC90-E008-3884-9B9E01466D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47A29A-AD5C-167F-985D-E685CACFD4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056568C-BC03-E5BB-42BB-B24177293F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6FF29B-BE93-5581-A9A8-8AABA654CE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CE95506-5977-621C-768A-1B3BAF79D6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2AA03C-9CC2-BAA3-6A0F-369A627FC48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FFAEBDF-375A-B702-9534-3E20F608CD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EC5F14-5264-96F9-D569-4EF37B147EA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D16A695-A0FC-42F2-5272-B874900B4A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72AAD2-EBBD-3286-41EA-18AECB2775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309E596-A2E5-EA2A-2A5C-A619E31441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2B2AD6-8ABF-447B-76F1-79FCC46C30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7EDE89-82CF-E408-9790-B579CEFD9A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D4B402B-3149-6423-BE9F-CD83ACA788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FCA63D-8F8C-FC25-C0F1-F1044BF43A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0481824-E5A1-DFC9-33FB-8D6AC4E14B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A874A1-FE10-9C22-BCFE-5AB039AD0F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8D4882-2198-C602-3F90-90568D90E4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F63CA8-9ECA-7E7C-5E19-5910174424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623DF2-260C-8EF1-2321-2209FF54E9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6AB5FB-88AD-753F-F81B-5B96D17687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537BF76-BE23-4C6A-D886-82C98C2FA6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8F027C-44EB-5DA8-17E4-90A9702E2F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E464E0A-1ED4-9618-1590-7DFD2ABB77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D45EB83-B318-4027-0B4F-8EE67B33B7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6759486-9C2B-1771-40F3-6F36AE91F4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5BB1961-C46F-24D4-B7EE-02DDBDE800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BE0BF9-028A-7780-6553-B4F85347A8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E86D4DD-41B7-C58F-0F16-64CDFF3124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7FA080-69D2-5F90-D666-FA016EF17D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5D4AD9-253F-C0F6-4CD8-72FD0F0651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0E04A2-7FF8-7C87-025D-C67C6E7A0C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FEED9D-D9E2-5E1E-5C44-9281798454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449A6F5-306A-2079-C396-DF9F2822E6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8FB845D-2F03-5289-6A31-48FBD217AC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BEB636-FE04-661A-D7A8-1640B45F7F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66CEFE-ABF6-68E4-3309-87C1359AE9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0D6DF61-3E23-384F-8F0F-7683364460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F4B05FF-4091-B2E1-47E3-8ADFE6D744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45C4F2-9275-99AF-D656-7C0CCB7438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E08FBB0-61BB-C4FE-1528-100B91D642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0D743F0-7678-D969-18E5-E6A0AC094A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9DD85A-1809-1EDD-E724-A35112C6EB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4E334EB-A956-A522-1A2E-AFC72B8683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EE9AAB-DD2A-C4AE-51DA-153D745B19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7DB53E-363B-7608-4F71-3F96F2904AE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7C0C6A-EB73-EACD-4C69-74115562AC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B9568C-FF02-852C-5707-6AB75A2F3D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35E5D0-2301-34BA-6C17-6CDADB70DE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B7F5979-310E-796F-FCDE-DF33DC38419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3D7BF8-992B-D90B-C14A-2019774975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B0F36D-85A9-95DB-D908-E3EB08767F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304ED9-EA6B-9BEE-850F-4456BFF917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736EE6-9023-C2CC-58C7-146DBC50F2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E76072-FCD3-4D2D-7592-465DA199B9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49C5CE-5731-5306-7695-D8B718D81E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D5B041-AC06-FA96-279C-DD21E5DA9B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D58E5D-4086-AF56-D3E9-C3565FE1F8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3EEB11-85F9-4FD9-43E3-91C3A50BDE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43C09F-7CE4-E24A-1A87-89BD40DAE6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154EDB-C0A7-F8FD-5750-EAE60CB330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8484BB6-2020-906D-FFF8-CADAB7FB63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478EB1-4B5F-B701-483B-6A79495134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139BAE-D2B3-9A87-7DD0-A6786C08C8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2EAFE3-BC61-48A3-8FC1-5A2AAF7BCF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0BC5CC-2FCA-3455-4D6A-6AF5CC0FD5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D5C6504-63DF-8F3C-863A-4088222B15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4752F58-BC8E-3DD1-B8A3-9543F1EB17E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23AAEE8-4EEB-C326-A460-2F64091AE2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12FA9B-AC5B-60AF-E33C-A53339025C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607F79-CFA2-82A3-51B1-BA0C2C2A61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F05277-7B26-26D5-5399-B4CFC5E12BD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2F7404F-FB7D-709E-FF86-71ADD88AB2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305ACCC-B00B-E24E-7478-A6B0933DA4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DA7871-45BF-E64B-9AD0-5F17593CC1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31FDA7D-2CDC-E2B2-7E3C-284103401E0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9C7AD08-3B06-697C-DEED-1C20E4D933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144100-225E-FF8D-F855-48549FDA78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C5F4C33-E4AC-2562-5089-B474698F96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0FE1CC-A9B7-DDE5-0212-F2E949E914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7DD2709-2525-509A-6056-A2A117128EA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0A0D5C-D29F-D35F-EAFB-B7B6529AF1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8B20A9-A03A-74E5-4CB4-CABB105EB5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57B9C79-D08E-7C1F-B736-1463C1C626D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A57FE47-AC0D-DE5E-B031-DBDA84A04A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68B240-4E95-D58C-5D12-E6DE3C7681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2AF9F23-7B98-32F2-6C71-B8175623F8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59CB14D-24F0-06BD-A1FA-113800979BD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A55F83D-AC64-7E0D-782B-21F4768025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74EF88-BE33-4187-89BD-6515C7F976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4C767A-8730-4FD2-94D3-985064A975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E97269C-FF53-3282-375B-E66605365E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885C5B5-6A70-743D-B83D-8A1548EB99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7496FA6-C78B-BC5C-27DA-2E7C4AE7CF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890E16-E97A-E73D-114B-907BDF24F0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B1C2943-264D-8207-3559-AD28A28DBD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609538-4479-1B45-CADB-16AA90E5D8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255E00-C1DD-2F90-8667-E745930E50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9168B08-0DBC-9D59-9404-61B3A1F237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5754486-B5F4-ADFC-A35B-97803B23504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48D940C-C534-EA95-4195-0FE48FE4B5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4920D6-1B2E-EEC3-C06A-884C0F2D47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F2DA53-9209-2D58-602C-8DE862AA1CA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5B7147-94D5-B6DB-1FAF-CA72576037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87C89DE-A716-5EF2-BA9D-CB398BE82A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DAFC25-A9B1-0A14-586C-D3B9B589BF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51DEFB-2F39-889A-20A1-200139AFA3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C361C17-7378-49C9-90BD-38229BFEB6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2EABD0-16A9-A0C8-6593-BF17D4FCA2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BD99342-24D1-E736-F383-097BC15B04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185276-FEA1-1263-9F30-0FC15A341E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9CD128C-A21F-00CC-D295-3D917279DE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E63362-602D-1D18-DF6D-EBF2B22806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B4819B8-3392-8782-DB49-1E4CF0C7BE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D92A81-80C3-4D82-F2BE-6EE917B880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03FF99-75ED-34B9-2929-CFFACDB89D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FE23684-5FBD-3AA3-BF72-2D801590EC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104E00-482F-F06A-5B25-A484D64D08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CC2F3F1-6C6F-D27E-AD5A-6468146B01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1E725BA-9E03-682A-3966-E9A51DD4BE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E46112-538E-6AC6-2069-C4B3EC2E54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39A182-8585-3E26-EC1F-ADEBF7BDB1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93AC3FB-0BF0-81CC-D47F-09FC6149A0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5539696-9C32-8901-CD21-216D3FD66F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1842EB9-23BC-5E18-C677-1523AADB6C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710AAE9-A237-EB4C-06BF-3FB0FAA3B5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0CFA8F5-C30B-D8D5-BE8A-8C59025A161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2B1FA1-E0D3-487E-F8E9-619EBFE23B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FF0DBC8-5C7C-014E-ED4C-5BCFC90DA1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F7906E-5585-F291-9A77-C5694F1C72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C34D700-5003-A27B-4761-E81F967F27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2F71E6F-D4BF-8269-8814-BA516EBAB7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D36188E-5923-A402-A47E-65C1A98F4F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9337DD5-5C04-821B-5EF0-FFB55E0CB6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23FAE0B-AB4D-1598-BBC0-1FD90E52A8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C437BB-03A4-2075-7DCA-604DF93B85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024393-818E-6796-558F-27EFDE27A7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19E8F78-AA7D-DC84-6C14-44178F1CB0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29AD11-FF92-267B-C71E-DE54DC3593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B3D8D4-0AFE-8824-2836-25C3C5AE1B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921EC1-5D3E-CF10-07E0-1D52DA373AD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7ECFB-1B06-1D01-7A1D-986E90C0F2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C2716C-BE37-1B76-FBCF-36C2C7CC5B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46D8D7F-2FA3-320A-0264-8E0F44782E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D75067-4B84-5DEC-F713-DA89A4D44C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FE67D7-DD0F-D4BF-3224-B1BC556C0B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DDFAC2B-2586-0A65-2396-BD3528A22CA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6E44CD-E52B-A967-0035-31E0F9BA2B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C30DD0-D1DE-DEC0-63F1-CD68245C98A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8395E8E-F06C-180A-5199-4A13ED0D28D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B51352-99A7-4724-3C9F-B4120AA270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D4E402-CB2E-9D49-C3E4-26DE888250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8644B27-8E31-DFED-9E29-7195E3DB09E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8DC884A-8B93-E864-1C87-CA12F4A0B4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165F61-DC37-FD5C-3CF3-8CFF390AEF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3BCB80B-3419-7477-A4F5-67058970DE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B9D9E9-203E-3FA8-BF23-884DFEECBB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BC23EA-9E2F-3957-A333-3193EF21B7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6DF16D0-3208-AF97-3EEB-073F64D075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07E256-3FEF-F14B-6A45-F0903B1D63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68D35B1-7F0F-B90B-60F3-C9C4825806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9CC19C4-CDF0-BC42-AB8A-E728DB8719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59FAA6-5BE8-DB92-7194-F57D07F746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0FC679-846F-6F17-0CD8-A103E1576A1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7E1CCA0-0D4C-4DEC-72DF-B7508D757D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B534DF-8199-D046-7098-205155F9B7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B05A1C-DAA2-3A48-5B1F-248DB5D231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43CD7D-22C8-2CE6-D1E3-30D715F7F8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9FB587-234E-46AE-47E1-2D5C2B0841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4B381D-851E-14C3-5FF0-170F4E6A14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C7DF56E-4CD9-007C-EC4D-DEC88A21F3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22A4B1-A663-F400-6640-F1659572CE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AE8A61D-7AB7-A3DC-B63E-2191142A7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A12001F-BB22-AFCF-041C-182141C9CD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9DE394-384B-A9FD-670D-050DD7A9DC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54E4734-A2A4-EA36-E690-5DD8FA3754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8126F2-77E0-1D6A-665B-E0E9BFDB87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619187-34E2-9317-6E2B-AEACE7C25B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FB6878-E6DF-E228-49B1-DEDBF9ABDD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6ABA206-BFCA-EC89-0923-F90C5AEA84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1DA2E9-0945-E50B-AEB1-19328B050B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0A70A6D-C4FB-84E1-083A-F6490A13416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FA2E246-5D7E-CCA7-600B-0B19D38048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4E70D3-0B97-6213-8E86-A868A51C81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1A1F33-323A-D3A7-3147-2624E38591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C5A6FC-C9E3-9BFC-9CF5-D8EFC3E69E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567183-B0D0-5A62-370B-9730DD7027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CFD323-10C5-166B-2B9B-2B96A939E8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526D49-5424-E037-3094-65699F92D1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C72665A-C268-F930-2A2E-8F9B6CEB37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2DD52AD-E640-5CC7-0629-7CC2C81251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D7E27EA-1E13-AC17-347C-1C4C52280F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9F0DCA-D8BB-F795-9688-0707281C61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DFD78AC-8C1C-DE01-750E-0074DC21A1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65D042-E2C9-3C82-41DE-C3046DE425F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393A3E-EDEB-540B-15CD-F72BF0EEFE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A4CEAD-769B-2545-FFB8-31E9F826F9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50B78A-9100-CB9B-004F-988AD0A5DB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824DEB-EB48-F273-819D-E57E4082D6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BB843AD-C9FE-4320-1BD5-229A029793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8FFE7A-942D-B0DA-38C9-21CF5F48EA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BF80CA-E676-59D7-D635-6542139087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51BE445-747F-3748-6673-BBFE7DA3F9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4FB058-781B-4AB7-B004-F96D14BAFF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E8045B-CCBF-3D9E-4789-B928974491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008B170-A5DB-1192-BFFC-25C38BF924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9566B2-F613-F482-F632-A3B99EEFAF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6A7ADB-0E87-CF34-F8A7-A66B1441D0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94425D-E5D7-E9CE-A120-2EB2A6A680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F788098-181F-A3AE-F0E5-8A2311648F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56273C9-75F4-89F5-88BD-3BC4FECADC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72F51A-30D9-57C2-D069-63004D8C3EA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B9E438F-7832-BCB6-3EE3-1DA6D6E79C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486005-C07D-88CF-93C2-CAB00CA215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7917E5-2A50-037D-FFBD-75D957AFE6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DEFC26-B547-2E41-136E-774BE5E7F5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96EE27-C5E6-3D2C-6561-6751D406C5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47E7EB-B589-4356-ECA3-D978289C5A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257004-C434-CC3A-59E8-2BB7460231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A43157-1196-99BC-EB14-971F4228CF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54190E9-8B23-44F1-9EB7-075A488C39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C90C522-05B3-288C-6027-1DCDFEA183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FC6014-B677-46BF-7B6F-30EC330493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1BCAA49-C59B-9A77-8111-55B1255297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52644A-7E43-741E-946B-8ACA219569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7D1A970-E25E-8880-0DD7-ED8FA7C76A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1847A4-5005-C35F-7E9C-6CF2E90318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85D923-63F7-1424-085D-BD6707F11A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B491D8-4177-C19D-6EA3-EA517A5FD6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EDFDED-6D97-70CF-463E-592F452C45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8C2BF06-D0C0-C230-13F3-F963083475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BC8BEC-B319-3305-3474-61A3178A7E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8701E5-D2DD-F5C5-3484-D252BDE8B5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CC618F9-6B3E-5128-D4E2-5EB0C3C1AF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5E6186-0AEB-A7F0-E339-1B8BAFC8B3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D91F5D1-AB8B-8380-A558-3FEE1A42AF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DE8ED4-2898-E0B0-1F50-AD47E01212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C57C21-9379-4561-31A8-0CC2E04163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F0FEBA-F928-761F-E308-549596BAAE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BD4A6AF-DC77-8ECA-9188-6245F2BE3B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5B4E03-7F47-41D4-EBFB-226EFAB7FA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9556DF-1EE9-FB49-91D2-B709290240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AE4CBE-7D3B-276E-C760-04AD4C868F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5CB65D6-2AA9-B367-2114-C7ED0755F9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19D6E2-2937-A327-1A2A-440E8667FE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D9F8C99-6FCD-D962-01CD-880725C837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2ADBBA-F2C3-43A1-2B4E-89EEBC3561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286724-B4CE-8F5C-BC92-E6ABA713AC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ADA2B1E-ECE4-22FF-C55E-E6AB707DCB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DF0F9C-3E8D-D472-6D81-6D15AF7017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35A9A47-F177-82CB-0F22-C44CBFC7D7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9047F8-83BA-CA7B-0E05-9C26CD670A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BC9259-3B13-FA6D-EAAB-6FF66DC769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745906-C797-707C-D16E-A81CE7C123A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A099C1-4EFD-EAA4-CA73-63FAF688A4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7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F3EEA4-60AA-C705-90B5-E4A102755F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8D27474-317B-6C1F-FE63-5BE3B571C0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57CA574-F378-4056-A64C-A5DF18591A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8507315-2735-9923-FA7B-E713157EAFA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60A9297-FB01-D11B-9CD3-CE318AA837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5F78007-52A9-B1A3-A3FB-C89211F62E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8667DE-3573-75E5-A075-9597BC0E1C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9E30DE4-20CA-A98D-EABD-F786B1CFDF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675602-0ABB-AE31-5A3D-41BD08B673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54045DF-BE1C-E367-222F-D0D0927E0E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AC4BE9-B643-4852-C8ED-F1FBD1E99B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B165DE-47F0-9276-EBC3-9331869E98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45DB2A6-A7AD-7680-A567-3F52E7A057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9A8AA1C-35BC-C091-2E8B-B85DA3E558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C405A4D-673B-4F64-1D7C-B02C6173A9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0E01CF-2508-682D-8662-9CC19626C9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98A9897-F179-F0BA-CB82-A9ABCA230C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C5A7DC-2159-577D-DBD3-3718723F7EA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657120-3676-5A8D-1810-5215AE04822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22E758-FCB8-2325-4C3C-D74DD1A2EA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DD93126-3EAF-1A64-02C5-0CBD66C5C74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76FA20E-0099-A3F3-2ECD-38D8BA55C3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0BD515D-7D0C-8CCA-330B-111F98E47B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A0387A-BF13-F9C2-AC2A-62A09F6713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7FEC503-A01C-DCC3-F6A4-1D26283F99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38C2DD-B178-19A7-BE3D-524FCB18A2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9FBFD9-0227-7C3E-F118-DB7214C0EE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F003BA7-8A4A-0AE9-FA88-A446A572BC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F9A492F-A1D2-8CED-8BF6-C3C6E86B5D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AA4F7A-2B48-3DC3-CB08-305A4CE0E5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FD296F-485B-9DD7-F324-0669C66B85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BE584D-02E7-905D-91C1-EAD97295A9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FD955B-DF28-0B1F-4111-2C13A4D73F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57D7F0-6B64-0468-C848-F1F88C596A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A3EDE1F-8D31-7D6F-6159-DA9D4A11E21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9582D90-0A9B-C3CE-AF68-4146656CC4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66754E-3B2B-578A-49EE-54DE98EC8C7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8A5A05-28B7-B0F4-2B91-92C6B0D16E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1D5998-4E75-89D6-18F4-3FBB87C0A0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96971C-6064-A988-3DC2-D826BB927C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95FB170-D2B2-1D34-93D9-4CD95C4706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23BBFC4-0A82-17A7-F375-9F0DB8BEED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E34108-C0BB-BF58-2985-F54ED623E0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EEBC18-8DFA-B755-D0BE-BA2E18243A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27A5BF-62B5-EE54-FC10-A36AF7250D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BBFB84F-4562-B3BC-2A68-78C14CD216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F4230F-0FD7-0211-B458-AC717F771C3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BBD2B5-49A3-AF78-DE9D-42BC2FECB3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0E79B0-4B1A-88BB-9072-1AE2A2C18D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425ABA-D46A-52D9-64D7-67E467D71B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8DFBF17-0FBC-7068-60DB-0F617FCD78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AA64F5-C024-B9D6-D4E5-B1C97EAB74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0C15AB2-643E-CDAD-645F-9177FCD0C7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9903AC-123A-DD55-CD7F-CFDCD330D5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494AA8-1549-63AB-FAD9-6B8E0DDAFD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18DF64-9054-1925-39BA-0551205EF2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534CF5-CB5E-E768-A790-F485E0BBD9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850EB7-C26F-9C0D-B8AA-E5F2E2DB85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F0A69A-8CA5-3FDC-6A83-8E0DC8B1B7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F95C95-B9F8-8442-C472-676F9EA8E3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48A6F5-2312-53D7-3BEA-AAA95C76E2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5A039E4-8E61-8D86-53E5-B4EE642B58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3DBDAEF-88BA-1E80-1D46-8CF0FF55BC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B114D0-08EA-E2B0-AB67-0C12BBF4A6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3A5440-DA12-FEFA-2B50-47267E8E78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B24E735-EAD4-7155-B316-F5B7220720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2C5EC25-6230-2AFC-41CD-332A88E1F7A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C8FA1ED-70E1-C7CE-5E75-31A50D513DF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1C9E75C-E66B-6BA4-DD8F-C274250F09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5D887A-4B5C-EF23-F477-6873E0797D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D69049-9703-D0F6-723C-1DB6DEC739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17A5560-6E2C-12FF-D853-B1A68F3C5E3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146828F-10D8-0D8F-EDF3-DEC6773C9C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4FA1E4A-1275-81FD-4CA1-205CBDF4AB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586E8BB-9D51-11C5-8A50-75E69CEB82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B7F873-0BCC-6559-6D4D-E6B97A9E69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7F4AC34-F765-08D4-74FA-BF6554D13A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D910E69-8484-D169-4114-C3D67BA1EFA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030AA83-4F2E-4EA9-1EBA-1121370225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0A959D-3577-251E-BF02-32DE4052F9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B61672-10C9-8C6E-8B14-A47AD0812C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F74E7E4-5517-F227-0B9D-9A49454AF7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A878839-CC01-DDF0-56F9-0A72753698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8DA76E5-FF5A-F933-6707-6A1A96AEA6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A9A5B35-28B9-408E-5EC5-7BB1DCF58C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AEA866-DFBD-3F0E-287D-3DBE71E5C7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BEE667D-A466-7935-5483-461AF931E5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0CCF961-DF02-9029-AB88-ECD9EB0AEAD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487ADF-31F0-6528-FE10-8F26FED154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F9BDF45-258C-4FE0-8758-62F6B6170F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74978E9-AFFF-0A52-79FE-89BD972669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162C372-C354-D935-BF3D-576B947F8E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0592C6-889A-7922-3C4C-34395CE9D0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079E24-6C86-E295-C018-F726FDEB85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602076-9167-36FE-0A21-5C474747E2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469EF2B-1A0D-0E38-10A2-561E6C60C5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7CAD4A-4F9D-CE2E-B09C-DAE0E9E6D4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7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724EBA-EC43-948A-ACF5-7A04EEAB84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7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76E8851-07AC-A56C-AB32-42D9395820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7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A892C1-5433-C683-3E6B-B555946FA2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3211D3-9374-06A6-152C-CBF6F3A4FD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E44617D-A39F-5A9D-6F84-C284777F1F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59EBEE-F3DD-75FF-005A-25621921B7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3F19AF-E627-F811-210C-8E1820DBC1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FCDAFE-D389-4483-37D3-655AEF56C9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A94C5F3-0B34-9847-9D44-E538E2853A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826338-55CF-9058-AD5A-DA6C7D72AA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C37E67-EDAD-6DE6-08D2-4A5306DE81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9DAEAD-EA75-E679-85C4-7F63279FF6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328EEC-6A10-B6A6-D314-E91568EB98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0F73B1-BF6B-DA48-3AAA-6C9A0CE1C0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A4DF31-10DE-5DB5-3DA2-499E4428E8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E1ADCF-38FF-0655-6311-10B8DE3B20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731E20-A840-BE4F-E996-ED545718ED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37EDF27-728B-E568-AF83-CD364690C1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2431B9-3975-A1C5-5D35-437644C39F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63F62CB-A4DD-1C64-8D77-8B9F6EC468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82E3314-0416-EBDE-1F26-DAD3267A69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C71591-A3C7-E989-887D-1944D4CF4B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74FE0B-07B2-0454-7F6D-B8635023EE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E6A3BAB-0295-3F76-0B1F-F8DF6981C3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77DEFC-2D92-5DDE-6BFE-3A39CFFBF6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2F001C-8735-DE38-76B5-210C81D676F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0B324E-8441-66B2-527B-ED390C559E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1780D8E-F19B-A31D-4443-72466712D6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D0FD898-5383-B100-6489-F5FFBAE8C4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A7021A-74B8-F2BA-CE8B-9F36062265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3250ACF-7113-4B47-158A-5188A5ABF3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52948CA-F4A2-EDC8-44BE-77ABF280BF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E94732-3D5B-5F33-470C-BC3EA46B99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827AC2-ADA9-F627-BA7B-E19FC239D5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7538C3-557D-31F6-BF8F-277DF44F5A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DA4AC0-E82D-7ECC-8E4C-BD0C0B2552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AF93B9-E2F5-568A-B212-074A1EBCCC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18EAC15-DE17-4C0C-6C78-7912D2E269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373C96-DEF0-1C24-ADF3-0889321602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B73DFE0-23DE-7D33-B30A-0B4AE4EDAF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669949E-CA59-634A-7EF6-DC44450FF2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FDF04E-F16A-116B-C916-EA83744562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358E7D-CCA6-8F65-0F67-18A5596224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9DAD7C6-562F-D6A0-FBF3-72F48D540A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CA3388B-984F-CBF9-140A-28EC8DDD8D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307975-81FB-FFE8-F03B-45EB16B5B6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0FEA1EC-2E62-1EB4-12A0-CC97400A14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7F40C5-AEE1-6528-8F6D-A6B03BCFC6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4478837-088A-ED51-78FD-6D73493B84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BEE864-AD96-ECF0-3B04-42F5626DB5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0987A7-5C11-28EB-84B3-7B9C69ED52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B81619-DE14-B927-6471-F021135B66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DF6F72-C857-5208-42DF-1F1E480D9C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A2889F-C590-4FB1-E148-CC64EBB2DC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4C064C-C3C5-A3E1-8820-77A1C45B86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4DED89D-7F21-A095-5BE1-BB2158527F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2DCB3F-A80E-6F58-887D-B9D34E0DB8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6F03E2-C9A4-2661-47DA-6D23C4746F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8EECC7D-77DF-84BC-EDD8-96D68A4C4C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3DAE5E3-0186-7D14-B038-9E62CA45A5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8419B41-6020-1D9B-0A86-912D33C56A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8272032-5B69-8EC0-9D23-25F4E914E8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EE32A3-4AB1-B942-78FA-9256E52B1C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FEED026-A12A-11B8-739B-C839D86375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42ED4E-F2B0-F119-52E3-F75C0F82FBF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50D7F1-B8E5-CB8E-789C-1F1D12F237E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B2033DF-A298-1074-CF44-424AFE4F83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6F5DAD-0026-D2F7-BFE0-2FB77A233B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7777C06-6DAA-9AAC-185A-774DBB810D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7B4109-FA88-4875-C106-7F01BD8A68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E8737E0-F126-9541-486A-AC3D3C376C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3A1875-763E-28B8-6CFF-97CC9EAB31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E73435-0401-9081-E23E-3672EDD6CE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D46A4D0-6C54-DBD8-F491-599E45EEDD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9FB539-711E-EE30-CEE4-53F88B63D7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E446A8-FA4F-4021-793D-2A001D2785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3E01B27-D7AF-B3C4-7366-CEE714E4DC9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4B92F4A-FF39-DFD2-B01F-762CC5ED9C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8A3042E-D819-55FE-3132-CB1541A9802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8C0FBC-5174-B77B-56E9-64FB6D954B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386029-3AD2-DC4D-4628-6F74E3671D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8A71E74-89F2-9F36-3E51-476B5554A7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93BBD3-42EA-A380-732B-68C4E5FFBA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56B1CF6-1A34-5D54-57B0-D2D49CCB95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15E652-CF75-4CBD-58E5-82E981E9FE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2944AF-9E41-BD94-4044-9F7AB5C561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A37F8DA-8388-8DA0-BD01-5410E8BE08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25DAF8-9728-7775-9ACE-2C8BD38142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34084AE-7A57-DEF8-B82C-93882A4B11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CD4899-F8AD-C81F-C14D-61D4A66B09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D860DC1-5C04-BD73-0311-0F2E427687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6E3239D-E2EC-0FF3-4A28-D723C03C52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1D6437-162C-4152-EF3C-CDE6C28328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79BDA7-C76D-E3A8-112B-004FB1864C6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A5155C-9C26-7CCD-C809-9AB8EE8784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44947B-815D-8BB4-25EE-93DF54EF44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AF66EEE-F96C-7169-33AA-59A8AEDFD1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19E6E6-CD69-7452-884B-57958CB5E6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E37B8A-65A6-3457-A7BC-7029776144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9FCD7C-217D-7FA0-482A-1564B9ECAF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1F52075-C2DF-6C67-06B4-8CEF4422F77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2FF88D4-1897-2E8C-BE44-F8528C0E52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F04BFF-C1A8-2718-8AC6-54D02A2A5B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D67579-F9C0-296F-968F-08BC8BDC971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FA2A0B-7799-8F3F-E53E-580965D4F0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55EECEF-0803-E202-D075-613EC7F28D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E8C4D77-BA16-2F1D-FC0A-F2EA8AF6DD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718ED49-2E5E-0063-CA97-EE20904B80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49CA3C-6C6C-03B2-267C-8DD78A848C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7A5252-AA64-360D-F634-BD2431A277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F795F7E-BB5D-F5B3-A6BC-BCBE4F3FB9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7EA2EF0-4056-FDBA-432A-B624FB2358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67BF04-E475-39B9-D7C0-9CE6D68856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7ABA31-3C31-4A5A-72AA-3F40E52659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C47541-C696-DCB4-3545-A3132CDF26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DB0D579-38CA-233B-240E-4B8304FDA6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ED688C-6127-5868-44F3-85676DE6E67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652D808-14A5-10DE-12E3-BDC4F7ADED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70E4717-C3FF-EDBC-2EB2-6D516C6966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590CA07-C78E-A64E-1EE5-75E175ED8E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0D7CCA-EB31-31E1-3873-BEC1D06814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1D6BDFB-0F58-7A2A-40BF-43F101A467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0AA333F-6F7D-832B-5FE1-651FA0DD22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D410F7-2035-83F6-5391-6848A39CBB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299E4BB-9546-23B6-880E-F313BAAB69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2D7A9D0-731D-1EF7-F1FF-FF1063C30C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28EB75F-CB1F-DFE5-0C9F-60C4772B55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6E4C082-83E1-AE57-DBCE-9A6CBAB052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4CA0FFC-9C1C-292F-13FC-55E51F472B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38AFE17-DE76-CD82-4642-A835C46516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8FDEB4B-61D4-6F55-3BA2-0EBA564C36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E3FD51A-1C1E-3D6F-9CF1-77B7BFEE32A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B91C132-BD25-E583-36D1-F8E2ED1A26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32D59F-79BC-3B37-1F8F-4DAE325FF2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C5AA476-DF5C-0EA6-6CE5-11EAC82C3F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84FDB8-F5A5-31EC-81C9-EA82AB5407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630F602-2626-22C8-CF98-6A62870C05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275D10C-9E21-ADCB-D1B4-31662F296C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BB5BDA-4AEC-12CE-801F-9F3EC2E1FD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A645DA4-80AB-0094-1B39-6BDDB3548F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D284B9A-9167-BA5D-6655-8EF00E9575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B1517A-2475-3CFB-6283-80126305D6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B122F8-1547-B449-AF16-271265277B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04EF25-D2ED-512C-6259-C9E6BF0956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05F63B-8A05-18BF-0671-CE9FAD5A5E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72D9548-BC20-FACC-60A7-1FCA219D39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676B53-8901-B2E1-555F-D69C9C761A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319298B-C3B6-182F-1F8D-51499B2DFC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E65D00-A6E6-3132-4C5D-D13F0F086E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014F1E-F0A3-7A0C-E8EF-80E34A9689F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1386B36-9963-35BF-06A2-3293D1DA86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68A790-7100-3984-560D-FAECDB6530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BEBE64-BFB1-7921-48F8-62DD97C79F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1566F0-8699-F7CD-0CE4-36F5655A2A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5BB903-ABAA-96E0-3584-802B2DD64A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D02E1C-05CE-76B3-8DF2-45CB2996D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42A0D4-F407-C70A-8063-70ACE00AD5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67CD5D-2997-EDDB-22B8-657837E1EF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1618AE2-4837-F79F-1A7D-65E966BC16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EEEBF54-F0A6-4235-556D-FF6FFA8ADF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415E619-1754-08CE-28D7-578528B53F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81551B-4220-0340-575E-4EE2168E3B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EF2114-5C33-A2A5-23FD-BD3BEAF8FA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308A32F-6BB7-1FFB-46EF-DBD1694ADC4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DA6A37-FF86-1DE3-5499-CAFBE28780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58BEA7-7C6D-47E8-5A0C-AD32D992BE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238C0B-F1D8-F53C-A66A-D4F432423B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B832A7E-3349-43D3-F3B8-F8AA159491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DCA3E73-B976-1B51-6A76-BDD25CFE0F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AFAD4A1-6086-1B46-6604-70F39DB6D9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CFD8E5A-77AE-A000-EB82-9F3009ADA51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A2DB87-E49C-C189-1072-551530FD0E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B793F3-DA43-F941-7D3D-AE5D278504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5C5E321-7927-A31C-B222-138535DE9C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B9942F-7425-08F1-6A8C-D5BDD426AE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807A1A-70A2-ED30-16CF-4C9AF1CE44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8C0CD3-69AF-D275-EF6E-05D2E20574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7A773B3-2573-4030-260D-FF51BCE6C9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1D8555-1BFF-9B1F-A5A9-58CF2EDFA1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9F5EFBF-744D-2FCC-5070-722FD4968B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63071E-0C9C-742A-42C4-48BEFA9A4D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BF485C-FAC8-E7C2-E638-BA35B3C019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1072495-0234-AC54-FBE8-C4BFBEA587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896C89B-C125-22E4-80EA-382E973F91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F188B7-1B3A-9262-D276-E70FA536B6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991B8F4-AE53-8322-0934-AD1851AD4D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FCE945-0A3E-1058-D0BF-6DD5B9B250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02287D-9DF2-CE48-58D3-03BB1A951B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E68E8F-DF71-68EB-D381-11CCEC740C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135A5D5-2649-4C1C-78C8-A11272487B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9BE2C86-F21B-30C9-A223-250A027FB4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2362E9-45A7-5DC0-63AF-F10B37D43B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092225-0DB4-93BB-F94A-576454980F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5F53C3-4A9C-430F-94AF-B844574D5F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FEA651-BAFC-429E-2576-72C4AE7034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9D4C84-1893-A99C-503A-0279BC1073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AF8199-2845-66C7-0890-9A0162B0B5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89DD472-022B-A2F1-2091-D115D40066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772539-CCFF-86F5-7081-894AA89954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E7A2DC7-4F8E-F1F8-3201-BC3844AB7C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F9E3396-AD9E-02D0-1F31-7B409888068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6B2A8DF-4ED8-9E7B-EAB3-2B99F64F10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9E8ABA7-71EB-4FDE-8AC9-A7836A848E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818E8B-BAEE-B927-9669-A20536C61C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2C0083D-AEFE-76AC-2DE0-E7B6C79828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0FCB2B4-FC16-9B18-0ADF-B9F1266507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B83B9E2-AF10-C86A-C959-21DE9EB451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2D8773-36CE-12EA-A40D-6A0D12DFEE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5AA04E-8F59-DC85-13D0-44CED8E480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A5EC0D8-672D-91C8-A79E-90DD14D080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9B76F0-7BBA-599B-24C0-4969CAB34C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63787F-9DB1-464C-F433-962C10D4BF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CA6D7D8-64D2-E3B0-8F6A-4B8CED3CF8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DCA3A4A-8A68-1AF2-2DC2-5994532F508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7AC64FF-E209-9D84-461F-1D5E552C80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F2A1B05-4DB6-681E-56D7-1F87FA8415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675422-341D-CD9A-A256-E5FFD9E9D68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F5E3B6-8A6F-3BC2-AD0E-07423BA872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D00B57-921B-391B-C3B0-C35CBA1AD69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2718B9-476E-B30C-3D3A-9A4390D53E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3E9385-8681-6662-5265-5A428505C8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4BE423-CCB5-2E77-821E-71FF4CBE64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950A94-A342-E7A2-8E88-EF6D468CBD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4F4C0D3-44D7-5D25-F11E-C69951A821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5BF8B3B-0FF8-B730-1B3C-8E4A5FD253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1399565-0951-1E22-037F-02AB181EB2A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3C2AAF-9C99-03EB-3C72-C561A680A4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112674-424D-1A62-A2A1-8E925B1119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8322D7-B8DB-A50D-F82E-23E54DD4EBD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856426D-0711-8133-0584-239BE40A68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2186A7B-2BC5-3A20-93EB-4016E952E4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43D33B-1A53-29DD-D50D-626B311DD6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F07BACD-1FE2-8C03-D1E6-D0F0F08404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7B7782-6836-6BBA-37CD-4D1D234144A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134EEE-7186-703D-0C07-E3180DF777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47E506-8894-AEB1-E2E3-5D99739F74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C2CB8DC-F6EA-6689-9A3E-B99B287302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0C31033-A543-577C-A63F-BD32666338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A097B3-1067-86EC-8C10-9B69384D3E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32B144F-55C4-13E4-0CFB-962A603F74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24DB62-DDE9-06A3-4F0C-5D182BA8C6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3A48D-AAFA-FB20-AD1A-09D9367519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F320F3B-6368-9795-62A6-3661859DA4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0D05AE3-F895-ED28-93E4-07243A8575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F068A0-DFB8-C4E0-30AD-3F24C67A55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0400FA-4D30-0586-B66D-25E302997B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B1F715-F16A-B495-A449-499BCE4128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F012C7-0D66-ED03-0218-3F655682E9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B325014-908D-8748-FEAA-8602624176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FCA7D53-7379-7B51-9416-FE8AAC874B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46C929-5556-3BF1-1ED6-8F0A5CEEC3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DD63F8-4103-4B12-2820-CFC49ED67C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21BDAD-B2BC-F897-9F75-75D7982A21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5A8579-2F61-D8AA-64AA-C0046FC1AE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BE16F5-8066-D424-2695-6BB2CC1CD2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B733123-FE87-4D27-CE2F-8E12129752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82E3F6-7389-A52A-6F46-377876C2CA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7960C87-2C48-F777-9B06-376C98C9BB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ACE04B-6B2B-15A9-2342-4DADC23490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3BA43F5-2008-EC6A-E6A0-F42FCFC789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93C5F2F-2C15-9D64-5278-6FED9F76039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B258F5D-DFC5-5E53-8845-D517C0F49C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7182CDE-62F9-CD4B-B6C2-35D8F886552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C30051-A0E7-B31A-558D-D4CD0BAD94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DE199EB-434C-529F-7560-0E36BB8871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7904AB-B085-B70F-F378-F8BEAEDD99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7099F3E-45E4-F2BF-BFF2-2E8A27D3ED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9ABC00B-8BC7-EFCD-1528-B1B58CB55F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CA15E8-84BE-70AC-EE83-67B12E515E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DB0559-CEFB-0D9E-E3C3-C1C83D75A3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80B948-B2BC-07A8-585C-16B8E9BAA4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B339F88-201B-81DB-2798-3EE7E3898E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076DEF-CA4B-7176-D28D-0E9F4EC63D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D633DC-750E-C273-57F0-9E1D0132FE4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12A074-6C0C-B5A6-8672-CEF4664903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DC212E0-A97D-A974-E2E1-EC1F5C1F9E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9E6CAE5-86A0-5FAD-684C-50C4CDB7E9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2AEF539-50D8-125C-5430-B12096374E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7204BF-5244-9E30-24EC-9C54E8153F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91A05A3-E676-55B3-8A22-5C7D947F9B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CABAA5C-7571-EEAF-4EC5-6DD2AD2E20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FC6BFC-D3D7-5197-F8E8-CF26C79B78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824785-00E0-2EFF-729D-C7E06D65F7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428965B-4B10-979E-A142-4889F3C009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E6D827-02C0-DFE6-3F88-D91070F472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884DAE-64CD-FFB2-C639-562DCC964C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7770A6-716D-08BE-CA6A-A8108C8A41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A13F9-79AE-146D-927B-CFC24BA8EC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A825FAC-4D2C-87F0-A7A6-A2289A32CB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78C539-C5BC-C249-6F71-8B1F1ED82D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0094D6-8213-B5B6-0043-3B3CAF3F37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C59384-CDA6-ADBB-2752-3771CE44A0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E294FD7-9F67-28CF-2250-2F98411A28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446E68F-E0A9-DE85-195D-077EB37E9C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3C8066-9739-05BD-2DA2-3D8BF49383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551506-1CA0-B2EF-C39F-252EC0764C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ABA0E9-F076-7C7E-39A0-7BC5F651FB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4933DE7-1A2C-8672-A6FC-78D5422F65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41C205-0718-2832-AE54-DF3B1CF086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06B211F-1277-640F-381A-6131C6A460D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23E3C0C-34B3-D58D-BC10-0CD9D8B279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963A11-D615-0DF4-D096-7877910AE3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6368BE-1A2B-4588-6175-861D15975F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1137C8-FA5C-E7A7-42E7-12460453A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502F18-9294-CFC9-19C4-E668F69ADB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6986AD4-A6A6-68DB-8CEE-036FDEAA2D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9064500-6EBC-34EC-F168-8EA0839E83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1F0CF3-6921-124E-58AD-6FB06576D5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886BD7-43FB-2C22-0A06-4CF3755827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F82DFC-5BAC-7B9C-8004-C68D089883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980E4E-2F56-5867-C59E-CEE282EDB95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E0476D-16E6-120D-20E9-2044F42BC21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9AB5D82-A3F8-B230-C49F-C1851F1F49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D007B0-B480-AC66-2ADA-8D200986D9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A0985ED-2D43-DBB4-F43D-4492F2B4C2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2A525E-12B4-CDE8-09F1-ECC39CEF8C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5D7282-D475-025B-92CE-C52654B619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0AF0D61-C4A5-64D0-7761-1476E19515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D7ACF1-1C5F-8D21-184B-DBCD74226C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79E7EF-E60A-F724-9AAB-4181398C49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9DD4613-EC69-B650-7B2D-465092439F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E397D72-410B-B3AD-8106-EE49655AC0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7DA6043-39E7-1A63-72A2-39E47D2453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728498-8166-772E-0D58-E4413AB605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C042AA5-CF6B-E47C-0B0B-9BBE2077E0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3C62CB-F252-5ED6-B151-8AD0C48D01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C60F07-5E12-4868-3781-62ED8FA324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8E5374-CA12-04C8-A247-8EAA3F03168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835A7A1-9AA9-4FE6-B984-C1B2DFF8484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F5AC994-EBA4-5C2D-1214-6095AD613A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E9192D2-367E-D35B-94F5-77D678AA99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0BF0B6D-6A4F-2AA8-A185-C58EC476F2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887C5F-2771-AAB0-0AE9-52AE0DB5CE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9F982AD-91A4-7FA1-6BA8-2B44EF2FA1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79E672-7D4C-4914-5B02-9C323F6890D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720EE17-6795-DD59-6BDC-CFE28DA595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551D141-EF01-D4EC-A10B-1E2EEFA397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E8411AF-31B8-B000-9F8D-36CA88DFD9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6341DD-21DB-A647-AA9B-5F22F15136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3166DCF-DB28-5E36-A75C-EF44B7DCD3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D70E92-5B07-572E-FA6B-3D4B5336F4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6EA27EF-6A81-9362-884D-F83C1FFE0D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36D4324-2CA2-1D86-545A-AA41A664D9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8C4FA2-0CAB-7D7C-0FDE-B7A746FE3E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4A0347-2564-C5E6-C57E-224569BF32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F2C817E-6726-175B-14F7-53BB2E6B67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FB2D19-0459-BE92-AAF3-ED18D5BC00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34F8F12-0BF3-8442-B6E6-0493D59BF6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AC106E6-1C84-BAC0-E02A-C6E6072707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4CE577C-49EB-689E-9421-262A212B9C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634F11-519B-1E99-73CD-174C2876E2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0E1FEE-8C4E-5720-F3DD-185F28B8A6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5B7C56-B298-FD17-4740-686CD3CA3F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ADE70E-F460-F96E-5795-FFB09144A0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A4F7E8-04D1-18FF-0EAE-0BCD542DBA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EC6EEB-D1BB-17E6-FC35-809CA963C8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E1982BE-DEA1-E0CA-1CB6-C6B417B755E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9D13AE-F1BE-F6B5-ACBC-A01005DFAF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ED255F-FC4C-5E2E-37CA-566BDED378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52324A-42D0-41AE-893B-1855CB82A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7B1AC1-28AA-F35B-D680-7D67316FB5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57DE6F-90FC-D274-16AE-9BD2AD1A21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1C63BD-90DF-96CD-F6A5-6719766E175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F334C9-84E6-2C88-A943-ECA5CD6B22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017F60-5784-C993-947E-91287707F5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161970-ED32-45DF-C528-B399CB3E11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30E1AC-C408-E5A6-2F5E-5E21E11FF3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D678ECB-E082-AB8E-B955-DA04D7EA49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D4C4DA-9C96-6C62-AF0E-607B463E17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3ED0D77-DD2E-AAAC-22BF-EEC484A1B33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6DE5C89-2FE9-B146-7EF2-EA8324BB6BD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4F2B0AC-53F6-36C8-CF4A-BC59C9EBAF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5C4C148-5931-8746-6D0E-7DFC573FC3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02EE6C-15C2-6FD8-11E6-CE4943B552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31DDE89-61C0-F271-736F-6D38C1CA7D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4789CC-A239-B744-B56F-1A420A23FB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5E705F-395C-D894-93B6-EB4429628E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0F925F-1E18-3CA9-3201-12D31BBC4D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7D5A270-96EE-6BBA-FB50-4E20D9814BA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A979B96-5493-B38A-695F-D2BE9650DE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BC5576-1A40-B10B-8112-D2CFE3175D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0FB31E-5858-523C-6E39-77CF056972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5F1E5F-9868-9C0D-3DAC-261DF8C071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315C0D-2015-9B2C-84E6-30F8123C3C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2A6256-8606-5DDC-D7CC-B060707982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63A74BE-9F28-235A-B0AB-9C9B7BECB0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500AC20-D2AF-1454-833F-273C6718E8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FF99E6-236A-1811-6A27-AE9A9CEFF8A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F0826F-0925-D9A6-63B6-19C1CA455CF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94FD87-6C70-476D-0343-B6334F9FA0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6605C3-DE8C-9309-AB6A-EBECC309E9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90E253-EA0A-EB27-BA7D-08356E8535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9D299DE-E39D-1CCB-922F-4F91E4C559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BF6F5D9-9081-03E2-1C9D-1BBA2CBF69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D703B6-CB77-D258-3AA8-E7B9C218E7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916092-2C2D-853F-8724-455ABEFF0F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7507A4-B28C-B0E6-AB97-FB401EB527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D195E29-B681-55CB-F94F-DC89756CDF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B4B15A6-82C7-7B3C-D5A4-FF8BA1BCAC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95A46F-BC44-0C7D-1462-339E95001F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872427-C68C-555E-063E-BD9F66A3BF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747751B-2EFC-6B78-E72C-A641716FE1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F7FA4F-FFC9-AB35-7C84-950C4AF864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289255C-A266-8DB6-C92D-C9FD20CD8C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62CCCA-A325-4ECC-B953-59C1B1A5CA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44EDD6-0E85-0E17-4E59-23585F5F4A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17CB21-1F3F-DE1C-BA7C-4BB3637677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89351F-DA3B-A005-0594-688BE0C3F3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7CAE71-554B-52EE-824E-0A3FCBA095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E5F604-50DF-7E5F-4A62-9306441F61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4C66E99-25DC-0E3C-DEE4-4BF2F5D42B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5EC365-1A03-C05D-2B37-AC1AED34E4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3E5929-A94F-93E7-9B7E-FF7E374D66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B58D9B9-4BDF-826C-5914-200C6B188A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2AB580-CD63-6B5C-55FD-258961D856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5D27AA-521E-E6A4-7F69-5C57862488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645F5B1-79BB-7AD9-DFF0-93491ADA48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C31C50-B858-F9EF-BAF7-EC776E536F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E4F65CF-DCD8-8C51-F8B3-257ADCDA26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EDAFF6-18DF-638F-B733-830E6EA23F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124B86-E899-E442-C3A0-A14D205A08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6077E4-66A0-3016-0F28-D69419AC43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5DA6147-3C2E-7253-95BF-68FE0D3AA2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B67C529-1B8A-6346-B4A3-32D6068FA5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066AE9-6E21-DD50-A491-557F33F7F3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FD1D311-BB96-44B4-6937-6F81D84B53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47DBD9-97D1-CD68-92CB-26E7FF0F67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394E68-26AB-7A79-330D-2568374D9C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7B2812B-747E-E676-467D-B2B6DF6D29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CAB2056-4B94-3481-3798-D16AA98487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40E3A0-4AD8-3899-C343-D90032A8DB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45D0090-B508-9BD9-B160-CBD2B1AEE1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B83CDF-578D-32D6-3FE4-79471B63FA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15DEF79-63D3-0761-9AA8-2C92467712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89A2AC9-4CDB-3EEE-BA17-090634A1D9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88748D4-CF94-A8FF-8D5E-AF67EAF8EEA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90080C5-2FBB-5D41-6442-02373B4C9E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7BB3654-4D70-86A9-81E7-161C296BCA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AFB8A0-6362-0BF3-3389-837242D970A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3750621-8224-96DC-B7EC-64180EB9F0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111502-6F8A-6E96-321F-F6C3AA63E8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831387-6AC0-40BD-2B29-A5AB202624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0AA718-E3FF-89DF-846C-4A1C6A63AE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FEFD597-3FC3-44F5-9DAC-949790AC0B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12417C-3849-9783-332A-5F74A027A3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E534B2-7171-EEF4-122B-45F4793E92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C3E79E-4A76-5362-F887-9B66517038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A75E675-1517-542B-D02C-AD212FEDCEB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3689E39-3505-BBE0-6282-25C6D51584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615E246-5456-2861-47D4-0261272C99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D1794F-9AEA-7CD2-B476-BA1FE53DCE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483D855-33DE-5A40-F07B-A096911A90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0F134E7-B44D-E89B-37B5-959688D4FF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877C58-7F85-A1EA-DCB5-7A2EA7277B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859E87-E5FD-0A35-CDFE-9B63D56677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7105B8-73A7-0102-4978-10DC1FA292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1B4005-FAF2-E6A4-3474-E26810FEBDF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AAC93C-5139-D25E-1144-5BDDA401F4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44B630A-6A0C-1103-04F5-37FE3E115E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45105B-7BDB-F2F9-A8FD-86E323475F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21B8FD6-14FA-B13F-8C31-E40045B865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3D8733-CA38-9B65-8846-1C585C6C96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B52502-3D53-AB0D-3C5D-7429A7FFED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9FADC81-B92E-6062-C699-A9394BBBA4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3D0D5D7-2D67-A7B6-466C-59070B5EE1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FBB9BDC-F389-3219-8272-3817400FF2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F7798C1-0617-CACB-0AB6-A786E4F035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390EE5-AEBD-DF7A-2972-CAA7E76568A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3A1F59-B681-50DE-7303-7541CF7886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4A23F3-30F6-1930-42D9-4E7EDF2997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95B9914-BA46-C403-41FC-F123F33EF9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DFCCA0-3548-7071-A119-D8B9F28D1F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68E6160-2322-A320-0B7D-C8EC1A1733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1E863E-9BF9-6E0F-8F72-D45B43964C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013186-01F5-CEE8-D0F4-E02C62816B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0935C44-A449-E4BC-E0DC-6F9F0CD7C5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500178-CFD7-64DD-FB6F-D90F92E116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59847C-11A5-49C4-4E05-F628FD1045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7E13B4-95F4-CE48-E743-A8FFDF629A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259900-87E9-D038-F253-2E4CEB88DA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290C696-EBB5-C1E2-A04D-E3AACCB9C13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5AA2C8-9DE6-E4AF-9059-3BCA4F5C088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76E23B-AE7B-AC68-D937-889A777346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78D8485-CD40-6FC2-3E97-CF04C3827C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5561C5B-7CFB-9E5C-E410-6A32A227FA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B0381D-4FCB-2FC7-8D59-7966A1EA23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981611-0DD1-C7AA-8387-984149BDC6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F0C2A8-BFDB-47FF-5240-3EB6E47137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7B9120D-BFCC-1736-F615-FBD0079AAA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061776-57FD-3CD3-F50E-9DC715B005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6F0021-C499-C6BB-1CB0-3AC89CD15F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1F6B12E-EB1B-9A6C-2E52-5320D9CC0D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7C9BDC-85B8-577F-FDFC-1DAC0392E5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2871B04-B587-15D7-0EA3-8F096DFF24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7A02DE-EF49-0AA6-DEB3-FE7BDFC991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56580D-E87B-1660-3884-982ECE73C2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B46D64-79B2-973A-CAE0-693A7B72C9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EF4AB3-8F3E-A0D0-A5C8-26E76B54C7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EEE09D-F01E-0DD4-E181-6847E6BC3F3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137F6D1-E6CB-7569-6990-49780D9B15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2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4B658B-D68B-9317-1CB3-BA0FC2DE25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2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50A357-8A0E-B27A-AE3C-9B1A79B3C3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2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26D1048-DBFB-C0F8-3F69-557434A161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23ED9F7-1523-8CBB-75E5-9538969E83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402F116-DE16-FBED-9469-3E7E916725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16B5B70-C332-1E8E-57D5-0193534CC4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E09B7F0-FD80-5336-4898-CF92F3DA95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301856-B02A-839A-FE5B-FDEC19673E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FF30CD0-6D2C-96E3-D9C8-9E28EF6FCA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8C79F6E-4934-AC75-70A5-B713366FE7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3B02FC8-C364-12B9-463C-57DA26579E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0936DA-2F34-81B2-92FD-B20BB62EDD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E741862-968E-BCF3-0003-27A78DB8E5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8D1985A-BFD7-F589-F6D8-7558C46718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C448FBF-BE41-1FC9-929F-05110AC3E9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A85A35-A3A8-A0E1-9DDE-975D219C49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5D2DD5A-9FD2-960A-7FBB-C32D5CAB15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4F08ED-3549-F588-06F4-6F50627209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ED51BA-6845-B9FC-C558-C50D400333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F90E0B-5E4E-0B0A-77C9-B2789CEB33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DBA4FCE-7628-3499-61FE-59649F553E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0E5F850-6078-2778-0933-3DABF3C83C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0CEB37-6F59-98E6-9866-369CD24E11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74614ED-1E5B-D57C-0F6A-E277608F86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BF32463-557B-7CD5-F37A-BF3DB324DC8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32BE300-EB8C-2FCD-7DA1-4FB374C0E3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E93B63-CF8D-8827-4456-ADC7AD9420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ACFFD03-1505-4297-852D-84AA3C3150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C697319-2E04-2B61-03AF-6F5E282EE8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3811B5-75AD-029E-E4B9-C1ED357EB9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5238E4-CFAD-6F05-FB15-562C1EE49B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DE5A77-E2E5-8079-C207-8A4E3F63AB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A485F69-704E-9297-8140-D05104BCF7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212CBB-9BED-3FA0-BA45-B83F32B56A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CF6BC9D-D822-BE83-F962-13AF998A22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499D0AB-87CB-DB5B-61AD-EA16EEE56F1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969C613-0073-E865-B04B-437AF92121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7F0B03-D7ED-9FE7-578C-6681A1A336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F4367B5-00B1-48D9-2B28-44669BABCC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3462E8-491C-F512-BAE8-A84DCA6EF3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1DFCC6-BC44-BE0B-5A01-136992D5A1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BB7E65E-AAC3-5C26-5301-BB57E81497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968E01C-7CC0-E2CA-A3CF-96A4B054C4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F0B45EB-6A0A-CCC6-8231-340C674787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76B33F4-1A4C-6AC0-CCF7-C74A480717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29AAF8-242D-317D-33C3-AEDB703D557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CA0B22-0277-FFDD-AFD4-1BC5EF5246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AA1966-214D-9056-7F1E-25002BBF1B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25D5CF-B175-7354-E9EA-AA5BE56F95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0DDBBD8-FB20-DC06-DDE7-39E57DF0E6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3D3DA5-3421-A823-7597-99D17F051E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06A569B-B3BE-2286-61ED-2772485523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3FAED71-DB75-776E-638E-9538D0CB2D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A05CA2-1332-34F7-F590-C1FC3FED298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808AC7F-1B64-C669-9974-4E9208DAAC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7239134-82F8-48AB-22CC-96958D6F09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19A506-D470-13E2-D855-150C985A88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C974747-F4F1-B011-55E4-6067EBEBAD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A08AE66-86C2-A100-2204-10F1FBDB7B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378331-6F5F-9038-3E59-12CFE44BFD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A4E7CD-C82C-DE13-1E18-D43AE568F8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78C7A17-58FA-9088-B210-1B47BCDB1C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D301EF-093E-0C35-1CFD-B5082668E5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7F0EDB4-DA3C-E175-6B78-DF4A303100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D28CF1-FA87-BB2C-EA56-FBCC569343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57399D-F36A-511E-7989-04EC7203C2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0A498CA-4F44-AE66-2953-A161CE95D9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94493E1-D1EB-0030-88B0-219FCC1ACD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CAD972-B0DE-BE79-3BC3-7793A35190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438D47-105D-B096-348C-51A80F01F7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1421F7-CB6E-E563-0AEE-1E93793637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C2A5E2-2095-556B-3F7B-79FB19F33D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D6D365-F1E7-21AF-ED26-61D9F33C2C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23826E-6641-CC2E-FD0D-62F5448EC5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1321E1-E882-1FB4-48A0-39254044DA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19EAA07-BA92-B9DE-D83C-5F42047242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118791D-26EF-B3B5-C0EE-B83CBCAC41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0382CB3-61FD-57A2-F9FB-77D150A551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E21896-EB9C-BC2E-B8A2-C2BB48C793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3C59DCA-D206-2096-5681-B23A762384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B8A279-54D4-B568-2EFB-00F9550647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5154AF-F697-6721-8FDC-E977051BED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DA644DB-9E41-E8CC-0071-2A6D3EE163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1884B7-9B64-4EAB-B913-CF39D9B2D8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1543607-87E5-CCF6-DBBB-11A64F1211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A3BB965-6AE0-DA2C-BF33-8DBC84A508F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1ADA34-DB4C-5D1C-FAB8-8611FAD517A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AB737A-4418-96C6-7666-2B343D9B520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090584-3EC2-B355-DFD6-2B4BEC92E76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42416D-B994-1680-6255-C18C19FFC1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A1A4E67-0450-F148-A2B4-7B66B82867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FEA4198-0092-0473-71D1-044997CA1FA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8E1F47-2642-7A17-1896-A4C1800B60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72F8AD7-1405-461E-9C77-7B2CD54FB0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C26913-DBE7-04C8-2A6D-DB3AA116F7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25EBD97-3A58-783F-2EAC-B779EC446A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89C348-A023-EF8D-4B71-4646A6FD29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16DA2B-A8B9-8A7B-274D-4504CCE6BE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225068C-E142-A05F-FA84-B4B229FE90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47967C-E376-B219-422C-5D80F5F4CC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0AFC57-6209-5825-8218-C0BBACEB71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F75FE2F-DABB-D30E-3349-81325D88F8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DCE762F-0F5D-E57F-F3BF-375033756C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0158F6-126E-7305-70A1-1961781BDA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1393DC5-5788-5F08-8AF1-D87B0512A1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6B0E663-348F-937C-3B6A-7942C1B66E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7E12A66-90C2-EB20-1FDA-4BD35285AD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A79799-AB5F-AB06-FDD9-D4082C2123F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B64CDF-88A2-2CBA-938C-2AEF449610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DD170CD-E761-0CD9-D6D2-339C1F0DA2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48D2BC-B356-E230-EFE2-72ADBA47CC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C1B07C-6F88-8441-37CF-6A7FD90ECC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F02B4AE-25FC-3563-5C84-692720E085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ABCC0E-751F-C75E-6BFB-C037B59E1A4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113277-6E0D-59D5-ACA0-E3E073C81E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5B8303-8133-3E8E-030A-9AA782C75D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CA1FAAD-97C1-774C-EA4A-12964296BD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F7C03FB-CA8C-F163-D88A-3582E6FE9D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2C72E0-C9FE-1BAC-16D9-A517A18BB1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F7AAF4-827C-9C4F-3528-81B5A1D141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D7EED0-B4BD-9FB5-711A-E16776DB9B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641F81-10AD-B4EE-EF0D-C3EB03C82C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819F370-28A4-B8A4-FDC4-ED68EF77A0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1BC0EAB-693F-3D2D-C8F3-6CCD932BBA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CAF4E2-79F1-FB9D-004F-ABDCACD9EF8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2B4221-4B46-E621-7BCB-3F03095641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FCB77D-BC3B-FE9D-EF5C-7F28F389F8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605694-3A40-0353-BC8F-8A67F7E235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FAEEC4-35A6-C955-E654-C8EA097E86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04D76E-F177-936D-CDD9-E7823758DF4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56C0882-61E2-7F67-1552-DA2F503346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1F24A70-246C-8B90-73A8-3F121CD4F1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0AE4C6-A787-12A1-11F6-F64A403632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65B75C-E0D8-4856-10B9-2B999D1982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42DEB20-7445-6578-9CE2-EFE69417B5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4DE3CE-41FC-F7E0-9610-FC80444B20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5288AE-3054-F55B-1D5C-C9CDAC21B7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003474-19E0-0034-0EE1-EB89BC60F6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038EFC-E457-45D0-8AEC-ABE7EE6132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416010-5FEE-841E-D70A-BE80B23F24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4BCEAF-CD42-638C-FE1E-1441D55E0E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61F73B-4907-AAA1-B585-ACC30E0320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3C7197F-C733-A73F-C897-48707E6C47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3174CEE-BA3C-8DBD-4D47-3A77D43062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C6287EA-36AA-66BB-258A-AB6644DEE6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3AF554-D83F-F3FD-548F-1C79CE1F036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6A21B7-3494-F86E-A65C-534DC25DB4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12F9718-860C-1EDA-FE2B-9EDFA788BF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8DC0E2-3453-FCB3-F792-00B746BF35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2BAB6AD-1661-15B6-6750-790DB7CCF8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FB2DF1-370A-CFEF-701C-469F5C6D5B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CADC068-A0FE-E10B-6550-2793AB4D91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28E0F8-19DF-38A6-72F5-928151A243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3868949-8CEA-3263-3638-D5DC860B1B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ECC923A-9673-50EE-913F-E5931996DB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701FDCB-74A4-00CA-3303-EA12FB1444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1606842-2ED6-54AA-28A8-C1030F0D284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9745C7-2829-CFBF-2E7D-19EAD74D4C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C44A38-3DBF-BFB1-A71B-F7D64D8E52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1E2B6F8-A048-5F49-BAE7-7A64F75453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85B3A4F-4785-D6CA-C183-8D8EF3ED73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7713988-7AE8-ACCF-DA0D-7D645B738D9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F246BE-C381-01AB-9255-6F15F7B8F6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3E0DA6-25E2-9D92-9600-892EF1E165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78D4AB-96DC-3AAE-6F07-750B3C94D1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E96A99-6E8F-F709-2CF4-97754E0184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19DBCA-C00B-800C-6EF1-44F748203F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41737F-C437-3E56-C318-804C841FC1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0FEE90F-8334-E87A-F6E4-C433714C7C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3F9D4C-41F1-3448-17FF-3F0E316784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1EC7A9-C11D-484F-E055-B95C45D960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A3AACB-E0F2-6C54-B21E-C76393D233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2D1B53-268F-A928-52B5-1636A42104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EFA15F-A5E9-8E4C-A053-FCD2818BF9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9E84FB5-3964-4B20-3F3F-5119C8E4A4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A17EAA7-8E4D-0327-EC10-F9DCC7493E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59D501-1CB9-E905-F59C-C7420C22B9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A96109-4B9D-8792-A55C-40F00D38BC0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8EDE595-E79D-99E2-082E-77B1BF951D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19FC06-058A-661F-9B10-B0B6027EE4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8127C3-F25B-8653-F715-2F61AD3980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EEF82E-4868-E1B8-AE8D-9A47A43FB9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4C1A54A-FE33-EE80-819F-A0D244E619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429613-E6BA-D049-2FDB-A85F0CA512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899C65-0138-9CE0-44D9-613E94CE18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34E3F2-9A0D-3DD1-E7A2-849AAA204D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2B90325-55A1-2112-3EA1-EF93A3EBBB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EDC56FF-CB93-BE78-C355-689A02D1F5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46BAB71-11D5-AC71-8D76-A05C0B8699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2326293-0B46-4178-0670-6516ABE32A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45A722A-D57D-B11B-0678-599866D175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D48D43A-A93D-4C6A-F2D7-07356AF22A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4141614-04EF-13C2-1058-86B5044F3CD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9DA8CD6-28CC-A147-1932-9AE41C84C45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491335F-3B9F-806F-D3B2-9DA470FB54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447EA6-A39B-B485-AFD9-7310FB7228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62E6CC8-6135-3B87-7218-42E440AB54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55FF5A-0C71-70E4-C64C-659AF3C09F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A5C0FFC-832B-871E-D13F-C3FB97D2DD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F7CEF4D-2419-8E27-BEC9-90B6C8CDF1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0D9B9D-D2ED-951C-93D1-BE2CB21ECE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0FD559-718C-614B-9DCE-01F327FBE1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D0B4B28-3654-970F-1BBF-C156BFB0E5B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150C1C7-9A31-79C2-91E9-D5E01868FB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8CE40E5-2D6E-8ABE-8A1C-173E7A6187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64A164-991B-D7A8-C514-4B673AB9AF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9FED466-0570-2869-7775-FBAAA558ED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C921F13-93B9-DB5D-C68F-5B3DC522D9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CFF3C8A-775B-D0E6-A781-C1C9112427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962133C-086B-BEFB-ADDB-A5DF87BBE6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1A4317C-9601-502C-BF6A-1A97DF0DE8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87D218-C5B5-1AAD-6E56-65A9219684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55E66C-A795-0B17-335F-9E361292CD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18E8330-81A9-2B8A-20B3-963690AE0D4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9A54B6-1DCB-3D78-8BCD-E5D696FE82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B22531-0C05-3172-9945-8D6C2495DEB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3E366BE-4CF5-5952-F0C8-ADD30B4061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81BB066-D604-67A0-375F-B91717303D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45303F4-7EEF-7CCC-1BA1-28376D325A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FAE8246-53FD-8FA0-C0C3-B59B5023E2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FF46FD-1AF1-75DE-C5BA-EE4A1B0988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F0792FC-B69F-AD70-D69F-2B75B2A41C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D4E8ED9-6C7D-13F7-AB4F-403C382AA5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38BEBD-56A1-C0A9-CBE5-978D4F4EAA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D2F32A1-96E4-6728-7A47-4734CBC431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D0CDCFD-9DB5-2199-C873-770520DE50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528472-E4D5-0B67-0141-4C75F9C193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ABE01E-2C75-ECE9-236B-4A4B641C03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D64EEDB-C03E-064B-FB66-2EAD0A9B43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3F1F66-FC78-3FE8-DEA3-B4C8D805CA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DC4858A-C577-3C53-D95D-D0D9E4058E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8C91423-8F84-2D21-A1E7-11353B5BF1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9049530-BA60-86D3-7BBC-396ADA0064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C9C8E2-7F96-A7FA-C43A-4B4426E8E3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889BB0E-7E28-81C9-1A82-7A333602FC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37B545F-3468-8AE6-1D1E-7E563847D6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B47FD35-6059-644A-FE83-05D0D01FD5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B5E2C5-C4B9-8972-015E-453C617559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7B34C0-D976-9633-CB96-32F9F89D44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5E45239-E138-860E-68CC-83368739C2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2374900</xdr:colOff>
      <xdr:row>1</xdr:row>
      <xdr:rowOff>520700</xdr:rowOff>
    </xdr:to>
    <xdr:pic>
      <xdr:nvPicPr>
        <xdr:cNvPr id="16045" name="Imagen 2">
          <a:extLst>
            <a:ext uri="{FF2B5EF4-FFF2-40B4-BE49-F238E27FC236}">
              <a16:creationId xmlns:a16="http://schemas.microsoft.com/office/drawing/2014/main" id="{E100DF47-421F-F821-7AEC-5C287489B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9019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2737-CBD6-45AA-B59D-D19824B039B4}">
  <sheetPr>
    <pageSetUpPr fitToPage="1"/>
  </sheetPr>
  <dimension ref="A1:P110"/>
  <sheetViews>
    <sheetView showGridLines="0" tabSelected="1" zoomScale="85" zoomScaleNormal="85" workbookViewId="0">
      <selection activeCell="J3" sqref="J3"/>
    </sheetView>
  </sheetViews>
  <sheetFormatPr baseColWidth="10" defaultColWidth="11.54296875" defaultRowHeight="16.5" x14ac:dyDescent="0.45"/>
  <cols>
    <col min="1" max="1" width="18.81640625" style="24" customWidth="1"/>
    <col min="2" max="2" width="6.54296875" style="24" customWidth="1"/>
    <col min="3" max="8" width="13.1796875" style="24" bestFit="1" customWidth="1"/>
    <col min="9" max="10" width="13.1796875" style="2" bestFit="1" customWidth="1"/>
    <col min="11" max="11" width="14.1796875" style="2" bestFit="1" customWidth="1"/>
    <col min="12" max="12" width="13.1796875" style="2" bestFit="1" customWidth="1"/>
    <col min="13" max="13" width="13.54296875" style="2" bestFit="1" customWidth="1"/>
    <col min="14" max="14" width="13.1796875" style="2" bestFit="1" customWidth="1"/>
    <col min="15" max="15" width="15.453125" style="2" bestFit="1" customWidth="1"/>
    <col min="16" max="16384" width="11.54296875" style="24"/>
  </cols>
  <sheetData>
    <row r="1" spans="1:16" s="3" customFormat="1" ht="14.5" x14ac:dyDescent="0.35">
      <c r="P1" s="4"/>
    </row>
    <row r="2" spans="1:16" s="3" customFormat="1" ht="14.5" x14ac:dyDescent="0.35">
      <c r="P2" s="4"/>
    </row>
    <row r="3" spans="1:16" s="8" customFormat="1" ht="33.75" customHeight="1" x14ac:dyDescent="0.35">
      <c r="A3" s="40" t="s">
        <v>31</v>
      </c>
      <c r="B3" s="5"/>
      <c r="C3" s="6"/>
      <c r="D3" s="6"/>
      <c r="E3" s="7"/>
      <c r="I3" s="6"/>
      <c r="J3" s="6"/>
      <c r="K3" s="7"/>
    </row>
    <row r="4" spans="1:16" s="8" customFormat="1" ht="12" customHeight="1" x14ac:dyDescent="0.35">
      <c r="A4" s="41" t="s">
        <v>32</v>
      </c>
      <c r="B4" s="5"/>
      <c r="C4" s="6"/>
      <c r="D4" s="6"/>
      <c r="E4" s="7"/>
      <c r="I4" s="6"/>
      <c r="J4" s="6"/>
      <c r="K4" s="7"/>
    </row>
    <row r="5" spans="1:16" s="3" customFormat="1" ht="14.5" x14ac:dyDescent="0.35"/>
    <row r="6" spans="1:16" s="9" customFormat="1" ht="28.5" customHeight="1" x14ac:dyDescent="0.25">
      <c r="A6" s="192" t="s">
        <v>30</v>
      </c>
      <c r="B6" s="192"/>
      <c r="C6" s="192"/>
      <c r="D6" s="192"/>
      <c r="E6" s="192"/>
      <c r="F6" s="192"/>
      <c r="G6" s="192"/>
      <c r="H6" s="192"/>
      <c r="I6" s="192"/>
      <c r="J6" s="192"/>
    </row>
    <row r="7" spans="1:16" x14ac:dyDescent="0.45">
      <c r="A7" s="10" t="s">
        <v>4</v>
      </c>
      <c r="B7" s="11"/>
      <c r="C7" s="11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</row>
    <row r="8" spans="1:16" ht="17" thickBot="1" x14ac:dyDescent="0.5">
      <c r="A8" s="10" t="s">
        <v>29</v>
      </c>
      <c r="B8" s="11"/>
      <c r="C8" s="11"/>
      <c r="D8" s="3"/>
      <c r="E8" s="3"/>
      <c r="F8" s="3"/>
      <c r="G8" s="3"/>
      <c r="H8" s="3"/>
      <c r="I8" s="27"/>
      <c r="J8" s="27"/>
      <c r="K8" s="27"/>
      <c r="L8" s="27"/>
      <c r="M8" s="27"/>
      <c r="N8" s="27"/>
      <c r="O8" s="27"/>
    </row>
    <row r="9" spans="1:16" ht="17" thickBot="1" x14ac:dyDescent="0.5">
      <c r="A9" s="12" t="s">
        <v>5</v>
      </c>
      <c r="B9" s="13" t="s">
        <v>6</v>
      </c>
      <c r="C9" s="13" t="s">
        <v>7</v>
      </c>
      <c r="D9" s="13" t="s">
        <v>2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23</v>
      </c>
      <c r="J9" s="13" t="s">
        <v>24</v>
      </c>
      <c r="K9" s="13" t="s">
        <v>25</v>
      </c>
      <c r="L9" s="13" t="s">
        <v>26</v>
      </c>
      <c r="M9" s="13" t="s">
        <v>27</v>
      </c>
      <c r="N9" s="13" t="s">
        <v>3</v>
      </c>
      <c r="O9" s="14" t="s">
        <v>28</v>
      </c>
    </row>
    <row r="10" spans="1:16" ht="21.5" customHeight="1" x14ac:dyDescent="0.45">
      <c r="A10" s="15"/>
      <c r="B10" s="15"/>
      <c r="C10" s="193" t="s">
        <v>12</v>
      </c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</row>
    <row r="11" spans="1:16" s="25" customFormat="1" ht="14.5" x14ac:dyDescent="0.35">
      <c r="A11" s="16" t="s">
        <v>13</v>
      </c>
      <c r="B11" s="17">
        <v>2022</v>
      </c>
      <c r="C11" s="36">
        <v>201872</v>
      </c>
      <c r="D11" s="36">
        <v>201252</v>
      </c>
      <c r="E11" s="36">
        <v>222614</v>
      </c>
      <c r="F11" s="36">
        <v>210734</v>
      </c>
      <c r="G11" s="36">
        <v>235283</v>
      </c>
      <c r="H11" s="36">
        <v>229960</v>
      </c>
      <c r="I11" s="36">
        <v>217334</v>
      </c>
      <c r="J11" s="36">
        <v>229261</v>
      </c>
      <c r="K11" s="36">
        <v>224824</v>
      </c>
      <c r="L11" s="36">
        <v>212582</v>
      </c>
      <c r="M11" s="36">
        <v>214145</v>
      </c>
      <c r="N11" s="36">
        <v>205643</v>
      </c>
      <c r="O11" s="31">
        <v>2605504</v>
      </c>
    </row>
    <row r="12" spans="1:16" s="25" customFormat="1" ht="14.5" x14ac:dyDescent="0.35">
      <c r="A12" s="16"/>
      <c r="B12" s="17">
        <v>2023</v>
      </c>
      <c r="C12" s="36">
        <v>192529</v>
      </c>
      <c r="D12" s="36">
        <v>186725</v>
      </c>
      <c r="E12" s="36">
        <v>212600</v>
      </c>
      <c r="F12" s="36">
        <v>177328</v>
      </c>
      <c r="G12" s="36">
        <v>230373</v>
      </c>
      <c r="H12" s="36">
        <v>211054</v>
      </c>
      <c r="I12" s="36">
        <v>198599</v>
      </c>
      <c r="J12" s="36">
        <v>213100</v>
      </c>
      <c r="K12" s="36">
        <v>206503</v>
      </c>
      <c r="L12" s="36">
        <v>214005</v>
      </c>
      <c r="M12" s="36">
        <v>209238</v>
      </c>
      <c r="N12" s="36">
        <v>198453</v>
      </c>
      <c r="O12" s="31">
        <v>2450507</v>
      </c>
    </row>
    <row r="13" spans="1:16" s="25" customFormat="1" ht="14.5" x14ac:dyDescent="0.35">
      <c r="A13" s="16"/>
      <c r="B13" s="17">
        <v>2024</v>
      </c>
      <c r="C13" s="36">
        <v>210079</v>
      </c>
      <c r="D13" s="36">
        <v>197883</v>
      </c>
      <c r="E13" s="36">
        <v>198805</v>
      </c>
      <c r="F13" s="36">
        <v>212849</v>
      </c>
      <c r="G13" s="36">
        <v>224007</v>
      </c>
      <c r="H13" s="36">
        <v>196543</v>
      </c>
      <c r="I13" s="36">
        <v>221334</v>
      </c>
      <c r="J13" s="36">
        <v>208703</v>
      </c>
      <c r="K13" s="36">
        <v>208600</v>
      </c>
      <c r="L13" s="36">
        <v>212646</v>
      </c>
      <c r="M13" s="36">
        <v>192271</v>
      </c>
      <c r="N13" s="36">
        <v>199853</v>
      </c>
      <c r="O13" s="31">
        <v>2483573</v>
      </c>
    </row>
    <row r="14" spans="1:16" s="25" customFormat="1" ht="14.5" x14ac:dyDescent="0.35">
      <c r="A14" s="16"/>
      <c r="B14" s="17">
        <v>2025</v>
      </c>
      <c r="C14" s="36">
        <v>196164</v>
      </c>
      <c r="D14" s="36">
        <v>182982</v>
      </c>
      <c r="E14" s="36">
        <v>191336</v>
      </c>
      <c r="F14" s="36">
        <v>189477</v>
      </c>
      <c r="G14" s="36">
        <v>206113</v>
      </c>
      <c r="H14" s="36">
        <v>198322</v>
      </c>
      <c r="I14" s="36">
        <v>216208</v>
      </c>
      <c r="J14" s="36">
        <v>196091</v>
      </c>
      <c r="K14" s="36">
        <v>208643</v>
      </c>
      <c r="L14" s="36">
        <v>217983</v>
      </c>
      <c r="M14" s="36">
        <v>182188</v>
      </c>
      <c r="N14" s="36">
        <v>198472</v>
      </c>
      <c r="O14" s="31">
        <v>2383979</v>
      </c>
    </row>
    <row r="15" spans="1:16" s="25" customFormat="1" ht="14.5" x14ac:dyDescent="0.35">
      <c r="A15" s="16"/>
      <c r="B15" s="17">
        <v>2026</v>
      </c>
      <c r="C15" s="36">
        <v>195232</v>
      </c>
      <c r="D15" s="36">
        <v>182912</v>
      </c>
      <c r="E15" s="36">
        <v>199148</v>
      </c>
      <c r="F15" s="36">
        <v>187611</v>
      </c>
      <c r="G15" s="36">
        <v>187417</v>
      </c>
      <c r="H15" s="36">
        <v>195155</v>
      </c>
      <c r="I15" s="36">
        <v>209794</v>
      </c>
      <c r="J15" s="36">
        <v>203429</v>
      </c>
      <c r="K15" s="36">
        <v>215296</v>
      </c>
      <c r="L15" s="36"/>
      <c r="M15" s="36"/>
      <c r="N15" s="36"/>
      <c r="O15" s="31">
        <v>1775994</v>
      </c>
    </row>
    <row r="16" spans="1:16" s="25" customFormat="1" ht="14.5" x14ac:dyDescent="0.35">
      <c r="A16" s="16"/>
      <c r="B16" s="17"/>
      <c r="C16" s="37"/>
      <c r="D16" s="36"/>
      <c r="E16" s="36"/>
      <c r="F16" s="36"/>
      <c r="G16" s="36"/>
      <c r="H16" s="36"/>
      <c r="I16" s="37"/>
      <c r="J16" s="36"/>
      <c r="K16" s="36"/>
      <c r="L16" s="36"/>
      <c r="M16" s="36"/>
      <c r="N16" s="36"/>
      <c r="O16" s="31"/>
    </row>
    <row r="17" spans="1:15" s="25" customFormat="1" ht="14.5" x14ac:dyDescent="0.35">
      <c r="A17" s="16" t="s">
        <v>14</v>
      </c>
      <c r="B17" s="17">
        <v>2022</v>
      </c>
      <c r="C17" s="36">
        <v>630241</v>
      </c>
      <c r="D17" s="36">
        <v>662278</v>
      </c>
      <c r="E17" s="36">
        <v>858900</v>
      </c>
      <c r="F17" s="36">
        <v>942648</v>
      </c>
      <c r="G17" s="36">
        <v>818358</v>
      </c>
      <c r="H17" s="36">
        <v>782121</v>
      </c>
      <c r="I17" s="36">
        <v>802149</v>
      </c>
      <c r="J17" s="36">
        <v>785793</v>
      </c>
      <c r="K17" s="36">
        <v>643097</v>
      </c>
      <c r="L17" s="36">
        <v>625903</v>
      </c>
      <c r="M17" s="36">
        <v>661228</v>
      </c>
      <c r="N17" s="36">
        <v>1153747</v>
      </c>
      <c r="O17" s="31">
        <v>9366463</v>
      </c>
    </row>
    <row r="18" spans="1:15" s="25" customFormat="1" ht="14.5" x14ac:dyDescent="0.35">
      <c r="B18" s="17">
        <v>2023</v>
      </c>
      <c r="C18" s="36">
        <v>619549</v>
      </c>
      <c r="D18" s="36">
        <v>590968</v>
      </c>
      <c r="E18" s="36">
        <v>886906</v>
      </c>
      <c r="F18" s="36">
        <v>755304</v>
      </c>
      <c r="G18" s="36">
        <v>760482</v>
      </c>
      <c r="H18" s="36">
        <v>792513</v>
      </c>
      <c r="I18" s="36">
        <v>646048</v>
      </c>
      <c r="J18" s="36">
        <v>697012</v>
      </c>
      <c r="K18" s="36">
        <v>531485</v>
      </c>
      <c r="L18" s="36">
        <v>548244</v>
      </c>
      <c r="M18" s="36">
        <v>543631</v>
      </c>
      <c r="N18" s="36">
        <v>998755</v>
      </c>
      <c r="O18" s="31">
        <v>8370897</v>
      </c>
    </row>
    <row r="19" spans="1:15" s="25" customFormat="1" ht="14.5" x14ac:dyDescent="0.35">
      <c r="A19" s="16"/>
      <c r="B19" s="17">
        <v>2024</v>
      </c>
      <c r="C19" s="36">
        <v>522806</v>
      </c>
      <c r="D19" s="36">
        <v>530593</v>
      </c>
      <c r="E19" s="36">
        <v>843592</v>
      </c>
      <c r="F19" s="36">
        <v>736374</v>
      </c>
      <c r="G19" s="36">
        <v>669257</v>
      </c>
      <c r="H19" s="36">
        <v>690599</v>
      </c>
      <c r="I19" s="36">
        <v>624040</v>
      </c>
      <c r="J19" s="36">
        <v>617396</v>
      </c>
      <c r="K19" s="36">
        <v>533033</v>
      </c>
      <c r="L19" s="36">
        <v>541694</v>
      </c>
      <c r="M19" s="36">
        <v>531882</v>
      </c>
      <c r="N19" s="36">
        <v>1058429</v>
      </c>
      <c r="O19" s="31">
        <v>7899695</v>
      </c>
    </row>
    <row r="20" spans="1:15" s="25" customFormat="1" ht="14.5" x14ac:dyDescent="0.35">
      <c r="A20" s="16"/>
      <c r="B20" s="17">
        <v>2025</v>
      </c>
      <c r="C20" s="36">
        <v>538204</v>
      </c>
      <c r="D20" s="36">
        <v>556706</v>
      </c>
      <c r="E20" s="36">
        <v>678764</v>
      </c>
      <c r="F20" s="36">
        <v>752908</v>
      </c>
      <c r="G20" s="36">
        <v>582692</v>
      </c>
      <c r="H20" s="36">
        <v>578896</v>
      </c>
      <c r="I20" s="36">
        <v>616378</v>
      </c>
      <c r="J20" s="36">
        <v>585508</v>
      </c>
      <c r="K20" s="36">
        <v>543835</v>
      </c>
      <c r="L20" s="36">
        <v>532237</v>
      </c>
      <c r="M20" s="36">
        <v>535138</v>
      </c>
      <c r="N20" s="36">
        <v>1019980</v>
      </c>
      <c r="O20" s="31">
        <v>7521246</v>
      </c>
    </row>
    <row r="21" spans="1:15" s="25" customFormat="1" ht="14.5" x14ac:dyDescent="0.35">
      <c r="A21" s="16"/>
      <c r="B21" s="17">
        <v>2026</v>
      </c>
      <c r="C21" s="36">
        <v>468958</v>
      </c>
      <c r="D21" s="36">
        <v>550810</v>
      </c>
      <c r="E21" s="36">
        <v>712953</v>
      </c>
      <c r="F21" s="36">
        <v>567502</v>
      </c>
      <c r="G21" s="36">
        <v>636201</v>
      </c>
      <c r="H21" s="36">
        <v>504972</v>
      </c>
      <c r="I21" s="36">
        <v>536842</v>
      </c>
      <c r="J21" s="36">
        <v>509527</v>
      </c>
      <c r="K21" s="36">
        <v>473015</v>
      </c>
      <c r="L21" s="36"/>
      <c r="M21" s="36"/>
      <c r="N21" s="36"/>
      <c r="O21" s="31">
        <v>4960780</v>
      </c>
    </row>
    <row r="22" spans="1:15" s="25" customFormat="1" ht="14.5" x14ac:dyDescent="0.35">
      <c r="A22" s="16"/>
      <c r="B22" s="17"/>
      <c r="C22" s="37"/>
      <c r="D22" s="36"/>
      <c r="E22" s="36"/>
      <c r="F22" s="36"/>
      <c r="G22" s="36"/>
      <c r="H22" s="36"/>
      <c r="I22" s="37"/>
      <c r="J22" s="36"/>
      <c r="K22" s="36"/>
      <c r="L22" s="36"/>
      <c r="M22" s="36"/>
      <c r="N22" s="36"/>
      <c r="O22" s="31"/>
    </row>
    <row r="23" spans="1:15" s="25" customFormat="1" ht="14.5" x14ac:dyDescent="0.35">
      <c r="A23" s="16" t="s">
        <v>15</v>
      </c>
      <c r="B23" s="17">
        <v>2022</v>
      </c>
      <c r="C23" s="36">
        <v>94168</v>
      </c>
      <c r="D23" s="36">
        <v>100727</v>
      </c>
      <c r="E23" s="36">
        <v>134138</v>
      </c>
      <c r="F23" s="36">
        <v>128744</v>
      </c>
      <c r="G23" s="36">
        <v>95169</v>
      </c>
      <c r="H23" s="36">
        <v>85847</v>
      </c>
      <c r="I23" s="36">
        <v>79576</v>
      </c>
      <c r="J23" s="36">
        <v>79438</v>
      </c>
      <c r="K23" s="36">
        <v>77089</v>
      </c>
      <c r="L23" s="36">
        <v>86303</v>
      </c>
      <c r="M23" s="36">
        <v>112881</v>
      </c>
      <c r="N23" s="36">
        <v>198954</v>
      </c>
      <c r="O23" s="31">
        <v>1273034</v>
      </c>
    </row>
    <row r="24" spans="1:15" s="25" customFormat="1" ht="14.5" x14ac:dyDescent="0.35">
      <c r="B24" s="17">
        <v>2023</v>
      </c>
      <c r="C24" s="36">
        <v>83070</v>
      </c>
      <c r="D24" s="36">
        <v>85863</v>
      </c>
      <c r="E24" s="36">
        <v>127291</v>
      </c>
      <c r="F24" s="36">
        <v>107728</v>
      </c>
      <c r="G24" s="36">
        <v>94542</v>
      </c>
      <c r="H24" s="36">
        <v>75404</v>
      </c>
      <c r="I24" s="36">
        <v>62812</v>
      </c>
      <c r="J24" s="36">
        <v>58040</v>
      </c>
      <c r="K24" s="36">
        <v>58612</v>
      </c>
      <c r="L24" s="36">
        <v>68847</v>
      </c>
      <c r="M24" s="36">
        <v>106374</v>
      </c>
      <c r="N24" s="36">
        <v>222955</v>
      </c>
      <c r="O24" s="31">
        <v>1151538</v>
      </c>
    </row>
    <row r="25" spans="1:15" s="25" customFormat="1" ht="14.5" x14ac:dyDescent="0.35">
      <c r="A25" s="16"/>
      <c r="B25" s="17">
        <v>2024</v>
      </c>
      <c r="C25" s="36">
        <v>84244</v>
      </c>
      <c r="D25" s="36">
        <v>78989</v>
      </c>
      <c r="E25" s="36">
        <v>114258</v>
      </c>
      <c r="F25" s="36">
        <v>98235.5</v>
      </c>
      <c r="G25" s="36">
        <v>74001.5</v>
      </c>
      <c r="H25" s="36">
        <v>69100.5</v>
      </c>
      <c r="I25" s="36">
        <v>64887.5</v>
      </c>
      <c r="J25" s="36">
        <v>50585.5</v>
      </c>
      <c r="K25" s="36">
        <v>55612.5</v>
      </c>
      <c r="L25" s="36">
        <v>73037.5</v>
      </c>
      <c r="M25" s="36">
        <v>103256.5</v>
      </c>
      <c r="N25" s="36">
        <v>190131</v>
      </c>
      <c r="O25" s="31">
        <v>1056339</v>
      </c>
    </row>
    <row r="26" spans="1:15" s="25" customFormat="1" ht="14.5" x14ac:dyDescent="0.35">
      <c r="A26" s="16"/>
      <c r="B26" s="17">
        <v>2025</v>
      </c>
      <c r="C26" s="36">
        <v>64573</v>
      </c>
      <c r="D26" s="36">
        <v>71804</v>
      </c>
      <c r="E26" s="36">
        <v>96372</v>
      </c>
      <c r="F26" s="36">
        <v>90036</v>
      </c>
      <c r="G26" s="36">
        <v>70937</v>
      </c>
      <c r="H26" s="36">
        <v>56144</v>
      </c>
      <c r="I26" s="36">
        <v>55404</v>
      </c>
      <c r="J26" s="36">
        <v>36663</v>
      </c>
      <c r="K26" s="36">
        <v>44604</v>
      </c>
      <c r="L26" s="36">
        <v>63202</v>
      </c>
      <c r="M26" s="36">
        <v>76823</v>
      </c>
      <c r="N26" s="36">
        <v>141826</v>
      </c>
      <c r="O26" s="31">
        <v>868388</v>
      </c>
    </row>
    <row r="27" spans="1:15" s="25" customFormat="1" ht="14.5" x14ac:dyDescent="0.35">
      <c r="A27" s="16"/>
      <c r="B27" s="17">
        <v>2026</v>
      </c>
      <c r="C27" s="36">
        <v>54622</v>
      </c>
      <c r="D27" s="36">
        <v>68219</v>
      </c>
      <c r="E27" s="36">
        <v>105645</v>
      </c>
      <c r="F27" s="36">
        <v>91453</v>
      </c>
      <c r="G27" s="36">
        <v>66709</v>
      </c>
      <c r="H27" s="36">
        <v>62702</v>
      </c>
      <c r="I27" s="36">
        <v>51894</v>
      </c>
      <c r="J27" s="36">
        <v>36365</v>
      </c>
      <c r="K27" s="36">
        <v>42071</v>
      </c>
      <c r="L27" s="36"/>
      <c r="M27" s="36"/>
      <c r="N27" s="36"/>
      <c r="O27" s="31">
        <v>579680</v>
      </c>
    </row>
    <row r="28" spans="1:15" s="25" customFormat="1" ht="14.5" x14ac:dyDescent="0.35">
      <c r="A28" s="16"/>
      <c r="B28" s="17"/>
      <c r="C28" s="37"/>
      <c r="D28" s="36"/>
      <c r="E28" s="36"/>
      <c r="F28" s="36"/>
      <c r="G28" s="36"/>
      <c r="H28" s="36"/>
      <c r="I28" s="37"/>
      <c r="J28" s="36"/>
      <c r="K28" s="36"/>
      <c r="L28" s="36"/>
      <c r="M28" s="36"/>
      <c r="N28" s="36"/>
      <c r="O28" s="31"/>
    </row>
    <row r="29" spans="1:15" s="25" customFormat="1" ht="14.5" x14ac:dyDescent="0.35">
      <c r="A29" s="16" t="s">
        <v>16</v>
      </c>
      <c r="B29" s="17">
        <v>2022</v>
      </c>
      <c r="C29" s="36">
        <v>5260463</v>
      </c>
      <c r="D29" s="36">
        <v>4940109</v>
      </c>
      <c r="E29" s="36">
        <v>5164278</v>
      </c>
      <c r="F29" s="36">
        <v>4215602</v>
      </c>
      <c r="G29" s="36">
        <v>4770962</v>
      </c>
      <c r="H29" s="36">
        <v>4459000</v>
      </c>
      <c r="I29" s="36">
        <v>4062213</v>
      </c>
      <c r="J29" s="36">
        <v>4439862</v>
      </c>
      <c r="K29" s="36">
        <v>4524448</v>
      </c>
      <c r="L29" s="36">
        <v>4638103</v>
      </c>
      <c r="M29" s="36">
        <v>5148006</v>
      </c>
      <c r="N29" s="36">
        <v>4648097</v>
      </c>
      <c r="O29" s="31">
        <v>56271143</v>
      </c>
    </row>
    <row r="30" spans="1:15" s="25" customFormat="1" ht="14.5" x14ac:dyDescent="0.35">
      <c r="A30" s="16"/>
      <c r="B30" s="17">
        <v>2023</v>
      </c>
      <c r="C30" s="36">
        <v>4911099</v>
      </c>
      <c r="D30" s="36">
        <v>4430124</v>
      </c>
      <c r="E30" s="36">
        <v>4696115</v>
      </c>
      <c r="F30" s="36">
        <v>3774066</v>
      </c>
      <c r="G30" s="36">
        <v>4574602</v>
      </c>
      <c r="H30" s="36">
        <v>4256754</v>
      </c>
      <c r="I30" s="36">
        <v>4060059</v>
      </c>
      <c r="J30" s="36">
        <v>4317865</v>
      </c>
      <c r="K30" s="36">
        <v>4165943</v>
      </c>
      <c r="L30" s="36">
        <v>4711889</v>
      </c>
      <c r="M30" s="36">
        <v>4949385</v>
      </c>
      <c r="N30" s="36">
        <v>4247091</v>
      </c>
      <c r="O30" s="31">
        <v>53094992</v>
      </c>
    </row>
    <row r="31" spans="1:15" s="25" customFormat="1" ht="14.5" x14ac:dyDescent="0.35">
      <c r="A31" s="16"/>
      <c r="B31" s="17">
        <v>2024</v>
      </c>
      <c r="C31" s="36">
        <v>5197036</v>
      </c>
      <c r="D31" s="36">
        <v>4594195</v>
      </c>
      <c r="E31" s="36">
        <v>4125795</v>
      </c>
      <c r="F31" s="36">
        <v>4363444</v>
      </c>
      <c r="G31" s="36">
        <v>4409351</v>
      </c>
      <c r="H31" s="36">
        <v>3964953</v>
      </c>
      <c r="I31" s="36">
        <v>4397671</v>
      </c>
      <c r="J31" s="36">
        <v>4126561</v>
      </c>
      <c r="K31" s="36">
        <v>4401411</v>
      </c>
      <c r="L31" s="36">
        <v>5117296</v>
      </c>
      <c r="M31" s="36">
        <v>4762605</v>
      </c>
      <c r="N31" s="36">
        <v>4428376</v>
      </c>
      <c r="O31" s="31">
        <v>53888694</v>
      </c>
    </row>
    <row r="32" spans="1:15" s="25" customFormat="1" ht="14.5" x14ac:dyDescent="0.35">
      <c r="B32" s="17">
        <v>2025</v>
      </c>
      <c r="C32" s="36">
        <v>5087767</v>
      </c>
      <c r="D32" s="36">
        <v>4705487</v>
      </c>
      <c r="E32" s="36">
        <v>4716479</v>
      </c>
      <c r="F32" s="36">
        <v>4383584</v>
      </c>
      <c r="G32" s="36">
        <v>4597245</v>
      </c>
      <c r="H32" s="36">
        <v>4336936</v>
      </c>
      <c r="I32" s="36">
        <v>4547368</v>
      </c>
      <c r="J32" s="36">
        <v>4087413</v>
      </c>
      <c r="K32" s="36">
        <v>4748204</v>
      </c>
      <c r="L32" s="36">
        <v>5249201</v>
      </c>
      <c r="M32" s="36">
        <v>4855366</v>
      </c>
      <c r="N32" s="36">
        <v>4690008</v>
      </c>
      <c r="O32" s="31">
        <v>56005058</v>
      </c>
    </row>
    <row r="33" spans="1:15" s="25" customFormat="1" ht="14.5" x14ac:dyDescent="0.35">
      <c r="A33" s="16"/>
      <c r="B33" s="17">
        <v>2026</v>
      </c>
      <c r="C33" s="36">
        <v>4987055</v>
      </c>
      <c r="D33" s="36">
        <v>4977037</v>
      </c>
      <c r="E33" s="36">
        <v>5113464</v>
      </c>
      <c r="F33" s="36">
        <v>4458985</v>
      </c>
      <c r="G33" s="36">
        <v>4427723</v>
      </c>
      <c r="H33" s="36">
        <v>4437545</v>
      </c>
      <c r="I33" s="36">
        <v>4392384</v>
      </c>
      <c r="J33" s="36">
        <v>4153821</v>
      </c>
      <c r="K33" s="36">
        <v>4701130</v>
      </c>
      <c r="L33" s="36"/>
      <c r="M33" s="36"/>
      <c r="N33" s="36"/>
      <c r="O33" s="31">
        <v>41649144</v>
      </c>
    </row>
    <row r="34" spans="1:15" s="25" customFormat="1" ht="14.5" x14ac:dyDescent="0.35">
      <c r="A34" s="16"/>
      <c r="B34" s="17"/>
      <c r="C34" s="37"/>
      <c r="D34" s="36"/>
      <c r="E34" s="36"/>
      <c r="F34" s="36"/>
      <c r="G34" s="36"/>
      <c r="H34" s="36"/>
      <c r="I34" s="37"/>
      <c r="J34" s="36"/>
      <c r="K34" s="36"/>
      <c r="L34" s="36"/>
      <c r="M34" s="36"/>
      <c r="N34" s="36"/>
      <c r="O34" s="31"/>
    </row>
    <row r="35" spans="1:15" s="25" customFormat="1" ht="14.5" x14ac:dyDescent="0.35">
      <c r="A35" s="16" t="s">
        <v>17</v>
      </c>
      <c r="B35" s="17">
        <v>2022</v>
      </c>
      <c r="C35" s="36">
        <v>2612</v>
      </c>
      <c r="D35" s="36">
        <v>2536</v>
      </c>
      <c r="E35" s="36">
        <v>2866</v>
      </c>
      <c r="F35" s="36">
        <v>2627</v>
      </c>
      <c r="G35" s="36">
        <v>2629</v>
      </c>
      <c r="H35" s="36">
        <v>2915</v>
      </c>
      <c r="I35" s="36">
        <v>2378</v>
      </c>
      <c r="J35" s="36">
        <v>2469</v>
      </c>
      <c r="K35" s="36">
        <v>3079</v>
      </c>
      <c r="L35" s="36">
        <v>2934</v>
      </c>
      <c r="M35" s="36">
        <v>2768</v>
      </c>
      <c r="N35" s="36">
        <v>2694</v>
      </c>
      <c r="O35" s="31">
        <v>32507</v>
      </c>
    </row>
    <row r="36" spans="1:15" s="25" customFormat="1" ht="14.5" x14ac:dyDescent="0.35">
      <c r="B36" s="17">
        <v>2023</v>
      </c>
      <c r="C36" s="36">
        <v>2525</v>
      </c>
      <c r="D36" s="36">
        <v>2441</v>
      </c>
      <c r="E36" s="36">
        <v>2858</v>
      </c>
      <c r="F36" s="36">
        <v>2333</v>
      </c>
      <c r="G36" s="36">
        <v>2796</v>
      </c>
      <c r="H36" s="36">
        <v>2703</v>
      </c>
      <c r="I36" s="36">
        <v>2307</v>
      </c>
      <c r="J36" s="36">
        <v>2613</v>
      </c>
      <c r="K36" s="36">
        <v>2659</v>
      </c>
      <c r="L36" s="36">
        <v>2840</v>
      </c>
      <c r="M36" s="36">
        <v>3066</v>
      </c>
      <c r="N36" s="36">
        <v>2287</v>
      </c>
      <c r="O36" s="31">
        <v>31428</v>
      </c>
    </row>
    <row r="37" spans="1:15" s="25" customFormat="1" ht="14.5" x14ac:dyDescent="0.35">
      <c r="A37" s="16"/>
      <c r="B37" s="17">
        <v>2024</v>
      </c>
      <c r="C37" s="36">
        <v>2573</v>
      </c>
      <c r="D37" s="36">
        <v>2427</v>
      </c>
      <c r="E37" s="36">
        <v>2218</v>
      </c>
      <c r="F37" s="36">
        <v>2324</v>
      </c>
      <c r="G37" s="36">
        <v>2727</v>
      </c>
      <c r="H37" s="36">
        <v>2165</v>
      </c>
      <c r="I37" s="36">
        <v>2170</v>
      </c>
      <c r="J37" s="36">
        <v>2125</v>
      </c>
      <c r="K37" s="36">
        <v>2240</v>
      </c>
      <c r="L37" s="36">
        <v>2775</v>
      </c>
      <c r="M37" s="36">
        <v>2320</v>
      </c>
      <c r="N37" s="36">
        <v>1951</v>
      </c>
      <c r="O37" s="31">
        <v>28015</v>
      </c>
    </row>
    <row r="38" spans="1:15" s="25" customFormat="1" ht="14.5" x14ac:dyDescent="0.35">
      <c r="A38" s="16"/>
      <c r="B38" s="17">
        <v>2025</v>
      </c>
      <c r="C38" s="36">
        <v>2454</v>
      </c>
      <c r="D38" s="36">
        <v>2288</v>
      </c>
      <c r="E38" s="36">
        <v>2252</v>
      </c>
      <c r="F38" s="36">
        <v>2485</v>
      </c>
      <c r="G38" s="36">
        <v>2419</v>
      </c>
      <c r="H38" s="36">
        <v>2170</v>
      </c>
      <c r="I38" s="36">
        <v>2476</v>
      </c>
      <c r="J38" s="36">
        <v>2018</v>
      </c>
      <c r="K38" s="36">
        <v>2564</v>
      </c>
      <c r="L38" s="36">
        <v>2994</v>
      </c>
      <c r="M38" s="36">
        <v>2572</v>
      </c>
      <c r="N38" s="36">
        <v>2606</v>
      </c>
      <c r="O38" s="31">
        <v>29298</v>
      </c>
    </row>
    <row r="39" spans="1:15" s="25" customFormat="1" ht="14.5" x14ac:dyDescent="0.35">
      <c r="A39" s="16"/>
      <c r="B39" s="17">
        <v>2026</v>
      </c>
      <c r="C39" s="36">
        <v>2648</v>
      </c>
      <c r="D39" s="36">
        <v>2383</v>
      </c>
      <c r="E39" s="36">
        <v>2644</v>
      </c>
      <c r="F39" s="36">
        <v>2551</v>
      </c>
      <c r="G39" s="36">
        <v>2478</v>
      </c>
      <c r="H39" s="36">
        <v>2441</v>
      </c>
      <c r="I39" s="36">
        <v>2685</v>
      </c>
      <c r="J39" s="36">
        <v>2132</v>
      </c>
      <c r="K39" s="36">
        <v>2851</v>
      </c>
      <c r="L39" s="36"/>
      <c r="M39" s="36"/>
      <c r="N39" s="36"/>
      <c r="O39" s="31">
        <v>22813</v>
      </c>
    </row>
    <row r="40" spans="1:15" s="25" customFormat="1" ht="14.5" x14ac:dyDescent="0.35">
      <c r="A40" s="16"/>
      <c r="B40" s="17"/>
      <c r="C40" s="37"/>
      <c r="D40" s="36"/>
      <c r="E40" s="36"/>
      <c r="F40" s="36"/>
      <c r="G40" s="36"/>
      <c r="H40" s="36"/>
      <c r="I40" s="37"/>
      <c r="J40" s="36"/>
      <c r="K40" s="36"/>
      <c r="L40" s="36"/>
      <c r="M40" s="36"/>
      <c r="N40" s="36"/>
      <c r="O40" s="31"/>
    </row>
    <row r="41" spans="1:15" s="25" customFormat="1" ht="14.5" x14ac:dyDescent="0.35">
      <c r="A41" s="16" t="s">
        <v>18</v>
      </c>
      <c r="B41" s="17">
        <v>2022</v>
      </c>
      <c r="C41" s="36">
        <v>63568.199833333339</v>
      </c>
      <c r="D41" s="36">
        <v>61743.727033333314</v>
      </c>
      <c r="E41" s="36">
        <v>68951.089833333346</v>
      </c>
      <c r="F41" s="36">
        <v>62031.121833333338</v>
      </c>
      <c r="G41" s="36">
        <v>68135.169833333333</v>
      </c>
      <c r="H41" s="36">
        <v>69002.427833333335</v>
      </c>
      <c r="I41" s="36">
        <v>66150.877833333347</v>
      </c>
      <c r="J41" s="36">
        <v>70073.512833333327</v>
      </c>
      <c r="K41" s="36">
        <v>69533.74483333333</v>
      </c>
      <c r="L41" s="36">
        <v>63751.288833333339</v>
      </c>
      <c r="M41" s="36">
        <v>68653.55783333334</v>
      </c>
      <c r="N41" s="36">
        <v>61686.116833333319</v>
      </c>
      <c r="O41" s="31">
        <v>793280.83519999986</v>
      </c>
    </row>
    <row r="42" spans="1:15" s="25" customFormat="1" ht="14.5" x14ac:dyDescent="0.35">
      <c r="B42" s="17">
        <v>2023</v>
      </c>
      <c r="C42" s="36">
        <v>66478.779250000007</v>
      </c>
      <c r="D42" s="36">
        <v>63210.042249999999</v>
      </c>
      <c r="E42" s="36">
        <v>70218.084249999985</v>
      </c>
      <c r="F42" s="36">
        <v>62035.753250000002</v>
      </c>
      <c r="G42" s="36">
        <v>69325.106249999997</v>
      </c>
      <c r="H42" s="36">
        <v>68600.31425000001</v>
      </c>
      <c r="I42" s="36">
        <v>67851.558249999987</v>
      </c>
      <c r="J42" s="36">
        <v>71793.54525000001</v>
      </c>
      <c r="K42" s="36">
        <v>67825.456250000003</v>
      </c>
      <c r="L42" s="36">
        <v>69368.536250000019</v>
      </c>
      <c r="M42" s="36">
        <v>68916.101250000007</v>
      </c>
      <c r="N42" s="36">
        <v>65144.173249999993</v>
      </c>
      <c r="O42" s="31">
        <v>810767.45</v>
      </c>
    </row>
    <row r="43" spans="1:15" s="25" customFormat="1" ht="14.5" x14ac:dyDescent="0.35">
      <c r="A43" s="19"/>
      <c r="B43" s="17">
        <v>2024</v>
      </c>
      <c r="C43" s="36">
        <v>71380.175750000009</v>
      </c>
      <c r="D43" s="36">
        <v>71384.528749999998</v>
      </c>
      <c r="E43" s="36">
        <v>66314.080750000008</v>
      </c>
      <c r="F43" s="36">
        <v>71857.114750000008</v>
      </c>
      <c r="G43" s="36">
        <v>72574.34375</v>
      </c>
      <c r="H43" s="36">
        <v>66133.75175000001</v>
      </c>
      <c r="I43" s="36">
        <v>79193.331750000012</v>
      </c>
      <c r="J43" s="36">
        <v>75325.077750000011</v>
      </c>
      <c r="K43" s="36">
        <v>74713.239750000008</v>
      </c>
      <c r="L43" s="36">
        <v>75034.761749999991</v>
      </c>
      <c r="M43" s="36">
        <v>71353.104750000013</v>
      </c>
      <c r="N43" s="36">
        <v>71847.06475000002</v>
      </c>
      <c r="O43" s="31">
        <v>867110.576</v>
      </c>
    </row>
    <row r="44" spans="1:15" s="25" customFormat="1" ht="14.5" x14ac:dyDescent="0.35">
      <c r="A44" s="19"/>
      <c r="B44" s="17">
        <v>2025</v>
      </c>
      <c r="C44" s="36">
        <v>74668.645000000019</v>
      </c>
      <c r="D44" s="36">
        <v>68517.957000000009</v>
      </c>
      <c r="E44" s="36">
        <v>72510.888000000006</v>
      </c>
      <c r="F44" s="36">
        <v>73034.333999999988</v>
      </c>
      <c r="G44" s="36">
        <v>74003.986999999994</v>
      </c>
      <c r="H44" s="36">
        <v>71734.558000000005</v>
      </c>
      <c r="I44" s="36">
        <v>78664.629000000001</v>
      </c>
      <c r="J44" s="36">
        <v>73013.238000000012</v>
      </c>
      <c r="K44" s="36">
        <v>76988.721999999994</v>
      </c>
      <c r="L44" s="36">
        <v>79725.847999999998</v>
      </c>
      <c r="M44" s="36">
        <v>71265.573000000004</v>
      </c>
      <c r="N44" s="36">
        <v>78528.310999999987</v>
      </c>
      <c r="O44" s="31">
        <v>892656.69</v>
      </c>
    </row>
    <row r="45" spans="1:15" s="25" customFormat="1" ht="14.5" x14ac:dyDescent="0.35">
      <c r="A45" s="19"/>
      <c r="B45" s="17">
        <v>2026</v>
      </c>
      <c r="C45" s="36">
        <v>75488</v>
      </c>
      <c r="D45" s="36">
        <v>71437</v>
      </c>
      <c r="E45" s="36">
        <v>78041.319999999992</v>
      </c>
      <c r="F45" s="36">
        <v>74935.063999999998</v>
      </c>
      <c r="G45" s="36">
        <v>73583.692999999999</v>
      </c>
      <c r="H45" s="36">
        <v>78426.61</v>
      </c>
      <c r="I45" s="36">
        <v>83158.202000000005</v>
      </c>
      <c r="J45" s="36">
        <v>72672.133000000002</v>
      </c>
      <c r="K45" s="36">
        <v>74237.404999999999</v>
      </c>
      <c r="L45" s="36"/>
      <c r="M45" s="36"/>
      <c r="N45" s="36"/>
      <c r="O45" s="31">
        <v>681979.42700000014</v>
      </c>
    </row>
    <row r="46" spans="1:15" s="25" customFormat="1" ht="14.5" x14ac:dyDescent="0.35">
      <c r="A46" s="19"/>
      <c r="B46" s="17"/>
      <c r="C46" s="37"/>
      <c r="D46" s="36"/>
      <c r="E46" s="36"/>
      <c r="F46" s="36"/>
      <c r="G46" s="36"/>
      <c r="H46" s="36"/>
      <c r="I46" s="37"/>
      <c r="J46" s="36"/>
      <c r="K46" s="36"/>
      <c r="L46" s="36"/>
      <c r="M46" s="36"/>
      <c r="N46" s="36"/>
      <c r="O46" s="31"/>
    </row>
    <row r="47" spans="1:15" s="25" customFormat="1" ht="14.5" x14ac:dyDescent="0.35">
      <c r="A47" s="19" t="s">
        <v>19</v>
      </c>
      <c r="B47" s="17">
        <v>2022</v>
      </c>
      <c r="C47" s="36">
        <v>2992.0612500000002</v>
      </c>
      <c r="D47" s="36">
        <v>2782.8285300000002</v>
      </c>
      <c r="E47" s="36">
        <v>3286.7662500000006</v>
      </c>
      <c r="F47" s="36">
        <v>2781.5670900000005</v>
      </c>
      <c r="G47" s="36">
        <v>2900.3660099999997</v>
      </c>
      <c r="H47" s="36">
        <v>2931.1892099999995</v>
      </c>
      <c r="I47" s="36">
        <v>2724.4091700000004</v>
      </c>
      <c r="J47" s="36">
        <v>2867.8623299999999</v>
      </c>
      <c r="K47" s="36">
        <v>2559.2404500000002</v>
      </c>
      <c r="L47" s="36">
        <v>2453.8065299999994</v>
      </c>
      <c r="M47" s="36">
        <v>2502.9530100000002</v>
      </c>
      <c r="N47" s="36">
        <v>2524.51953</v>
      </c>
      <c r="O47" s="31">
        <v>33307.569360000001</v>
      </c>
    </row>
    <row r="48" spans="1:15" s="25" customFormat="1" ht="14.5" x14ac:dyDescent="0.35">
      <c r="B48" s="17">
        <v>2023</v>
      </c>
      <c r="C48" s="36">
        <v>2628.4902875000007</v>
      </c>
      <c r="D48" s="36">
        <v>2357.4474875000005</v>
      </c>
      <c r="E48" s="36">
        <v>2759.0325875000003</v>
      </c>
      <c r="F48" s="36">
        <v>2341.5966875000008</v>
      </c>
      <c r="G48" s="36">
        <v>2709.8894375000004</v>
      </c>
      <c r="H48" s="36">
        <v>2580.5063375</v>
      </c>
      <c r="I48" s="36">
        <v>2430.1347874999997</v>
      </c>
      <c r="J48" s="36">
        <v>2589.0249875000004</v>
      </c>
      <c r="K48" s="36">
        <v>2376.1122875000001</v>
      </c>
      <c r="L48" s="36">
        <v>2463.8061874999994</v>
      </c>
      <c r="M48" s="36">
        <v>2343.8972375000003</v>
      </c>
      <c r="N48" s="36">
        <v>2282.4060875000005</v>
      </c>
      <c r="O48" s="31">
        <v>29862.344400000002</v>
      </c>
    </row>
    <row r="49" spans="1:15" s="25" customFormat="1" ht="14.5" x14ac:dyDescent="0.35">
      <c r="A49" s="16"/>
      <c r="B49" s="17">
        <v>2024</v>
      </c>
      <c r="C49" s="36">
        <v>2475.102249999999</v>
      </c>
      <c r="D49" s="36">
        <v>2243.0812500000002</v>
      </c>
      <c r="E49" s="36">
        <v>2367.6442499999998</v>
      </c>
      <c r="F49" s="36">
        <v>2437.3982500000002</v>
      </c>
      <c r="G49" s="36">
        <v>2476.4772500000004</v>
      </c>
      <c r="H49" s="36">
        <v>2120.77025</v>
      </c>
      <c r="I49" s="36">
        <v>2426.8252499999999</v>
      </c>
      <c r="J49" s="36">
        <v>2234.2122499999996</v>
      </c>
      <c r="K49" s="36">
        <v>2182.3742499999998</v>
      </c>
      <c r="L49" s="36">
        <v>2292.4572500000004</v>
      </c>
      <c r="M49" s="36">
        <v>2032.1702500000001</v>
      </c>
      <c r="N49" s="36">
        <v>2165.80825</v>
      </c>
      <c r="O49" s="31">
        <v>27454.320999999996</v>
      </c>
    </row>
    <row r="50" spans="1:15" s="25" customFormat="1" ht="14.5" x14ac:dyDescent="0.35">
      <c r="A50" s="16"/>
      <c r="B50" s="17">
        <v>2025</v>
      </c>
      <c r="C50" s="36">
        <v>2307.4549999999995</v>
      </c>
      <c r="D50" s="36">
        <v>2093.4240000000009</v>
      </c>
      <c r="E50" s="36">
        <v>2139.7480000000005</v>
      </c>
      <c r="F50" s="36">
        <v>2197.922</v>
      </c>
      <c r="G50" s="36">
        <v>2199.9390000000003</v>
      </c>
      <c r="H50" s="36">
        <v>2133.895</v>
      </c>
      <c r="I50" s="36">
        <v>2319.5040000000004</v>
      </c>
      <c r="J50" s="36">
        <v>2098.413</v>
      </c>
      <c r="K50" s="36">
        <v>2118.3980000000001</v>
      </c>
      <c r="L50" s="36">
        <v>2182.5899999999997</v>
      </c>
      <c r="M50" s="36">
        <v>1944.682</v>
      </c>
      <c r="N50" s="36">
        <v>2192.6780000000003</v>
      </c>
      <c r="O50" s="31">
        <v>25928.648000000005</v>
      </c>
    </row>
    <row r="51" spans="1:15" s="25" customFormat="1" ht="15" thickBot="1" x14ac:dyDescent="0.4">
      <c r="A51" s="20"/>
      <c r="B51" s="21">
        <v>2026</v>
      </c>
      <c r="C51" s="39">
        <v>2181</v>
      </c>
      <c r="D51" s="39">
        <v>1989.3620000000001</v>
      </c>
      <c r="E51" s="39">
        <v>2322.5859999999998</v>
      </c>
      <c r="F51" s="39">
        <v>2181.9629999999997</v>
      </c>
      <c r="G51" s="39">
        <v>2049.2719999999999</v>
      </c>
      <c r="H51" s="39">
        <v>2162.4740000000002</v>
      </c>
      <c r="I51" s="39">
        <v>2222.2379999999998</v>
      </c>
      <c r="J51" s="39">
        <v>1962.7859999999998</v>
      </c>
      <c r="K51" s="39">
        <v>1997.2380000000001</v>
      </c>
      <c r="L51" s="39"/>
      <c r="M51" s="39"/>
      <c r="N51" s="39"/>
      <c r="O51" s="23">
        <v>19068.919000000002</v>
      </c>
    </row>
    <row r="52" spans="1:15" s="25" customFormat="1" ht="27" customHeight="1" x14ac:dyDescent="0.35">
      <c r="A52" s="16"/>
      <c r="B52" s="19"/>
      <c r="C52" s="195" t="s">
        <v>20</v>
      </c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</row>
    <row r="53" spans="1:15" s="25" customFormat="1" ht="14.5" x14ac:dyDescent="0.35">
      <c r="A53" s="16" t="s">
        <v>13</v>
      </c>
      <c r="B53" s="17">
        <v>2022</v>
      </c>
      <c r="C53" s="36">
        <v>56514.187382424243</v>
      </c>
      <c r="D53" s="36">
        <v>55937.101002424242</v>
      </c>
      <c r="E53" s="38">
        <v>62195.218982424245</v>
      </c>
      <c r="F53" s="36">
        <v>59526.842962424242</v>
      </c>
      <c r="G53" s="38">
        <v>67050.190292424246</v>
      </c>
      <c r="H53" s="36">
        <v>65745.626332424246</v>
      </c>
      <c r="I53" s="36">
        <v>62310.25808242424</v>
      </c>
      <c r="J53" s="36">
        <v>65545.851292424239</v>
      </c>
      <c r="K53" s="36">
        <v>63265.551572424243</v>
      </c>
      <c r="L53" s="36">
        <v>59482.571022424243</v>
      </c>
      <c r="M53" s="36">
        <v>59633.469272424249</v>
      </c>
      <c r="N53" s="36">
        <v>56541.249133333338</v>
      </c>
      <c r="O53" s="31">
        <v>733748.11732999992</v>
      </c>
    </row>
    <row r="54" spans="1:15" s="25" customFormat="1" ht="14.5" x14ac:dyDescent="0.35">
      <c r="B54" s="17">
        <v>2023</v>
      </c>
      <c r="C54" s="36">
        <v>53641.241944545443</v>
      </c>
      <c r="D54" s="36">
        <v>52098.187254545446</v>
      </c>
      <c r="E54" s="38">
        <v>59678.927714545469</v>
      </c>
      <c r="F54" s="36">
        <v>50174.091564545444</v>
      </c>
      <c r="G54" s="38">
        <v>66226.475984545454</v>
      </c>
      <c r="H54" s="36">
        <v>60536.335654545459</v>
      </c>
      <c r="I54" s="36">
        <v>57398.30135454546</v>
      </c>
      <c r="J54" s="36">
        <v>61669.321054545457</v>
      </c>
      <c r="K54" s="36">
        <v>59105.104654545452</v>
      </c>
      <c r="L54" s="36">
        <v>61131.62330454545</v>
      </c>
      <c r="M54" s="36">
        <v>59816.945434545443</v>
      </c>
      <c r="N54" s="36">
        <v>56354.988779999992</v>
      </c>
      <c r="O54" s="31">
        <v>697831.54469999997</v>
      </c>
    </row>
    <row r="55" spans="1:15" s="25" customFormat="1" ht="14.5" x14ac:dyDescent="0.35">
      <c r="A55" s="16"/>
      <c r="B55" s="17">
        <v>2024</v>
      </c>
      <c r="C55" s="36">
        <v>60287.057894545462</v>
      </c>
      <c r="D55" s="36">
        <v>56636.756314545455</v>
      </c>
      <c r="E55" s="38">
        <v>56752.28526454544</v>
      </c>
      <c r="F55" s="36">
        <v>61293.187534545454</v>
      </c>
      <c r="G55" s="38">
        <v>66495.089214545442</v>
      </c>
      <c r="H55" s="36">
        <v>57345.465304545454</v>
      </c>
      <c r="I55" s="36">
        <v>64742.560404545453</v>
      </c>
      <c r="J55" s="36">
        <v>60541.219604545448</v>
      </c>
      <c r="K55" s="36">
        <v>60141.069304545454</v>
      </c>
      <c r="L55" s="36">
        <v>61411.043804545458</v>
      </c>
      <c r="M55" s="36">
        <v>55585.775804545454</v>
      </c>
      <c r="N55" s="36">
        <v>57217.087070000001</v>
      </c>
      <c r="O55" s="31">
        <v>718448.59751999995</v>
      </c>
    </row>
    <row r="56" spans="1:15" s="25" customFormat="1" ht="14.5" x14ac:dyDescent="0.35">
      <c r="A56" s="16"/>
      <c r="B56" s="17">
        <v>2025</v>
      </c>
      <c r="C56" s="36">
        <v>57460.288499089998</v>
      </c>
      <c r="D56" s="36">
        <v>53677.275008599994</v>
      </c>
      <c r="E56" s="38">
        <v>56445.724618700006</v>
      </c>
      <c r="F56" s="36">
        <v>56340.092292879999</v>
      </c>
      <c r="G56" s="38">
        <v>62412.229961349993</v>
      </c>
      <c r="H56" s="36">
        <v>60043.042454020004</v>
      </c>
      <c r="I56" s="36">
        <v>65789.874776230004</v>
      </c>
      <c r="J56" s="36">
        <v>58980.72597159</v>
      </c>
      <c r="K56" s="36">
        <v>62062.802981380002</v>
      </c>
      <c r="L56" s="36">
        <v>65016.475900400001</v>
      </c>
      <c r="M56" s="36">
        <v>54253.875426429993</v>
      </c>
      <c r="N56" s="36">
        <v>57033.239346089991</v>
      </c>
      <c r="O56" s="31">
        <v>709515.64723676001</v>
      </c>
    </row>
    <row r="57" spans="1:15" s="25" customFormat="1" ht="14.5" x14ac:dyDescent="0.35">
      <c r="A57" s="16"/>
      <c r="B57" s="17">
        <v>2026</v>
      </c>
      <c r="C57" s="36">
        <v>58610.23606214</v>
      </c>
      <c r="D57" s="36">
        <v>55419.143074370004</v>
      </c>
      <c r="E57" s="36">
        <v>60440.989284789997</v>
      </c>
      <c r="F57" s="36">
        <v>57564.480511519992</v>
      </c>
      <c r="G57" s="36">
        <v>58014.003204689994</v>
      </c>
      <c r="H57" s="36">
        <v>60995.62737522</v>
      </c>
      <c r="I57" s="36">
        <v>65928.749982790003</v>
      </c>
      <c r="J57" s="36">
        <v>63818.267576850005</v>
      </c>
      <c r="K57" s="36">
        <v>67734.460149129998</v>
      </c>
      <c r="L57" s="36"/>
      <c r="M57" s="36"/>
      <c r="N57" s="36"/>
      <c r="O57" s="31">
        <v>548525.95722149999</v>
      </c>
    </row>
    <row r="58" spans="1:15" s="25" customFormat="1" ht="14.5" x14ac:dyDescent="0.35">
      <c r="A58" s="16"/>
      <c r="B58" s="17"/>
      <c r="C58" s="37"/>
      <c r="D58" s="36"/>
      <c r="E58" s="38"/>
      <c r="F58" s="36"/>
      <c r="G58" s="38"/>
      <c r="H58" s="36"/>
      <c r="I58" s="37"/>
      <c r="J58" s="36"/>
      <c r="K58" s="36"/>
      <c r="L58" s="36"/>
      <c r="M58" s="38"/>
      <c r="N58" s="36"/>
      <c r="O58" s="31"/>
    </row>
    <row r="59" spans="1:15" s="25" customFormat="1" ht="14.5" x14ac:dyDescent="0.35">
      <c r="A59" s="16" t="s">
        <v>14</v>
      </c>
      <c r="B59" s="17">
        <v>2022</v>
      </c>
      <c r="C59" s="36">
        <v>8028.4712104545451</v>
      </c>
      <c r="D59" s="36">
        <v>8483.9606437878774</v>
      </c>
      <c r="E59" s="38">
        <v>10864.251217121215</v>
      </c>
      <c r="F59" s="36">
        <v>12182.357403787879</v>
      </c>
      <c r="G59" s="38">
        <v>10717.358837121212</v>
      </c>
      <c r="H59" s="36">
        <v>10677.82327712121</v>
      </c>
      <c r="I59" s="36">
        <v>11334.913226454542</v>
      </c>
      <c r="J59" s="36">
        <v>10274.330297121211</v>
      </c>
      <c r="K59" s="36">
        <v>8654.1936637878789</v>
      </c>
      <c r="L59" s="36">
        <v>8283.8558837878791</v>
      </c>
      <c r="M59" s="36">
        <v>8312.8768704545455</v>
      </c>
      <c r="N59" s="36">
        <v>11996.651961666665</v>
      </c>
      <c r="O59" s="31">
        <v>119811.04449266667</v>
      </c>
    </row>
    <row r="60" spans="1:15" s="25" customFormat="1" ht="14.5" x14ac:dyDescent="0.35">
      <c r="B60" s="17">
        <v>2023</v>
      </c>
      <c r="C60" s="36">
        <v>7784.3799200000012</v>
      </c>
      <c r="D60" s="36">
        <v>7383.3670106000009</v>
      </c>
      <c r="E60" s="38">
        <v>10924.703053999998</v>
      </c>
      <c r="F60" s="36">
        <v>9419.5003059999981</v>
      </c>
      <c r="G60" s="38">
        <v>9858.1966399999983</v>
      </c>
      <c r="H60" s="36">
        <v>11101.787999999999</v>
      </c>
      <c r="I60" s="36">
        <v>8438.5796599999994</v>
      </c>
      <c r="J60" s="36">
        <v>9122.4314599999998</v>
      </c>
      <c r="K60" s="36">
        <v>7060.9429999999993</v>
      </c>
      <c r="L60" s="36">
        <v>7115.1535999999987</v>
      </c>
      <c r="M60" s="36">
        <v>6437.6551699999991</v>
      </c>
      <c r="N60" s="36">
        <v>10017.046849999997</v>
      </c>
      <c r="O60" s="31">
        <v>104663.7446706</v>
      </c>
    </row>
    <row r="61" spans="1:15" s="25" customFormat="1" ht="14.5" x14ac:dyDescent="0.35">
      <c r="A61" s="16"/>
      <c r="B61" s="17">
        <v>2024</v>
      </c>
      <c r="C61" s="36">
        <v>6190.4932083333333</v>
      </c>
      <c r="D61" s="36">
        <v>6534.2368823333336</v>
      </c>
      <c r="E61" s="38">
        <v>10476.670048333333</v>
      </c>
      <c r="F61" s="36">
        <v>9153.2863183333338</v>
      </c>
      <c r="G61" s="38">
        <v>8542.8855683333313</v>
      </c>
      <c r="H61" s="36">
        <v>9554.4903383333331</v>
      </c>
      <c r="I61" s="36">
        <v>8042.9961483333336</v>
      </c>
      <c r="J61" s="36">
        <v>8133.5689583333333</v>
      </c>
      <c r="K61" s="36">
        <v>7089.4710083333339</v>
      </c>
      <c r="L61" s="36">
        <v>7134.5580183333332</v>
      </c>
      <c r="M61" s="36">
        <v>6599.1185883333346</v>
      </c>
      <c r="N61" s="36">
        <v>11078.795858333333</v>
      </c>
      <c r="O61" s="31">
        <v>98530.570944000006</v>
      </c>
    </row>
    <row r="62" spans="1:15" s="25" customFormat="1" ht="14.5" x14ac:dyDescent="0.35">
      <c r="A62" s="16"/>
      <c r="B62" s="17">
        <v>2025</v>
      </c>
      <c r="C62" s="36">
        <v>6921.5032044300006</v>
      </c>
      <c r="D62" s="36">
        <v>7464.4253727999994</v>
      </c>
      <c r="E62" s="38">
        <v>9040.4011928400014</v>
      </c>
      <c r="F62" s="36">
        <v>9613.3198499800001</v>
      </c>
      <c r="G62" s="38">
        <v>7831.539405139999</v>
      </c>
      <c r="H62" s="36">
        <v>7934.9092851400001</v>
      </c>
      <c r="I62" s="36">
        <v>8493.8997369299977</v>
      </c>
      <c r="J62" s="36">
        <v>8020.6894469599983</v>
      </c>
      <c r="K62" s="36">
        <v>7582.4168923599991</v>
      </c>
      <c r="L62" s="36">
        <v>7489.7149314600001</v>
      </c>
      <c r="M62" s="36">
        <v>7220.2454089800003</v>
      </c>
      <c r="N62" s="36">
        <v>11138.408027300002</v>
      </c>
      <c r="O62" s="31">
        <v>98751.472754319984</v>
      </c>
    </row>
    <row r="63" spans="1:15" s="25" customFormat="1" ht="14.5" x14ac:dyDescent="0.35">
      <c r="A63" s="16"/>
      <c r="B63" s="17">
        <v>2026</v>
      </c>
      <c r="C63" s="36">
        <v>6116.2589890399995</v>
      </c>
      <c r="D63" s="36">
        <v>7864.3475110099989</v>
      </c>
      <c r="E63" s="36">
        <v>9108.7555158399991</v>
      </c>
      <c r="F63" s="36">
        <v>7453.3959500199999</v>
      </c>
      <c r="G63" s="36">
        <v>9075.606060600001</v>
      </c>
      <c r="H63" s="36">
        <v>6828.3742842299998</v>
      </c>
      <c r="I63" s="36">
        <v>7595.1208914700001</v>
      </c>
      <c r="J63" s="36">
        <v>7183.922867719999</v>
      </c>
      <c r="K63" s="36">
        <v>6909.3243623399994</v>
      </c>
      <c r="L63" s="36"/>
      <c r="M63" s="36"/>
      <c r="N63" s="36"/>
      <c r="O63" s="31">
        <v>68135.106432269997</v>
      </c>
    </row>
    <row r="64" spans="1:15" s="25" customFormat="1" ht="14.5" x14ac:dyDescent="0.35">
      <c r="A64" s="16"/>
      <c r="B64" s="17"/>
      <c r="C64" s="37"/>
      <c r="D64" s="36"/>
      <c r="E64" s="38"/>
      <c r="F64" s="36"/>
      <c r="G64" s="38"/>
      <c r="H64" s="36"/>
      <c r="I64" s="37"/>
      <c r="J64" s="36"/>
      <c r="K64" s="36"/>
      <c r="L64" s="36"/>
      <c r="M64" s="38"/>
      <c r="N64" s="36"/>
      <c r="O64" s="31"/>
    </row>
    <row r="65" spans="1:15" s="25" customFormat="1" ht="14.5" x14ac:dyDescent="0.35">
      <c r="A65" s="16" t="s">
        <v>15</v>
      </c>
      <c r="B65" s="17">
        <v>2022</v>
      </c>
      <c r="C65" s="36">
        <v>868.56228266666653</v>
      </c>
      <c r="D65" s="36">
        <v>960.36252066666657</v>
      </c>
      <c r="E65" s="38">
        <v>1149.0764036666669</v>
      </c>
      <c r="F65" s="36">
        <v>1078.7044996666666</v>
      </c>
      <c r="G65" s="38">
        <v>881.41141166666671</v>
      </c>
      <c r="H65" s="36">
        <v>884.11657366666668</v>
      </c>
      <c r="I65" s="36">
        <v>824.47794266666654</v>
      </c>
      <c r="J65" s="36">
        <v>864.6240796666666</v>
      </c>
      <c r="K65" s="36">
        <v>828.07522066666672</v>
      </c>
      <c r="L65" s="36">
        <v>822.39381666666668</v>
      </c>
      <c r="M65" s="36">
        <v>924.14111666666679</v>
      </c>
      <c r="N65" s="36">
        <v>1319.6780866666668</v>
      </c>
      <c r="O65" s="31">
        <v>11405.623955000001</v>
      </c>
    </row>
    <row r="66" spans="1:15" s="25" customFormat="1" ht="14.5" x14ac:dyDescent="0.35">
      <c r="B66" s="17">
        <v>2023</v>
      </c>
      <c r="C66" s="36">
        <v>745.12755303030315</v>
      </c>
      <c r="D66" s="36">
        <v>709.89848103030306</v>
      </c>
      <c r="E66" s="38">
        <v>983.53101303030314</v>
      </c>
      <c r="F66" s="36">
        <v>851.31625903030294</v>
      </c>
      <c r="G66" s="38">
        <v>792.82697303030307</v>
      </c>
      <c r="H66" s="36">
        <v>702.44502703030321</v>
      </c>
      <c r="I66" s="36">
        <v>644.60225303030302</v>
      </c>
      <c r="J66" s="36">
        <v>607.62655303030306</v>
      </c>
      <c r="K66" s="36">
        <v>631.68824903030304</v>
      </c>
      <c r="L66" s="36">
        <v>654.41834303030305</v>
      </c>
      <c r="M66" s="36">
        <v>820.6987530303029</v>
      </c>
      <c r="N66" s="36">
        <v>1396.6396366666665</v>
      </c>
      <c r="O66" s="31">
        <v>9540.8190940000004</v>
      </c>
    </row>
    <row r="67" spans="1:15" s="25" customFormat="1" ht="14.5" x14ac:dyDescent="0.35">
      <c r="A67" s="16"/>
      <c r="B67" s="17">
        <v>2024</v>
      </c>
      <c r="C67" s="36">
        <v>748.63731727272727</v>
      </c>
      <c r="D67" s="36">
        <v>695.24827527272737</v>
      </c>
      <c r="E67" s="38">
        <v>836.76833727272731</v>
      </c>
      <c r="F67" s="36">
        <v>737.06272727272733</v>
      </c>
      <c r="G67" s="38">
        <v>677.4424172727272</v>
      </c>
      <c r="H67" s="36">
        <v>639.49383227272733</v>
      </c>
      <c r="I67" s="36">
        <v>638.12729227272723</v>
      </c>
      <c r="J67" s="36">
        <v>533.07981727272727</v>
      </c>
      <c r="K67" s="36">
        <v>557.2248372727272</v>
      </c>
      <c r="L67" s="36">
        <v>672.97985827272726</v>
      </c>
      <c r="M67" s="36">
        <v>797.86977727272711</v>
      </c>
      <c r="N67" s="36">
        <v>1172.2697699999999</v>
      </c>
      <c r="O67" s="31">
        <v>8706.2042590000001</v>
      </c>
    </row>
    <row r="68" spans="1:15" s="25" customFormat="1" ht="14.5" x14ac:dyDescent="0.35">
      <c r="A68" s="16"/>
      <c r="B68" s="17">
        <v>2025</v>
      </c>
      <c r="C68" s="36">
        <v>642.57769028999996</v>
      </c>
      <c r="D68" s="36">
        <v>606.38356450000003</v>
      </c>
      <c r="E68" s="38">
        <v>714.94933830000002</v>
      </c>
      <c r="F68" s="36">
        <v>673.14831263000008</v>
      </c>
      <c r="G68" s="38">
        <v>609.60229306999997</v>
      </c>
      <c r="H68" s="36">
        <v>494.56077912999996</v>
      </c>
      <c r="I68" s="36">
        <v>578.35792688000004</v>
      </c>
      <c r="J68" s="36">
        <v>385.84468018000001</v>
      </c>
      <c r="K68" s="36">
        <v>457.21320601999997</v>
      </c>
      <c r="L68" s="36">
        <v>589.13187385000003</v>
      </c>
      <c r="M68" s="36">
        <v>620.84291881999991</v>
      </c>
      <c r="N68" s="36">
        <v>903.55339047999996</v>
      </c>
      <c r="O68" s="31">
        <v>7276.1659741500007</v>
      </c>
    </row>
    <row r="69" spans="1:15" s="25" customFormat="1" ht="14.5" x14ac:dyDescent="0.35">
      <c r="A69" s="16"/>
      <c r="B69" s="17">
        <v>2026</v>
      </c>
      <c r="C69" s="36">
        <v>537.46523730000001</v>
      </c>
      <c r="D69" s="36">
        <v>573.16219233999993</v>
      </c>
      <c r="E69" s="36">
        <v>787.60967539000001</v>
      </c>
      <c r="F69" s="36">
        <v>686.79894615000001</v>
      </c>
      <c r="G69" s="36">
        <v>541.31404633</v>
      </c>
      <c r="H69" s="36">
        <v>548.16000366000003</v>
      </c>
      <c r="I69" s="36">
        <v>511.88462035999999</v>
      </c>
      <c r="J69" s="36">
        <v>376.08486952999999</v>
      </c>
      <c r="K69" s="36">
        <v>436.96026591999998</v>
      </c>
      <c r="L69" s="36"/>
      <c r="M69" s="36"/>
      <c r="N69" s="36"/>
      <c r="O69" s="31">
        <v>4999.4398569799996</v>
      </c>
    </row>
    <row r="70" spans="1:15" s="25" customFormat="1" ht="14.5" x14ac:dyDescent="0.35">
      <c r="A70" s="16"/>
      <c r="B70" s="17"/>
      <c r="C70" s="37"/>
      <c r="D70" s="36"/>
      <c r="E70" s="38"/>
      <c r="F70" s="36"/>
      <c r="G70" s="38"/>
      <c r="H70" s="36"/>
      <c r="I70" s="37"/>
      <c r="J70" s="36"/>
      <c r="K70" s="36"/>
      <c r="L70" s="36"/>
      <c r="M70" s="38"/>
      <c r="N70" s="36"/>
      <c r="O70" s="31"/>
    </row>
    <row r="71" spans="1:15" s="25" customFormat="1" ht="14.5" x14ac:dyDescent="0.35">
      <c r="A71" s="16" t="s">
        <v>16</v>
      </c>
      <c r="B71" s="17">
        <v>2022</v>
      </c>
      <c r="C71" s="36">
        <v>486349.54998181824</v>
      </c>
      <c r="D71" s="36">
        <v>459475.84587181819</v>
      </c>
      <c r="E71" s="38">
        <v>466788.81846181821</v>
      </c>
      <c r="F71" s="36">
        <v>383685.46982181811</v>
      </c>
      <c r="G71" s="38">
        <v>427941.91473181831</v>
      </c>
      <c r="H71" s="36">
        <v>390837.0669318182</v>
      </c>
      <c r="I71" s="36">
        <v>350869.30133181822</v>
      </c>
      <c r="J71" s="36">
        <v>374138.45796181826</v>
      </c>
      <c r="K71" s="36">
        <v>389798.52840181818</v>
      </c>
      <c r="L71" s="36">
        <v>406045.12533181824</v>
      </c>
      <c r="M71" s="36">
        <v>468089.90204181802</v>
      </c>
      <c r="N71" s="36">
        <v>423382.12618999992</v>
      </c>
      <c r="O71" s="31">
        <v>5027402.1070600003</v>
      </c>
    </row>
    <row r="72" spans="1:15" s="25" customFormat="1" ht="14.5" x14ac:dyDescent="0.35">
      <c r="B72" s="17">
        <v>2023</v>
      </c>
      <c r="C72" s="36">
        <v>468148.43204390915</v>
      </c>
      <c r="D72" s="36">
        <v>419011.51639390906</v>
      </c>
      <c r="E72" s="38">
        <v>436615.21791390912</v>
      </c>
      <c r="F72" s="36">
        <v>351015.62816090917</v>
      </c>
      <c r="G72" s="38">
        <v>425398.17981390917</v>
      </c>
      <c r="H72" s="36">
        <v>391030.89507390908</v>
      </c>
      <c r="I72" s="36">
        <v>364323.08011390909</v>
      </c>
      <c r="J72" s="36">
        <v>375252.09398390923</v>
      </c>
      <c r="K72" s="36">
        <v>366950.7026839091</v>
      </c>
      <c r="L72" s="36">
        <v>425092.09869390907</v>
      </c>
      <c r="M72" s="36">
        <v>454928.99405390903</v>
      </c>
      <c r="N72" s="36">
        <v>392946.89456300001</v>
      </c>
      <c r="O72" s="31">
        <v>4870713.7334929993</v>
      </c>
    </row>
    <row r="73" spans="1:15" s="25" customFormat="1" ht="14.5" x14ac:dyDescent="0.35">
      <c r="A73" s="16"/>
      <c r="B73" s="17">
        <v>2024</v>
      </c>
      <c r="C73" s="36">
        <v>504022.0140512879</v>
      </c>
      <c r="D73" s="36">
        <v>437689.75754128787</v>
      </c>
      <c r="E73" s="38">
        <v>386125.79401128792</v>
      </c>
      <c r="F73" s="36">
        <v>404197.47644128778</v>
      </c>
      <c r="G73" s="38">
        <v>410647.85210128786</v>
      </c>
      <c r="H73" s="36">
        <v>363316.8561112879</v>
      </c>
      <c r="I73" s="36">
        <v>392482.95574128785</v>
      </c>
      <c r="J73" s="36">
        <v>356449.29976128781</v>
      </c>
      <c r="K73" s="36">
        <v>387824.92957128782</v>
      </c>
      <c r="L73" s="36">
        <v>465049.08685128798</v>
      </c>
      <c r="M73" s="36">
        <v>440155.56555128784</v>
      </c>
      <c r="N73" s="36">
        <v>406667.41570383328</v>
      </c>
      <c r="O73" s="31">
        <v>4954629.0034379996</v>
      </c>
    </row>
    <row r="74" spans="1:15" s="25" customFormat="1" ht="14.5" x14ac:dyDescent="0.35">
      <c r="A74" s="16"/>
      <c r="B74" s="17">
        <v>2025</v>
      </c>
      <c r="C74" s="36">
        <v>505250.40336827002</v>
      </c>
      <c r="D74" s="36">
        <v>457172.12705657003</v>
      </c>
      <c r="E74" s="38">
        <v>449044.02845978999</v>
      </c>
      <c r="F74" s="36">
        <v>414509.74194971001</v>
      </c>
      <c r="G74" s="38">
        <v>440707.08176984999</v>
      </c>
      <c r="H74" s="36">
        <v>404836.53601784003</v>
      </c>
      <c r="I74" s="36">
        <v>405601.38916575001</v>
      </c>
      <c r="J74" s="36">
        <v>362940.82368581003</v>
      </c>
      <c r="K74" s="36">
        <v>428992.10837825004</v>
      </c>
      <c r="L74" s="36">
        <v>487840.32599648001</v>
      </c>
      <c r="M74" s="36">
        <v>449752.25413507008</v>
      </c>
      <c r="N74" s="36">
        <v>443863.34416491009</v>
      </c>
      <c r="O74" s="31">
        <v>5250510.1641483</v>
      </c>
    </row>
    <row r="75" spans="1:15" s="25" customFormat="1" ht="14.5" x14ac:dyDescent="0.35">
      <c r="A75" s="16"/>
      <c r="B75" s="17">
        <v>2026</v>
      </c>
      <c r="C75" s="36">
        <v>501548.68020330992</v>
      </c>
      <c r="D75" s="36">
        <v>491875.41370786994</v>
      </c>
      <c r="E75" s="36">
        <v>495335.67680235003</v>
      </c>
      <c r="F75" s="36">
        <v>428969.45823726006</v>
      </c>
      <c r="G75" s="36">
        <v>429644.03426936996</v>
      </c>
      <c r="H75" s="36">
        <v>409036.63118200999</v>
      </c>
      <c r="I75" s="36">
        <v>394692.78659490001</v>
      </c>
      <c r="J75" s="36">
        <v>356202.43083482003</v>
      </c>
      <c r="K75" s="36">
        <v>411701.63363621989</v>
      </c>
      <c r="L75" s="36"/>
      <c r="M75" s="36"/>
      <c r="N75" s="36"/>
      <c r="O75" s="31">
        <v>3919006.7454681094</v>
      </c>
    </row>
    <row r="76" spans="1:15" s="25" customFormat="1" ht="14.5" x14ac:dyDescent="0.35">
      <c r="A76" s="16"/>
      <c r="B76" s="17"/>
      <c r="C76" s="37"/>
      <c r="D76" s="36"/>
      <c r="E76" s="38"/>
      <c r="F76" s="36"/>
      <c r="G76" s="38"/>
      <c r="H76" s="36"/>
      <c r="I76" s="37"/>
      <c r="J76" s="36"/>
      <c r="K76" s="36"/>
      <c r="L76" s="36"/>
      <c r="M76" s="38"/>
      <c r="N76" s="36"/>
      <c r="O76" s="31"/>
    </row>
    <row r="77" spans="1:15" s="25" customFormat="1" ht="14.5" x14ac:dyDescent="0.35">
      <c r="A77" s="16" t="s">
        <v>17</v>
      </c>
      <c r="B77" s="17">
        <v>2022</v>
      </c>
      <c r="C77" s="36">
        <v>692.2811999999999</v>
      </c>
      <c r="D77" s="36">
        <v>663.34960000000001</v>
      </c>
      <c r="E77" s="38">
        <v>735.82900000000006</v>
      </c>
      <c r="F77" s="36">
        <v>647.07440000000008</v>
      </c>
      <c r="G77" s="38">
        <v>669.53400000000011</v>
      </c>
      <c r="H77" s="36">
        <v>751.68020000000001</v>
      </c>
      <c r="I77" s="36">
        <v>611.76499999999999</v>
      </c>
      <c r="J77" s="36">
        <v>620.92472000000009</v>
      </c>
      <c r="K77" s="36">
        <v>785.45399999999995</v>
      </c>
      <c r="L77" s="36">
        <v>726.61199999999997</v>
      </c>
      <c r="M77" s="36">
        <v>689.21799999999996</v>
      </c>
      <c r="N77" s="36">
        <v>712.48</v>
      </c>
      <c r="O77" s="31">
        <v>8306.2021199999999</v>
      </c>
    </row>
    <row r="78" spans="1:15" s="25" customFormat="1" ht="14.5" x14ac:dyDescent="0.35">
      <c r="B78" s="17">
        <v>2023</v>
      </c>
      <c r="C78" s="36">
        <v>651.3828666666667</v>
      </c>
      <c r="D78" s="36">
        <v>637.97306666666657</v>
      </c>
      <c r="E78" s="38">
        <v>747.83496666666656</v>
      </c>
      <c r="F78" s="36">
        <v>609.49166666666667</v>
      </c>
      <c r="G78" s="38">
        <v>722.76576666666654</v>
      </c>
      <c r="H78" s="36">
        <v>703.39196666666669</v>
      </c>
      <c r="I78" s="36">
        <v>603.54226666666671</v>
      </c>
      <c r="J78" s="36">
        <v>694.03586666666661</v>
      </c>
      <c r="K78" s="36">
        <v>713.01746666666668</v>
      </c>
      <c r="L78" s="36">
        <v>752.75886666666679</v>
      </c>
      <c r="M78" s="36">
        <v>817.17126666666661</v>
      </c>
      <c r="N78" s="36">
        <v>614.10126666666679</v>
      </c>
      <c r="O78" s="31">
        <v>8267.4672999999984</v>
      </c>
    </row>
    <row r="79" spans="1:15" s="25" customFormat="1" ht="14.5" x14ac:dyDescent="0.35">
      <c r="A79" s="16"/>
      <c r="B79" s="17">
        <v>2024</v>
      </c>
      <c r="C79" s="36">
        <v>693.98505</v>
      </c>
      <c r="D79" s="36">
        <v>666.56571000000008</v>
      </c>
      <c r="E79" s="38">
        <v>608.48014999999998</v>
      </c>
      <c r="F79" s="36">
        <v>636.63356999999996</v>
      </c>
      <c r="G79" s="38">
        <v>766.20905000000005</v>
      </c>
      <c r="H79" s="36">
        <v>600.95074999999997</v>
      </c>
      <c r="I79" s="36">
        <v>612.51284999999996</v>
      </c>
      <c r="J79" s="36">
        <v>605.14435000000003</v>
      </c>
      <c r="K79" s="36">
        <v>627.2440499999999</v>
      </c>
      <c r="L79" s="36">
        <v>752.36655000000007</v>
      </c>
      <c r="M79" s="36">
        <v>637.35825</v>
      </c>
      <c r="N79" s="36">
        <v>531.32605000000001</v>
      </c>
      <c r="O79" s="31">
        <v>7738.7763800000002</v>
      </c>
    </row>
    <row r="80" spans="1:15" s="25" customFormat="1" ht="14.5" x14ac:dyDescent="0.35">
      <c r="A80" s="16"/>
      <c r="B80" s="17">
        <v>2025</v>
      </c>
      <c r="C80" s="36">
        <v>683.08196157999987</v>
      </c>
      <c r="D80" s="36">
        <v>616.57732480000004</v>
      </c>
      <c r="E80" s="38">
        <v>631.23762623000005</v>
      </c>
      <c r="F80" s="36">
        <v>702.56836039999996</v>
      </c>
      <c r="G80" s="38">
        <v>661.63749655000004</v>
      </c>
      <c r="H80" s="36">
        <v>607.11097645000007</v>
      </c>
      <c r="I80" s="36">
        <v>683.45795964000001</v>
      </c>
      <c r="J80" s="36">
        <v>559.64885215000004</v>
      </c>
      <c r="K80" s="36">
        <v>709.68970020000006</v>
      </c>
      <c r="L80" s="36">
        <v>780.95033116000002</v>
      </c>
      <c r="M80" s="36">
        <v>649.94531967000012</v>
      </c>
      <c r="N80" s="36">
        <v>669.26380123000001</v>
      </c>
      <c r="O80" s="31">
        <v>7955.1697100600004</v>
      </c>
    </row>
    <row r="81" spans="1:15" s="25" customFormat="1" ht="14.5" x14ac:dyDescent="0.35">
      <c r="A81" s="16"/>
      <c r="B81" s="17">
        <v>2026</v>
      </c>
      <c r="C81" s="36">
        <v>667.52515108</v>
      </c>
      <c r="D81" s="36">
        <v>640.84668485999998</v>
      </c>
      <c r="E81" s="36">
        <v>702.86962790999996</v>
      </c>
      <c r="F81" s="36">
        <v>674.17741610999997</v>
      </c>
      <c r="G81" s="36">
        <v>666.62111907999997</v>
      </c>
      <c r="H81" s="36">
        <v>655.26082488999998</v>
      </c>
      <c r="I81" s="36">
        <v>737.20585550999999</v>
      </c>
      <c r="J81" s="36">
        <v>586.86403249</v>
      </c>
      <c r="K81" s="36">
        <v>824.12819618000003</v>
      </c>
      <c r="L81" s="36"/>
      <c r="M81" s="36"/>
      <c r="N81" s="36"/>
      <c r="O81" s="31">
        <v>6155.4989081099993</v>
      </c>
    </row>
    <row r="82" spans="1:15" s="25" customFormat="1" ht="14.5" x14ac:dyDescent="0.35">
      <c r="A82" s="16"/>
      <c r="B82" s="17"/>
      <c r="C82" s="37"/>
      <c r="D82" s="36"/>
      <c r="E82" s="38"/>
      <c r="F82" s="36"/>
      <c r="G82" s="38"/>
      <c r="H82" s="36"/>
      <c r="I82" s="37"/>
      <c r="J82" s="36"/>
      <c r="K82" s="36"/>
      <c r="L82" s="36"/>
      <c r="M82" s="38"/>
      <c r="N82" s="36"/>
      <c r="O82" s="31"/>
    </row>
    <row r="83" spans="1:15" s="25" customFormat="1" ht="14.5" x14ac:dyDescent="0.35">
      <c r="A83" s="16" t="s">
        <v>21</v>
      </c>
      <c r="B83" s="17">
        <v>2022</v>
      </c>
      <c r="C83" s="36">
        <v>133208.01598</v>
      </c>
      <c r="D83" s="36">
        <v>129530.85231700382</v>
      </c>
      <c r="E83" s="38">
        <v>144365.18901</v>
      </c>
      <c r="F83" s="36">
        <v>128518.72759000001</v>
      </c>
      <c r="G83" s="38">
        <v>139837.71059</v>
      </c>
      <c r="H83" s="36">
        <v>139368.57683999999</v>
      </c>
      <c r="I83" s="36">
        <v>132793.99990999998</v>
      </c>
      <c r="J83" s="36">
        <v>140893.23639999999</v>
      </c>
      <c r="K83" s="36">
        <v>143146.34593000001</v>
      </c>
      <c r="L83" s="36">
        <v>125368.96373999999</v>
      </c>
      <c r="M83" s="36">
        <v>144876.92869999999</v>
      </c>
      <c r="N83" s="36">
        <v>130831.24395999998</v>
      </c>
      <c r="O83" s="31">
        <v>1632739.7909670039</v>
      </c>
    </row>
    <row r="84" spans="1:15" s="25" customFormat="1" ht="14.5" x14ac:dyDescent="0.35">
      <c r="B84" s="17">
        <v>2023</v>
      </c>
      <c r="C84" s="36">
        <v>146654.43422083333</v>
      </c>
      <c r="D84" s="36">
        <v>134807.36049083335</v>
      </c>
      <c r="E84" s="38">
        <v>146722.91701083333</v>
      </c>
      <c r="F84" s="36">
        <v>128653.80522083331</v>
      </c>
      <c r="G84" s="38">
        <v>145339.67100083333</v>
      </c>
      <c r="H84" s="36">
        <v>144539.03362429119</v>
      </c>
      <c r="I84" s="36">
        <v>140119.70273083332</v>
      </c>
      <c r="J84" s="36">
        <v>147421.93792083336</v>
      </c>
      <c r="K84" s="36">
        <v>140264.99328083333</v>
      </c>
      <c r="L84" s="36">
        <v>143037.35626883333</v>
      </c>
      <c r="M84" s="36">
        <v>144454.22445083334</v>
      </c>
      <c r="N84" s="36">
        <v>135560.72546083335</v>
      </c>
      <c r="O84" s="31">
        <v>1697576.1616814579</v>
      </c>
    </row>
    <row r="85" spans="1:15" s="25" customFormat="1" ht="14.5" x14ac:dyDescent="0.35">
      <c r="A85" s="16"/>
      <c r="B85" s="17">
        <v>2024</v>
      </c>
      <c r="C85" s="36">
        <v>150645.64213607</v>
      </c>
      <c r="D85" s="36">
        <v>148763.79249207</v>
      </c>
      <c r="E85" s="38">
        <v>136897.66480207001</v>
      </c>
      <c r="F85" s="36">
        <v>150713.04797907002</v>
      </c>
      <c r="G85" s="38">
        <v>151440.93794206998</v>
      </c>
      <c r="H85" s="36">
        <v>138429.68249206999</v>
      </c>
      <c r="I85" s="36">
        <v>164850.85777206998</v>
      </c>
      <c r="J85" s="36">
        <v>154190.58557207001</v>
      </c>
      <c r="K85" s="36">
        <v>155339.58631206999</v>
      </c>
      <c r="L85" s="36">
        <v>156241.82104707003</v>
      </c>
      <c r="M85" s="36">
        <v>149383.87799307</v>
      </c>
      <c r="N85" s="36">
        <v>150994.15160206999</v>
      </c>
      <c r="O85" s="31">
        <v>1807891.6481418402</v>
      </c>
    </row>
    <row r="86" spans="1:15" s="25" customFormat="1" ht="14.5" x14ac:dyDescent="0.35">
      <c r="A86" s="16"/>
      <c r="B86" s="17">
        <v>2025</v>
      </c>
      <c r="C86" s="36">
        <v>159915.85524999999</v>
      </c>
      <c r="D86" s="36">
        <v>146405.59030999997</v>
      </c>
      <c r="E86" s="38">
        <v>152677.97632999998</v>
      </c>
      <c r="F86" s="36">
        <v>151847.50401</v>
      </c>
      <c r="G86" s="38">
        <v>157824.86461000002</v>
      </c>
      <c r="H86" s="36">
        <v>151045.73897999999</v>
      </c>
      <c r="I86" s="36">
        <v>163906.40648000001</v>
      </c>
      <c r="J86" s="36">
        <v>152105.174608</v>
      </c>
      <c r="K86" s="36">
        <v>161126.3205</v>
      </c>
      <c r="L86" s="36">
        <v>168472.33700999999</v>
      </c>
      <c r="M86" s="36">
        <v>153339.53605000002</v>
      </c>
      <c r="N86" s="36">
        <v>168395.27956999998</v>
      </c>
      <c r="O86" s="31">
        <v>1887062.5837079999</v>
      </c>
    </row>
    <row r="87" spans="1:15" s="25" customFormat="1" ht="14.5" x14ac:dyDescent="0.35">
      <c r="A87" s="16"/>
      <c r="B87" s="17">
        <v>2026</v>
      </c>
      <c r="C87" s="36">
        <v>166175.46646676099</v>
      </c>
      <c r="D87" s="36">
        <v>155935.19608338221</v>
      </c>
      <c r="E87" s="36">
        <v>167131.46836473033</v>
      </c>
      <c r="F87" s="36">
        <v>161014.030869932</v>
      </c>
      <c r="G87" s="36">
        <v>163153.05964045646</v>
      </c>
      <c r="H87" s="36">
        <v>171469.01496092349</v>
      </c>
      <c r="I87" s="36">
        <v>179877.87739688551</v>
      </c>
      <c r="J87" s="36">
        <v>156820.16299157601</v>
      </c>
      <c r="K87" s="36">
        <v>160474.77062565941</v>
      </c>
      <c r="L87" s="36"/>
      <c r="M87" s="36"/>
      <c r="N87" s="36"/>
      <c r="O87" s="31">
        <v>1482051.0474003067</v>
      </c>
    </row>
    <row r="88" spans="1:15" s="25" customFormat="1" ht="14.5" x14ac:dyDescent="0.35">
      <c r="A88" s="16"/>
      <c r="B88" s="17"/>
      <c r="C88" s="37"/>
      <c r="D88" s="36"/>
      <c r="E88" s="38"/>
      <c r="F88" s="36"/>
      <c r="G88" s="38"/>
      <c r="H88" s="36"/>
      <c r="I88" s="37"/>
      <c r="J88" s="36"/>
      <c r="K88" s="36"/>
      <c r="L88" s="36"/>
      <c r="M88" s="38"/>
      <c r="N88" s="36"/>
      <c r="O88" s="31"/>
    </row>
    <row r="89" spans="1:15" s="25" customFormat="1" ht="14.5" x14ac:dyDescent="0.35">
      <c r="A89" s="16" t="s">
        <v>22</v>
      </c>
      <c r="B89" s="17">
        <v>2022</v>
      </c>
      <c r="C89" s="36">
        <v>3768.6941648999996</v>
      </c>
      <c r="D89" s="36">
        <v>3484.7962173000005</v>
      </c>
      <c r="E89" s="38">
        <v>4132.8381753000003</v>
      </c>
      <c r="F89" s="36">
        <v>3423.8548521000002</v>
      </c>
      <c r="G89" s="38">
        <v>3597.1634500200003</v>
      </c>
      <c r="H89" s="36">
        <v>3586.5891117000006</v>
      </c>
      <c r="I89" s="36">
        <v>3284.3517165000003</v>
      </c>
      <c r="J89" s="36">
        <v>3428.1951021000004</v>
      </c>
      <c r="K89" s="36">
        <v>3120.4137537000001</v>
      </c>
      <c r="L89" s="36">
        <v>2936.5618653000006</v>
      </c>
      <c r="M89" s="36">
        <v>3074.9716737000008</v>
      </c>
      <c r="N89" s="36">
        <v>3090.2281749000003</v>
      </c>
      <c r="O89" s="31">
        <v>40928.658257520001</v>
      </c>
    </row>
    <row r="90" spans="1:15" s="25" customFormat="1" ht="14.5" x14ac:dyDescent="0.35">
      <c r="B90" s="17">
        <v>2023</v>
      </c>
      <c r="C90" s="36">
        <v>3269.9803841250005</v>
      </c>
      <c r="D90" s="36">
        <v>2979.0899906250002</v>
      </c>
      <c r="E90" s="38">
        <v>3469.4688341250007</v>
      </c>
      <c r="F90" s="36">
        <v>2968.8647231250006</v>
      </c>
      <c r="G90" s="38">
        <v>3372.8129741250009</v>
      </c>
      <c r="H90" s="36">
        <v>3195.1393293750002</v>
      </c>
      <c r="I90" s="36">
        <v>2958.1700006250007</v>
      </c>
      <c r="J90" s="36">
        <v>3166.0388786250005</v>
      </c>
      <c r="K90" s="36">
        <v>2948.079679125</v>
      </c>
      <c r="L90" s="36">
        <v>3034.8089441250004</v>
      </c>
      <c r="M90" s="36">
        <v>2853.7403396250006</v>
      </c>
      <c r="N90" s="36">
        <v>2795.1381911250005</v>
      </c>
      <c r="O90" s="31">
        <v>37011.332268750004</v>
      </c>
    </row>
    <row r="91" spans="1:15" s="25" customFormat="1" ht="14.5" x14ac:dyDescent="0.35">
      <c r="A91" s="16"/>
      <c r="B91" s="17">
        <v>2024</v>
      </c>
      <c r="C91" s="36">
        <v>3132.314703333333</v>
      </c>
      <c r="D91" s="36">
        <v>2832.7113733333335</v>
      </c>
      <c r="E91" s="38">
        <v>2989.8265133333339</v>
      </c>
      <c r="F91" s="36">
        <v>3059.5709933333333</v>
      </c>
      <c r="G91" s="38">
        <v>3094.4536233333333</v>
      </c>
      <c r="H91" s="36">
        <v>2648.0611133333332</v>
      </c>
      <c r="I91" s="36">
        <v>2972.153933333333</v>
      </c>
      <c r="J91" s="36">
        <v>2708.4381433333338</v>
      </c>
      <c r="K91" s="36">
        <v>2644.1057833333334</v>
      </c>
      <c r="L91" s="36">
        <v>2765.4068633333331</v>
      </c>
      <c r="M91" s="36">
        <v>2455.820013333333</v>
      </c>
      <c r="N91" s="36">
        <v>2624.4213533333332</v>
      </c>
      <c r="O91" s="31">
        <v>33927.28441</v>
      </c>
    </row>
    <row r="92" spans="1:15" s="25" customFormat="1" ht="14.5" x14ac:dyDescent="0.35">
      <c r="A92" s="3"/>
      <c r="B92" s="17">
        <v>2025</v>
      </c>
      <c r="C92" s="36">
        <v>2871.1408860000001</v>
      </c>
      <c r="D92" s="36">
        <v>2606.188181</v>
      </c>
      <c r="E92" s="38">
        <v>2706.2412669999999</v>
      </c>
      <c r="F92" s="36">
        <v>2783.5486449999999</v>
      </c>
      <c r="G92" s="38">
        <v>2781.5233340000004</v>
      </c>
      <c r="H92" s="36">
        <v>2707.7807459999999</v>
      </c>
      <c r="I92" s="36">
        <v>2924.0220450000006</v>
      </c>
      <c r="J92" s="36">
        <v>2800.1548390000007</v>
      </c>
      <c r="K92" s="36">
        <v>2542.1278400000001</v>
      </c>
      <c r="L92" s="36">
        <v>2630.4478300000001</v>
      </c>
      <c r="M92" s="36">
        <v>2398.3897659999998</v>
      </c>
      <c r="N92" s="36">
        <v>2675.8393650000003</v>
      </c>
      <c r="O92" s="31">
        <v>32427.404744000003</v>
      </c>
    </row>
    <row r="93" spans="1:15" s="25" customFormat="1" ht="15" thickBot="1" x14ac:dyDescent="0.4">
      <c r="A93" s="22"/>
      <c r="B93" s="21">
        <v>2026</v>
      </c>
      <c r="C93" s="39">
        <v>2803.2794354500002</v>
      </c>
      <c r="D93" s="39">
        <v>2551.0666323799996</v>
      </c>
      <c r="E93" s="39">
        <v>2927.5124773700004</v>
      </c>
      <c r="F93" s="39">
        <v>2781.0179473500002</v>
      </c>
      <c r="G93" s="39">
        <v>2600.2854929200003</v>
      </c>
      <c r="H93" s="39">
        <v>2707.8520918999998</v>
      </c>
      <c r="I93" s="39">
        <v>2733.9843750499999</v>
      </c>
      <c r="J93" s="39">
        <v>2399.9523258699996</v>
      </c>
      <c r="K93" s="39">
        <v>2457.0993485099998</v>
      </c>
      <c r="L93" s="39"/>
      <c r="M93" s="39"/>
      <c r="N93" s="39"/>
      <c r="O93" s="23">
        <v>23962.050126800001</v>
      </c>
    </row>
    <row r="94" spans="1:15" x14ac:dyDescent="0.45">
      <c r="A94" s="18" t="s">
        <v>108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45">
      <c r="A95" s="3" t="s">
        <v>109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9" spans="3:8" x14ac:dyDescent="0.45">
      <c r="C99" s="26"/>
      <c r="D99" s="26"/>
      <c r="E99" s="26"/>
      <c r="F99" s="26"/>
      <c r="G99" s="26"/>
      <c r="H99" s="26"/>
    </row>
    <row r="100" spans="3:8" x14ac:dyDescent="0.45">
      <c r="C100" s="26"/>
      <c r="D100" s="26"/>
      <c r="E100" s="26"/>
      <c r="F100" s="26"/>
      <c r="G100" s="26"/>
      <c r="H100" s="26"/>
    </row>
    <row r="101" spans="3:8" x14ac:dyDescent="0.45">
      <c r="C101" s="26"/>
      <c r="D101" s="26"/>
      <c r="E101" s="26"/>
      <c r="F101" s="26"/>
      <c r="G101" s="26"/>
      <c r="H101" s="26"/>
    </row>
    <row r="103" spans="3:8" x14ac:dyDescent="0.45">
      <c r="C103" s="26"/>
      <c r="D103" s="26"/>
      <c r="E103" s="26"/>
      <c r="F103" s="26"/>
      <c r="G103" s="26"/>
      <c r="H103" s="26"/>
    </row>
    <row r="104" spans="3:8" x14ac:dyDescent="0.45">
      <c r="C104" s="26"/>
      <c r="D104" s="26"/>
      <c r="E104" s="26"/>
      <c r="F104" s="26"/>
      <c r="G104" s="26"/>
      <c r="H104" s="26"/>
    </row>
    <row r="105" spans="3:8" x14ac:dyDescent="0.45">
      <c r="C105" s="26"/>
      <c r="D105" s="26"/>
      <c r="E105" s="26"/>
      <c r="F105" s="26"/>
      <c r="G105" s="26"/>
      <c r="H105" s="26"/>
    </row>
    <row r="110" spans="3:8" x14ac:dyDescent="0.45">
      <c r="E110" s="26"/>
    </row>
  </sheetData>
  <mergeCells count="3">
    <mergeCell ref="A6:J6"/>
    <mergeCell ref="C10:O10"/>
    <mergeCell ref="C52:O52"/>
  </mergeCells>
  <pageMargins left="0.39370078740157483" right="0.75" top="0.59055118110236227" bottom="1" header="0" footer="0"/>
  <pageSetup paperSize="9" scale="4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E6E2-4EF5-476E-B239-D7284D55D752}">
  <dimension ref="A1:AI89"/>
  <sheetViews>
    <sheetView zoomScale="115" zoomScaleNormal="115" workbookViewId="0">
      <pane xSplit="1" ySplit="2" topLeftCell="B3" activePane="bottomRight" state="frozen"/>
      <selection activeCell="B57" sqref="B57"/>
      <selection pane="topRight" activeCell="B57" sqref="B57"/>
      <selection pane="bottomLeft" activeCell="B57" sqref="B57"/>
      <selection pane="bottomRight" activeCell="C9" sqref="C9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1796875" style="170" bestFit="1" customWidth="1"/>
    <col min="5" max="5" width="7.81640625" style="170" bestFit="1" customWidth="1"/>
    <col min="6" max="6" width="9.54296875" style="170" bestFit="1" customWidth="1"/>
    <col min="7" max="7" width="11.1796875" style="170" bestFit="1" customWidth="1"/>
    <col min="8" max="8" width="7.81640625" style="170" bestFit="1" customWidth="1"/>
    <col min="9" max="9" width="9.54296875" style="170" bestFit="1" customWidth="1"/>
    <col min="10" max="10" width="11.1796875" style="170" bestFit="1" customWidth="1"/>
    <col min="11" max="11" width="8.1796875" style="170" bestFit="1" customWidth="1"/>
    <col min="12" max="12" width="9.54296875" style="170" bestFit="1" customWidth="1"/>
    <col min="13" max="13" width="11.1796875" style="170" bestFit="1" customWidth="1"/>
    <col min="14" max="14" width="7.81640625" style="170" bestFit="1" customWidth="1"/>
    <col min="15" max="15" width="9.54296875" style="170" bestFit="1" customWidth="1"/>
    <col min="16" max="16" width="11.1796875" style="170" bestFit="1" customWidth="1"/>
    <col min="17" max="17" width="12.1796875" style="170" bestFit="1" customWidth="1"/>
    <col min="18" max="18" width="10.81640625" style="170" bestFit="1" customWidth="1"/>
    <col min="19" max="19" width="11.1796875" style="170" bestFit="1" customWidth="1"/>
    <col min="20" max="20" width="12.1796875" style="170" bestFit="1" customWidth="1"/>
    <col min="21" max="21" width="10.81640625" style="170" bestFit="1" customWidth="1"/>
    <col min="22" max="22" width="11.179687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118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44" t="s">
        <v>124</v>
      </c>
      <c r="B3" s="145">
        <v>28301</v>
      </c>
      <c r="C3" s="145">
        <v>7409.9540797899999</v>
      </c>
      <c r="D3" s="146">
        <v>261.82658138546338</v>
      </c>
      <c r="E3" s="145">
        <v>1161</v>
      </c>
      <c r="F3" s="145">
        <v>11.912125229999999</v>
      </c>
      <c r="G3" s="146">
        <v>10.260228449612404</v>
      </c>
      <c r="H3" s="145">
        <v>238</v>
      </c>
      <c r="I3" s="145">
        <v>2.1050495800000002</v>
      </c>
      <c r="J3" s="146">
        <v>8.8447461344537821</v>
      </c>
      <c r="K3" s="145">
        <v>73856</v>
      </c>
      <c r="L3" s="145">
        <v>7113.03740466</v>
      </c>
      <c r="M3" s="146">
        <v>96.30954024940425</v>
      </c>
      <c r="N3" s="145">
        <v>12</v>
      </c>
      <c r="O3" s="145">
        <v>1.48015681</v>
      </c>
      <c r="P3" s="146">
        <v>123.34640083333333</v>
      </c>
      <c r="Q3" s="145">
        <v>8975.1790000000001</v>
      </c>
      <c r="R3" s="145">
        <v>19872301.79601986</v>
      </c>
      <c r="S3" s="146">
        <v>2.2141398846774933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49" t="s">
        <v>126</v>
      </c>
      <c r="B4" s="150">
        <v>26595</v>
      </c>
      <c r="C4" s="150">
        <v>7413.5171727300003</v>
      </c>
      <c r="D4" s="151">
        <v>278.75468827300335</v>
      </c>
      <c r="E4" s="150">
        <v>564</v>
      </c>
      <c r="F4" s="150">
        <v>7.4522662999999998</v>
      </c>
      <c r="G4" s="151">
        <v>13.208226488530947</v>
      </c>
      <c r="H4" s="150">
        <v>176</v>
      </c>
      <c r="I4" s="150">
        <v>1.6696328</v>
      </c>
      <c r="J4" s="151">
        <v>9.462195598828016</v>
      </c>
      <c r="K4" s="150">
        <v>70252</v>
      </c>
      <c r="L4" s="150">
        <v>6939.8799694999998</v>
      </c>
      <c r="M4" s="151">
        <v>98.786127658310917</v>
      </c>
      <c r="N4" s="150">
        <v>28</v>
      </c>
      <c r="O4" s="150">
        <v>4.29274969</v>
      </c>
      <c r="P4" s="151">
        <v>155.27000000000001</v>
      </c>
      <c r="Q4" s="150">
        <v>8705</v>
      </c>
      <c r="R4" s="150">
        <v>20144990.057588</v>
      </c>
      <c r="S4" s="151">
        <v>2.3140967858779948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53"/>
      <c r="B5" s="154">
        <v>-1706</v>
      </c>
      <c r="C5" s="154">
        <v>3.5630929400003879</v>
      </c>
      <c r="D5" s="155">
        <v>16.928106887539968</v>
      </c>
      <c r="E5" s="154">
        <v>-597</v>
      </c>
      <c r="F5" s="154">
        <v>-4.4598589299999993</v>
      </c>
      <c r="G5" s="155">
        <v>2.9479980389185432</v>
      </c>
      <c r="H5" s="154">
        <v>-62</v>
      </c>
      <c r="I5" s="154">
        <v>-0.43541678000000017</v>
      </c>
      <c r="J5" s="155">
        <v>0.61744946437423387</v>
      </c>
      <c r="K5" s="154">
        <v>-3604</v>
      </c>
      <c r="L5" s="154">
        <v>-173.1574351600002</v>
      </c>
      <c r="M5" s="155">
        <v>2.4765874089066671</v>
      </c>
      <c r="N5" s="154">
        <v>16</v>
      </c>
      <c r="O5" s="154">
        <v>2.81259288</v>
      </c>
      <c r="P5" s="156">
        <v>31.923599166666676</v>
      </c>
      <c r="Q5" s="154">
        <v>-270.17900000000009</v>
      </c>
      <c r="R5" s="154">
        <v>272688.26156814024</v>
      </c>
      <c r="S5" s="155">
        <v>9.9956901200501491E-2</v>
      </c>
      <c r="T5" s="154"/>
      <c r="U5" s="154"/>
      <c r="V5" s="155"/>
    </row>
    <row r="6" spans="1:35" s="148" customFormat="1" ht="11.5" x14ac:dyDescent="0.25">
      <c r="A6" s="144" t="s">
        <v>127</v>
      </c>
      <c r="B6" s="145">
        <v>4008</v>
      </c>
      <c r="C6" s="145">
        <v>1068.3920924900001</v>
      </c>
      <c r="D6" s="146">
        <v>266.56489333582834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4127</v>
      </c>
      <c r="L6" s="145">
        <v>432.38255930000003</v>
      </c>
      <c r="M6" s="146">
        <v>104.76921717954932</v>
      </c>
      <c r="N6" s="145" t="s">
        <v>125</v>
      </c>
      <c r="O6" s="145" t="s">
        <v>125</v>
      </c>
      <c r="P6" s="146"/>
      <c r="Q6" s="145" t="s">
        <v>125</v>
      </c>
      <c r="R6" s="145" t="s">
        <v>125</v>
      </c>
      <c r="S6" s="146"/>
      <c r="T6" s="145">
        <v>0</v>
      </c>
      <c r="U6" s="145">
        <v>0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49" t="s">
        <v>128</v>
      </c>
      <c r="B7" s="150">
        <v>3856</v>
      </c>
      <c r="C7" s="150">
        <v>1041.2228731</v>
      </c>
      <c r="D7" s="151">
        <v>270.01953607554987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/>
      <c r="K7" s="150">
        <v>3710</v>
      </c>
      <c r="L7" s="150">
        <v>407.71368539999997</v>
      </c>
      <c r="M7" s="151">
        <v>109.88224786145113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>
        <v>0</v>
      </c>
      <c r="U7" s="150">
        <v>0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53"/>
      <c r="B8" s="154">
        <v>-152</v>
      </c>
      <c r="C8" s="154">
        <v>-27.16921939000008</v>
      </c>
      <c r="D8" s="155">
        <v>3.4546427397215211</v>
      </c>
      <c r="E8" s="154"/>
      <c r="F8" s="154"/>
      <c r="G8" s="155"/>
      <c r="H8" s="154"/>
      <c r="I8" s="154"/>
      <c r="J8" s="155"/>
      <c r="K8" s="154">
        <v>-417</v>
      </c>
      <c r="L8" s="154">
        <v>-24.668873900000051</v>
      </c>
      <c r="M8" s="155">
        <v>5.1130306819018188</v>
      </c>
      <c r="N8" s="154"/>
      <c r="O8" s="154"/>
      <c r="P8" s="156"/>
      <c r="Q8" s="154"/>
      <c r="R8" s="154"/>
      <c r="S8" s="155"/>
      <c r="T8" s="154"/>
      <c r="U8" s="154"/>
      <c r="V8" s="155"/>
    </row>
    <row r="9" spans="1:35" s="148" customFormat="1" ht="11.5" x14ac:dyDescent="0.25">
      <c r="A9" s="144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49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53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44" t="s">
        <v>131</v>
      </c>
      <c r="B12" s="145">
        <v>2799</v>
      </c>
      <c r="C12" s="145">
        <v>786.99169191999999</v>
      </c>
      <c r="D12" s="146">
        <v>281.16887885673452</v>
      </c>
      <c r="E12" s="145">
        <v>6700</v>
      </c>
      <c r="F12" s="145">
        <v>60.56169053</v>
      </c>
      <c r="G12" s="146">
        <v>9.0390582880597012</v>
      </c>
      <c r="H12" s="145">
        <v>189</v>
      </c>
      <c r="I12" s="145">
        <v>1.3303125</v>
      </c>
      <c r="J12" s="146">
        <v>7.0386904761904763</v>
      </c>
      <c r="K12" s="145" t="s">
        <v>125</v>
      </c>
      <c r="L12" s="145" t="s">
        <v>125</v>
      </c>
      <c r="M12" s="146"/>
      <c r="N12" s="145">
        <v>11</v>
      </c>
      <c r="O12" s="145">
        <v>1.361</v>
      </c>
      <c r="P12" s="146">
        <v>123.7272727273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49" t="s">
        <v>132</v>
      </c>
      <c r="B13" s="150">
        <v>2535</v>
      </c>
      <c r="C13" s="150">
        <v>733.9447232</v>
      </c>
      <c r="D13" s="151">
        <v>289.51369601533668</v>
      </c>
      <c r="E13" s="150">
        <v>5790</v>
      </c>
      <c r="F13" s="150">
        <v>52.380794199999997</v>
      </c>
      <c r="G13" s="151">
        <v>9.0468989797263077</v>
      </c>
      <c r="H13" s="150">
        <v>130</v>
      </c>
      <c r="I13" s="150">
        <v>1.1868987</v>
      </c>
      <c r="J13" s="151">
        <v>9.1301304635455924</v>
      </c>
      <c r="K13" s="150" t="s">
        <v>125</v>
      </c>
      <c r="L13" s="150" t="s">
        <v>125</v>
      </c>
      <c r="M13" s="151"/>
      <c r="N13" s="150">
        <v>44</v>
      </c>
      <c r="O13" s="150">
        <v>5.3126987999999997</v>
      </c>
      <c r="P13" s="151">
        <v>121.65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53"/>
      <c r="B14" s="154">
        <v>-264</v>
      </c>
      <c r="C14" s="154">
        <v>-53.046968719999995</v>
      </c>
      <c r="D14" s="155">
        <v>8.3448171586021544</v>
      </c>
      <c r="E14" s="154">
        <v>-910</v>
      </c>
      <c r="F14" s="154">
        <v>-8.180896330000003</v>
      </c>
      <c r="G14" s="155">
        <v>7.840691666606503E-3</v>
      </c>
      <c r="H14" s="154">
        <v>-59</v>
      </c>
      <c r="I14" s="154">
        <v>-0.14341380000000004</v>
      </c>
      <c r="J14" s="155">
        <v>2.0914399873551162</v>
      </c>
      <c r="K14" s="154"/>
      <c r="L14" s="154"/>
      <c r="M14" s="155"/>
      <c r="N14" s="154">
        <v>33</v>
      </c>
      <c r="O14" s="154">
        <v>3.9516988</v>
      </c>
      <c r="P14" s="155">
        <v>-2.0772727272999987</v>
      </c>
      <c r="Q14" s="154"/>
      <c r="R14" s="154"/>
      <c r="S14" s="155"/>
      <c r="T14" s="154"/>
      <c r="U14" s="154"/>
      <c r="V14" s="155"/>
    </row>
    <row r="15" spans="1:35" s="148" customFormat="1" ht="11.5" x14ac:dyDescent="0.25">
      <c r="A15" s="144" t="s">
        <v>133</v>
      </c>
      <c r="B15" s="145">
        <v>4881</v>
      </c>
      <c r="C15" s="145">
        <v>1572.86635</v>
      </c>
      <c r="D15" s="146">
        <v>322.24264494980537</v>
      </c>
      <c r="E15" s="145">
        <v>18490</v>
      </c>
      <c r="F15" s="145">
        <v>167.68385000000001</v>
      </c>
      <c r="G15" s="146">
        <v>9.0688939967550031</v>
      </c>
      <c r="H15" s="145">
        <v>215</v>
      </c>
      <c r="I15" s="145">
        <v>2.1960000000000002</v>
      </c>
      <c r="J15" s="146">
        <v>10.213953488372093</v>
      </c>
      <c r="K15" s="145">
        <v>3607</v>
      </c>
      <c r="L15" s="145">
        <v>182.8075</v>
      </c>
      <c r="M15" s="146">
        <v>50.681314111449957</v>
      </c>
      <c r="N15" s="145" t="s">
        <v>125</v>
      </c>
      <c r="O15" s="145" t="s">
        <v>125</v>
      </c>
      <c r="P15" s="146"/>
      <c r="Q15" s="145">
        <v>5431.3879999999999</v>
      </c>
      <c r="R15" s="145">
        <v>10501885.630000001</v>
      </c>
      <c r="S15" s="146">
        <v>1.9335546696350914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49" t="s">
        <v>134</v>
      </c>
      <c r="B16" s="150">
        <v>4824</v>
      </c>
      <c r="C16" s="150">
        <v>1561.2037</v>
      </c>
      <c r="D16" s="151">
        <v>323.63260779436155</v>
      </c>
      <c r="E16" s="150">
        <v>17839</v>
      </c>
      <c r="F16" s="150">
        <v>168.04900000000001</v>
      </c>
      <c r="G16" s="151">
        <v>9.4203150400807214</v>
      </c>
      <c r="H16" s="150">
        <v>149</v>
      </c>
      <c r="I16" s="150">
        <v>1.2070000000000001</v>
      </c>
      <c r="J16" s="151">
        <v>8.1006711409395979</v>
      </c>
      <c r="K16" s="150">
        <v>4588</v>
      </c>
      <c r="L16" s="150">
        <v>173.46100000000001</v>
      </c>
      <c r="M16" s="151">
        <v>37.807541412380125</v>
      </c>
      <c r="N16" s="150" t="s">
        <v>125</v>
      </c>
      <c r="O16" s="150" t="s">
        <v>125</v>
      </c>
      <c r="P16" s="151"/>
      <c r="Q16" s="150">
        <v>5262</v>
      </c>
      <c r="R16" s="150">
        <v>10157834</v>
      </c>
      <c r="S16" s="151">
        <v>1.9304641456701346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53"/>
      <c r="B17" s="154">
        <v>-57</v>
      </c>
      <c r="C17" s="154">
        <v>-11.662649999999985</v>
      </c>
      <c r="D17" s="155">
        <v>1.3899628445561802</v>
      </c>
      <c r="E17" s="154">
        <v>-651</v>
      </c>
      <c r="F17" s="154">
        <v>0.36514999999999986</v>
      </c>
      <c r="G17" s="155">
        <v>0.35142104332571833</v>
      </c>
      <c r="H17" s="154">
        <v>-66</v>
      </c>
      <c r="I17" s="154">
        <v>-0.9890000000000001</v>
      </c>
      <c r="J17" s="155">
        <v>-2.1132823474324951</v>
      </c>
      <c r="K17" s="154">
        <v>981</v>
      </c>
      <c r="L17" s="154">
        <v>-9.3464999999999918</v>
      </c>
      <c r="M17" s="155">
        <v>-12.873772699069832</v>
      </c>
      <c r="N17" s="154"/>
      <c r="O17" s="154"/>
      <c r="P17" s="156">
        <v>0</v>
      </c>
      <c r="Q17" s="154">
        <v>-169.38799999999992</v>
      </c>
      <c r="R17" s="154">
        <v>-344051.63000000082</v>
      </c>
      <c r="S17" s="155">
        <v>-3.0905239649567928E-3</v>
      </c>
      <c r="T17" s="154"/>
      <c r="U17" s="154"/>
      <c r="V17" s="155"/>
    </row>
    <row r="18" spans="1:35" s="148" customFormat="1" ht="11.5" x14ac:dyDescent="0.25">
      <c r="A18" s="144" t="s">
        <v>135</v>
      </c>
      <c r="B18" s="145">
        <v>867</v>
      </c>
      <c r="C18" s="145">
        <v>297.32799999999997</v>
      </c>
      <c r="D18" s="146">
        <v>342.93886966551327</v>
      </c>
      <c r="E18" s="145">
        <v>15160</v>
      </c>
      <c r="F18" s="145">
        <v>162.875</v>
      </c>
      <c r="G18" s="146">
        <v>10.743733509234829</v>
      </c>
      <c r="H18" s="145">
        <v>727</v>
      </c>
      <c r="I18" s="145">
        <v>5.7889999999999997</v>
      </c>
      <c r="J18" s="146">
        <v>7.9628610729023386</v>
      </c>
      <c r="K18" s="145">
        <v>1516</v>
      </c>
      <c r="L18" s="145">
        <v>110.3032</v>
      </c>
      <c r="M18" s="146">
        <v>72.759366754617417</v>
      </c>
      <c r="N18" s="145" t="s">
        <v>125</v>
      </c>
      <c r="O18" s="145" t="s">
        <v>125</v>
      </c>
      <c r="P18" s="146"/>
      <c r="Q18" s="145" t="s">
        <v>125</v>
      </c>
      <c r="R18" s="145" t="s">
        <v>125</v>
      </c>
      <c r="S18" s="146" t="s">
        <v>125</v>
      </c>
      <c r="T18" s="145">
        <v>0</v>
      </c>
      <c r="U18" s="145">
        <v>0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49" t="s">
        <v>136</v>
      </c>
      <c r="B19" s="150">
        <v>713</v>
      </c>
      <c r="C19" s="150">
        <v>218.95920000000001</v>
      </c>
      <c r="D19" s="151">
        <v>307.09565217391304</v>
      </c>
      <c r="E19" s="150">
        <v>14636</v>
      </c>
      <c r="F19" s="150">
        <v>153.60001</v>
      </c>
      <c r="G19" s="151">
        <v>10.494671358294616</v>
      </c>
      <c r="H19" s="150">
        <v>323</v>
      </c>
      <c r="I19" s="150">
        <v>1.8333999999999999</v>
      </c>
      <c r="J19" s="151">
        <v>5.6761609907120745</v>
      </c>
      <c r="K19" s="150">
        <v>297</v>
      </c>
      <c r="L19" s="150">
        <v>1.7479</v>
      </c>
      <c r="M19" s="151">
        <v>5.8851851851851853</v>
      </c>
      <c r="N19" s="150" t="s">
        <v>125</v>
      </c>
      <c r="O19" s="150" t="s">
        <v>125</v>
      </c>
      <c r="P19" s="151"/>
      <c r="Q19" s="150" t="s">
        <v>125</v>
      </c>
      <c r="R19" s="150" t="s">
        <v>125</v>
      </c>
      <c r="S19" s="151"/>
      <c r="T19" s="150">
        <v>0</v>
      </c>
      <c r="U19" s="150">
        <v>0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53"/>
      <c r="B20" s="154">
        <v>-154</v>
      </c>
      <c r="C20" s="154">
        <v>-78.368799999999965</v>
      </c>
      <c r="D20" s="155">
        <v>-35.843217491600228</v>
      </c>
      <c r="E20" s="154">
        <v>-524</v>
      </c>
      <c r="F20" s="154">
        <v>-9.2749900000000025</v>
      </c>
      <c r="G20" s="155">
        <v>-0.24906215094021356</v>
      </c>
      <c r="H20" s="154">
        <v>-404</v>
      </c>
      <c r="I20" s="154">
        <v>-3.9555999999999996</v>
      </c>
      <c r="J20" s="155">
        <v>-2.2867000821902641</v>
      </c>
      <c r="K20" s="154">
        <v>-1219</v>
      </c>
      <c r="L20" s="154">
        <v>-108.5553</v>
      </c>
      <c r="M20" s="155">
        <v>-66.874181569432238</v>
      </c>
      <c r="N20" s="154"/>
      <c r="O20" s="154"/>
      <c r="P20" s="156">
        <v>0</v>
      </c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44" t="s">
        <v>137</v>
      </c>
      <c r="B21" s="145">
        <v>9935</v>
      </c>
      <c r="C21" s="145">
        <v>3053.2588159699999</v>
      </c>
      <c r="D21" s="146">
        <v>307.32348424458985</v>
      </c>
      <c r="E21" s="145">
        <v>55760</v>
      </c>
      <c r="F21" s="145">
        <v>823.81182891000003</v>
      </c>
      <c r="G21" s="146">
        <v>14.774243703550933</v>
      </c>
      <c r="H21" s="145">
        <v>1142</v>
      </c>
      <c r="I21" s="145">
        <v>12.568770929999999</v>
      </c>
      <c r="J21" s="146">
        <v>11.005929010507881</v>
      </c>
      <c r="K21" s="145">
        <v>1050585</v>
      </c>
      <c r="L21" s="145">
        <v>104380.19406228</v>
      </c>
      <c r="M21" s="146">
        <v>99.354354062051144</v>
      </c>
      <c r="N21" s="145" t="s">
        <v>125</v>
      </c>
      <c r="O21" s="145" t="s">
        <v>125</v>
      </c>
      <c r="P21" s="146"/>
      <c r="Q21" s="145">
        <v>198.29</v>
      </c>
      <c r="R21" s="145">
        <v>98526</v>
      </c>
      <c r="S21" s="158">
        <v>0.49687830954662365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49" t="s">
        <v>138</v>
      </c>
      <c r="B22" s="150">
        <v>8841</v>
      </c>
      <c r="C22" s="150">
        <v>2651.02741655</v>
      </c>
      <c r="D22" s="151">
        <v>299.84045808610796</v>
      </c>
      <c r="E22" s="150">
        <v>52166</v>
      </c>
      <c r="F22" s="150">
        <v>780.14107709999996</v>
      </c>
      <c r="G22" s="151">
        <v>14.955007410303866</v>
      </c>
      <c r="H22" s="150">
        <v>1306</v>
      </c>
      <c r="I22" s="150">
        <v>15.430389</v>
      </c>
      <c r="J22" s="151">
        <v>11.819116920519782</v>
      </c>
      <c r="K22" s="150">
        <v>1139385</v>
      </c>
      <c r="L22" s="150">
        <v>117128.75325920001</v>
      </c>
      <c r="M22" s="151">
        <v>102.79995103816076</v>
      </c>
      <c r="N22" s="150" t="s">
        <v>125</v>
      </c>
      <c r="O22" s="150" t="s">
        <v>125</v>
      </c>
      <c r="P22" s="151"/>
      <c r="Q22" s="150">
        <v>186</v>
      </c>
      <c r="R22" s="150">
        <v>102026</v>
      </c>
      <c r="S22" s="159">
        <v>0.54930654261963219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53"/>
      <c r="B23" s="154">
        <v>-1094</v>
      </c>
      <c r="C23" s="154">
        <v>-402.23139941999989</v>
      </c>
      <c r="D23" s="155">
        <v>-7.4830261584818913</v>
      </c>
      <c r="E23" s="154">
        <v>-3594</v>
      </c>
      <c r="F23" s="154">
        <v>-43.67075181000007</v>
      </c>
      <c r="G23" s="155">
        <v>0.18076370675293241</v>
      </c>
      <c r="H23" s="154">
        <v>164</v>
      </c>
      <c r="I23" s="154">
        <v>2.8616180700000005</v>
      </c>
      <c r="J23" s="155">
        <v>0.81318791001190149</v>
      </c>
      <c r="K23" s="154">
        <v>88800</v>
      </c>
      <c r="L23" s="154">
        <v>12748.559196920003</v>
      </c>
      <c r="M23" s="155">
        <v>3.4455969761096128</v>
      </c>
      <c r="N23" s="154"/>
      <c r="O23" s="154"/>
      <c r="P23" s="156"/>
      <c r="Q23" s="154">
        <v>-12.289999999999992</v>
      </c>
      <c r="R23" s="154">
        <v>3500</v>
      </c>
      <c r="S23" s="155">
        <v>5.2428233073008534E-2</v>
      </c>
      <c r="T23" s="154"/>
      <c r="U23" s="154"/>
      <c r="V23" s="155"/>
    </row>
    <row r="24" spans="1:35" s="148" customFormat="1" ht="11.5" x14ac:dyDescent="0.25">
      <c r="A24" s="144" t="s">
        <v>139</v>
      </c>
      <c r="B24" s="145">
        <v>46652</v>
      </c>
      <c r="C24" s="145">
        <v>12567.36943735</v>
      </c>
      <c r="D24" s="146">
        <v>269.38543765219066</v>
      </c>
      <c r="E24" s="145">
        <v>62674</v>
      </c>
      <c r="F24" s="145">
        <v>858.50784732</v>
      </c>
      <c r="G24" s="146">
        <v>13.697990351980087</v>
      </c>
      <c r="H24" s="145">
        <v>3315</v>
      </c>
      <c r="I24" s="145">
        <v>15.594997660000001</v>
      </c>
      <c r="J24" s="146">
        <v>4.7043733514328805</v>
      </c>
      <c r="K24" s="145">
        <v>2043576</v>
      </c>
      <c r="L24" s="145">
        <v>191899.44315070999</v>
      </c>
      <c r="M24" s="146">
        <v>93.903746741354368</v>
      </c>
      <c r="N24" s="145">
        <v>99</v>
      </c>
      <c r="O24" s="145">
        <v>28.70652024</v>
      </c>
      <c r="P24" s="146">
        <v>289.9648509090909</v>
      </c>
      <c r="Q24" s="145">
        <v>17045.864000000001</v>
      </c>
      <c r="R24" s="145">
        <v>32756793.74773806</v>
      </c>
      <c r="S24" s="146">
        <v>1.9216857384136152</v>
      </c>
      <c r="T24" s="145">
        <v>386.04199999999997</v>
      </c>
      <c r="U24" s="145">
        <v>448958.44175894</v>
      </c>
      <c r="V24" s="146">
        <v>1.1629782297235534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49" t="s">
        <v>140</v>
      </c>
      <c r="B25" s="150">
        <v>45783</v>
      </c>
      <c r="C25" s="150">
        <v>12718.84862173</v>
      </c>
      <c r="D25" s="151">
        <v>277.80758047227329</v>
      </c>
      <c r="E25" s="150">
        <v>55609</v>
      </c>
      <c r="F25" s="150">
        <v>757.47949544999994</v>
      </c>
      <c r="G25" s="151">
        <v>13.621437357332935</v>
      </c>
      <c r="H25" s="150">
        <v>3031</v>
      </c>
      <c r="I25" s="150">
        <v>12.546618860000001</v>
      </c>
      <c r="J25" s="151">
        <v>4.1400673016480587</v>
      </c>
      <c r="K25" s="150">
        <v>1840402</v>
      </c>
      <c r="L25" s="150">
        <v>177855.27870349999</v>
      </c>
      <c r="M25" s="151">
        <v>96.63935487186582</v>
      </c>
      <c r="N25" s="150">
        <v>116</v>
      </c>
      <c r="O25" s="150">
        <v>33.00888819</v>
      </c>
      <c r="P25" s="151">
        <v>285.27502778521983</v>
      </c>
      <c r="Q25" s="150">
        <v>17776</v>
      </c>
      <c r="R25" s="150">
        <v>36099385.895883001</v>
      </c>
      <c r="S25" s="151">
        <v>2.0307872526206179</v>
      </c>
      <c r="T25" s="150">
        <v>328</v>
      </c>
      <c r="U25" s="150">
        <v>402699.81544999999</v>
      </c>
      <c r="V25" s="151">
        <v>1.2282638540418043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53"/>
      <c r="B26" s="154">
        <v>-869</v>
      </c>
      <c r="C26" s="154">
        <v>151.47918437999942</v>
      </c>
      <c r="D26" s="155">
        <v>8.4221428200826267</v>
      </c>
      <c r="E26" s="154">
        <v>-7065</v>
      </c>
      <c r="F26" s="154">
        <v>-101.02835187000005</v>
      </c>
      <c r="G26" s="155">
        <v>-7.6552994647151706E-2</v>
      </c>
      <c r="H26" s="154">
        <v>-284</v>
      </c>
      <c r="I26" s="154">
        <v>-3.0483788000000001</v>
      </c>
      <c r="J26" s="155">
        <v>-0.56430604978482179</v>
      </c>
      <c r="K26" s="154">
        <v>-203174</v>
      </c>
      <c r="L26" s="154">
        <v>-14044.164447210002</v>
      </c>
      <c r="M26" s="155">
        <v>2.7356081305114515</v>
      </c>
      <c r="N26" s="154">
        <v>17</v>
      </c>
      <c r="O26" s="154">
        <v>4.3023679500000007</v>
      </c>
      <c r="P26" s="156">
        <v>-4.689823123871065</v>
      </c>
      <c r="Q26" s="154">
        <v>730.1359999999986</v>
      </c>
      <c r="R26" s="154">
        <v>3342592.1481449418</v>
      </c>
      <c r="S26" s="155">
        <v>0.10910151420700265</v>
      </c>
      <c r="T26" s="154">
        <v>-58.041999999999973</v>
      </c>
      <c r="U26" s="154">
        <v>-46258.626308940002</v>
      </c>
      <c r="V26" s="155">
        <v>6.5285624318250912E-2</v>
      </c>
    </row>
    <row r="27" spans="1:35" s="148" customFormat="1" ht="11.5" x14ac:dyDescent="0.25">
      <c r="A27" s="144" t="s">
        <v>141</v>
      </c>
      <c r="B27" s="145">
        <v>651</v>
      </c>
      <c r="C27" s="145">
        <v>172.03568000000001</v>
      </c>
      <c r="D27" s="146">
        <v>264.26371735791093</v>
      </c>
      <c r="E27" s="145">
        <v>7708</v>
      </c>
      <c r="F27" s="145">
        <v>81.596420010000003</v>
      </c>
      <c r="G27" s="146">
        <v>10.585939285158277</v>
      </c>
      <c r="H27" s="145">
        <v>220</v>
      </c>
      <c r="I27" s="145">
        <v>1.4601500000000001</v>
      </c>
      <c r="J27" s="146">
        <v>6.6370454545454542</v>
      </c>
      <c r="K27" s="145">
        <v>5265</v>
      </c>
      <c r="L27" s="145">
        <v>241.12417998999999</v>
      </c>
      <c r="M27" s="146">
        <v>45.797565050332381</v>
      </c>
      <c r="N27" s="145">
        <v>0</v>
      </c>
      <c r="O27" s="145">
        <v>0</v>
      </c>
      <c r="P27" s="146">
        <v>0</v>
      </c>
      <c r="Q27" s="145">
        <v>9.0459999999999994</v>
      </c>
      <c r="R27" s="145">
        <v>20827</v>
      </c>
      <c r="S27" s="146">
        <v>2.3023435772717225</v>
      </c>
      <c r="T27" s="145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49" t="s">
        <v>142</v>
      </c>
      <c r="B28" s="150">
        <v>399</v>
      </c>
      <c r="C28" s="150">
        <v>107.52378</v>
      </c>
      <c r="D28" s="151">
        <v>269.48315789473685</v>
      </c>
      <c r="E28" s="150">
        <v>6507</v>
      </c>
      <c r="F28" s="150">
        <v>69.732176019999997</v>
      </c>
      <c r="G28" s="151">
        <v>10.716403903458556</v>
      </c>
      <c r="H28" s="150">
        <v>156</v>
      </c>
      <c r="I28" s="150">
        <v>0.77208233000000004</v>
      </c>
      <c r="J28" s="151">
        <v>4.9650000321533065</v>
      </c>
      <c r="K28" s="150">
        <v>4539</v>
      </c>
      <c r="L28" s="150">
        <v>220.69502865999999</v>
      </c>
      <c r="M28" s="151">
        <v>48.618072024218378</v>
      </c>
      <c r="N28" s="150">
        <v>0</v>
      </c>
      <c r="O28" s="150">
        <v>0</v>
      </c>
      <c r="P28" s="151">
        <v>0</v>
      </c>
      <c r="Q28" s="150">
        <v>10</v>
      </c>
      <c r="R28" s="150">
        <v>29154</v>
      </c>
      <c r="S28" s="151">
        <v>2.958595494215547</v>
      </c>
      <c r="T28" s="150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53"/>
      <c r="B29" s="154">
        <v>-252</v>
      </c>
      <c r="C29" s="154">
        <v>-64.511900000000011</v>
      </c>
      <c r="D29" s="155">
        <v>5.219440536825914</v>
      </c>
      <c r="E29" s="154">
        <v>-1201</v>
      </c>
      <c r="F29" s="154">
        <v>-11.864243990000006</v>
      </c>
      <c r="G29" s="155">
        <v>0.13046461830027845</v>
      </c>
      <c r="H29" s="154">
        <v>-64</v>
      </c>
      <c r="I29" s="154">
        <v>-0.68806767000000002</v>
      </c>
      <c r="J29" s="155">
        <v>-1.6720454223921477</v>
      </c>
      <c r="K29" s="154">
        <v>-726</v>
      </c>
      <c r="L29" s="154">
        <v>-20.429151329999996</v>
      </c>
      <c r="M29" s="155">
        <v>2.8205069738859976</v>
      </c>
      <c r="N29" s="154">
        <v>0</v>
      </c>
      <c r="O29" s="154">
        <v>0</v>
      </c>
      <c r="P29" s="156">
        <v>0</v>
      </c>
      <c r="Q29" s="154">
        <v>0.95400000000000063</v>
      </c>
      <c r="R29" s="154">
        <v>8327</v>
      </c>
      <c r="S29" s="155">
        <v>0.65625191694382456</v>
      </c>
      <c r="T29" s="154"/>
      <c r="U29" s="154"/>
      <c r="V29" s="155"/>
    </row>
    <row r="30" spans="1:35" s="148" customFormat="1" ht="11.5" x14ac:dyDescent="0.25">
      <c r="A30" s="144" t="s">
        <v>143</v>
      </c>
      <c r="B30" s="145">
        <v>31973</v>
      </c>
      <c r="C30" s="145">
        <v>9524.1744170799993</v>
      </c>
      <c r="D30" s="146">
        <v>297.88178829262188</v>
      </c>
      <c r="E30" s="145">
        <v>188281</v>
      </c>
      <c r="F30" s="145">
        <v>1915.9678146199999</v>
      </c>
      <c r="G30" s="146">
        <v>10.176108128913699</v>
      </c>
      <c r="H30" s="145">
        <v>4107</v>
      </c>
      <c r="I30" s="145">
        <v>48.188438089999998</v>
      </c>
      <c r="J30" s="146">
        <v>11.733245213050889</v>
      </c>
      <c r="K30" s="145">
        <v>643425</v>
      </c>
      <c r="L30" s="145">
        <v>68341.793631230001</v>
      </c>
      <c r="M30" s="146">
        <v>106.21563295058476</v>
      </c>
      <c r="N30" s="145">
        <v>126</v>
      </c>
      <c r="O30" s="145">
        <v>33.020470590000002</v>
      </c>
      <c r="P30" s="146">
        <v>262.06722690476192</v>
      </c>
      <c r="Q30" s="145">
        <v>7262.0060000000003</v>
      </c>
      <c r="R30" s="145">
        <v>16501672.72373057</v>
      </c>
      <c r="S30" s="146">
        <v>2.2723298113125452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49" t="s">
        <v>144</v>
      </c>
      <c r="B31" s="150">
        <v>33733</v>
      </c>
      <c r="C31" s="150">
        <v>10264.695157710001</v>
      </c>
      <c r="D31" s="151">
        <v>304.29316476216673</v>
      </c>
      <c r="E31" s="150">
        <v>151469</v>
      </c>
      <c r="F31" s="150">
        <v>1584.1962682599999</v>
      </c>
      <c r="G31" s="151">
        <v>10.458907798945067</v>
      </c>
      <c r="H31" s="150">
        <v>3653</v>
      </c>
      <c r="I31" s="150">
        <v>37.264833750000001</v>
      </c>
      <c r="J31" s="151">
        <v>10.200293364099954</v>
      </c>
      <c r="K31" s="150">
        <v>607324</v>
      </c>
      <c r="L31" s="150">
        <v>63340.597701190003</v>
      </c>
      <c r="M31" s="151">
        <v>104.29461598366858</v>
      </c>
      <c r="N31" s="150">
        <v>822</v>
      </c>
      <c r="O31" s="150">
        <v>161.08381439999999</v>
      </c>
      <c r="P31" s="151">
        <v>195.89159624521622</v>
      </c>
      <c r="Q31" s="150">
        <v>6655</v>
      </c>
      <c r="R31" s="150">
        <v>13877260.762189999</v>
      </c>
      <c r="S31" s="151">
        <v>2.0853188112884298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53"/>
      <c r="B32" s="154">
        <v>1760</v>
      </c>
      <c r="C32" s="154">
        <v>740.52074063000146</v>
      </c>
      <c r="D32" s="155">
        <v>6.4113764695448481</v>
      </c>
      <c r="E32" s="154">
        <v>-36812</v>
      </c>
      <c r="F32" s="154">
        <v>-331.77154636</v>
      </c>
      <c r="G32" s="155">
        <v>0.28279967003136797</v>
      </c>
      <c r="H32" s="154">
        <v>-454</v>
      </c>
      <c r="I32" s="154">
        <v>-10.923604339999997</v>
      </c>
      <c r="J32" s="155">
        <v>-1.5329518489509351</v>
      </c>
      <c r="K32" s="154">
        <v>-36101</v>
      </c>
      <c r="L32" s="154">
        <v>-5001.1959300399976</v>
      </c>
      <c r="M32" s="155">
        <v>-1.9210169669161843</v>
      </c>
      <c r="N32" s="154">
        <v>696</v>
      </c>
      <c r="O32" s="154">
        <v>128.06334380999999</v>
      </c>
      <c r="P32" s="156">
        <v>-66.175630659545703</v>
      </c>
      <c r="Q32" s="154">
        <v>-607.00600000000031</v>
      </c>
      <c r="R32" s="154">
        <v>-2624411.9615405705</v>
      </c>
      <c r="S32" s="155">
        <v>-0.18701100002411541</v>
      </c>
      <c r="T32" s="154"/>
      <c r="U32" s="154"/>
      <c r="V32" s="155"/>
    </row>
    <row r="33" spans="1:35" s="148" customFormat="1" ht="11.5" x14ac:dyDescent="0.25">
      <c r="A33" s="144" t="s">
        <v>145</v>
      </c>
      <c r="B33" s="145">
        <v>8704</v>
      </c>
      <c r="C33" s="145">
        <v>2695.39558033</v>
      </c>
      <c r="D33" s="146">
        <v>309.67320546070772</v>
      </c>
      <c r="E33" s="145">
        <v>4586</v>
      </c>
      <c r="F33" s="145">
        <v>39.527000000000001</v>
      </c>
      <c r="G33" s="146">
        <v>8.6190580026166597</v>
      </c>
      <c r="H33" s="145">
        <v>379</v>
      </c>
      <c r="I33" s="145">
        <v>2.056</v>
      </c>
      <c r="J33" s="146">
        <v>5.4248021108179421</v>
      </c>
      <c r="K33" s="145" t="s">
        <v>125</v>
      </c>
      <c r="L33" s="145" t="s">
        <v>125</v>
      </c>
      <c r="M33" s="146" t="s">
        <v>125</v>
      </c>
      <c r="N33" s="145">
        <v>0</v>
      </c>
      <c r="O33" s="145">
        <v>0</v>
      </c>
      <c r="P33" s="160"/>
      <c r="Q33" s="145">
        <v>2325.2849999999999</v>
      </c>
      <c r="R33" s="145">
        <v>4361323.76</v>
      </c>
      <c r="S33" s="146">
        <v>1.8756082630731288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49" t="s">
        <v>146</v>
      </c>
      <c r="B34" s="150">
        <v>7605</v>
      </c>
      <c r="C34" s="150">
        <v>2345.49099385</v>
      </c>
      <c r="D34" s="151">
        <v>308.42941875000326</v>
      </c>
      <c r="E34" s="150">
        <v>3039</v>
      </c>
      <c r="F34" s="150">
        <v>25.931000000000001</v>
      </c>
      <c r="G34" s="151">
        <v>8.5327410332346165</v>
      </c>
      <c r="H34" s="150">
        <v>240</v>
      </c>
      <c r="I34" s="150">
        <v>1.24</v>
      </c>
      <c r="J34" s="151">
        <v>5.166666666666667</v>
      </c>
      <c r="K34" s="150" t="s">
        <v>125</v>
      </c>
      <c r="L34" s="150" t="s">
        <v>125</v>
      </c>
      <c r="M34" s="151"/>
      <c r="N34" s="150">
        <v>0</v>
      </c>
      <c r="O34" s="150">
        <v>0</v>
      </c>
      <c r="P34" s="161"/>
      <c r="Q34" s="150">
        <v>2311</v>
      </c>
      <c r="R34" s="150">
        <v>4409355</v>
      </c>
      <c r="S34" s="151">
        <v>1.9081781070960422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53"/>
      <c r="B35" s="154">
        <v>-1099</v>
      </c>
      <c r="C35" s="154">
        <v>-349.90458648000003</v>
      </c>
      <c r="D35" s="155">
        <v>-1.2437867107044553</v>
      </c>
      <c r="E35" s="154">
        <v>-1547</v>
      </c>
      <c r="F35" s="154">
        <v>-13.596</v>
      </c>
      <c r="G35" s="155">
        <v>-8.6316969382043141E-2</v>
      </c>
      <c r="H35" s="154">
        <v>-139</v>
      </c>
      <c r="I35" s="154">
        <v>-0.81600000000000006</v>
      </c>
      <c r="J35" s="155">
        <v>-0.2581354441512751</v>
      </c>
      <c r="K35" s="154"/>
      <c r="L35" s="154"/>
      <c r="M35" s="155"/>
      <c r="N35" s="154"/>
      <c r="O35" s="154"/>
      <c r="P35" s="156"/>
      <c r="Q35" s="154">
        <v>-14.284999999999854</v>
      </c>
      <c r="R35" s="154">
        <v>48031.240000000224</v>
      </c>
      <c r="S35" s="155">
        <v>3.2569844022913408E-2</v>
      </c>
      <c r="T35" s="154"/>
      <c r="U35" s="154"/>
      <c r="V35" s="155"/>
    </row>
    <row r="36" spans="1:35" s="148" customFormat="1" ht="11.5" x14ac:dyDescent="0.25">
      <c r="A36" s="144" t="s">
        <v>147</v>
      </c>
      <c r="B36" s="145">
        <v>13835</v>
      </c>
      <c r="C36" s="145">
        <v>4306.2448892399998</v>
      </c>
      <c r="D36" s="146">
        <v>311.25731038959162</v>
      </c>
      <c r="E36" s="145">
        <v>62767</v>
      </c>
      <c r="F36" s="145">
        <v>938.49581020999995</v>
      </c>
      <c r="G36" s="146">
        <v>14.952057772555643</v>
      </c>
      <c r="H36" s="145">
        <v>3915</v>
      </c>
      <c r="I36" s="145">
        <v>41.013409000000003</v>
      </c>
      <c r="J36" s="146">
        <v>10.475966538952745</v>
      </c>
      <c r="K36" s="145">
        <v>368020</v>
      </c>
      <c r="L36" s="145">
        <v>36924.193071729998</v>
      </c>
      <c r="M36" s="146">
        <v>100.33202834555188</v>
      </c>
      <c r="N36" s="145" t="s">
        <v>125</v>
      </c>
      <c r="O36" s="145" t="s">
        <v>125</v>
      </c>
      <c r="P36" s="146"/>
      <c r="Q36" s="145" t="s">
        <v>125</v>
      </c>
      <c r="R36" s="145" t="s">
        <v>125</v>
      </c>
      <c r="S36" s="146">
        <v>2.0593698327988772</v>
      </c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49" t="s">
        <v>148</v>
      </c>
      <c r="B37" s="150">
        <v>13825</v>
      </c>
      <c r="C37" s="150">
        <v>4437.7858059</v>
      </c>
      <c r="D37" s="151">
        <v>321.00659201275641</v>
      </c>
      <c r="E37" s="150">
        <v>54555</v>
      </c>
      <c r="F37" s="150">
        <v>752.47055988</v>
      </c>
      <c r="G37" s="151">
        <v>13.792902850960672</v>
      </c>
      <c r="H37" s="150">
        <v>3833</v>
      </c>
      <c r="I37" s="150">
        <v>51.153268109999999</v>
      </c>
      <c r="J37" s="151">
        <v>13.346755278415358</v>
      </c>
      <c r="K37" s="150">
        <v>354858</v>
      </c>
      <c r="L37" s="150">
        <v>35505.540343200002</v>
      </c>
      <c r="M37" s="151">
        <v>100.05549012816073</v>
      </c>
      <c r="N37" s="150" t="s">
        <v>125</v>
      </c>
      <c r="O37" s="150" t="s">
        <v>125</v>
      </c>
      <c r="P37" s="151"/>
      <c r="Q37" s="150" t="s">
        <v>125</v>
      </c>
      <c r="R37" s="150" t="s">
        <v>125</v>
      </c>
      <c r="S37" s="151"/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53"/>
      <c r="B38" s="154">
        <v>-10</v>
      </c>
      <c r="C38" s="154">
        <v>131.54091666000022</v>
      </c>
      <c r="D38" s="155">
        <v>9.7492816231647907</v>
      </c>
      <c r="E38" s="154">
        <v>-8212</v>
      </c>
      <c r="F38" s="154">
        <v>-186.02525032999995</v>
      </c>
      <c r="G38" s="155">
        <v>-1.1591549215949701</v>
      </c>
      <c r="H38" s="154">
        <v>-82</v>
      </c>
      <c r="I38" s="154">
        <v>10.139859109999996</v>
      </c>
      <c r="J38" s="155">
        <v>2.870788739462613</v>
      </c>
      <c r="K38" s="154">
        <v>-13162</v>
      </c>
      <c r="L38" s="154">
        <v>-1418.6527285299962</v>
      </c>
      <c r="M38" s="155">
        <v>-0.27653821739114903</v>
      </c>
      <c r="N38" s="154"/>
      <c r="O38" s="154"/>
      <c r="P38" s="156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44" t="s">
        <v>149</v>
      </c>
      <c r="B39" s="145">
        <v>20054</v>
      </c>
      <c r="C39" s="145">
        <v>6500.4927700099997</v>
      </c>
      <c r="D39" s="146">
        <v>324.14943502592996</v>
      </c>
      <c r="E39" s="145">
        <v>31601</v>
      </c>
      <c r="F39" s="145">
        <v>475.73211565000003</v>
      </c>
      <c r="G39" s="146">
        <v>15.054337383310655</v>
      </c>
      <c r="H39" s="145">
        <v>1874</v>
      </c>
      <c r="I39" s="145">
        <v>9.9795999999999996</v>
      </c>
      <c r="J39" s="146">
        <v>5.3252934898612594</v>
      </c>
      <c r="K39" s="145">
        <v>78943</v>
      </c>
      <c r="L39" s="145">
        <v>7992.7075999999997</v>
      </c>
      <c r="M39" s="146">
        <v>101.24656524327679</v>
      </c>
      <c r="N39" s="145">
        <v>338</v>
      </c>
      <c r="O39" s="145">
        <v>99.751999999999995</v>
      </c>
      <c r="P39" s="146">
        <v>295.12426035502961</v>
      </c>
      <c r="Q39" s="145">
        <v>8890.0580000000009</v>
      </c>
      <c r="R39" s="145">
        <v>17714084</v>
      </c>
      <c r="S39" s="146">
        <v>1.9925723769181258</v>
      </c>
      <c r="T39" s="145">
        <v>189.77199999999999</v>
      </c>
      <c r="U39" s="145">
        <v>221197.65</v>
      </c>
      <c r="V39" s="146">
        <v>1.1655968741437093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49" t="s">
        <v>150</v>
      </c>
      <c r="B40" s="150">
        <v>22488</v>
      </c>
      <c r="C40" s="150">
        <v>7317.9861485000001</v>
      </c>
      <c r="D40" s="151">
        <v>325.41738476076131</v>
      </c>
      <c r="E40" s="150">
        <v>28011</v>
      </c>
      <c r="F40" s="150">
        <v>433.38920000000002</v>
      </c>
      <c r="G40" s="151">
        <v>15.47210738638392</v>
      </c>
      <c r="H40" s="150">
        <v>1373</v>
      </c>
      <c r="I40" s="150">
        <v>6.9722999999999997</v>
      </c>
      <c r="J40" s="151">
        <v>5.0781500364166057</v>
      </c>
      <c r="K40" s="150">
        <v>84207</v>
      </c>
      <c r="L40" s="150">
        <v>8359.9464000000007</v>
      </c>
      <c r="M40" s="151">
        <v>99.278520788058003</v>
      </c>
      <c r="N40" s="150">
        <v>355</v>
      </c>
      <c r="O40" s="150">
        <v>109.696</v>
      </c>
      <c r="P40" s="151">
        <v>309.00281690140844</v>
      </c>
      <c r="Q40" s="150">
        <v>8986</v>
      </c>
      <c r="R40" s="150">
        <v>18668141</v>
      </c>
      <c r="S40" s="151">
        <v>2.0775007191850756</v>
      </c>
      <c r="T40" s="150">
        <v>197</v>
      </c>
      <c r="U40" s="150">
        <v>234450.6</v>
      </c>
      <c r="V40" s="151">
        <v>1.1888011114716859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53"/>
      <c r="B41" s="154">
        <v>2434</v>
      </c>
      <c r="C41" s="154">
        <v>817.4933784900004</v>
      </c>
      <c r="D41" s="155">
        <v>1.2679497348313475</v>
      </c>
      <c r="E41" s="154">
        <v>-3590</v>
      </c>
      <c r="F41" s="154">
        <v>-42.342915650000009</v>
      </c>
      <c r="G41" s="155">
        <v>0.41777000307326517</v>
      </c>
      <c r="H41" s="154">
        <v>-501</v>
      </c>
      <c r="I41" s="154">
        <v>-3.0072999999999999</v>
      </c>
      <c r="J41" s="155">
        <v>-0.24714345344465372</v>
      </c>
      <c r="K41" s="154">
        <v>5264</v>
      </c>
      <c r="L41" s="154">
        <v>367.23880000000099</v>
      </c>
      <c r="M41" s="155">
        <v>-1.9680444552187879</v>
      </c>
      <c r="N41" s="154">
        <v>17</v>
      </c>
      <c r="O41" s="154">
        <v>9.9440000000000026</v>
      </c>
      <c r="P41" s="156">
        <v>13.878556546378832</v>
      </c>
      <c r="Q41" s="154">
        <v>95.941999999999098</v>
      </c>
      <c r="R41" s="154">
        <v>954057</v>
      </c>
      <c r="S41" s="155">
        <v>8.4928342266949786E-2</v>
      </c>
      <c r="T41" s="154">
        <v>7.2280000000000086</v>
      </c>
      <c r="U41" s="154">
        <v>13252.950000000012</v>
      </c>
      <c r="V41" s="155">
        <v>2.3204237327976607E-2</v>
      </c>
    </row>
    <row r="42" spans="1:35" s="148" customFormat="1" ht="11.5" x14ac:dyDescent="0.25">
      <c r="A42" s="144" t="s">
        <v>151</v>
      </c>
      <c r="B42" s="145">
        <v>5438</v>
      </c>
      <c r="C42" s="145">
        <v>1901.3679999999999</v>
      </c>
      <c r="D42" s="146">
        <v>349.64472232438396</v>
      </c>
      <c r="E42" s="145">
        <v>36778</v>
      </c>
      <c r="F42" s="145">
        <v>636.11288999999999</v>
      </c>
      <c r="G42" s="146">
        <v>17.296016368481158</v>
      </c>
      <c r="H42" s="145">
        <v>8553</v>
      </c>
      <c r="I42" s="145">
        <v>89.442999999999998</v>
      </c>
      <c r="J42" s="146">
        <v>10.457500292295101</v>
      </c>
      <c r="K42" s="145">
        <v>396624</v>
      </c>
      <c r="L42" s="145">
        <v>39654.25157</v>
      </c>
      <c r="M42" s="146">
        <v>99.979455529670417</v>
      </c>
      <c r="N42" s="145" t="s">
        <v>125</v>
      </c>
      <c r="O42" s="145" t="s">
        <v>125</v>
      </c>
      <c r="P42" s="146"/>
      <c r="Q42" s="145" t="s">
        <v>125</v>
      </c>
      <c r="R42" s="145" t="s">
        <v>125</v>
      </c>
      <c r="S42" s="146"/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49" t="s">
        <v>152</v>
      </c>
      <c r="B43" s="150">
        <v>6242</v>
      </c>
      <c r="C43" s="150">
        <v>2190.2440999999999</v>
      </c>
      <c r="D43" s="151">
        <v>350.88819288689524</v>
      </c>
      <c r="E43" s="150">
        <v>36152</v>
      </c>
      <c r="F43" s="150">
        <v>635.58699999999999</v>
      </c>
      <c r="G43" s="151">
        <v>17.580963708785131</v>
      </c>
      <c r="H43" s="150">
        <v>7846</v>
      </c>
      <c r="I43" s="150">
        <v>72.459999999999994</v>
      </c>
      <c r="J43" s="151">
        <v>9.2352791231200619</v>
      </c>
      <c r="K43" s="150">
        <v>439771</v>
      </c>
      <c r="L43" s="150">
        <v>43686.718699999998</v>
      </c>
      <c r="M43" s="151">
        <v>99.339698843261601</v>
      </c>
      <c r="N43" s="150" t="s">
        <v>125</v>
      </c>
      <c r="O43" s="150" t="s">
        <v>125</v>
      </c>
      <c r="P43" s="151"/>
      <c r="Q43" s="150" t="s">
        <v>125</v>
      </c>
      <c r="R43" s="150" t="s">
        <v>125</v>
      </c>
      <c r="S43" s="151"/>
      <c r="T43" s="150" t="s">
        <v>125</v>
      </c>
      <c r="U43" s="150" t="s">
        <v>125</v>
      </c>
      <c r="V43" s="15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53"/>
      <c r="B44" s="154">
        <v>804</v>
      </c>
      <c r="C44" s="154">
        <v>288.87609999999995</v>
      </c>
      <c r="D44" s="155">
        <v>1.243470562511277</v>
      </c>
      <c r="E44" s="154">
        <v>-626</v>
      </c>
      <c r="F44" s="154">
        <v>-0.52589000000000397</v>
      </c>
      <c r="G44" s="155">
        <v>0.2849473403039724</v>
      </c>
      <c r="H44" s="154">
        <v>-707</v>
      </c>
      <c r="I44" s="154">
        <v>-16.983000000000004</v>
      </c>
      <c r="J44" s="155">
        <v>-1.2222211691750395</v>
      </c>
      <c r="K44" s="154">
        <v>43147</v>
      </c>
      <c r="L44" s="154">
        <v>4032.4671299999973</v>
      </c>
      <c r="M44" s="155">
        <v>-0.63975668640881622</v>
      </c>
      <c r="N44" s="154"/>
      <c r="O44" s="154"/>
      <c r="P44" s="156"/>
      <c r="Q44" s="154"/>
      <c r="R44" s="154"/>
      <c r="S44" s="155"/>
      <c r="T44" s="154"/>
      <c r="U44" s="154"/>
      <c r="V44" s="155"/>
    </row>
    <row r="45" spans="1:35" s="148" customFormat="1" ht="11.5" x14ac:dyDescent="0.25">
      <c r="A45" s="144" t="s">
        <v>153</v>
      </c>
      <c r="B45" s="145" t="s">
        <v>125</v>
      </c>
      <c r="C45" s="145" t="s">
        <v>125</v>
      </c>
      <c r="D45" s="146"/>
      <c r="E45" s="145">
        <v>17245</v>
      </c>
      <c r="F45" s="145">
        <v>281.29083673000002</v>
      </c>
      <c r="G45" s="146">
        <v>16.311443127283269</v>
      </c>
      <c r="H45" s="145">
        <v>274</v>
      </c>
      <c r="I45" s="145">
        <v>1.4406842099999999</v>
      </c>
      <c r="J45" s="146">
        <v>5.2579715693430655</v>
      </c>
      <c r="K45" s="145">
        <v>73253</v>
      </c>
      <c r="L45" s="145">
        <v>9748.2872857099992</v>
      </c>
      <c r="M45" s="146">
        <v>133.07697003139802</v>
      </c>
      <c r="N45" s="145" t="s">
        <v>125</v>
      </c>
      <c r="O45" s="145" t="s">
        <v>125</v>
      </c>
      <c r="P45" s="162"/>
      <c r="Q45" s="145">
        <v>3357.1590000000001</v>
      </c>
      <c r="R45" s="145">
        <v>6489166</v>
      </c>
      <c r="S45" s="146">
        <v>1.9329337692971944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49" t="s">
        <v>154</v>
      </c>
      <c r="B46" s="150" t="s">
        <v>125</v>
      </c>
      <c r="C46" s="150" t="s">
        <v>125</v>
      </c>
      <c r="D46" s="151"/>
      <c r="E46" s="150">
        <v>14067</v>
      </c>
      <c r="F46" s="150">
        <v>248.56520309999999</v>
      </c>
      <c r="G46" s="151">
        <v>17.670329503230725</v>
      </c>
      <c r="H46" s="150">
        <v>103</v>
      </c>
      <c r="I46" s="150">
        <v>0.55919412000000002</v>
      </c>
      <c r="J46" s="151">
        <v>5.4097934543906661</v>
      </c>
      <c r="K46" s="150">
        <v>64005</v>
      </c>
      <c r="L46" s="150">
        <v>8435.70204586</v>
      </c>
      <c r="M46" s="151">
        <v>131.79672205881499</v>
      </c>
      <c r="N46" s="150" t="s">
        <v>125</v>
      </c>
      <c r="O46" s="150" t="s">
        <v>125</v>
      </c>
      <c r="P46" s="163"/>
      <c r="Q46" s="150">
        <v>3274</v>
      </c>
      <c r="R46" s="150">
        <v>6153809.2000000002</v>
      </c>
      <c r="S46" s="151">
        <v>1.8798534194292571</v>
      </c>
      <c r="T46" s="150" t="s">
        <v>125</v>
      </c>
      <c r="U46" s="150" t="s">
        <v>125</v>
      </c>
      <c r="V46" s="151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53"/>
      <c r="B47" s="154"/>
      <c r="C47" s="154"/>
      <c r="D47" s="155"/>
      <c r="E47" s="154">
        <v>-3178</v>
      </c>
      <c r="F47" s="154">
        <v>-32.725633630000033</v>
      </c>
      <c r="G47" s="155">
        <v>1.3588863759474563</v>
      </c>
      <c r="H47" s="154">
        <v>-171</v>
      </c>
      <c r="I47" s="154">
        <v>-0.88149008999999989</v>
      </c>
      <c r="J47" s="155">
        <v>0.15182188504760052</v>
      </c>
      <c r="K47" s="154">
        <v>-9248</v>
      </c>
      <c r="L47" s="154">
        <v>-1312.5852398499992</v>
      </c>
      <c r="M47" s="155">
        <v>-1.2802479725830267</v>
      </c>
      <c r="N47" s="154"/>
      <c r="O47" s="154"/>
      <c r="P47" s="156"/>
      <c r="Q47" s="154">
        <v>-83.159000000000106</v>
      </c>
      <c r="R47" s="154">
        <v>-335356.79999999981</v>
      </c>
      <c r="S47" s="155">
        <v>-5.3080349867937304E-2</v>
      </c>
      <c r="T47" s="154"/>
      <c r="U47" s="154"/>
      <c r="V47" s="155"/>
    </row>
    <row r="48" spans="1:35" s="148" customFormat="1" ht="11.5" x14ac:dyDescent="0.25">
      <c r="A48" s="144" t="s">
        <v>155</v>
      </c>
      <c r="B48" s="145">
        <v>6671</v>
      </c>
      <c r="C48" s="145">
        <v>2030.34856911</v>
      </c>
      <c r="D48" s="146">
        <v>304.35445497076898</v>
      </c>
      <c r="E48" s="145">
        <v>28310</v>
      </c>
      <c r="F48" s="145">
        <v>455.69770856000002</v>
      </c>
      <c r="G48" s="146">
        <v>16.096704647121157</v>
      </c>
      <c r="H48" s="145">
        <v>36480</v>
      </c>
      <c r="I48" s="145">
        <v>373.28490735000003</v>
      </c>
      <c r="J48" s="146">
        <v>10.232590662006579</v>
      </c>
      <c r="K48" s="145">
        <v>312222</v>
      </c>
      <c r="L48" s="145">
        <v>35433.222419309997</v>
      </c>
      <c r="M48" s="146">
        <v>113.48727001719931</v>
      </c>
      <c r="N48" s="145" t="s">
        <v>125</v>
      </c>
      <c r="O48" s="145" t="s">
        <v>125</v>
      </c>
      <c r="P48" s="146"/>
      <c r="Q48" s="145">
        <v>14474.41</v>
      </c>
      <c r="R48" s="145">
        <v>37981200.062366508</v>
      </c>
      <c r="S48" s="146">
        <v>2.6240240577934788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49" t="s">
        <v>156</v>
      </c>
      <c r="B49" s="150">
        <v>7485</v>
      </c>
      <c r="C49" s="150">
        <v>2344.6550259999999</v>
      </c>
      <c r="D49" s="151">
        <v>313.24180775532494</v>
      </c>
      <c r="E49" s="150">
        <v>27711</v>
      </c>
      <c r="F49" s="150">
        <v>437.04999192999998</v>
      </c>
      <c r="G49" s="151">
        <v>15.771591407551679</v>
      </c>
      <c r="H49" s="150">
        <v>29998</v>
      </c>
      <c r="I49" s="150">
        <v>306.07251432999999</v>
      </c>
      <c r="J49" s="151">
        <v>10.203219797624079</v>
      </c>
      <c r="K49" s="150">
        <v>341917</v>
      </c>
      <c r="L49" s="150">
        <v>36748.422698000002</v>
      </c>
      <c r="M49" s="151">
        <v>107.47775544315282</v>
      </c>
      <c r="N49" s="150" t="s">
        <v>125</v>
      </c>
      <c r="O49" s="150" t="s">
        <v>125</v>
      </c>
      <c r="P49" s="151"/>
      <c r="Q49" s="150">
        <v>14823</v>
      </c>
      <c r="R49" s="150">
        <v>40066624.269100003</v>
      </c>
      <c r="S49" s="151">
        <v>2.7030888896722307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53"/>
      <c r="B50" s="154">
        <v>814</v>
      </c>
      <c r="C50" s="154">
        <v>314.30645688999994</v>
      </c>
      <c r="D50" s="155">
        <v>8.8873527845559579</v>
      </c>
      <c r="E50" s="154">
        <v>-599</v>
      </c>
      <c r="F50" s="154">
        <v>-18.647716630000048</v>
      </c>
      <c r="G50" s="155">
        <v>-0.32511323956947891</v>
      </c>
      <c r="H50" s="154">
        <v>-6482</v>
      </c>
      <c r="I50" s="154">
        <v>-67.212393020000036</v>
      </c>
      <c r="J50" s="155">
        <v>-2.9370864382499917E-2</v>
      </c>
      <c r="K50" s="154">
        <v>29695</v>
      </c>
      <c r="L50" s="154">
        <v>1315.2002786900048</v>
      </c>
      <c r="M50" s="155">
        <v>-6.0095145740464915</v>
      </c>
      <c r="N50" s="154"/>
      <c r="O50" s="154"/>
      <c r="P50" s="156"/>
      <c r="Q50" s="154">
        <v>348.59000000000015</v>
      </c>
      <c r="R50" s="154">
        <v>2085424.206733495</v>
      </c>
      <c r="S50" s="155">
        <v>7.9064831878751907E-2</v>
      </c>
      <c r="T50" s="154"/>
      <c r="U50" s="154"/>
      <c r="V50" s="155"/>
    </row>
    <row r="51" spans="1:35" s="148" customFormat="1" ht="11.5" x14ac:dyDescent="0.25">
      <c r="A51" s="144" t="s">
        <v>157</v>
      </c>
      <c r="B51" s="145">
        <v>1122</v>
      </c>
      <c r="C51" s="145">
        <v>317.26240000000001</v>
      </c>
      <c r="D51" s="146">
        <v>282.76506238859179</v>
      </c>
      <c r="E51" s="145">
        <v>818</v>
      </c>
      <c r="F51" s="145">
        <v>10.0456</v>
      </c>
      <c r="G51" s="146">
        <v>12.280684596577018</v>
      </c>
      <c r="H51" s="145">
        <v>2832</v>
      </c>
      <c r="I51" s="145">
        <v>33.794499999999999</v>
      </c>
      <c r="J51" s="146">
        <v>11.93308615819209</v>
      </c>
      <c r="K51" s="145">
        <v>4067</v>
      </c>
      <c r="L51" s="145">
        <v>345.85239999999999</v>
      </c>
      <c r="M51" s="146">
        <v>85.038701745758544</v>
      </c>
      <c r="N51" s="145" t="s">
        <v>125</v>
      </c>
      <c r="O51" s="145" t="s">
        <v>125</v>
      </c>
      <c r="P51" s="162"/>
      <c r="Q51" s="145">
        <v>498.85</v>
      </c>
      <c r="R51" s="145">
        <v>917086.51</v>
      </c>
      <c r="S51" s="146">
        <v>1.8384013430891049</v>
      </c>
      <c r="T51" s="145">
        <v>3.468</v>
      </c>
      <c r="U51" s="145">
        <v>4632.6400000000003</v>
      </c>
      <c r="V51" s="146">
        <v>1.3358246828143021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49" t="s">
        <v>158</v>
      </c>
      <c r="B52" s="150">
        <v>924</v>
      </c>
      <c r="C52" s="150">
        <v>273.12200000000001</v>
      </c>
      <c r="D52" s="151">
        <v>295.58658008658011</v>
      </c>
      <c r="E52" s="150">
        <v>630</v>
      </c>
      <c r="F52" s="150">
        <v>8.3360000000000003</v>
      </c>
      <c r="G52" s="151">
        <v>13.231746031746031</v>
      </c>
      <c r="H52" s="150">
        <v>2245</v>
      </c>
      <c r="I52" s="150">
        <v>26.02</v>
      </c>
      <c r="J52" s="151">
        <v>11.590200445434299</v>
      </c>
      <c r="K52" s="150">
        <v>4111</v>
      </c>
      <c r="L52" s="150">
        <v>347.04</v>
      </c>
      <c r="M52" s="151">
        <v>84.417416686937486</v>
      </c>
      <c r="N52" s="150" t="s">
        <v>125</v>
      </c>
      <c r="O52" s="150" t="s">
        <v>125</v>
      </c>
      <c r="P52" s="163"/>
      <c r="Q52" s="150">
        <v>491</v>
      </c>
      <c r="R52" s="150">
        <v>1190170.2</v>
      </c>
      <c r="S52" s="151">
        <v>2.4216735237025553</v>
      </c>
      <c r="T52" s="150">
        <v>4</v>
      </c>
      <c r="U52" s="150">
        <v>5581.21</v>
      </c>
      <c r="V52" s="151">
        <v>1.2647201450260595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v>-198</v>
      </c>
      <c r="C53" s="154">
        <v>-44.1404</v>
      </c>
      <c r="D53" s="155">
        <v>12.821517697988327</v>
      </c>
      <c r="E53" s="154">
        <v>-188</v>
      </c>
      <c r="F53" s="154">
        <v>-1.7096</v>
      </c>
      <c r="G53" s="155">
        <v>0.95106143516901298</v>
      </c>
      <c r="H53" s="154">
        <v>-587</v>
      </c>
      <c r="I53" s="154">
        <v>-7.7744999999999997</v>
      </c>
      <c r="J53" s="155">
        <v>-0.34288571275779134</v>
      </c>
      <c r="K53" s="154">
        <v>44</v>
      </c>
      <c r="L53" s="154">
        <v>1.1876000000000317</v>
      </c>
      <c r="M53" s="155">
        <v>-0.62128505882105856</v>
      </c>
      <c r="N53" s="154"/>
      <c r="O53" s="154"/>
      <c r="P53" s="156"/>
      <c r="Q53" s="154">
        <v>-7.8500000000000227</v>
      </c>
      <c r="R53" s="154">
        <v>273083.68999999994</v>
      </c>
      <c r="S53" s="155">
        <v>0.58327218061345043</v>
      </c>
      <c r="T53" s="154">
        <v>0.53200000000000003</v>
      </c>
      <c r="U53" s="154">
        <v>948.56999999999971</v>
      </c>
      <c r="V53" s="155">
        <v>-7.1104537788242661E-2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196164</v>
      </c>
      <c r="C55" s="167">
        <v>57460.288499089998</v>
      </c>
      <c r="D55" s="168">
        <v>292.91964121389998</v>
      </c>
      <c r="E55" s="167">
        <v>538204</v>
      </c>
      <c r="F55" s="167">
        <v>6921.5032044299996</v>
      </c>
      <c r="G55" s="167">
        <v>12.8603711686</v>
      </c>
      <c r="H55" s="167">
        <v>64573</v>
      </c>
      <c r="I55" s="167">
        <v>642.57769028999996</v>
      </c>
      <c r="J55" s="167">
        <v>9.9511822324000008</v>
      </c>
      <c r="K55" s="167">
        <v>5087767</v>
      </c>
      <c r="L55" s="167">
        <v>505250.40336827002</v>
      </c>
      <c r="M55" s="168">
        <v>99.306906815600001</v>
      </c>
      <c r="N55" s="167">
        <v>2454</v>
      </c>
      <c r="O55" s="167">
        <v>683.08196157999998</v>
      </c>
      <c r="P55" s="168">
        <v>278.35450757130002</v>
      </c>
      <c r="Q55" s="167">
        <v>74668.645000000004</v>
      </c>
      <c r="R55" s="167">
        <v>159915657.53387257</v>
      </c>
      <c r="S55" s="169">
        <v>2.1416708115</v>
      </c>
      <c r="T55" s="167">
        <v>2307.4549999999999</v>
      </c>
      <c r="U55" s="167">
        <v>2871100.2177554402</v>
      </c>
      <c r="V55" s="169">
        <v>1.2442713803000001</v>
      </c>
    </row>
    <row r="56" spans="1:35" s="147" customFormat="1" ht="12" thickBot="1" x14ac:dyDescent="0.3">
      <c r="A56" s="166" t="s">
        <v>160</v>
      </c>
      <c r="B56" s="167">
        <v>195232</v>
      </c>
      <c r="C56" s="167">
        <v>58610.23606214</v>
      </c>
      <c r="D56" s="168">
        <v>300.20814242613915</v>
      </c>
      <c r="E56" s="167">
        <v>468958</v>
      </c>
      <c r="F56" s="167">
        <v>6116.2548890399994</v>
      </c>
      <c r="G56" s="167">
        <v>212.44541052754929</v>
      </c>
      <c r="H56" s="167">
        <v>54622</v>
      </c>
      <c r="I56" s="167">
        <v>537.46523730000001</v>
      </c>
      <c r="J56" s="167">
        <v>150.80643299956211</v>
      </c>
      <c r="K56" s="167">
        <v>4987055</v>
      </c>
      <c r="L56" s="167">
        <v>501548.68020330992</v>
      </c>
      <c r="M56" s="168">
        <v>100.57011206078735</v>
      </c>
      <c r="N56" s="167">
        <v>2648</v>
      </c>
      <c r="O56" s="167">
        <v>667.52515108</v>
      </c>
      <c r="P56" s="168">
        <v>252.08653741691842</v>
      </c>
      <c r="Q56" s="167">
        <v>75488</v>
      </c>
      <c r="R56" s="167">
        <v>166175466.46676099</v>
      </c>
      <c r="S56" s="169">
        <v>2.2013494392057149</v>
      </c>
      <c r="T56" s="167">
        <v>2181</v>
      </c>
      <c r="U56" s="167">
        <v>2803279.4354500002</v>
      </c>
      <c r="V56" s="169">
        <v>1.2853184023154518</v>
      </c>
    </row>
    <row r="57" spans="1:35" x14ac:dyDescent="0.2">
      <c r="B57" s="154">
        <f t="shared" ref="B57:V57" si="0">B56-B55</f>
        <v>-932</v>
      </c>
      <c r="C57" s="154">
        <f t="shared" si="0"/>
        <v>1149.9475630500019</v>
      </c>
      <c r="D57" s="155">
        <f t="shared" si="0"/>
        <v>7.2885012122391686</v>
      </c>
      <c r="E57" s="154">
        <f t="shared" si="0"/>
        <v>-69246</v>
      </c>
      <c r="F57" s="154">
        <f t="shared" si="0"/>
        <v>-805.24831539000024</v>
      </c>
      <c r="G57" s="155">
        <f t="shared" si="0"/>
        <v>199.58503935894927</v>
      </c>
      <c r="H57" s="154">
        <f t="shared" si="0"/>
        <v>-9951</v>
      </c>
      <c r="I57" s="154">
        <f t="shared" si="0"/>
        <v>-105.11245298999995</v>
      </c>
      <c r="J57" s="191">
        <f t="shared" si="0"/>
        <v>140.85525076716209</v>
      </c>
      <c r="K57" s="154">
        <f t="shared" si="0"/>
        <v>-100712</v>
      </c>
      <c r="L57" s="154">
        <f t="shared" si="0"/>
        <v>-3701.7231649601017</v>
      </c>
      <c r="M57" s="155">
        <f t="shared" si="0"/>
        <v>1.2632052451873506</v>
      </c>
      <c r="N57" s="154">
        <f t="shared" si="0"/>
        <v>194</v>
      </c>
      <c r="O57" s="154">
        <f t="shared" si="0"/>
        <v>-15.556810499999983</v>
      </c>
      <c r="P57" s="155">
        <f t="shared" si="0"/>
        <v>-26.267970154381601</v>
      </c>
      <c r="Q57" s="154">
        <f t="shared" si="0"/>
        <v>819.35499999999593</v>
      </c>
      <c r="R57" s="154">
        <f t="shared" si="0"/>
        <v>6259808.9328884184</v>
      </c>
      <c r="S57" s="155">
        <f t="shared" si="0"/>
        <v>5.967862770571486E-2</v>
      </c>
      <c r="T57" s="154">
        <f t="shared" si="0"/>
        <v>-126.45499999999993</v>
      </c>
      <c r="U57" s="154">
        <f t="shared" si="0"/>
        <v>-67820.782305439934</v>
      </c>
      <c r="V57" s="155">
        <f t="shared" si="0"/>
        <v>4.104702201545174E-2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1" spans="1:35" x14ac:dyDescent="0.2">
      <c r="A61" s="170" t="s">
        <v>169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:XFD5">
    <cfRule type="cellIs" dxfId="297" priority="34" operator="greaterThan">
      <formula>0</formula>
    </cfRule>
    <cfRule type="cellIs" dxfId="296" priority="33" operator="lessThan">
      <formula>0</formula>
    </cfRule>
  </conditionalFormatting>
  <conditionalFormatting sqref="B8:XFD8">
    <cfRule type="cellIs" dxfId="295" priority="32" operator="greaterThan">
      <formula>0</formula>
    </cfRule>
    <cfRule type="cellIs" dxfId="294" priority="31" operator="lessThan">
      <formula>0</formula>
    </cfRule>
  </conditionalFormatting>
  <conditionalFormatting sqref="B11:XFD11">
    <cfRule type="cellIs" dxfId="293" priority="38" operator="greaterThan">
      <formula>0</formula>
    </cfRule>
    <cfRule type="cellIs" dxfId="292" priority="37" operator="lessThan">
      <formula>0</formula>
    </cfRule>
  </conditionalFormatting>
  <conditionalFormatting sqref="B14:XFD14">
    <cfRule type="cellIs" dxfId="291" priority="30" operator="greaterThan">
      <formula>0</formula>
    </cfRule>
    <cfRule type="cellIs" dxfId="290" priority="29" operator="lessThan">
      <formula>0</formula>
    </cfRule>
  </conditionalFormatting>
  <conditionalFormatting sqref="B17:XFD17">
    <cfRule type="cellIs" dxfId="289" priority="28" operator="greaterThan">
      <formula>0</formula>
    </cfRule>
    <cfRule type="cellIs" dxfId="288" priority="27" operator="lessThan">
      <formula>0</formula>
    </cfRule>
  </conditionalFormatting>
  <conditionalFormatting sqref="B20:XFD20">
    <cfRule type="cellIs" dxfId="287" priority="26" operator="greaterThan">
      <formula>0</formula>
    </cfRule>
    <cfRule type="cellIs" dxfId="286" priority="25" operator="lessThan">
      <formula>0</formula>
    </cfRule>
  </conditionalFormatting>
  <conditionalFormatting sqref="B23:XFD23">
    <cfRule type="cellIs" dxfId="285" priority="24" operator="greaterThan">
      <formula>0</formula>
    </cfRule>
    <cfRule type="cellIs" dxfId="284" priority="23" operator="lessThan">
      <formula>0</formula>
    </cfRule>
  </conditionalFormatting>
  <conditionalFormatting sqref="B26:XFD26">
    <cfRule type="cellIs" dxfId="283" priority="21" operator="lessThan">
      <formula>0</formula>
    </cfRule>
    <cfRule type="cellIs" dxfId="282" priority="22" operator="greaterThan">
      <formula>0</formula>
    </cfRule>
  </conditionalFormatting>
  <conditionalFormatting sqref="B29:XFD29">
    <cfRule type="cellIs" dxfId="281" priority="20" operator="greaterThan">
      <formula>0</formula>
    </cfRule>
    <cfRule type="cellIs" dxfId="280" priority="19" operator="lessThan">
      <formula>0</formula>
    </cfRule>
  </conditionalFormatting>
  <conditionalFormatting sqref="B32:XFD32">
    <cfRule type="cellIs" dxfId="279" priority="18" operator="greaterThan">
      <formula>0</formula>
    </cfRule>
    <cfRule type="cellIs" dxfId="278" priority="17" operator="lessThan">
      <formula>0</formula>
    </cfRule>
  </conditionalFormatting>
  <conditionalFormatting sqref="B35:XFD35">
    <cfRule type="cellIs" dxfId="277" priority="16" operator="greaterThan">
      <formula>0</formula>
    </cfRule>
    <cfRule type="cellIs" dxfId="276" priority="15" operator="lessThan">
      <formula>0</formula>
    </cfRule>
  </conditionalFormatting>
  <conditionalFormatting sqref="B38:XFD38">
    <cfRule type="cellIs" dxfId="275" priority="14" operator="greaterThan">
      <formula>0</formula>
    </cfRule>
    <cfRule type="cellIs" dxfId="274" priority="13" operator="lessThan">
      <formula>0</formula>
    </cfRule>
  </conditionalFormatting>
  <conditionalFormatting sqref="B41:XFD41">
    <cfRule type="cellIs" dxfId="273" priority="12" operator="greaterThan">
      <formula>0</formula>
    </cfRule>
    <cfRule type="cellIs" dxfId="272" priority="11" operator="lessThan">
      <formula>0</formula>
    </cfRule>
  </conditionalFormatting>
  <conditionalFormatting sqref="B44:XFD44">
    <cfRule type="cellIs" dxfId="271" priority="10" operator="greaterThan">
      <formula>0</formula>
    </cfRule>
    <cfRule type="cellIs" dxfId="270" priority="9" operator="lessThan">
      <formula>0</formula>
    </cfRule>
  </conditionalFormatting>
  <conditionalFormatting sqref="B47:XFD47">
    <cfRule type="cellIs" dxfId="269" priority="8" operator="greaterThan">
      <formula>0</formula>
    </cfRule>
    <cfRule type="cellIs" dxfId="268" priority="7" operator="lessThan">
      <formula>0</formula>
    </cfRule>
  </conditionalFormatting>
  <conditionalFormatting sqref="B50:XFD50">
    <cfRule type="cellIs" dxfId="267" priority="5" operator="lessThan">
      <formula>0</formula>
    </cfRule>
    <cfRule type="cellIs" dxfId="266" priority="6" operator="greaterThan">
      <formula>0</formula>
    </cfRule>
  </conditionalFormatting>
  <conditionalFormatting sqref="B53:XFD53">
    <cfRule type="cellIs" dxfId="265" priority="4" operator="greaterThan">
      <formula>0</formula>
    </cfRule>
    <cfRule type="cellIs" dxfId="264" priority="3" operator="lessThan">
      <formula>0</formula>
    </cfRule>
  </conditionalFormatting>
  <conditionalFormatting sqref="B57:V57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8081-2F1B-4643-838A-889C9C6B95BD}">
  <dimension ref="A1:AI89"/>
  <sheetViews>
    <sheetView zoomScale="115" zoomScaleNormal="115" workbookViewId="0">
      <pane xSplit="1" ySplit="2" topLeftCell="E3" activePane="bottomRight" state="frozen"/>
      <selection activeCell="N63" sqref="N63"/>
      <selection pane="topRight" activeCell="N63" sqref="N63"/>
      <selection pane="bottomLeft" activeCell="N63" sqref="N63"/>
      <selection pane="bottomRight" activeCell="F7" sqref="F7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1796875" style="170" bestFit="1" customWidth="1"/>
    <col min="5" max="5" width="7.81640625" style="170" bestFit="1" customWidth="1"/>
    <col min="6" max="6" width="9.54296875" style="170" bestFit="1" customWidth="1"/>
    <col min="7" max="7" width="11.1796875" style="170" bestFit="1" customWidth="1"/>
    <col min="8" max="8" width="7.81640625" style="170" bestFit="1" customWidth="1"/>
    <col min="9" max="9" width="9.54296875" style="170" bestFit="1" customWidth="1"/>
    <col min="10" max="10" width="11.1796875" style="170" bestFit="1" customWidth="1"/>
    <col min="11" max="11" width="8.1796875" style="170" bestFit="1" customWidth="1"/>
    <col min="12" max="12" width="9.54296875" style="170" bestFit="1" customWidth="1"/>
    <col min="13" max="13" width="11.1796875" style="170" bestFit="1" customWidth="1"/>
    <col min="14" max="14" width="7.81640625" style="170" bestFit="1" customWidth="1"/>
    <col min="15" max="15" width="9.54296875" style="170" bestFit="1" customWidth="1"/>
    <col min="16" max="16" width="11.1796875" style="170" bestFit="1" customWidth="1"/>
    <col min="17" max="17" width="12.1796875" style="170" bestFit="1" customWidth="1"/>
    <col min="18" max="18" width="10.81640625" style="170" bestFit="1" customWidth="1"/>
    <col min="19" max="19" width="11.1796875" style="170" bestFit="1" customWidth="1"/>
    <col min="20" max="20" width="12.1796875" style="170" bestFit="1" customWidth="1"/>
    <col min="21" max="21" width="10.81640625" style="170" bestFit="1" customWidth="1"/>
    <col min="22" max="22" width="11.179687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161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44" t="s">
        <v>124</v>
      </c>
      <c r="B3" s="145">
        <v>26069</v>
      </c>
      <c r="C3" s="145">
        <v>6863.3397965100003</v>
      </c>
      <c r="D3" s="146">
        <v>263.27591378687328</v>
      </c>
      <c r="E3" s="145">
        <v>1484</v>
      </c>
      <c r="F3" s="145">
        <v>15.76405937</v>
      </c>
      <c r="G3" s="146">
        <v>10.622681516172507</v>
      </c>
      <c r="H3" s="145">
        <v>297</v>
      </c>
      <c r="I3" s="145">
        <v>2.3641421500000002</v>
      </c>
      <c r="J3" s="146">
        <v>7.9600745791245791</v>
      </c>
      <c r="K3" s="145">
        <v>69438</v>
      </c>
      <c r="L3" s="145">
        <v>6636.4637033199997</v>
      </c>
      <c r="M3" s="146">
        <v>95.573946590051563</v>
      </c>
      <c r="N3" s="145">
        <v>15</v>
      </c>
      <c r="O3" s="145">
        <v>1.9041568099999999</v>
      </c>
      <c r="P3" s="146">
        <v>126.94378733333333</v>
      </c>
      <c r="Q3" s="145">
        <v>8088.6580000000004</v>
      </c>
      <c r="R3" s="145">
        <v>17864974.767642342</v>
      </c>
      <c r="S3" s="146">
        <v>2.2086450889186242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49" t="s">
        <v>126</v>
      </c>
      <c r="B4" s="150">
        <v>24598</v>
      </c>
      <c r="C4" s="150">
        <v>6661.4744358500002</v>
      </c>
      <c r="D4" s="151">
        <v>270.81304456949999</v>
      </c>
      <c r="E4" s="150">
        <v>984</v>
      </c>
      <c r="F4" s="150">
        <v>12.958059199999999</v>
      </c>
      <c r="G4" s="151">
        <v>13.1698702228</v>
      </c>
      <c r="H4" s="150">
        <v>147</v>
      </c>
      <c r="I4" s="150">
        <v>1.3300715999999999</v>
      </c>
      <c r="J4" s="151">
        <v>9.0606184049999996</v>
      </c>
      <c r="K4" s="150">
        <v>70032</v>
      </c>
      <c r="L4" s="150">
        <v>6699.8405492000002</v>
      </c>
      <c r="M4" s="151">
        <v>95.668731411699994</v>
      </c>
      <c r="N4" s="150">
        <v>39</v>
      </c>
      <c r="O4" s="150">
        <v>6.7513974000000001</v>
      </c>
      <c r="P4" s="151">
        <v>174.42767012869999</v>
      </c>
      <c r="Q4" s="150">
        <v>8326</v>
      </c>
      <c r="R4" s="150">
        <v>19023094.340179</v>
      </c>
      <c r="S4" s="151">
        <v>2.2848689218999998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53"/>
      <c r="B5" s="154">
        <v>-1471</v>
      </c>
      <c r="C5" s="154">
        <v>-201.86536066000008</v>
      </c>
      <c r="D5" s="155">
        <v>7.5371307826267184</v>
      </c>
      <c r="E5" s="154">
        <v>-500</v>
      </c>
      <c r="F5" s="154">
        <v>-2.8060001700000008</v>
      </c>
      <c r="G5" s="155">
        <v>2.5471887066274927</v>
      </c>
      <c r="H5" s="154">
        <v>-150</v>
      </c>
      <c r="I5" s="154">
        <v>-1.0340705500000003</v>
      </c>
      <c r="J5" s="155">
        <v>1.1005438258754205</v>
      </c>
      <c r="K5" s="154">
        <v>594</v>
      </c>
      <c r="L5" s="154">
        <v>63.376845880000474</v>
      </c>
      <c r="M5" s="155">
        <v>9.4784821648431716E-2</v>
      </c>
      <c r="N5" s="154">
        <v>24</v>
      </c>
      <c r="O5" s="154">
        <v>4.8472405900000002</v>
      </c>
      <c r="P5" s="156">
        <v>47.483882795366654</v>
      </c>
      <c r="Q5" s="154">
        <v>237.34199999999964</v>
      </c>
      <c r="R5" s="154">
        <v>1158119.5725366585</v>
      </c>
      <c r="S5" s="155">
        <v>7.6223832981375583E-2</v>
      </c>
      <c r="T5" s="154"/>
      <c r="U5" s="154"/>
      <c r="V5" s="155"/>
    </row>
    <row r="6" spans="1:35" s="148" customFormat="1" ht="11.5" x14ac:dyDescent="0.25">
      <c r="A6" s="144" t="s">
        <v>127</v>
      </c>
      <c r="B6" s="145">
        <v>3937</v>
      </c>
      <c r="C6" s="145">
        <v>1048.63491462</v>
      </c>
      <c r="D6" s="146">
        <v>266.35380102108206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3538</v>
      </c>
      <c r="L6" s="145">
        <v>363.67520278000001</v>
      </c>
      <c r="M6" s="146">
        <v>102.79118224420577</v>
      </c>
      <c r="N6" s="145" t="s">
        <v>125</v>
      </c>
      <c r="O6" s="145" t="s">
        <v>125</v>
      </c>
      <c r="P6" s="146"/>
      <c r="Q6" s="145" t="s">
        <v>125</v>
      </c>
      <c r="R6" s="145" t="s">
        <v>125</v>
      </c>
      <c r="S6" s="146"/>
      <c r="T6" s="145">
        <v>0</v>
      </c>
      <c r="U6" s="145">
        <v>0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49" t="s">
        <v>128</v>
      </c>
      <c r="B7" s="150">
        <v>3403</v>
      </c>
      <c r="C7" s="150">
        <v>916.88062960000002</v>
      </c>
      <c r="D7" s="151">
        <v>269.45299199350001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/>
      <c r="K7" s="150">
        <v>3387</v>
      </c>
      <c r="L7" s="150">
        <v>373.59849120000001</v>
      </c>
      <c r="M7" s="151">
        <v>110.30873910930001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>
        <v>0</v>
      </c>
      <c r="U7" s="150">
        <v>0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53"/>
      <c r="B8" s="154">
        <v>-534</v>
      </c>
      <c r="C8" s="154">
        <v>-131.75428502</v>
      </c>
      <c r="D8" s="155">
        <v>3.0991909724179436</v>
      </c>
      <c r="E8" s="154"/>
      <c r="F8" s="154"/>
      <c r="G8" s="155"/>
      <c r="H8" s="154"/>
      <c r="I8" s="154"/>
      <c r="J8" s="155"/>
      <c r="K8" s="154">
        <v>-151</v>
      </c>
      <c r="L8" s="154">
        <v>9.9232884200000058</v>
      </c>
      <c r="M8" s="155">
        <v>7.5175568650942353</v>
      </c>
      <c r="N8" s="154"/>
      <c r="O8" s="154"/>
      <c r="P8" s="156"/>
      <c r="Q8" s="154"/>
      <c r="R8" s="154"/>
      <c r="S8" s="155"/>
      <c r="T8" s="154">
        <v>0</v>
      </c>
      <c r="U8" s="154">
        <v>0</v>
      </c>
      <c r="V8" s="155"/>
    </row>
    <row r="9" spans="1:35" s="148" customFormat="1" ht="11.5" x14ac:dyDescent="0.25">
      <c r="A9" s="144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49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53"/>
      <c r="B11" s="154"/>
      <c r="C11" s="154"/>
      <c r="D11" s="155"/>
      <c r="E11" s="154"/>
      <c r="F11" s="154"/>
      <c r="G11" s="155"/>
      <c r="H11" s="154"/>
      <c r="I11" s="154"/>
      <c r="J11" s="155"/>
      <c r="K11" s="154"/>
      <c r="L11" s="154"/>
      <c r="M11" s="155"/>
      <c r="N11" s="154"/>
      <c r="O11" s="154"/>
      <c r="P11" s="156">
        <v>0</v>
      </c>
      <c r="Q11" s="154"/>
      <c r="R11" s="154"/>
      <c r="S11" s="155"/>
      <c r="T11" s="154"/>
      <c r="U11" s="154"/>
      <c r="V11" s="155"/>
    </row>
    <row r="12" spans="1:35" s="148" customFormat="1" ht="11.5" x14ac:dyDescent="0.25">
      <c r="A12" s="144" t="s">
        <v>131</v>
      </c>
      <c r="B12" s="145">
        <v>2665</v>
      </c>
      <c r="C12" s="145">
        <v>717.60158091000005</v>
      </c>
      <c r="D12" s="146">
        <v>269.26888589493433</v>
      </c>
      <c r="E12" s="145">
        <v>6196</v>
      </c>
      <c r="F12" s="145">
        <v>61.278524449999999</v>
      </c>
      <c r="G12" s="146">
        <v>9.8900136297611354</v>
      </c>
      <c r="H12" s="145">
        <v>329</v>
      </c>
      <c r="I12" s="145">
        <v>2.7113645900000001</v>
      </c>
      <c r="J12" s="146">
        <v>8.241229756838905</v>
      </c>
      <c r="K12" s="145" t="s">
        <v>125</v>
      </c>
      <c r="L12" s="145" t="s">
        <v>125</v>
      </c>
      <c r="M12" s="146"/>
      <c r="N12" s="145">
        <v>27</v>
      </c>
      <c r="O12" s="145">
        <v>3.7589999999999999</v>
      </c>
      <c r="P12" s="145"/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49" t="s">
        <v>132</v>
      </c>
      <c r="B13" s="150">
        <v>2337</v>
      </c>
      <c r="C13" s="150">
        <v>671.39434960000006</v>
      </c>
      <c r="D13" s="151">
        <v>287.24178380616962</v>
      </c>
      <c r="E13" s="150">
        <v>4140</v>
      </c>
      <c r="F13" s="150">
        <v>37.136835400000002</v>
      </c>
      <c r="G13" s="151">
        <v>8.9712252297955093</v>
      </c>
      <c r="H13" s="150">
        <v>493</v>
      </c>
      <c r="I13" s="150">
        <v>3.3028124999999999</v>
      </c>
      <c r="J13" s="151">
        <v>6.7060004141997416</v>
      </c>
      <c r="K13" s="150" t="s">
        <v>125</v>
      </c>
      <c r="L13" s="150" t="s">
        <v>125</v>
      </c>
      <c r="M13" s="151"/>
      <c r="N13" s="150">
        <v>41</v>
      </c>
      <c r="O13" s="150">
        <v>5.6467896</v>
      </c>
      <c r="P13" s="151">
        <v>136.10657539529504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9.5" customHeight="1" x14ac:dyDescent="0.25">
      <c r="A14" s="153"/>
      <c r="B14" s="154">
        <v>-328</v>
      </c>
      <c r="C14" s="154">
        <v>-46.207231309999997</v>
      </c>
      <c r="D14" s="155">
        <v>17.972897911235293</v>
      </c>
      <c r="E14" s="154">
        <v>-2056</v>
      </c>
      <c r="F14" s="154">
        <v>-24.141689049999997</v>
      </c>
      <c r="G14" s="155">
        <v>-0.91878839996562611</v>
      </c>
      <c r="H14" s="154">
        <v>164</v>
      </c>
      <c r="I14" s="154">
        <v>0.59144790999999985</v>
      </c>
      <c r="J14" s="155">
        <v>-1.5352293426391634</v>
      </c>
      <c r="K14" s="154"/>
      <c r="L14" s="154"/>
      <c r="M14" s="155"/>
      <c r="N14" s="154">
        <v>14</v>
      </c>
      <c r="O14" s="154">
        <v>1.8877896000000001</v>
      </c>
      <c r="P14" s="155">
        <v>136.10657539529504</v>
      </c>
      <c r="Q14" s="154"/>
      <c r="R14" s="154"/>
      <c r="S14" s="155"/>
      <c r="T14" s="154"/>
      <c r="U14" s="154"/>
      <c r="V14" s="155"/>
    </row>
    <row r="15" spans="1:35" s="148" customFormat="1" ht="11.5" x14ac:dyDescent="0.25">
      <c r="A15" s="144" t="s">
        <v>133</v>
      </c>
      <c r="B15" s="145">
        <v>4611</v>
      </c>
      <c r="C15" s="145">
        <v>1464.65454</v>
      </c>
      <c r="D15" s="146">
        <v>317.64357839947951</v>
      </c>
      <c r="E15" s="145">
        <v>18424</v>
      </c>
      <c r="F15" s="145">
        <v>180.58063999999999</v>
      </c>
      <c r="G15" s="146">
        <v>9.8013808076422055</v>
      </c>
      <c r="H15" s="145">
        <v>312</v>
      </c>
      <c r="I15" s="145">
        <v>2.6574800000000001</v>
      </c>
      <c r="J15" s="146">
        <v>8.5175641025641031</v>
      </c>
      <c r="K15" s="145">
        <v>3616</v>
      </c>
      <c r="L15" s="145">
        <v>175.29900000000001</v>
      </c>
      <c r="M15" s="146">
        <v>48.478705752212392</v>
      </c>
      <c r="N15" s="145" t="s">
        <v>125</v>
      </c>
      <c r="O15" s="145" t="s">
        <v>125</v>
      </c>
      <c r="P15" s="146"/>
      <c r="Q15" s="145">
        <v>4925.0360000000001</v>
      </c>
      <c r="R15" s="145">
        <v>9634534</v>
      </c>
      <c r="S15" s="146">
        <v>1.9562362589836906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49" t="s">
        <v>134</v>
      </c>
      <c r="B16" s="150">
        <v>4749</v>
      </c>
      <c r="C16" s="150">
        <v>1536.2833700000001</v>
      </c>
      <c r="D16" s="151">
        <v>323.49618235417984</v>
      </c>
      <c r="E16" s="150">
        <v>15650</v>
      </c>
      <c r="F16" s="150">
        <v>150.52458999999999</v>
      </c>
      <c r="G16" s="151">
        <v>9.6181846645367415</v>
      </c>
      <c r="H16" s="150">
        <v>495</v>
      </c>
      <c r="I16" s="150">
        <v>3.5360900000000002</v>
      </c>
      <c r="J16" s="151">
        <v>7.143616161616162</v>
      </c>
      <c r="K16" s="150">
        <v>3975</v>
      </c>
      <c r="L16" s="150">
        <v>162.25354999999999</v>
      </c>
      <c r="M16" s="151">
        <v>40.818503144654088</v>
      </c>
      <c r="N16" s="150" t="s">
        <v>125</v>
      </c>
      <c r="O16" s="150" t="s">
        <v>125</v>
      </c>
      <c r="P16" s="151"/>
      <c r="Q16" s="150">
        <v>4864</v>
      </c>
      <c r="R16" s="150">
        <v>9614351.6600000001</v>
      </c>
      <c r="S16" s="151">
        <v>1.9764905439672886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53"/>
      <c r="B17" s="154">
        <v>138</v>
      </c>
      <c r="C17" s="154">
        <v>71.628830000000107</v>
      </c>
      <c r="D17" s="155">
        <v>5.8526039547003279</v>
      </c>
      <c r="E17" s="154">
        <v>-2774</v>
      </c>
      <c r="F17" s="154">
        <v>-30.056049999999999</v>
      </c>
      <c r="G17" s="155">
        <v>-0.18319614310546406</v>
      </c>
      <c r="H17" s="154">
        <v>183</v>
      </c>
      <c r="I17" s="154">
        <v>0.87861000000000011</v>
      </c>
      <c r="J17" s="155">
        <v>-1.3739479409479411</v>
      </c>
      <c r="K17" s="154">
        <v>359</v>
      </c>
      <c r="L17" s="154">
        <v>-13.045450000000017</v>
      </c>
      <c r="M17" s="155">
        <v>-7.6602026075583041</v>
      </c>
      <c r="N17" s="154"/>
      <c r="O17" s="154"/>
      <c r="P17" s="156"/>
      <c r="Q17" s="154">
        <v>-61.036000000000058</v>
      </c>
      <c r="R17" s="154">
        <v>-20182.339999999851</v>
      </c>
      <c r="S17" s="155">
        <v>2.0254284983598048E-2</v>
      </c>
      <c r="T17" s="154"/>
      <c r="U17" s="154"/>
      <c r="V17" s="155"/>
    </row>
    <row r="18" spans="1:35" s="148" customFormat="1" ht="11.5" x14ac:dyDescent="0.25">
      <c r="A18" s="144" t="s">
        <v>135</v>
      </c>
      <c r="B18" s="145">
        <v>578</v>
      </c>
      <c r="C18" s="145">
        <v>179.13800000000001</v>
      </c>
      <c r="D18" s="146">
        <v>309.92733564013838</v>
      </c>
      <c r="E18" s="145">
        <v>16053</v>
      </c>
      <c r="F18" s="145">
        <v>168.505</v>
      </c>
      <c r="G18" s="146">
        <v>10.496791876907743</v>
      </c>
      <c r="H18" s="145">
        <v>936</v>
      </c>
      <c r="I18" s="145">
        <v>6.1360000000000001</v>
      </c>
      <c r="J18" s="146">
        <v>6.5555555555555554</v>
      </c>
      <c r="K18" s="145">
        <v>1293</v>
      </c>
      <c r="L18" s="145">
        <v>86.450130000000001</v>
      </c>
      <c r="M18" s="146">
        <v>66.860116009280745</v>
      </c>
      <c r="N18" s="145" t="s">
        <v>125</v>
      </c>
      <c r="O18" s="145" t="s">
        <v>125</v>
      </c>
      <c r="P18" s="146"/>
      <c r="Q18" s="145" t="s">
        <v>125</v>
      </c>
      <c r="R18" s="145" t="s">
        <v>125</v>
      </c>
      <c r="S18" s="146" t="s">
        <v>125</v>
      </c>
      <c r="T18" s="145">
        <v>0</v>
      </c>
      <c r="U18" s="145">
        <v>0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49" t="s">
        <v>136</v>
      </c>
      <c r="B19" s="150">
        <v>572</v>
      </c>
      <c r="C19" s="150">
        <v>180.8613</v>
      </c>
      <c r="D19" s="151">
        <v>316.19108391608393</v>
      </c>
      <c r="E19" s="150">
        <v>18044</v>
      </c>
      <c r="F19" s="150">
        <v>215.04915</v>
      </c>
      <c r="G19" s="151">
        <v>11.918042008423853</v>
      </c>
      <c r="H19" s="150">
        <v>817</v>
      </c>
      <c r="I19" s="150">
        <v>4.2176999999999998</v>
      </c>
      <c r="J19" s="151">
        <v>5.162423500611995</v>
      </c>
      <c r="K19" s="150">
        <v>384</v>
      </c>
      <c r="L19" s="150">
        <v>2.2631999999999999</v>
      </c>
      <c r="M19" s="151">
        <v>5.8937499999999998</v>
      </c>
      <c r="N19" s="150" t="s">
        <v>125</v>
      </c>
      <c r="O19" s="150" t="s">
        <v>125</v>
      </c>
      <c r="P19" s="151"/>
      <c r="Q19" s="150" t="s">
        <v>125</v>
      </c>
      <c r="R19" s="150" t="s">
        <v>125</v>
      </c>
      <c r="S19" s="151"/>
      <c r="T19" s="150">
        <v>0</v>
      </c>
      <c r="U19" s="150">
        <v>0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53"/>
      <c r="B20" s="154">
        <v>-6</v>
      </c>
      <c r="C20" s="154">
        <v>1.7232999999999947</v>
      </c>
      <c r="D20" s="155">
        <v>6.2637482759455452</v>
      </c>
      <c r="E20" s="154">
        <v>1991</v>
      </c>
      <c r="F20" s="154">
        <v>46.544150000000002</v>
      </c>
      <c r="G20" s="155">
        <v>1.4212501315161106</v>
      </c>
      <c r="H20" s="154">
        <v>-119</v>
      </c>
      <c r="I20" s="154">
        <v>-1.9183000000000003</v>
      </c>
      <c r="J20" s="155">
        <v>-1.3931320549435604</v>
      </c>
      <c r="K20" s="154">
        <v>-909</v>
      </c>
      <c r="L20" s="154">
        <v>-84.186930000000004</v>
      </c>
      <c r="M20" s="155">
        <v>-60.966366009280748</v>
      </c>
      <c r="N20" s="154"/>
      <c r="O20" s="154"/>
      <c r="P20" s="156"/>
      <c r="Q20" s="154"/>
      <c r="R20" s="154"/>
      <c r="S20" s="155"/>
      <c r="T20" s="154">
        <v>0</v>
      </c>
      <c r="U20" s="154">
        <v>0</v>
      </c>
      <c r="V20" s="155">
        <v>0</v>
      </c>
    </row>
    <row r="21" spans="1:35" s="148" customFormat="1" ht="11.5" x14ac:dyDescent="0.25">
      <c r="A21" s="144" t="s">
        <v>137</v>
      </c>
      <c r="B21" s="145">
        <v>9128</v>
      </c>
      <c r="C21" s="145">
        <v>2819.0168161900001</v>
      </c>
      <c r="D21" s="146">
        <v>308.8318159717353</v>
      </c>
      <c r="E21" s="145">
        <v>62764</v>
      </c>
      <c r="F21" s="145">
        <v>931.46324614000002</v>
      </c>
      <c r="G21" s="146">
        <v>14.840724717035243</v>
      </c>
      <c r="H21" s="145">
        <v>1464</v>
      </c>
      <c r="I21" s="145">
        <v>15.746973000000001</v>
      </c>
      <c r="J21" s="146">
        <v>10.756129098360656</v>
      </c>
      <c r="K21" s="145">
        <v>962828</v>
      </c>
      <c r="L21" s="145">
        <v>94084.325153479993</v>
      </c>
      <c r="M21" s="146">
        <v>97.716648408106124</v>
      </c>
      <c r="N21" s="145" t="s">
        <v>125</v>
      </c>
      <c r="O21" s="145" t="s">
        <v>125</v>
      </c>
      <c r="P21" s="146" t="s">
        <v>125</v>
      </c>
      <c r="Q21" s="145">
        <v>177.941</v>
      </c>
      <c r="R21" s="145">
        <v>90495.4</v>
      </c>
      <c r="S21" s="158">
        <v>0.50856969444928379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49" t="s">
        <v>138</v>
      </c>
      <c r="B22" s="150">
        <v>8202</v>
      </c>
      <c r="C22" s="150">
        <v>2536.9729539300001</v>
      </c>
      <c r="D22" s="151">
        <v>309.31093809630926</v>
      </c>
      <c r="E22" s="150">
        <v>54060</v>
      </c>
      <c r="F22" s="150">
        <v>831.53541659999996</v>
      </c>
      <c r="G22" s="151">
        <v>15.381840973854926</v>
      </c>
      <c r="H22" s="150">
        <v>1378</v>
      </c>
      <c r="I22" s="150">
        <v>15.497859</v>
      </c>
      <c r="J22" s="151">
        <v>11.250608161229694</v>
      </c>
      <c r="K22" s="150">
        <v>1171143</v>
      </c>
      <c r="L22" s="150">
        <v>118058.80573492</v>
      </c>
      <c r="M22" s="151">
        <v>100.80649662084342</v>
      </c>
      <c r="N22" s="150" t="s">
        <v>125</v>
      </c>
      <c r="O22" s="150" t="s">
        <v>125</v>
      </c>
      <c r="P22" s="151"/>
      <c r="Q22" s="150">
        <v>172</v>
      </c>
      <c r="R22" s="150">
        <v>89924</v>
      </c>
      <c r="S22" s="159">
        <v>0.52260126692625097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53"/>
      <c r="B23" s="154">
        <v>-926</v>
      </c>
      <c r="C23" s="154">
        <v>-282.04386225999997</v>
      </c>
      <c r="D23" s="155">
        <v>0.47912212457396208</v>
      </c>
      <c r="E23" s="154">
        <v>-8704</v>
      </c>
      <c r="F23" s="154">
        <v>-99.927829540000062</v>
      </c>
      <c r="G23" s="155">
        <v>0.54111625681968256</v>
      </c>
      <c r="H23" s="154">
        <v>-86</v>
      </c>
      <c r="I23" s="154">
        <v>-0.2491140000000005</v>
      </c>
      <c r="J23" s="155">
        <v>0.49447906286903809</v>
      </c>
      <c r="K23" s="154">
        <v>208315</v>
      </c>
      <c r="L23" s="154">
        <v>23974.480581440002</v>
      </c>
      <c r="M23" s="155">
        <v>3.0898482127372944</v>
      </c>
      <c r="N23" s="154"/>
      <c r="O23" s="154"/>
      <c r="P23" s="156"/>
      <c r="Q23" s="154">
        <v>-5.9410000000000025</v>
      </c>
      <c r="R23" s="154">
        <v>-571.39999999999418</v>
      </c>
      <c r="S23" s="155">
        <v>1.403157247696718E-2</v>
      </c>
      <c r="T23" s="154"/>
      <c r="U23" s="154"/>
      <c r="V23" s="155"/>
    </row>
    <row r="24" spans="1:35" s="148" customFormat="1" ht="11.5" x14ac:dyDescent="0.25">
      <c r="A24" s="144" t="s">
        <v>139</v>
      </c>
      <c r="B24" s="145">
        <v>43462</v>
      </c>
      <c r="C24" s="145">
        <v>11747.646980019999</v>
      </c>
      <c r="D24" s="146">
        <v>270.29697160784133</v>
      </c>
      <c r="E24" s="145">
        <v>73724</v>
      </c>
      <c r="F24" s="145">
        <v>1045.1108160799999</v>
      </c>
      <c r="G24" s="146">
        <v>14.175991754109923</v>
      </c>
      <c r="H24" s="145">
        <v>3887</v>
      </c>
      <c r="I24" s="145">
        <v>18.650763850000001</v>
      </c>
      <c r="J24" s="146">
        <v>4.7982412786210444</v>
      </c>
      <c r="K24" s="145">
        <v>1887743</v>
      </c>
      <c r="L24" s="145">
        <v>175391.29692463001</v>
      </c>
      <c r="M24" s="146">
        <v>92.910579948981407</v>
      </c>
      <c r="N24" s="145">
        <v>90</v>
      </c>
      <c r="O24" s="145">
        <v>26.125270239999999</v>
      </c>
      <c r="P24" s="146">
        <v>290.28078044444442</v>
      </c>
      <c r="Q24" s="145">
        <v>15859.509</v>
      </c>
      <c r="R24" s="145">
        <v>30227031.556052491</v>
      </c>
      <c r="S24" s="146">
        <v>1.9059248023411375</v>
      </c>
      <c r="T24" s="145">
        <v>356.91399999999999</v>
      </c>
      <c r="U24" s="145">
        <v>422981.84941705002</v>
      </c>
      <c r="V24" s="146">
        <v>1.1851085959560286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49" t="s">
        <v>140</v>
      </c>
      <c r="B25" s="150">
        <v>43272</v>
      </c>
      <c r="C25" s="150">
        <v>12193.303018959999</v>
      </c>
      <c r="D25" s="151">
        <v>281.78154860313958</v>
      </c>
      <c r="E25" s="150">
        <v>77511</v>
      </c>
      <c r="F25" s="150">
        <v>1147.8896505600001</v>
      </c>
      <c r="G25" s="151">
        <v>14.809350637340646</v>
      </c>
      <c r="H25" s="150">
        <v>3509</v>
      </c>
      <c r="I25" s="150">
        <v>15.3821689</v>
      </c>
      <c r="J25" s="151">
        <v>4.3834145917487728</v>
      </c>
      <c r="K25" s="150">
        <v>1863576</v>
      </c>
      <c r="L25" s="150">
        <v>176341.93334690999</v>
      </c>
      <c r="M25" s="151">
        <v>94.625552106614634</v>
      </c>
      <c r="N25" s="150">
        <v>110</v>
      </c>
      <c r="O25" s="150">
        <v>30.969629059999999</v>
      </c>
      <c r="P25" s="151">
        <v>282.35320611939756</v>
      </c>
      <c r="Q25" s="150">
        <v>16921</v>
      </c>
      <c r="R25" s="150">
        <v>35111864.230271503</v>
      </c>
      <c r="S25" s="151">
        <v>2.0751034219700886</v>
      </c>
      <c r="T25" s="150">
        <v>326</v>
      </c>
      <c r="U25" s="150">
        <v>393823.43638000003</v>
      </c>
      <c r="V25" s="151">
        <v>1.2073510870418287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53"/>
      <c r="B26" s="154">
        <v>-190</v>
      </c>
      <c r="C26" s="154">
        <v>445.65603894000014</v>
      </c>
      <c r="D26" s="155">
        <v>11.484576995298255</v>
      </c>
      <c r="E26" s="154">
        <v>3787</v>
      </c>
      <c r="F26" s="154">
        <v>102.77883448000011</v>
      </c>
      <c r="G26" s="155">
        <v>0.63335888323072354</v>
      </c>
      <c r="H26" s="154">
        <v>-378</v>
      </c>
      <c r="I26" s="154">
        <v>-3.2685949500000007</v>
      </c>
      <c r="J26" s="155">
        <v>-0.41482668687227164</v>
      </c>
      <c r="K26" s="154">
        <v>-24167</v>
      </c>
      <c r="L26" s="154">
        <v>950.63642227998935</v>
      </c>
      <c r="M26" s="155">
        <v>1.7149721576332269</v>
      </c>
      <c r="N26" s="154">
        <v>20</v>
      </c>
      <c r="O26" s="154">
        <v>4.8443588200000001</v>
      </c>
      <c r="P26" s="156">
        <v>-7.9275743250468622</v>
      </c>
      <c r="Q26" s="154">
        <v>1061.491</v>
      </c>
      <c r="R26" s="154">
        <v>4884832.6742190123</v>
      </c>
      <c r="S26" s="155">
        <v>0.16917861962895109</v>
      </c>
      <c r="T26" s="154">
        <v>-30.913999999999987</v>
      </c>
      <c r="U26" s="154">
        <v>-29158.413037049992</v>
      </c>
      <c r="V26" s="155">
        <v>2.224249108580012E-2</v>
      </c>
    </row>
    <row r="27" spans="1:35" s="148" customFormat="1" ht="11.5" x14ac:dyDescent="0.25">
      <c r="A27" s="144" t="s">
        <v>141</v>
      </c>
      <c r="B27" s="145">
        <v>432</v>
      </c>
      <c r="C27" s="145">
        <v>114.83548999999999</v>
      </c>
      <c r="D27" s="146">
        <v>265.82289351851853</v>
      </c>
      <c r="E27" s="145">
        <v>8574</v>
      </c>
      <c r="F27" s="145">
        <v>97.370029990000006</v>
      </c>
      <c r="G27" s="146">
        <v>11.356429903195709</v>
      </c>
      <c r="H27" s="145">
        <v>220</v>
      </c>
      <c r="I27" s="145">
        <v>1.3786299900000001</v>
      </c>
      <c r="J27" s="146">
        <v>6.2664999545454547</v>
      </c>
      <c r="K27" s="145">
        <v>4654</v>
      </c>
      <c r="L27" s="145">
        <v>212.87236999000001</v>
      </c>
      <c r="M27" s="146">
        <v>45.739658356252683</v>
      </c>
      <c r="N27" s="145">
        <v>0</v>
      </c>
      <c r="O27" s="145">
        <v>0</v>
      </c>
      <c r="P27" s="146">
        <v>0</v>
      </c>
      <c r="Q27" s="145">
        <v>8.327</v>
      </c>
      <c r="R27" s="145">
        <v>18447</v>
      </c>
      <c r="S27" s="146">
        <v>2.2153236459709378</v>
      </c>
      <c r="T27" s="174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49" t="s">
        <v>142</v>
      </c>
      <c r="B28" s="150">
        <v>388</v>
      </c>
      <c r="C28" s="150">
        <v>105.26528</v>
      </c>
      <c r="D28" s="151">
        <v>271.30226804123714</v>
      </c>
      <c r="E28" s="150">
        <v>6812</v>
      </c>
      <c r="F28" s="150">
        <v>73.969935579999998</v>
      </c>
      <c r="G28" s="151">
        <v>10.858636863350021</v>
      </c>
      <c r="H28" s="150">
        <v>278</v>
      </c>
      <c r="I28" s="150">
        <v>1.6655103899999999</v>
      </c>
      <c r="J28" s="151">
        <v>5.9945809398350107</v>
      </c>
      <c r="K28" s="150">
        <v>4486</v>
      </c>
      <c r="L28" s="150">
        <v>216.84867510000001</v>
      </c>
      <c r="M28" s="151">
        <v>48.335254369591645</v>
      </c>
      <c r="N28" s="150">
        <v>0</v>
      </c>
      <c r="O28" s="150">
        <v>0</v>
      </c>
      <c r="P28" s="151">
        <v>0</v>
      </c>
      <c r="Q28" s="150">
        <v>10</v>
      </c>
      <c r="R28" s="150">
        <v>29603</v>
      </c>
      <c r="S28" s="151">
        <v>2.960892178435687</v>
      </c>
      <c r="T28" s="175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53"/>
      <c r="B29" s="154">
        <v>-44</v>
      </c>
      <c r="C29" s="154">
        <v>-9.5702099999999888</v>
      </c>
      <c r="D29" s="155">
        <v>5.479374522718615</v>
      </c>
      <c r="E29" s="154">
        <v>-1762</v>
      </c>
      <c r="F29" s="154">
        <v>-23.400094410000008</v>
      </c>
      <c r="G29" s="155">
        <v>-0.49779303984568735</v>
      </c>
      <c r="H29" s="154">
        <v>58</v>
      </c>
      <c r="I29" s="154">
        <v>0.28688039999999981</v>
      </c>
      <c r="J29" s="155">
        <v>-0.271919014710444</v>
      </c>
      <c r="K29" s="154">
        <v>-168</v>
      </c>
      <c r="L29" s="154">
        <v>3.9763051099999984</v>
      </c>
      <c r="M29" s="155">
        <v>2.5955960133389624</v>
      </c>
      <c r="N29" s="154">
        <v>0</v>
      </c>
      <c r="O29" s="154">
        <v>0</v>
      </c>
      <c r="P29" s="156">
        <v>0</v>
      </c>
      <c r="Q29" s="154">
        <v>1.673</v>
      </c>
      <c r="R29" s="154">
        <v>11156</v>
      </c>
      <c r="S29" s="155">
        <v>0.74556853246474919</v>
      </c>
      <c r="T29" s="154"/>
      <c r="U29" s="154"/>
      <c r="V29" s="155"/>
    </row>
    <row r="30" spans="1:35" s="148" customFormat="1" ht="11.5" x14ac:dyDescent="0.25">
      <c r="A30" s="144" t="s">
        <v>143</v>
      </c>
      <c r="B30" s="145">
        <v>29321</v>
      </c>
      <c r="C30" s="145">
        <v>8737.5869946599996</v>
      </c>
      <c r="D30" s="146">
        <v>297.99757834521336</v>
      </c>
      <c r="E30" s="145">
        <v>164566</v>
      </c>
      <c r="F30" s="145">
        <v>1698.3513118000001</v>
      </c>
      <c r="G30" s="146">
        <v>10.320183463169792</v>
      </c>
      <c r="H30" s="145">
        <v>4839</v>
      </c>
      <c r="I30" s="145">
        <v>43.306430339999999</v>
      </c>
      <c r="J30" s="146">
        <v>8.9494586360818342</v>
      </c>
      <c r="K30" s="145">
        <v>567574</v>
      </c>
      <c r="L30" s="145">
        <v>58507.852371690002</v>
      </c>
      <c r="M30" s="146">
        <v>103.08409541608671</v>
      </c>
      <c r="N30" s="145">
        <v>269</v>
      </c>
      <c r="O30" s="145">
        <v>61.044470590000003</v>
      </c>
      <c r="P30" s="146">
        <v>226.93111743494424</v>
      </c>
      <c r="Q30" s="145">
        <v>6680.9309999999996</v>
      </c>
      <c r="R30" s="145">
        <v>15471856.868335109</v>
      </c>
      <c r="S30" s="146">
        <v>2.3158234785443992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49" t="s">
        <v>144</v>
      </c>
      <c r="B31" s="150">
        <v>29693</v>
      </c>
      <c r="C31" s="150">
        <v>9199.64219366</v>
      </c>
      <c r="D31" s="151">
        <v>309.82779989087572</v>
      </c>
      <c r="E31" s="150">
        <v>168437</v>
      </c>
      <c r="F31" s="150">
        <v>1949.5361985100001</v>
      </c>
      <c r="G31" s="151">
        <v>11.574272765699819</v>
      </c>
      <c r="H31" s="150">
        <v>4342</v>
      </c>
      <c r="I31" s="150">
        <v>36.849870449999997</v>
      </c>
      <c r="J31" s="151">
        <v>8.4861526573265689</v>
      </c>
      <c r="K31" s="150">
        <v>594878</v>
      </c>
      <c r="L31" s="150">
        <v>60804.042107180001</v>
      </c>
      <c r="M31" s="151">
        <v>102.21262185343475</v>
      </c>
      <c r="N31" s="150">
        <v>628</v>
      </c>
      <c r="O31" s="150">
        <v>154.60886880000001</v>
      </c>
      <c r="P31" s="151">
        <v>246.03223187446392</v>
      </c>
      <c r="Q31" s="150">
        <v>6744</v>
      </c>
      <c r="R31" s="150">
        <v>13610760.779835699</v>
      </c>
      <c r="S31" s="151">
        <v>2.0182002692813281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53"/>
      <c r="B32" s="154">
        <v>372</v>
      </c>
      <c r="C32" s="154">
        <v>462.05519900000036</v>
      </c>
      <c r="D32" s="155">
        <v>11.830221545662368</v>
      </c>
      <c r="E32" s="154">
        <v>3871</v>
      </c>
      <c r="F32" s="154">
        <v>251.18488671</v>
      </c>
      <c r="G32" s="155">
        <v>1.2540893025300264</v>
      </c>
      <c r="H32" s="154">
        <v>-497</v>
      </c>
      <c r="I32" s="154">
        <v>-6.4565598900000012</v>
      </c>
      <c r="J32" s="155">
        <v>-0.46330597875526536</v>
      </c>
      <c r="K32" s="154">
        <v>27304</v>
      </c>
      <c r="L32" s="154">
        <v>2296.1897354899993</v>
      </c>
      <c r="M32" s="155">
        <v>-0.87147356265195697</v>
      </c>
      <c r="N32" s="154">
        <v>359</v>
      </c>
      <c r="O32" s="154">
        <v>93.564398210000007</v>
      </c>
      <c r="P32" s="156">
        <v>19.101114439519677</v>
      </c>
      <c r="Q32" s="154">
        <v>63.069000000000415</v>
      </c>
      <c r="R32" s="154">
        <v>-1861096.0884994101</v>
      </c>
      <c r="S32" s="155">
        <v>-0.29762320926307106</v>
      </c>
      <c r="T32" s="154"/>
      <c r="U32" s="154"/>
      <c r="V32" s="155"/>
    </row>
    <row r="33" spans="1:35" s="148" customFormat="1" ht="11.5" x14ac:dyDescent="0.25">
      <c r="A33" s="144" t="s">
        <v>145</v>
      </c>
      <c r="B33" s="145">
        <v>8474</v>
      </c>
      <c r="C33" s="145">
        <v>2654.4952364800001</v>
      </c>
      <c r="D33" s="146">
        <v>313.25173902289356</v>
      </c>
      <c r="E33" s="145">
        <v>4825</v>
      </c>
      <c r="F33" s="145">
        <v>40.146000000000001</v>
      </c>
      <c r="G33" s="146">
        <v>8.3204145077720213</v>
      </c>
      <c r="H33" s="145">
        <v>338</v>
      </c>
      <c r="I33" s="145">
        <v>1.8120000000000001</v>
      </c>
      <c r="J33" s="146">
        <v>5.3609467455621305</v>
      </c>
      <c r="K33" s="145" t="s">
        <v>125</v>
      </c>
      <c r="L33" s="145" t="s">
        <v>125</v>
      </c>
      <c r="M33" s="146"/>
      <c r="N33" s="145">
        <v>0</v>
      </c>
      <c r="O33" s="145">
        <v>0</v>
      </c>
      <c r="P33" s="160"/>
      <c r="Q33" s="145">
        <v>2143.2489999999998</v>
      </c>
      <c r="R33" s="145">
        <v>3984906.16</v>
      </c>
      <c r="S33" s="146">
        <v>1.8592828738051435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49" t="s">
        <v>146</v>
      </c>
      <c r="B34" s="150">
        <v>7619</v>
      </c>
      <c r="C34" s="150">
        <v>2297.9139473099999</v>
      </c>
      <c r="D34" s="151">
        <v>301.61088917904823</v>
      </c>
      <c r="E34" s="150">
        <v>4025</v>
      </c>
      <c r="F34" s="150">
        <v>32.353000000000002</v>
      </c>
      <c r="G34" s="151">
        <v>8.0380124223602483</v>
      </c>
      <c r="H34" s="150">
        <v>540</v>
      </c>
      <c r="I34" s="150">
        <v>2.8319999999999999</v>
      </c>
      <c r="J34" s="151">
        <v>5.2444444444444445</v>
      </c>
      <c r="K34" s="150" t="s">
        <v>125</v>
      </c>
      <c r="L34" s="150" t="s">
        <v>125</v>
      </c>
      <c r="M34" s="151"/>
      <c r="N34" s="150">
        <v>0</v>
      </c>
      <c r="O34" s="150">
        <v>0</v>
      </c>
      <c r="P34" s="161"/>
      <c r="Q34" s="150">
        <v>2214</v>
      </c>
      <c r="R34" s="150">
        <v>4178860</v>
      </c>
      <c r="S34" s="151">
        <v>1.8876795309327365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53"/>
      <c r="B35" s="154">
        <v>-855</v>
      </c>
      <c r="C35" s="154">
        <v>-356.58128917000022</v>
      </c>
      <c r="D35" s="155">
        <v>-11.640849843845331</v>
      </c>
      <c r="E35" s="154">
        <v>-800</v>
      </c>
      <c r="F35" s="154">
        <v>-7.7929999999999993</v>
      </c>
      <c r="G35" s="155">
        <v>-0.28240208541177303</v>
      </c>
      <c r="H35" s="154">
        <v>202</v>
      </c>
      <c r="I35" s="154">
        <v>1.0199999999999998</v>
      </c>
      <c r="J35" s="155">
        <v>-0.116502301117686</v>
      </c>
      <c r="K35" s="154"/>
      <c r="L35" s="154"/>
      <c r="M35" s="155"/>
      <c r="N35" s="154"/>
      <c r="O35" s="154"/>
      <c r="P35" s="156"/>
      <c r="Q35" s="154">
        <v>70.751000000000204</v>
      </c>
      <c r="R35" s="154">
        <v>193953.83999999985</v>
      </c>
      <c r="S35" s="155">
        <v>2.8396657127593095E-2</v>
      </c>
      <c r="T35" s="154"/>
      <c r="U35" s="154"/>
      <c r="V35" s="155"/>
    </row>
    <row r="36" spans="1:35" s="148" customFormat="1" ht="11.5" x14ac:dyDescent="0.25">
      <c r="A36" s="144" t="s">
        <v>147</v>
      </c>
      <c r="B36" s="145">
        <v>12032</v>
      </c>
      <c r="C36" s="145">
        <v>3731.0591292499998</v>
      </c>
      <c r="D36" s="146">
        <v>310.09467497091089</v>
      </c>
      <c r="E36" s="145">
        <v>64899</v>
      </c>
      <c r="F36" s="145">
        <v>979.46657300000004</v>
      </c>
      <c r="G36" s="146">
        <v>15.092167413981725</v>
      </c>
      <c r="H36" s="145">
        <v>5059</v>
      </c>
      <c r="I36" s="145">
        <v>49.107182559999998</v>
      </c>
      <c r="J36" s="146">
        <v>9.7068951492389797</v>
      </c>
      <c r="K36" s="145">
        <v>352890</v>
      </c>
      <c r="L36" s="145">
        <v>34784.317273029999</v>
      </c>
      <c r="M36" s="146">
        <v>98.569858236362606</v>
      </c>
      <c r="N36" s="145" t="s">
        <v>125</v>
      </c>
      <c r="O36" s="145" t="s">
        <v>125</v>
      </c>
      <c r="P36" s="146"/>
      <c r="Q36" s="145" t="s">
        <v>125</v>
      </c>
      <c r="R36" s="145" t="s">
        <v>125</v>
      </c>
      <c r="S36" s="146"/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49" t="s">
        <v>148</v>
      </c>
      <c r="B37" s="150">
        <v>12659</v>
      </c>
      <c r="C37" s="150">
        <v>4178.6257002599996</v>
      </c>
      <c r="D37" s="151">
        <v>330.08430663289533</v>
      </c>
      <c r="E37" s="150">
        <v>53879</v>
      </c>
      <c r="F37" s="150">
        <v>758.42126722</v>
      </c>
      <c r="G37" s="151">
        <v>14.07626615275383</v>
      </c>
      <c r="H37" s="150">
        <v>3301</v>
      </c>
      <c r="I37" s="150">
        <v>28.118417449999999</v>
      </c>
      <c r="J37" s="151">
        <v>8.5183164563020917</v>
      </c>
      <c r="K37" s="150">
        <v>352534</v>
      </c>
      <c r="L37" s="150">
        <v>34536.1551148</v>
      </c>
      <c r="M37" s="151">
        <v>97.965360325804269</v>
      </c>
      <c r="N37" s="150" t="s">
        <v>125</v>
      </c>
      <c r="O37" s="150" t="s">
        <v>125</v>
      </c>
      <c r="P37" s="151"/>
      <c r="Q37" s="150" t="s">
        <v>125</v>
      </c>
      <c r="R37" s="150" t="s">
        <v>125</v>
      </c>
      <c r="S37" s="151"/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53"/>
      <c r="B38" s="154">
        <v>627</v>
      </c>
      <c r="C38" s="154">
        <v>447.56657100999973</v>
      </c>
      <c r="D38" s="155">
        <v>19.989631661984447</v>
      </c>
      <c r="E38" s="154">
        <v>-11020</v>
      </c>
      <c r="F38" s="154">
        <v>-221.04530578000004</v>
      </c>
      <c r="G38" s="155">
        <v>-1.0159012612278957</v>
      </c>
      <c r="H38" s="154">
        <v>-1758</v>
      </c>
      <c r="I38" s="154">
        <v>-20.988765109999999</v>
      </c>
      <c r="J38" s="155">
        <v>-1.188578692936888</v>
      </c>
      <c r="K38" s="154">
        <v>-356</v>
      </c>
      <c r="L38" s="154">
        <v>-248.16215822999948</v>
      </c>
      <c r="M38" s="155">
        <v>-0.60449791055833657</v>
      </c>
      <c r="N38" s="154"/>
      <c r="O38" s="154"/>
      <c r="P38" s="156">
        <v>0</v>
      </c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44" t="s">
        <v>149</v>
      </c>
      <c r="B39" s="145">
        <v>20552</v>
      </c>
      <c r="C39" s="145">
        <v>6700.5694600099996</v>
      </c>
      <c r="D39" s="146">
        <v>326.03004379184506</v>
      </c>
      <c r="E39" s="145">
        <v>37064</v>
      </c>
      <c r="F39" s="145">
        <v>594.82508038000003</v>
      </c>
      <c r="G39" s="146">
        <v>16.048593793977982</v>
      </c>
      <c r="H39" s="145">
        <v>1990</v>
      </c>
      <c r="I39" s="145">
        <v>10.8726</v>
      </c>
      <c r="J39" s="146">
        <v>5.4636180904522611</v>
      </c>
      <c r="K39" s="145">
        <v>78923</v>
      </c>
      <c r="L39" s="145">
        <v>7787.9989999999998</v>
      </c>
      <c r="M39" s="146">
        <v>98.678446080356807</v>
      </c>
      <c r="N39" s="145">
        <v>299</v>
      </c>
      <c r="O39" s="145">
        <v>88.53</v>
      </c>
      <c r="P39" s="146">
        <v>296.08695652173913</v>
      </c>
      <c r="Q39" s="145">
        <v>7988.7259999999997</v>
      </c>
      <c r="R39" s="145">
        <v>15519503</v>
      </c>
      <c r="S39" s="146">
        <v>1.9426755905760194</v>
      </c>
      <c r="T39" s="145">
        <v>174.21100000000001</v>
      </c>
      <c r="U39" s="145">
        <v>204772.35</v>
      </c>
      <c r="V39" s="146">
        <v>1.1754272118293334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49" t="s">
        <v>150</v>
      </c>
      <c r="B40" s="150">
        <v>23171</v>
      </c>
      <c r="C40" s="150">
        <v>7697.9081480000004</v>
      </c>
      <c r="D40" s="151">
        <v>332.22166276811532</v>
      </c>
      <c r="E40" s="150">
        <v>40106</v>
      </c>
      <c r="F40" s="150">
        <v>700.02085</v>
      </c>
      <c r="G40" s="151">
        <v>17.454267441280606</v>
      </c>
      <c r="H40" s="150">
        <v>1670</v>
      </c>
      <c r="I40" s="150">
        <v>9.4885000000000002</v>
      </c>
      <c r="J40" s="151">
        <v>5.681736526946108</v>
      </c>
      <c r="K40" s="150">
        <v>80983</v>
      </c>
      <c r="L40" s="150">
        <v>7947.0104000000001</v>
      </c>
      <c r="M40" s="151">
        <v>98.131835076497538</v>
      </c>
      <c r="N40" s="150">
        <v>297</v>
      </c>
      <c r="O40" s="150">
        <v>92.014499999999998</v>
      </c>
      <c r="P40" s="151">
        <v>309.81313131313129</v>
      </c>
      <c r="Q40" s="150">
        <v>8313</v>
      </c>
      <c r="R40" s="150">
        <v>16495106</v>
      </c>
      <c r="S40" s="151">
        <v>1.9842087111916471</v>
      </c>
      <c r="T40" s="150">
        <v>199</v>
      </c>
      <c r="U40" s="150">
        <v>237337.65</v>
      </c>
      <c r="V40" s="151">
        <v>1.1909638100781808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53"/>
      <c r="B41" s="154">
        <v>2619</v>
      </c>
      <c r="C41" s="154">
        <v>997.33868799000084</v>
      </c>
      <c r="D41" s="155">
        <v>6.1916189762702629</v>
      </c>
      <c r="E41" s="154">
        <v>3042</v>
      </c>
      <c r="F41" s="154">
        <v>105.19576961999996</v>
      </c>
      <c r="G41" s="155">
        <v>1.4056736473026241</v>
      </c>
      <c r="H41" s="154">
        <v>-320</v>
      </c>
      <c r="I41" s="154">
        <v>-1.3841000000000001</v>
      </c>
      <c r="J41" s="155">
        <v>0.21811843649384688</v>
      </c>
      <c r="K41" s="154">
        <v>2060</v>
      </c>
      <c r="L41" s="154">
        <v>159.01140000000032</v>
      </c>
      <c r="M41" s="155">
        <v>-0.54661100385926886</v>
      </c>
      <c r="N41" s="154">
        <v>-2</v>
      </c>
      <c r="O41" s="154">
        <v>3.484499999999997</v>
      </c>
      <c r="P41" s="156">
        <v>13.726174791392168</v>
      </c>
      <c r="Q41" s="154">
        <v>324.27400000000034</v>
      </c>
      <c r="R41" s="154">
        <v>975603</v>
      </c>
      <c r="S41" s="155"/>
      <c r="T41" s="154">
        <v>24.788999999999987</v>
      </c>
      <c r="U41" s="154">
        <v>32565.299999999988</v>
      </c>
      <c r="V41" s="155">
        <v>1.5536598248847344E-2</v>
      </c>
    </row>
    <row r="42" spans="1:35" s="148" customFormat="1" ht="11.5" x14ac:dyDescent="0.25">
      <c r="A42" s="144" t="s">
        <v>151</v>
      </c>
      <c r="B42" s="145">
        <v>5610</v>
      </c>
      <c r="C42" s="145">
        <v>1898.0073199999999</v>
      </c>
      <c r="D42" s="146">
        <v>338.32572549019608</v>
      </c>
      <c r="E42" s="145">
        <v>51515</v>
      </c>
      <c r="F42" s="145">
        <v>885.65599999999995</v>
      </c>
      <c r="G42" s="146">
        <v>17.192196447636611</v>
      </c>
      <c r="H42" s="145">
        <v>9730</v>
      </c>
      <c r="I42" s="145">
        <v>91.179000000000002</v>
      </c>
      <c r="J42" s="146">
        <v>9.370914696813978</v>
      </c>
      <c r="K42" s="145">
        <v>363562</v>
      </c>
      <c r="L42" s="145">
        <v>35544.025000000001</v>
      </c>
      <c r="M42" s="146">
        <v>97.766061909660522</v>
      </c>
      <c r="N42" s="145" t="s">
        <v>125</v>
      </c>
      <c r="O42" s="145" t="s">
        <v>125</v>
      </c>
      <c r="P42" s="146"/>
      <c r="Q42" s="145" t="s">
        <v>125</v>
      </c>
      <c r="R42" s="145" t="s">
        <v>125</v>
      </c>
      <c r="S42" s="146"/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49" t="s">
        <v>152</v>
      </c>
      <c r="B43" s="150">
        <v>6558</v>
      </c>
      <c r="C43" s="150">
        <v>2320.5654</v>
      </c>
      <c r="D43" s="151">
        <v>353.8526075022873</v>
      </c>
      <c r="E43" s="150">
        <v>53665</v>
      </c>
      <c r="F43" s="150">
        <v>978.63556000000005</v>
      </c>
      <c r="G43" s="151">
        <v>18.236011553153826</v>
      </c>
      <c r="H43" s="150">
        <v>8171</v>
      </c>
      <c r="I43" s="150">
        <v>74.120999999999995</v>
      </c>
      <c r="J43" s="151">
        <v>9.0712275119324435</v>
      </c>
      <c r="K43" s="150">
        <v>395160</v>
      </c>
      <c r="L43" s="150">
        <v>39016.645089999998</v>
      </c>
      <c r="M43" s="151">
        <v>98.736322223909298</v>
      </c>
      <c r="N43" s="150" t="s">
        <v>125</v>
      </c>
      <c r="O43" s="150" t="s">
        <v>125</v>
      </c>
      <c r="P43" s="151"/>
      <c r="Q43" s="150" t="s">
        <v>125</v>
      </c>
      <c r="R43" s="150" t="s">
        <v>125</v>
      </c>
      <c r="S43" s="151"/>
      <c r="T43" s="150" t="s">
        <v>125</v>
      </c>
      <c r="U43" s="150" t="s">
        <v>125</v>
      </c>
      <c r="V43" s="15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53"/>
      <c r="B44" s="154">
        <v>948</v>
      </c>
      <c r="C44" s="154">
        <v>422.55808000000002</v>
      </c>
      <c r="D44" s="155">
        <v>15.526882012091221</v>
      </c>
      <c r="E44" s="154">
        <v>2150</v>
      </c>
      <c r="F44" s="154">
        <v>92.979560000000106</v>
      </c>
      <c r="G44" s="155">
        <v>1.0438151055172149</v>
      </c>
      <c r="H44" s="154">
        <v>-1559</v>
      </c>
      <c r="I44" s="154">
        <v>-17.058000000000007</v>
      </c>
      <c r="J44" s="155">
        <v>-0.29968718488153456</v>
      </c>
      <c r="K44" s="154">
        <v>31598</v>
      </c>
      <c r="L44" s="154">
        <v>3472.6200899999967</v>
      </c>
      <c r="M44" s="155">
        <v>0.97026031424877601</v>
      </c>
      <c r="N44" s="154"/>
      <c r="O44" s="154"/>
      <c r="P44" s="156"/>
      <c r="Q44" s="154"/>
      <c r="R44" s="154"/>
      <c r="S44" s="155"/>
      <c r="T44" s="154"/>
      <c r="U44" s="154"/>
      <c r="V44" s="155"/>
    </row>
    <row r="45" spans="1:35" s="148" customFormat="1" ht="11.5" x14ac:dyDescent="0.25">
      <c r="A45" s="144" t="s">
        <v>153</v>
      </c>
      <c r="B45" s="145" t="s">
        <v>125</v>
      </c>
      <c r="C45" s="145" t="s">
        <v>125</v>
      </c>
      <c r="D45" s="146" t="s">
        <v>125</v>
      </c>
      <c r="E45" s="145">
        <v>17269</v>
      </c>
      <c r="F45" s="145">
        <v>308.55563673</v>
      </c>
      <c r="G45" s="146">
        <v>17.867603030285483</v>
      </c>
      <c r="H45" s="145">
        <v>240</v>
      </c>
      <c r="I45" s="145">
        <v>1.7325263200000001</v>
      </c>
      <c r="J45" s="146">
        <v>7.2188596666666669</v>
      </c>
      <c r="K45" s="145">
        <v>60517</v>
      </c>
      <c r="L45" s="145">
        <v>7861.6711428600001</v>
      </c>
      <c r="M45" s="146">
        <v>129.9084743602624</v>
      </c>
      <c r="N45" s="145" t="s">
        <v>125</v>
      </c>
      <c r="O45" s="145" t="s">
        <v>125</v>
      </c>
      <c r="P45" s="162"/>
      <c r="Q45" s="145">
        <v>3178.3090000000002</v>
      </c>
      <c r="R45" s="145">
        <v>6503397.5999999996</v>
      </c>
      <c r="S45" s="146">
        <v>2.0461816645266397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49" t="s">
        <v>154</v>
      </c>
      <c r="B46" s="150" t="s">
        <v>125</v>
      </c>
      <c r="C46" s="150" t="s">
        <v>125</v>
      </c>
      <c r="D46" s="151"/>
      <c r="E46" s="150">
        <v>20381</v>
      </c>
      <c r="F46" s="150">
        <v>368.44661459000002</v>
      </c>
      <c r="G46" s="151">
        <v>18.077878449106414</v>
      </c>
      <c r="H46" s="150">
        <v>209</v>
      </c>
      <c r="I46" s="150">
        <v>1.1776214700000001</v>
      </c>
      <c r="J46" s="151">
        <v>5.6410302260969534</v>
      </c>
      <c r="K46" s="150">
        <v>63331</v>
      </c>
      <c r="L46" s="150">
        <v>9062.7646958599998</v>
      </c>
      <c r="M46" s="151">
        <v>143.10080439740625</v>
      </c>
      <c r="N46" s="150" t="s">
        <v>125</v>
      </c>
      <c r="O46" s="150" t="s">
        <v>125</v>
      </c>
      <c r="P46" s="163"/>
      <c r="Q46" s="150">
        <v>2952</v>
      </c>
      <c r="R46" s="150">
        <v>5541804.5</v>
      </c>
      <c r="S46" s="151">
        <v>1.8775969908600287</v>
      </c>
      <c r="T46" s="150" t="s">
        <v>125</v>
      </c>
      <c r="U46" s="150" t="s">
        <v>125</v>
      </c>
      <c r="V46" s="151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53"/>
      <c r="B47" s="154"/>
      <c r="C47" s="154"/>
      <c r="D47" s="155"/>
      <c r="E47" s="154">
        <v>3112</v>
      </c>
      <c r="F47" s="154">
        <v>59.890977860000021</v>
      </c>
      <c r="G47" s="155">
        <v>0.21027541882093104</v>
      </c>
      <c r="H47" s="154">
        <v>-31</v>
      </c>
      <c r="I47" s="154">
        <v>-0.55490485000000001</v>
      </c>
      <c r="J47" s="155">
        <v>-1.5778294405697135</v>
      </c>
      <c r="K47" s="154">
        <v>2814</v>
      </c>
      <c r="L47" s="154">
        <v>1201.0935529999997</v>
      </c>
      <c r="M47" s="155">
        <v>13.192330037143847</v>
      </c>
      <c r="N47" s="154"/>
      <c r="O47" s="154"/>
      <c r="P47" s="156"/>
      <c r="Q47" s="154">
        <v>-226.3090000000002</v>
      </c>
      <c r="R47" s="154">
        <v>-961593.09999999963</v>
      </c>
      <c r="S47" s="155">
        <v>-0.16858467366661101</v>
      </c>
      <c r="T47" s="154"/>
      <c r="U47" s="154"/>
      <c r="V47" s="155"/>
    </row>
    <row r="48" spans="1:35" s="148" customFormat="1" ht="11.5" x14ac:dyDescent="0.25">
      <c r="A48" s="144" t="s">
        <v>155</v>
      </c>
      <c r="B48" s="145">
        <v>5828</v>
      </c>
      <c r="C48" s="145">
        <v>1752.55848943</v>
      </c>
      <c r="D48" s="146">
        <v>300.71353627831161</v>
      </c>
      <c r="E48" s="145">
        <v>28212</v>
      </c>
      <c r="F48" s="145">
        <v>442.98872152000001</v>
      </c>
      <c r="G48" s="146">
        <v>15.702138151141359</v>
      </c>
      <c r="H48" s="145">
        <v>39500</v>
      </c>
      <c r="I48" s="145">
        <v>326.84146525</v>
      </c>
      <c r="J48" s="146">
        <v>8.2744674746835436</v>
      </c>
      <c r="K48" s="145">
        <v>319352</v>
      </c>
      <c r="L48" s="145">
        <v>33251.836441439998</v>
      </c>
      <c r="M48" s="146">
        <v>104.12283762569203</v>
      </c>
      <c r="N48" s="145" t="s">
        <v>125</v>
      </c>
      <c r="O48" s="145" t="s">
        <v>125</v>
      </c>
      <c r="P48" s="146"/>
      <c r="Q48" s="145">
        <v>13056.523999999999</v>
      </c>
      <c r="R48" s="145">
        <v>34673326.383214012</v>
      </c>
      <c r="S48" s="146">
        <v>2.6556322634733416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49" t="s">
        <v>156</v>
      </c>
      <c r="B49" s="150">
        <v>5561</v>
      </c>
      <c r="C49" s="150">
        <v>1752.560348</v>
      </c>
      <c r="D49" s="151">
        <v>315.16890277522515</v>
      </c>
      <c r="E49" s="150">
        <v>32050</v>
      </c>
      <c r="F49" s="150">
        <v>594.31030854999995</v>
      </c>
      <c r="G49" s="151">
        <v>18.543282948772035</v>
      </c>
      <c r="H49" s="150">
        <v>40216</v>
      </c>
      <c r="I49" s="150">
        <v>344.98800258</v>
      </c>
      <c r="J49" s="151">
        <v>8.578327769161854</v>
      </c>
      <c r="K49" s="150">
        <v>341625</v>
      </c>
      <c r="L49" s="150">
        <v>35956.697549500001</v>
      </c>
      <c r="M49" s="151">
        <v>105.25189461809609</v>
      </c>
      <c r="N49" s="150" t="s">
        <v>125</v>
      </c>
      <c r="O49" s="150" t="s">
        <v>125</v>
      </c>
      <c r="P49" s="151"/>
      <c r="Q49" s="150">
        <v>14056</v>
      </c>
      <c r="R49" s="150">
        <v>37567275.045299999</v>
      </c>
      <c r="S49" s="151">
        <v>2.6726892772494106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53"/>
      <c r="B50" s="154">
        <v>-267</v>
      </c>
      <c r="C50" s="154">
        <v>1.8585699999675853E-3</v>
      </c>
      <c r="D50" s="155">
        <v>14.455366496913541</v>
      </c>
      <c r="E50" s="154">
        <v>3838</v>
      </c>
      <c r="F50" s="154">
        <v>151.32158702999993</v>
      </c>
      <c r="G50" s="155">
        <v>2.8411447976306761</v>
      </c>
      <c r="H50" s="154">
        <v>716</v>
      </c>
      <c r="I50" s="154">
        <v>18.146537330000001</v>
      </c>
      <c r="J50" s="155">
        <v>0.30386029447831042</v>
      </c>
      <c r="K50" s="154">
        <v>22273</v>
      </c>
      <c r="L50" s="154">
        <v>2704.8611080600022</v>
      </c>
      <c r="M50" s="155">
        <v>1.1290569924040597</v>
      </c>
      <c r="N50" s="154"/>
      <c r="O50" s="154"/>
      <c r="P50" s="156"/>
      <c r="Q50" s="154">
        <v>999.47600000000057</v>
      </c>
      <c r="R50" s="154">
        <v>2893948.6620859876</v>
      </c>
      <c r="S50" s="155">
        <v>1.7057013776069052E-2</v>
      </c>
      <c r="T50" s="154"/>
      <c r="U50" s="154"/>
      <c r="V50" s="155"/>
    </row>
    <row r="51" spans="1:35" s="148" customFormat="1" ht="11.5" x14ac:dyDescent="0.25">
      <c r="A51" s="144" t="s">
        <v>157</v>
      </c>
      <c r="B51" s="145">
        <v>978</v>
      </c>
      <c r="C51" s="145">
        <v>275.8356</v>
      </c>
      <c r="D51" s="146">
        <v>282.040490797546</v>
      </c>
      <c r="E51" s="145">
        <v>806</v>
      </c>
      <c r="F51" s="145">
        <v>10.988799999999999</v>
      </c>
      <c r="G51" s="146">
        <v>13.633746898263027</v>
      </c>
      <c r="H51" s="145">
        <v>2565</v>
      </c>
      <c r="I51" s="145">
        <v>30.8782</v>
      </c>
      <c r="J51" s="146">
        <v>12.038284600389863</v>
      </c>
      <c r="K51" s="145">
        <v>4219</v>
      </c>
      <c r="L51" s="145">
        <v>352.38700999999998</v>
      </c>
      <c r="M51" s="146">
        <v>83.523823180848538</v>
      </c>
      <c r="N51" s="145" t="s">
        <v>125</v>
      </c>
      <c r="O51" s="145" t="s">
        <v>125</v>
      </c>
      <c r="P51" s="162"/>
      <c r="Q51" s="145">
        <v>418.887</v>
      </c>
      <c r="R51" s="145">
        <v>736477.1</v>
      </c>
      <c r="S51" s="146">
        <v>1.7581760713509849</v>
      </c>
      <c r="T51" s="145">
        <v>3.347</v>
      </c>
      <c r="U51" s="145">
        <v>4407.8999999999996</v>
      </c>
      <c r="V51" s="146">
        <v>1.3169704212727815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49" t="s">
        <v>158</v>
      </c>
      <c r="B52" s="150">
        <v>903</v>
      </c>
      <c r="C52" s="150">
        <v>246.952</v>
      </c>
      <c r="D52" s="151">
        <v>273.47951273532669</v>
      </c>
      <c r="E52" s="150">
        <v>748</v>
      </c>
      <c r="F52" s="150">
        <v>10.56601</v>
      </c>
      <c r="G52" s="151">
        <v>14.125681818181818</v>
      </c>
      <c r="H52" s="150">
        <v>2523</v>
      </c>
      <c r="I52" s="150">
        <v>29.530999999999999</v>
      </c>
      <c r="J52" s="151">
        <v>11.704716607213635</v>
      </c>
      <c r="K52" s="150">
        <v>4057</v>
      </c>
      <c r="L52" s="150">
        <v>341.94200000000001</v>
      </c>
      <c r="M52" s="151">
        <v>84.284446635444908</v>
      </c>
      <c r="N52" s="150" t="s">
        <v>125</v>
      </c>
      <c r="O52" s="150" t="s">
        <v>125</v>
      </c>
      <c r="P52" s="163"/>
      <c r="Q52" s="150">
        <v>452</v>
      </c>
      <c r="R52" s="150">
        <v>755913.53</v>
      </c>
      <c r="S52" s="151">
        <v>1.6721309056642171</v>
      </c>
      <c r="T52" s="150">
        <v>5</v>
      </c>
      <c r="U52" s="150">
        <v>6698.15</v>
      </c>
      <c r="V52" s="151">
        <v>1.2913341044919993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v>-75</v>
      </c>
      <c r="C53" s="154">
        <v>-28.883600000000001</v>
      </c>
      <c r="D53" s="155">
        <v>-8.5609780622193057</v>
      </c>
      <c r="E53" s="154">
        <v>-58</v>
      </c>
      <c r="F53" s="154">
        <v>-0.42278999999999911</v>
      </c>
      <c r="G53" s="155">
        <v>0.49193491991879057</v>
      </c>
      <c r="H53" s="154">
        <v>-42</v>
      </c>
      <c r="I53" s="154">
        <v>-1.3472000000000008</v>
      </c>
      <c r="J53" s="155">
        <v>-0.33356799317622787</v>
      </c>
      <c r="K53" s="154">
        <v>-162</v>
      </c>
      <c r="L53" s="154">
        <v>-10.445009999999968</v>
      </c>
      <c r="M53" s="155">
        <v>0.76062345459637015</v>
      </c>
      <c r="N53" s="154"/>
      <c r="O53" s="154"/>
      <c r="P53" s="156"/>
      <c r="Q53" s="154">
        <v>33.113</v>
      </c>
      <c r="R53" s="154">
        <v>19436.430000000051</v>
      </c>
      <c r="S53" s="155">
        <v>-8.6045165686767788E-2</v>
      </c>
      <c r="T53" s="154">
        <v>1.653</v>
      </c>
      <c r="U53" s="154">
        <v>2290.25</v>
      </c>
      <c r="V53" s="155">
        <v>-2.5636316780782265E-2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182982</v>
      </c>
      <c r="C55" s="167">
        <v>53677.275008600001</v>
      </c>
      <c r="D55" s="168">
        <v>293.34729650240001</v>
      </c>
      <c r="E55" s="167">
        <v>556706</v>
      </c>
      <c r="F55" s="167">
        <v>7464.4253728000003</v>
      </c>
      <c r="G55" s="168">
        <v>13.4081999705</v>
      </c>
      <c r="H55" s="167">
        <v>71804</v>
      </c>
      <c r="I55" s="167">
        <v>606.38356450000003</v>
      </c>
      <c r="J55" s="168">
        <v>8.4449830719999994</v>
      </c>
      <c r="K55" s="167">
        <v>4705487</v>
      </c>
      <c r="L55" s="167">
        <v>457172.12705657003</v>
      </c>
      <c r="M55" s="168">
        <v>97.157239422100005</v>
      </c>
      <c r="N55" s="167">
        <v>2288</v>
      </c>
      <c r="O55" s="167">
        <v>616.57732480000004</v>
      </c>
      <c r="P55" s="168">
        <v>269.48309650350001</v>
      </c>
      <c r="Q55" s="167">
        <v>68517.956999999995</v>
      </c>
      <c r="R55" s="167">
        <v>146405340.07592213</v>
      </c>
      <c r="S55" s="169">
        <v>2.1367440958000001</v>
      </c>
      <c r="T55" s="167">
        <v>2093.424</v>
      </c>
      <c r="U55" s="167">
        <v>2606141.0304170498</v>
      </c>
      <c r="V55" s="169">
        <v>1.2449179098000001</v>
      </c>
    </row>
    <row r="56" spans="1:35" s="147" customFormat="1" ht="12" thickBot="1" x14ac:dyDescent="0.3">
      <c r="A56" s="166" t="s">
        <v>160</v>
      </c>
      <c r="B56" s="167">
        <v>182912</v>
      </c>
      <c r="C56" s="167">
        <v>55419.143074370004</v>
      </c>
      <c r="D56" s="168">
        <v>302.9825439247835</v>
      </c>
      <c r="E56" s="167">
        <v>550810</v>
      </c>
      <c r="F56" s="167">
        <v>7864.3475110099989</v>
      </c>
      <c r="G56" s="168">
        <v>14.277786370999072</v>
      </c>
      <c r="H56" s="167">
        <v>68219</v>
      </c>
      <c r="I56" s="167">
        <v>573.16219233999993</v>
      </c>
      <c r="J56" s="168">
        <v>8.4017970410003073</v>
      </c>
      <c r="K56" s="167">
        <v>4977037</v>
      </c>
      <c r="L56" s="167">
        <v>491875.41370786994</v>
      </c>
      <c r="M56" s="168">
        <v>98.828964644600788</v>
      </c>
      <c r="N56" s="167">
        <v>2383</v>
      </c>
      <c r="O56" s="167">
        <v>640.84668485999998</v>
      </c>
      <c r="P56" s="168">
        <v>268.92433271506508</v>
      </c>
      <c r="Q56" s="167">
        <v>71437</v>
      </c>
      <c r="R56" s="167">
        <v>155935196.08338222</v>
      </c>
      <c r="S56" s="169">
        <v>2.182835170617218</v>
      </c>
      <c r="T56" s="167">
        <v>1989.3620000000001</v>
      </c>
      <c r="U56" s="167">
        <v>2551066.6323799998</v>
      </c>
      <c r="V56" s="169">
        <v>1.2823541579561686</v>
      </c>
    </row>
    <row r="57" spans="1:35" x14ac:dyDescent="0.2">
      <c r="B57" s="154">
        <v>-70</v>
      </c>
      <c r="C57" s="154">
        <v>1741.8680657700024</v>
      </c>
      <c r="D57" s="155">
        <v>9.6352474223834861</v>
      </c>
      <c r="E57" s="154">
        <v>-5896</v>
      </c>
      <c r="F57" s="154">
        <v>399.92213820999859</v>
      </c>
      <c r="G57" s="155">
        <v>0.8695864004990721</v>
      </c>
      <c r="H57" s="154">
        <v>-3585</v>
      </c>
      <c r="I57" s="154">
        <v>-33.221372160000101</v>
      </c>
      <c r="J57" s="155">
        <v>-4.3186030999692093E-2</v>
      </c>
      <c r="K57" s="154">
        <v>271550</v>
      </c>
      <c r="L57" s="154">
        <v>34703.286651299917</v>
      </c>
      <c r="M57" s="155">
        <v>1.6717252225007826</v>
      </c>
      <c r="N57" s="154">
        <v>95</v>
      </c>
      <c r="O57" s="154">
        <v>24.26936005999994</v>
      </c>
      <c r="P57" s="156">
        <v>-0.55876378843493058</v>
      </c>
      <c r="Q57" s="154">
        <v>2919.0430000000051</v>
      </c>
      <c r="R57" s="154">
        <v>9529856.0074600875</v>
      </c>
      <c r="S57" s="155">
        <v>4.6091074817217859E-2</v>
      </c>
      <c r="T57" s="154">
        <v>-104.0619999999999</v>
      </c>
      <c r="U57" s="154">
        <v>-55074.398037049919</v>
      </c>
      <c r="V57" s="155">
        <v>3.7436248156168528E-2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169</v>
      </c>
    </row>
    <row r="63" spans="1:35" ht="14.5" x14ac:dyDescent="0.35">
      <c r="B63" s="176"/>
      <c r="C63" s="176"/>
      <c r="E63" s="176"/>
      <c r="F63" s="176"/>
      <c r="H63" s="176"/>
      <c r="I63" s="176"/>
      <c r="K63" s="176"/>
      <c r="L63" s="176"/>
      <c r="N63" s="176"/>
      <c r="O63" s="176"/>
      <c r="Q63" s="176"/>
      <c r="R63" s="176"/>
      <c r="T63" s="176"/>
      <c r="U63" s="176"/>
    </row>
    <row r="64" spans="1:35" ht="14.5" x14ac:dyDescent="0.35">
      <c r="B64" s="176"/>
      <c r="C64" s="176"/>
      <c r="E64" s="176"/>
      <c r="F64" s="176"/>
      <c r="H64" s="176"/>
      <c r="I64" s="176"/>
      <c r="K64" s="176"/>
      <c r="L64" s="176"/>
      <c r="N64" s="176"/>
      <c r="Q64" s="176"/>
      <c r="R64" s="176"/>
      <c r="T64" s="176"/>
      <c r="U64" s="176"/>
    </row>
    <row r="65" spans="2:21" ht="14.5" x14ac:dyDescent="0.35">
      <c r="B65" s="176"/>
      <c r="C65" s="176"/>
      <c r="E65" s="176"/>
      <c r="F65" s="176"/>
      <c r="H65" s="176"/>
      <c r="I65" s="176"/>
      <c r="K65" s="176"/>
      <c r="L65" s="176"/>
      <c r="N65" s="176"/>
      <c r="O65" s="176"/>
      <c r="Q65" s="176"/>
      <c r="R65" s="176"/>
      <c r="T65" s="176"/>
      <c r="U65" s="176"/>
    </row>
    <row r="66" spans="2:21" ht="14.5" x14ac:dyDescent="0.35">
      <c r="B66" s="176"/>
      <c r="C66" s="176"/>
      <c r="E66" s="176"/>
      <c r="F66" s="176"/>
      <c r="H66" s="176"/>
      <c r="I66" s="176"/>
      <c r="K66" s="176"/>
      <c r="L66" s="176"/>
      <c r="M66" s="176"/>
      <c r="N66" s="176"/>
      <c r="O66" s="176"/>
      <c r="Q66" s="176"/>
      <c r="R66" s="176"/>
      <c r="T66" s="176"/>
      <c r="U66" s="176"/>
    </row>
    <row r="67" spans="2:21" ht="14.5" x14ac:dyDescent="0.35">
      <c r="B67" s="176"/>
      <c r="C67" s="176"/>
      <c r="E67" s="176"/>
      <c r="F67" s="176"/>
      <c r="H67" s="176"/>
      <c r="I67" s="176"/>
      <c r="K67" s="176"/>
      <c r="L67" s="176"/>
      <c r="N67" s="176"/>
      <c r="O67" s="176"/>
      <c r="Q67" s="176"/>
      <c r="R67" s="176"/>
      <c r="T67" s="176"/>
      <c r="U67" s="176"/>
    </row>
    <row r="68" spans="2:21" ht="14.5" x14ac:dyDescent="0.35">
      <c r="B68" s="176"/>
      <c r="C68" s="176"/>
      <c r="E68" s="176"/>
      <c r="F68" s="176"/>
      <c r="H68" s="176"/>
      <c r="I68" s="176"/>
      <c r="K68" s="176"/>
      <c r="L68" s="176"/>
      <c r="N68" s="176"/>
      <c r="O68" s="176"/>
      <c r="Q68" s="176"/>
      <c r="R68" s="176"/>
      <c r="T68" s="176"/>
      <c r="U68" s="176"/>
    </row>
    <row r="69" spans="2:21" ht="14.5" x14ac:dyDescent="0.35">
      <c r="B69" s="176"/>
      <c r="C69" s="176"/>
      <c r="E69" s="176"/>
      <c r="F69" s="176"/>
      <c r="H69" s="176"/>
      <c r="I69" s="176"/>
      <c r="K69" s="176"/>
      <c r="L69" s="176"/>
      <c r="N69" s="176"/>
      <c r="O69" s="176"/>
      <c r="Q69" s="176"/>
      <c r="R69" s="176"/>
      <c r="T69" s="176"/>
      <c r="U69" s="176"/>
    </row>
    <row r="70" spans="2:21" ht="14.5" x14ac:dyDescent="0.35">
      <c r="B70" s="176"/>
      <c r="C70" s="176"/>
      <c r="E70" s="176"/>
      <c r="F70" s="176"/>
      <c r="H70" s="176"/>
      <c r="I70" s="176"/>
      <c r="K70" s="176"/>
      <c r="L70" s="176"/>
      <c r="N70" s="176"/>
      <c r="O70" s="176"/>
      <c r="Q70" s="176"/>
      <c r="R70" s="176"/>
      <c r="T70" s="176"/>
      <c r="U70" s="176"/>
    </row>
    <row r="71" spans="2:21" ht="14.5" x14ac:dyDescent="0.35">
      <c r="B71" s="176"/>
      <c r="C71" s="176"/>
      <c r="E71" s="176"/>
      <c r="F71" s="176"/>
      <c r="H71" s="176"/>
      <c r="I71" s="176"/>
      <c r="K71" s="176"/>
      <c r="L71" s="176"/>
      <c r="N71" s="176"/>
      <c r="O71" s="176"/>
      <c r="Q71" s="176"/>
      <c r="R71" s="176"/>
      <c r="T71" s="176"/>
      <c r="U71" s="176"/>
    </row>
    <row r="72" spans="2:21" ht="14.5" x14ac:dyDescent="0.35">
      <c r="B72" s="176"/>
      <c r="C72" s="176"/>
      <c r="E72" s="176"/>
      <c r="F72" s="176"/>
      <c r="H72" s="176"/>
      <c r="I72" s="176"/>
      <c r="K72" s="176"/>
      <c r="L72" s="176"/>
      <c r="N72" s="176"/>
      <c r="O72" s="176"/>
      <c r="Q72" s="176"/>
      <c r="R72" s="176"/>
      <c r="T72" s="176"/>
      <c r="U72" s="176"/>
    </row>
    <row r="73" spans="2:21" ht="14.5" x14ac:dyDescent="0.35">
      <c r="B73" s="176"/>
      <c r="C73" s="176"/>
      <c r="E73" s="176"/>
      <c r="F73" s="176"/>
      <c r="H73" s="176"/>
      <c r="I73" s="176"/>
      <c r="K73" s="176"/>
      <c r="L73" s="176"/>
      <c r="N73" s="176"/>
      <c r="O73" s="176"/>
      <c r="Q73" s="176"/>
      <c r="R73" s="176"/>
      <c r="T73" s="176"/>
      <c r="U73" s="176"/>
    </row>
    <row r="74" spans="2:21" ht="14.5" x14ac:dyDescent="0.35">
      <c r="B74" s="176"/>
      <c r="C74" s="176"/>
      <c r="E74" s="176"/>
      <c r="F74" s="176"/>
      <c r="H74" s="176"/>
      <c r="I74" s="176"/>
      <c r="K74" s="176"/>
      <c r="L74" s="176"/>
      <c r="N74" s="176"/>
      <c r="O74" s="176"/>
      <c r="Q74" s="176"/>
      <c r="R74" s="176"/>
      <c r="T74" s="176"/>
      <c r="U74" s="176"/>
    </row>
    <row r="75" spans="2:21" ht="14.5" x14ac:dyDescent="0.35">
      <c r="B75" s="176"/>
      <c r="C75" s="176"/>
      <c r="E75" s="176"/>
      <c r="F75" s="176"/>
      <c r="H75" s="176"/>
      <c r="I75" s="176"/>
      <c r="K75" s="176"/>
      <c r="L75" s="176"/>
      <c r="N75" s="176"/>
      <c r="O75" s="176"/>
      <c r="Q75" s="176"/>
      <c r="R75" s="176"/>
      <c r="T75" s="176"/>
      <c r="U75" s="176"/>
    </row>
    <row r="76" spans="2:21" ht="14.5" x14ac:dyDescent="0.35">
      <c r="B76" s="176"/>
      <c r="C76" s="176"/>
      <c r="E76" s="176"/>
      <c r="F76" s="176"/>
      <c r="H76" s="176"/>
      <c r="I76" s="176"/>
      <c r="K76" s="176"/>
      <c r="L76" s="176"/>
      <c r="N76" s="176"/>
      <c r="O76" s="176"/>
      <c r="Q76" s="176"/>
      <c r="R76" s="176"/>
      <c r="T76" s="176"/>
      <c r="U76" s="176"/>
    </row>
    <row r="77" spans="2:21" ht="14.5" x14ac:dyDescent="0.35">
      <c r="B77" s="176"/>
      <c r="C77" s="176"/>
      <c r="E77" s="176"/>
      <c r="F77" s="176"/>
      <c r="H77" s="176"/>
      <c r="I77" s="176"/>
      <c r="K77" s="176"/>
      <c r="L77" s="176"/>
      <c r="N77" s="176"/>
      <c r="O77" s="176"/>
      <c r="Q77" s="176"/>
      <c r="R77" s="176"/>
      <c r="T77" s="176"/>
      <c r="U77" s="176"/>
    </row>
    <row r="78" spans="2:21" ht="14.5" x14ac:dyDescent="0.35">
      <c r="B78" s="176"/>
      <c r="C78" s="176"/>
      <c r="E78" s="176"/>
      <c r="F78" s="176"/>
      <c r="H78" s="176"/>
      <c r="I78" s="176"/>
      <c r="K78" s="176"/>
      <c r="L78" s="176"/>
      <c r="N78" s="176"/>
      <c r="O78" s="176"/>
      <c r="Q78" s="176"/>
      <c r="R78" s="176"/>
      <c r="T78" s="176"/>
      <c r="U78" s="176"/>
    </row>
    <row r="79" spans="2:21" ht="14.5" x14ac:dyDescent="0.35">
      <c r="B79" s="176"/>
      <c r="C79" s="176"/>
      <c r="E79" s="176"/>
      <c r="F79" s="176"/>
      <c r="H79" s="176"/>
      <c r="I79" s="176"/>
      <c r="K79" s="176"/>
      <c r="L79" s="176"/>
      <c r="N79" s="176"/>
      <c r="O79" s="176"/>
      <c r="Q79" s="176"/>
      <c r="R79" s="176"/>
      <c r="T79" s="176"/>
      <c r="U79" s="176"/>
    </row>
    <row r="80" spans="2:21" ht="14.5" x14ac:dyDescent="0.35">
      <c r="B80" s="176"/>
      <c r="C80" s="176"/>
      <c r="E80" s="176"/>
      <c r="F80" s="176"/>
      <c r="H80" s="176"/>
      <c r="I80" s="176"/>
      <c r="K80" s="176"/>
      <c r="L80" s="176"/>
      <c r="N80" s="176"/>
      <c r="O80" s="176"/>
      <c r="Q80" s="176"/>
      <c r="R80" s="176"/>
      <c r="T80" s="176"/>
      <c r="U80" s="176"/>
    </row>
    <row r="81" spans="2:21" ht="14.5" x14ac:dyDescent="0.35">
      <c r="B81" s="176"/>
      <c r="C81" s="176"/>
      <c r="E81" s="176"/>
      <c r="F81" s="176"/>
      <c r="H81" s="176"/>
      <c r="I81" s="176"/>
      <c r="K81" s="176"/>
      <c r="L81" s="176"/>
      <c r="N81" s="176"/>
      <c r="O81" s="176"/>
      <c r="Q81" s="176"/>
      <c r="R81" s="176"/>
      <c r="T81" s="176"/>
      <c r="U81" s="176"/>
    </row>
    <row r="82" spans="2:21" ht="14.5" x14ac:dyDescent="0.35">
      <c r="B82" s="176"/>
      <c r="C82" s="176"/>
      <c r="E82" s="176"/>
      <c r="F82" s="176"/>
      <c r="H82" s="176"/>
      <c r="I82" s="176"/>
      <c r="K82" s="176"/>
      <c r="L82" s="176"/>
      <c r="N82" s="176"/>
      <c r="O82" s="176"/>
      <c r="Q82" s="176"/>
      <c r="R82" s="176"/>
      <c r="T82" s="176"/>
      <c r="U82" s="176"/>
    </row>
    <row r="83" spans="2:21" ht="14.5" x14ac:dyDescent="0.35">
      <c r="B83" s="176"/>
      <c r="C83" s="176"/>
      <c r="E83" s="176"/>
      <c r="F83" s="176"/>
      <c r="H83" s="176"/>
      <c r="I83" s="176"/>
      <c r="K83" s="176"/>
      <c r="L83" s="176"/>
      <c r="N83" s="176"/>
      <c r="O83" s="176"/>
      <c r="Q83" s="176"/>
      <c r="R83" s="176"/>
      <c r="T83" s="176"/>
      <c r="U83" s="176"/>
    </row>
    <row r="84" spans="2:21" ht="14.5" x14ac:dyDescent="0.35">
      <c r="C84" s="176"/>
      <c r="E84" s="176"/>
      <c r="F84" s="176"/>
      <c r="I84" s="176"/>
      <c r="K84" s="176"/>
      <c r="L84" s="176"/>
      <c r="N84" s="176"/>
      <c r="O84" s="176"/>
      <c r="Q84" s="176"/>
      <c r="R84" s="176"/>
      <c r="T84" s="176"/>
      <c r="U84" s="176"/>
    </row>
    <row r="85" spans="2:21" ht="14.5" x14ac:dyDescent="0.35">
      <c r="C85" s="176"/>
      <c r="F85" s="176"/>
      <c r="I85" s="176"/>
      <c r="K85" s="176"/>
      <c r="L85" s="176"/>
      <c r="N85" s="176"/>
      <c r="O85" s="176"/>
      <c r="Q85" s="176"/>
      <c r="R85" s="176"/>
      <c r="T85" s="176"/>
      <c r="U85" s="176"/>
    </row>
    <row r="86" spans="2:21" ht="14.5" x14ac:dyDescent="0.35">
      <c r="K86" s="176"/>
      <c r="L86" s="176"/>
      <c r="N86" s="176"/>
      <c r="O86" s="176"/>
      <c r="Q86" s="176"/>
      <c r="R86" s="176"/>
      <c r="T86" s="176"/>
      <c r="U86" s="176"/>
    </row>
    <row r="87" spans="2:21" ht="14.5" x14ac:dyDescent="0.35">
      <c r="K87" s="176"/>
      <c r="L87" s="176"/>
      <c r="N87" s="176"/>
      <c r="O87" s="176"/>
      <c r="Q87" s="176"/>
      <c r="R87" s="176"/>
      <c r="T87" s="176"/>
      <c r="U87" s="176"/>
    </row>
    <row r="88" spans="2:21" ht="14.5" x14ac:dyDescent="0.35">
      <c r="K88" s="176"/>
      <c r="N88" s="176"/>
      <c r="Q88" s="176"/>
      <c r="T88" s="176"/>
    </row>
    <row r="89" spans="2:21" ht="14.5" x14ac:dyDescent="0.35">
      <c r="K89" s="176"/>
    </row>
  </sheetData>
  <conditionalFormatting sqref="B57:V57">
    <cfRule type="cellIs" dxfId="263" priority="36" operator="greaterThan">
      <formula>0</formula>
    </cfRule>
    <cfRule type="cellIs" dxfId="262" priority="35" operator="lessThan">
      <formula>0</formula>
    </cfRule>
  </conditionalFormatting>
  <conditionalFormatting sqref="B5:XFD5">
    <cfRule type="cellIs" dxfId="261" priority="34" operator="greaterThan">
      <formula>0</formula>
    </cfRule>
    <cfRule type="cellIs" dxfId="260" priority="33" operator="lessThan">
      <formula>0</formula>
    </cfRule>
  </conditionalFormatting>
  <conditionalFormatting sqref="B8:XFD8">
    <cfRule type="cellIs" dxfId="259" priority="31" operator="lessThan">
      <formula>0</formula>
    </cfRule>
    <cfRule type="cellIs" dxfId="258" priority="32" operator="greaterThan">
      <formula>0</formula>
    </cfRule>
  </conditionalFormatting>
  <conditionalFormatting sqref="B11:XFD11">
    <cfRule type="cellIs" dxfId="257" priority="30" operator="greaterThan">
      <formula>0</formula>
    </cfRule>
    <cfRule type="cellIs" dxfId="256" priority="29" operator="lessThan">
      <formula>0</formula>
    </cfRule>
  </conditionalFormatting>
  <conditionalFormatting sqref="B14:XFD14">
    <cfRule type="cellIs" dxfId="255" priority="2" operator="greaterThan">
      <formula>0</formula>
    </cfRule>
    <cfRule type="cellIs" dxfId="254" priority="1" operator="lessThan">
      <formula>0</formula>
    </cfRule>
  </conditionalFormatting>
  <conditionalFormatting sqref="B17:XFD17">
    <cfRule type="cellIs" dxfId="253" priority="27" operator="lessThan">
      <formula>0</formula>
    </cfRule>
    <cfRule type="cellIs" dxfId="252" priority="28" operator="greaterThan">
      <formula>0</formula>
    </cfRule>
  </conditionalFormatting>
  <conditionalFormatting sqref="B20:XFD20">
    <cfRule type="cellIs" dxfId="251" priority="25" operator="lessThan">
      <formula>0</formula>
    </cfRule>
    <cfRule type="cellIs" dxfId="250" priority="26" operator="greaterThan">
      <formula>0</formula>
    </cfRule>
  </conditionalFormatting>
  <conditionalFormatting sqref="B23:XFD23">
    <cfRule type="cellIs" dxfId="249" priority="23" operator="lessThan">
      <formula>0</formula>
    </cfRule>
    <cfRule type="cellIs" dxfId="248" priority="24" operator="greaterThan">
      <formula>0</formula>
    </cfRule>
  </conditionalFormatting>
  <conditionalFormatting sqref="B26:XFD26">
    <cfRule type="cellIs" dxfId="247" priority="21" operator="lessThan">
      <formula>0</formula>
    </cfRule>
    <cfRule type="cellIs" dxfId="246" priority="22" operator="greaterThan">
      <formula>0</formula>
    </cfRule>
  </conditionalFormatting>
  <conditionalFormatting sqref="B29:XFD29">
    <cfRule type="cellIs" dxfId="245" priority="20" operator="greaterThan">
      <formula>0</formula>
    </cfRule>
    <cfRule type="cellIs" dxfId="244" priority="19" operator="lessThan">
      <formula>0</formula>
    </cfRule>
  </conditionalFormatting>
  <conditionalFormatting sqref="B32:XFD32">
    <cfRule type="cellIs" dxfId="243" priority="18" operator="greaterThan">
      <formula>0</formula>
    </cfRule>
    <cfRule type="cellIs" dxfId="242" priority="17" operator="lessThan">
      <formula>0</formula>
    </cfRule>
  </conditionalFormatting>
  <conditionalFormatting sqref="B35:XFD35">
    <cfRule type="cellIs" dxfId="241" priority="16" operator="greaterThan">
      <formula>0</formula>
    </cfRule>
    <cfRule type="cellIs" dxfId="240" priority="15" operator="lessThan">
      <formula>0</formula>
    </cfRule>
  </conditionalFormatting>
  <conditionalFormatting sqref="B38:XFD38">
    <cfRule type="cellIs" dxfId="239" priority="14" operator="greaterThan">
      <formula>0</formula>
    </cfRule>
    <cfRule type="cellIs" dxfId="238" priority="13" operator="lessThan">
      <formula>0</formula>
    </cfRule>
  </conditionalFormatting>
  <conditionalFormatting sqref="B41:XFD41">
    <cfRule type="cellIs" dxfId="237" priority="11" operator="lessThan">
      <formula>0</formula>
    </cfRule>
    <cfRule type="cellIs" dxfId="236" priority="12" operator="greaterThan">
      <formula>0</formula>
    </cfRule>
  </conditionalFormatting>
  <conditionalFormatting sqref="B44:XFD44">
    <cfRule type="cellIs" dxfId="235" priority="9" operator="lessThan">
      <formula>0</formula>
    </cfRule>
    <cfRule type="cellIs" dxfId="234" priority="10" operator="greaterThan">
      <formula>0</formula>
    </cfRule>
  </conditionalFormatting>
  <conditionalFormatting sqref="B47:XFD47">
    <cfRule type="cellIs" dxfId="233" priority="7" operator="lessThan">
      <formula>0</formula>
    </cfRule>
    <cfRule type="cellIs" dxfId="232" priority="8" operator="greaterThan">
      <formula>0</formula>
    </cfRule>
  </conditionalFormatting>
  <conditionalFormatting sqref="B50:XFD50">
    <cfRule type="cellIs" dxfId="231" priority="5" operator="lessThan">
      <formula>0</formula>
    </cfRule>
    <cfRule type="cellIs" dxfId="230" priority="6" operator="greaterThan">
      <formula>0</formula>
    </cfRule>
  </conditionalFormatting>
  <conditionalFormatting sqref="B53:XFD53">
    <cfRule type="cellIs" dxfId="229" priority="3" operator="lessThan">
      <formula>0</formula>
    </cfRule>
    <cfRule type="cellIs" dxfId="228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65187-32C4-479D-8230-2119DF1B69E9}">
  <dimension ref="A1:AI89"/>
  <sheetViews>
    <sheetView zoomScale="115" zoomScaleNormal="115" workbookViewId="0">
      <pane xSplit="1" ySplit="2" topLeftCell="E3" activePane="bottomRight" state="frozen"/>
      <selection activeCell="N63" sqref="N63"/>
      <selection pane="topRight" activeCell="N63" sqref="N63"/>
      <selection pane="bottomLeft" activeCell="N63" sqref="N63"/>
      <selection pane="bottomRight" activeCell="G61" sqref="G61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1796875" style="170" bestFit="1" customWidth="1"/>
    <col min="5" max="5" width="7.81640625" style="170" bestFit="1" customWidth="1"/>
    <col min="6" max="6" width="9.54296875" style="170" bestFit="1" customWidth="1"/>
    <col min="7" max="7" width="11.1796875" style="170" bestFit="1" customWidth="1"/>
    <col min="8" max="8" width="7.81640625" style="170" bestFit="1" customWidth="1"/>
    <col min="9" max="9" width="9.54296875" style="170" bestFit="1" customWidth="1"/>
    <col min="10" max="10" width="11.1796875" style="170" bestFit="1" customWidth="1"/>
    <col min="11" max="11" width="8.1796875" style="170" bestFit="1" customWidth="1"/>
    <col min="12" max="12" width="9.54296875" style="170" bestFit="1" customWidth="1"/>
    <col min="13" max="13" width="11.1796875" style="170" bestFit="1" customWidth="1"/>
    <col min="14" max="14" width="7.81640625" style="170" bestFit="1" customWidth="1"/>
    <col min="15" max="15" width="9.54296875" style="170" bestFit="1" customWidth="1"/>
    <col min="16" max="16" width="11.1796875" style="170" bestFit="1" customWidth="1"/>
    <col min="17" max="17" width="12.1796875" style="170" bestFit="1" customWidth="1"/>
    <col min="18" max="18" width="10.81640625" style="170" bestFit="1" customWidth="1"/>
    <col min="19" max="19" width="11.1796875" style="170" bestFit="1" customWidth="1"/>
    <col min="20" max="20" width="12.1796875" style="170" bestFit="1" customWidth="1"/>
    <col min="21" max="21" width="10.81640625" style="170" bestFit="1" customWidth="1"/>
    <col min="22" max="22" width="11.179687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162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44" t="s">
        <v>124</v>
      </c>
      <c r="B3" s="145">
        <v>27524</v>
      </c>
      <c r="C3" s="145">
        <v>7383.2962776300001</v>
      </c>
      <c r="D3" s="146">
        <v>268.24939244404885</v>
      </c>
      <c r="E3" s="145">
        <v>1798</v>
      </c>
      <c r="F3" s="145">
        <v>19.44119499</v>
      </c>
      <c r="G3" s="146">
        <v>10.81267796996663</v>
      </c>
      <c r="H3" s="145">
        <v>373</v>
      </c>
      <c r="I3" s="145">
        <v>2.8159603299999998</v>
      </c>
      <c r="J3" s="146">
        <v>7.5494915013404826</v>
      </c>
      <c r="K3" s="145">
        <v>68103</v>
      </c>
      <c r="L3" s="145">
        <v>6473.0936777400002</v>
      </c>
      <c r="M3" s="146">
        <v>95.048583435971977</v>
      </c>
      <c r="N3" s="145" t="s">
        <v>125</v>
      </c>
      <c r="O3" s="145" t="s">
        <v>125</v>
      </c>
      <c r="P3" s="146"/>
      <c r="Q3" s="145">
        <v>8562.3209999999999</v>
      </c>
      <c r="R3" s="145">
        <v>18571598.086546618</v>
      </c>
      <c r="S3" s="146">
        <v>2.1689911049289812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49" t="s">
        <v>126</v>
      </c>
      <c r="B4" s="150">
        <v>27701</v>
      </c>
      <c r="C4" s="150">
        <v>7687.0329586199996</v>
      </c>
      <c r="D4" s="151">
        <v>277.49738211095723</v>
      </c>
      <c r="E4" s="150">
        <v>2164</v>
      </c>
      <c r="F4" s="150">
        <v>25.262183759999999</v>
      </c>
      <c r="G4" s="151">
        <v>11.674560143742728</v>
      </c>
      <c r="H4" s="150">
        <v>343</v>
      </c>
      <c r="I4" s="150">
        <v>2.7105584</v>
      </c>
      <c r="J4" s="151">
        <v>7.9134383959173906</v>
      </c>
      <c r="K4" s="150">
        <v>76017</v>
      </c>
      <c r="L4" s="150">
        <v>7114.5438345000002</v>
      </c>
      <c r="M4" s="151">
        <v>93.591821285489189</v>
      </c>
      <c r="N4" s="150" t="s">
        <v>125</v>
      </c>
      <c r="O4" s="150" t="s">
        <v>125</v>
      </c>
      <c r="P4" s="151"/>
      <c r="Q4" s="150">
        <v>9410.8439999999991</v>
      </c>
      <c r="R4" s="150">
        <v>21595959.056338001</v>
      </c>
      <c r="S4" s="151">
        <v>2.294795138070294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53"/>
      <c r="B5" s="154">
        <v>177</v>
      </c>
      <c r="C5" s="154">
        <v>303.73668098999951</v>
      </c>
      <c r="D5" s="155">
        <v>9.2479896669083814</v>
      </c>
      <c r="E5" s="154">
        <v>366</v>
      </c>
      <c r="F5" s="154">
        <v>5.8209887699999996</v>
      </c>
      <c r="G5" s="155">
        <v>0.8618821737760971</v>
      </c>
      <c r="H5" s="154">
        <v>-30</v>
      </c>
      <c r="I5" s="154">
        <v>-0.10540192999999975</v>
      </c>
      <c r="J5" s="155">
        <v>0.36394689457690799</v>
      </c>
      <c r="K5" s="154">
        <v>7914</v>
      </c>
      <c r="L5" s="154">
        <v>641.45015676000003</v>
      </c>
      <c r="M5" s="155">
        <v>-1.4567621504827883</v>
      </c>
      <c r="N5" s="154"/>
      <c r="O5" s="154"/>
      <c r="P5" s="155"/>
      <c r="Q5" s="154">
        <v>848.52299999999923</v>
      </c>
      <c r="R5" s="154">
        <v>3024360.9697913826</v>
      </c>
      <c r="S5" s="155"/>
      <c r="T5" s="154"/>
      <c r="U5" s="154"/>
      <c r="V5" s="155"/>
    </row>
    <row r="6" spans="1:35" s="148" customFormat="1" ht="11.5" x14ac:dyDescent="0.25">
      <c r="A6" s="144" t="s">
        <v>127</v>
      </c>
      <c r="B6" s="145">
        <v>4068</v>
      </c>
      <c r="C6" s="145">
        <v>1078.3280813399999</v>
      </c>
      <c r="D6" s="146">
        <v>265.0757328761062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3373</v>
      </c>
      <c r="L6" s="145">
        <v>332.66755929999999</v>
      </c>
      <c r="M6" s="146">
        <v>98.626611117699383</v>
      </c>
      <c r="N6" s="145" t="s">
        <v>125</v>
      </c>
      <c r="O6" s="145" t="s">
        <v>125</v>
      </c>
      <c r="P6" s="146"/>
      <c r="Q6" s="145" t="s">
        <v>125</v>
      </c>
      <c r="R6" s="145" t="s">
        <v>125</v>
      </c>
      <c r="S6" s="146"/>
      <c r="T6" s="145">
        <v>0</v>
      </c>
      <c r="U6" s="145">
        <v>0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49" t="s">
        <v>128</v>
      </c>
      <c r="B7" s="150">
        <v>4212</v>
      </c>
      <c r="C7" s="150">
        <v>1130.4512511999999</v>
      </c>
      <c r="D7" s="151">
        <v>268.36383377294987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/>
      <c r="K7" s="150">
        <v>3171</v>
      </c>
      <c r="L7" s="150">
        <v>337.99365210000002</v>
      </c>
      <c r="M7" s="151">
        <v>106.57429174850391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>
        <v>0</v>
      </c>
      <c r="U7" s="150">
        <v>0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53"/>
      <c r="B8" s="154">
        <v>144</v>
      </c>
      <c r="C8" s="154">
        <v>52.123169859999962</v>
      </c>
      <c r="D8" s="155">
        <v>3.2881008968436731</v>
      </c>
      <c r="E8" s="154"/>
      <c r="F8" s="154"/>
      <c r="G8" s="155"/>
      <c r="H8" s="154"/>
      <c r="I8" s="154"/>
      <c r="J8" s="155"/>
      <c r="K8" s="154">
        <v>-202</v>
      </c>
      <c r="L8" s="154">
        <v>5.3260928000000263</v>
      </c>
      <c r="M8" s="155">
        <v>7.9476806308045269</v>
      </c>
      <c r="N8" s="154"/>
      <c r="O8" s="154"/>
      <c r="P8" s="155"/>
      <c r="Q8" s="154"/>
      <c r="R8" s="154"/>
      <c r="S8" s="155"/>
      <c r="T8" s="154"/>
      <c r="U8" s="154"/>
      <c r="V8" s="155"/>
    </row>
    <row r="9" spans="1:35" s="148" customFormat="1" ht="11.5" x14ac:dyDescent="0.25">
      <c r="A9" s="144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49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53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44" t="s">
        <v>131</v>
      </c>
      <c r="B12" s="145">
        <v>2720</v>
      </c>
      <c r="C12" s="145">
        <v>761.39958091000005</v>
      </c>
      <c r="D12" s="146">
        <v>279.92631651102943</v>
      </c>
      <c r="E12" s="145">
        <v>5241</v>
      </c>
      <c r="F12" s="145">
        <v>51.745650140000002</v>
      </c>
      <c r="G12" s="146">
        <v>9.8732398664377019</v>
      </c>
      <c r="H12" s="145">
        <v>283</v>
      </c>
      <c r="I12" s="145">
        <v>2.2915729100000002</v>
      </c>
      <c r="J12" s="146">
        <v>8.0974307773851582</v>
      </c>
      <c r="K12" s="145" t="s">
        <v>125</v>
      </c>
      <c r="L12" s="145" t="s">
        <v>125</v>
      </c>
      <c r="M12" s="146" t="s">
        <v>125</v>
      </c>
      <c r="N12" s="145">
        <v>20</v>
      </c>
      <c r="O12" s="145">
        <v>2.9196</v>
      </c>
      <c r="P12" s="146">
        <v>145.97999999999999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49" t="s">
        <v>132</v>
      </c>
      <c r="B13" s="150">
        <v>2512</v>
      </c>
      <c r="C13" s="150">
        <v>721.7228824</v>
      </c>
      <c r="D13" s="151">
        <v>287.30880652990771</v>
      </c>
      <c r="E13" s="150">
        <v>6000</v>
      </c>
      <c r="F13" s="150">
        <v>53.003594</v>
      </c>
      <c r="G13" s="151">
        <v>8.8341178498081785</v>
      </c>
      <c r="H13" s="150">
        <v>375</v>
      </c>
      <c r="I13" s="150">
        <v>3.1062291000000002</v>
      </c>
      <c r="J13" s="151">
        <v>8.2788842720796172</v>
      </c>
      <c r="K13" s="150" t="s">
        <v>125</v>
      </c>
      <c r="L13" s="150" t="s">
        <v>125</v>
      </c>
      <c r="M13" s="151" t="s">
        <v>125</v>
      </c>
      <c r="N13" s="150">
        <v>21</v>
      </c>
      <c r="O13" s="150">
        <v>2.6639919999999999</v>
      </c>
      <c r="P13" s="151">
        <v>128.42229078287698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53"/>
      <c r="B14" s="154">
        <v>-208</v>
      </c>
      <c r="C14" s="154">
        <v>-39.676698510000051</v>
      </c>
      <c r="D14" s="155">
        <v>7.3824900188782863</v>
      </c>
      <c r="E14" s="154">
        <v>759</v>
      </c>
      <c r="F14" s="154">
        <v>1.2579438599999975</v>
      </c>
      <c r="G14" s="155">
        <v>-1.0391220166295234</v>
      </c>
      <c r="H14" s="154">
        <v>92</v>
      </c>
      <c r="I14" s="154">
        <v>0.81465619</v>
      </c>
      <c r="J14" s="155">
        <v>0.18145349469445904</v>
      </c>
      <c r="K14" s="154"/>
      <c r="L14" s="154"/>
      <c r="M14" s="155"/>
      <c r="N14" s="154">
        <v>1</v>
      </c>
      <c r="O14" s="164">
        <v>-0.25560800000000006</v>
      </c>
      <c r="P14" s="155">
        <v>-17.557709217123005</v>
      </c>
      <c r="Q14" s="154"/>
      <c r="R14" s="154"/>
      <c r="S14" s="155"/>
      <c r="T14" s="154"/>
      <c r="U14" s="154"/>
      <c r="V14" s="155"/>
    </row>
    <row r="15" spans="1:35" s="148" customFormat="1" ht="11.5" x14ac:dyDescent="0.25">
      <c r="A15" s="144" t="s">
        <v>133</v>
      </c>
      <c r="B15" s="145">
        <v>4676</v>
      </c>
      <c r="C15" s="145">
        <v>1491.6071099999999</v>
      </c>
      <c r="D15" s="146">
        <v>318.99211077844313</v>
      </c>
      <c r="E15" s="145">
        <v>17939</v>
      </c>
      <c r="F15" s="145">
        <v>172.66849999999999</v>
      </c>
      <c r="G15" s="146">
        <v>9.625313562628909</v>
      </c>
      <c r="H15" s="145">
        <v>545</v>
      </c>
      <c r="I15" s="145">
        <v>3.4849800000000002</v>
      </c>
      <c r="J15" s="146">
        <v>6.3944587155963299</v>
      </c>
      <c r="K15" s="145">
        <v>4112</v>
      </c>
      <c r="L15" s="145">
        <v>191.84559999999999</v>
      </c>
      <c r="M15" s="146">
        <v>46.655058365758755</v>
      </c>
      <c r="N15" s="145" t="s">
        <v>125</v>
      </c>
      <c r="O15" s="145" t="s">
        <v>125</v>
      </c>
      <c r="P15" s="146" t="s">
        <v>125</v>
      </c>
      <c r="Q15" s="145">
        <v>5045.6959999999999</v>
      </c>
      <c r="R15" s="145">
        <v>10185568.8013</v>
      </c>
      <c r="S15" s="146">
        <v>2.0186647791107508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49" t="s">
        <v>134</v>
      </c>
      <c r="B16" s="150">
        <v>4756</v>
      </c>
      <c r="C16" s="150">
        <v>1516.4480100000001</v>
      </c>
      <c r="D16" s="151">
        <v>318.84945542472667</v>
      </c>
      <c r="E16" s="150">
        <v>18430</v>
      </c>
      <c r="F16" s="150">
        <v>195.61972</v>
      </c>
      <c r="G16" s="151">
        <v>10.614200759631036</v>
      </c>
      <c r="H16" s="150">
        <v>435</v>
      </c>
      <c r="I16" s="150">
        <v>2.8409399999999998</v>
      </c>
      <c r="J16" s="151">
        <v>6.5308965517241377</v>
      </c>
      <c r="K16" s="150">
        <v>4462</v>
      </c>
      <c r="L16" s="150">
        <v>170.27809999999999</v>
      </c>
      <c r="M16" s="151">
        <v>38.16183325862842</v>
      </c>
      <c r="N16" s="150" t="s">
        <v>125</v>
      </c>
      <c r="O16" s="150" t="s">
        <v>125</v>
      </c>
      <c r="P16" s="151" t="s">
        <v>125</v>
      </c>
      <c r="Q16" s="150">
        <v>4992.8819999999996</v>
      </c>
      <c r="R16" s="150">
        <v>10328291.6</v>
      </c>
      <c r="S16" s="151">
        <v>2.0686031834920193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53"/>
      <c r="B17" s="154">
        <v>80</v>
      </c>
      <c r="C17" s="154">
        <v>24.840900000000147</v>
      </c>
      <c r="D17" s="155">
        <v>-0.14265535371646365</v>
      </c>
      <c r="E17" s="154">
        <v>491</v>
      </c>
      <c r="F17" s="154">
        <v>22.951220000000006</v>
      </c>
      <c r="G17" s="155">
        <v>0.98888719700212668</v>
      </c>
      <c r="H17" s="154">
        <v>-110</v>
      </c>
      <c r="I17" s="154">
        <v>-0.64404000000000039</v>
      </c>
      <c r="J17" s="155">
        <v>0.1364378361278078</v>
      </c>
      <c r="K17" s="154">
        <v>350</v>
      </c>
      <c r="L17" s="154">
        <v>-21.567499999999995</v>
      </c>
      <c r="M17" s="155">
        <v>-8.4932251071303355</v>
      </c>
      <c r="N17" s="154"/>
      <c r="O17" s="154"/>
      <c r="P17" s="155"/>
      <c r="Q17" s="154">
        <v>-52.814000000000306</v>
      </c>
      <c r="R17" s="154">
        <v>142722.79869999923</v>
      </c>
      <c r="S17" s="155">
        <v>0</v>
      </c>
      <c r="T17" s="154"/>
      <c r="U17" s="154"/>
      <c r="V17" s="155"/>
    </row>
    <row r="18" spans="1:35" s="148" customFormat="1" ht="11.5" x14ac:dyDescent="0.25">
      <c r="A18" s="144" t="s">
        <v>135</v>
      </c>
      <c r="B18" s="145">
        <v>717</v>
      </c>
      <c r="C18" s="145">
        <v>222.85220000000001</v>
      </c>
      <c r="D18" s="146">
        <v>310.81199442119942</v>
      </c>
      <c r="E18" s="145">
        <v>18514</v>
      </c>
      <c r="F18" s="145">
        <v>207.83510000000001</v>
      </c>
      <c r="G18" s="146">
        <v>11.225834503618882</v>
      </c>
      <c r="H18" s="145">
        <v>1639</v>
      </c>
      <c r="I18" s="145">
        <v>9.3710000000000004</v>
      </c>
      <c r="J18" s="146">
        <v>5.7175106772422213</v>
      </c>
      <c r="K18" s="145">
        <v>1436</v>
      </c>
      <c r="L18" s="145">
        <v>105.0098</v>
      </c>
      <c r="M18" s="146">
        <v>73.126601671309189</v>
      </c>
      <c r="N18" s="145">
        <v>0</v>
      </c>
      <c r="O18" s="145">
        <v>0</v>
      </c>
      <c r="P18" s="146"/>
      <c r="Q18" s="145" t="s">
        <v>125</v>
      </c>
      <c r="R18" s="145" t="s">
        <v>125</v>
      </c>
      <c r="S18" s="146"/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49" t="s">
        <v>136</v>
      </c>
      <c r="B19" s="150">
        <v>678</v>
      </c>
      <c r="C19" s="150">
        <v>209.995</v>
      </c>
      <c r="D19" s="151">
        <v>309.72713864306786</v>
      </c>
      <c r="E19" s="150">
        <v>21449</v>
      </c>
      <c r="F19" s="150">
        <v>256.58150000000001</v>
      </c>
      <c r="G19" s="151">
        <v>11.962399179448925</v>
      </c>
      <c r="H19" s="150">
        <v>1671</v>
      </c>
      <c r="I19" s="150">
        <v>8.8994</v>
      </c>
      <c r="J19" s="151">
        <v>5.3257929383602631</v>
      </c>
      <c r="K19" s="150">
        <v>620</v>
      </c>
      <c r="L19" s="150">
        <v>3.7153</v>
      </c>
      <c r="M19" s="151">
        <v>5.9924193548387095</v>
      </c>
      <c r="N19" s="150">
        <v>0</v>
      </c>
      <c r="O19" s="150">
        <v>0</v>
      </c>
      <c r="P19" s="151"/>
      <c r="Q19" s="150" t="s">
        <v>125</v>
      </c>
      <c r="R19" s="150" t="s">
        <v>125</v>
      </c>
      <c r="S19" s="151"/>
      <c r="T19" s="150" t="s">
        <v>125</v>
      </c>
      <c r="U19" s="150" t="s">
        <v>125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53"/>
      <c r="B20" s="154">
        <v>-39</v>
      </c>
      <c r="C20" s="154">
        <v>-12.857200000000006</v>
      </c>
      <c r="D20" s="155">
        <v>-1.0848557781315549</v>
      </c>
      <c r="E20" s="154">
        <v>2935</v>
      </c>
      <c r="F20" s="154">
        <v>48.746399999999994</v>
      </c>
      <c r="G20" s="155">
        <v>0.73656467583004215</v>
      </c>
      <c r="H20" s="154">
        <v>32</v>
      </c>
      <c r="I20" s="154">
        <v>-0.47160000000000046</v>
      </c>
      <c r="J20" s="155">
        <v>-0.39171773888195816</v>
      </c>
      <c r="K20" s="154">
        <v>-816</v>
      </c>
      <c r="L20" s="154">
        <v>-101.2945</v>
      </c>
      <c r="M20" s="155">
        <v>-67.134182316470486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44" t="s">
        <v>137</v>
      </c>
      <c r="B21" s="145">
        <v>8926</v>
      </c>
      <c r="C21" s="145">
        <v>2757.0845661100002</v>
      </c>
      <c r="D21" s="146">
        <v>308.8824295440287</v>
      </c>
      <c r="E21" s="145">
        <v>70937</v>
      </c>
      <c r="F21" s="145">
        <v>1068.6041895799999</v>
      </c>
      <c r="G21" s="146">
        <v>15.064129996757686</v>
      </c>
      <c r="H21" s="145">
        <v>1991</v>
      </c>
      <c r="I21" s="145">
        <v>18.66790563</v>
      </c>
      <c r="J21" s="146">
        <v>9.3761454696132596</v>
      </c>
      <c r="K21" s="145">
        <v>1016204</v>
      </c>
      <c r="L21" s="145">
        <v>99793.351639810004</v>
      </c>
      <c r="M21" s="146">
        <v>98.202085053601436</v>
      </c>
      <c r="N21" s="145" t="s">
        <v>125</v>
      </c>
      <c r="O21" s="145" t="s">
        <v>125</v>
      </c>
      <c r="P21" s="146"/>
      <c r="Q21" s="145">
        <v>187.95</v>
      </c>
      <c r="R21" s="145">
        <v>107041.60000000001</v>
      </c>
      <c r="S21" s="158">
        <v>0.56952168129821756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49" t="s">
        <v>138</v>
      </c>
      <c r="B22" s="150">
        <v>9370</v>
      </c>
      <c r="C22" s="150">
        <v>2896.3876712400001</v>
      </c>
      <c r="D22" s="151">
        <v>309.10842493091081</v>
      </c>
      <c r="E22" s="150">
        <v>66582</v>
      </c>
      <c r="F22" s="150">
        <v>979.51367370000003</v>
      </c>
      <c r="G22" s="151">
        <v>14.711473856731679</v>
      </c>
      <c r="H22" s="150">
        <v>2441</v>
      </c>
      <c r="I22" s="150">
        <v>31.6310605</v>
      </c>
      <c r="J22" s="151">
        <v>12.956699326995155</v>
      </c>
      <c r="K22" s="150">
        <v>1177573</v>
      </c>
      <c r="L22" s="150">
        <v>123589.28625607</v>
      </c>
      <c r="M22" s="151">
        <v>104.95259049181547</v>
      </c>
      <c r="N22" s="150" t="s">
        <v>125</v>
      </c>
      <c r="O22" s="150" t="s">
        <v>125</v>
      </c>
      <c r="P22" s="151"/>
      <c r="Q22" s="150">
        <v>199.69800000000001</v>
      </c>
      <c r="R22" s="150">
        <v>109520.6</v>
      </c>
      <c r="S22" s="159">
        <v>0.54843113100782181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53"/>
      <c r="B23" s="154">
        <v>444</v>
      </c>
      <c r="C23" s="154">
        <v>139.30310512999995</v>
      </c>
      <c r="D23" s="155">
        <v>0.22599538688211851</v>
      </c>
      <c r="E23" s="154">
        <v>-4355</v>
      </c>
      <c r="F23" s="154">
        <v>-89.090515879999884</v>
      </c>
      <c r="G23" s="155">
        <v>-0.35265614002600643</v>
      </c>
      <c r="H23" s="154">
        <v>450</v>
      </c>
      <c r="I23" s="154">
        <v>12.96315487</v>
      </c>
      <c r="J23" s="155">
        <v>3.5805538573818954</v>
      </c>
      <c r="K23" s="154">
        <v>161369</v>
      </c>
      <c r="L23" s="154">
        <v>23795.934616259998</v>
      </c>
      <c r="M23" s="155">
        <v>6.7505054382140344</v>
      </c>
      <c r="N23" s="154"/>
      <c r="O23" s="154"/>
      <c r="P23" s="155"/>
      <c r="Q23" s="154">
        <v>11.748000000000019</v>
      </c>
      <c r="R23" s="154">
        <v>2479</v>
      </c>
      <c r="S23" s="177">
        <v>-2.1090550290395749E-2</v>
      </c>
      <c r="T23" s="154"/>
      <c r="U23" s="154"/>
      <c r="V23" s="155"/>
    </row>
    <row r="24" spans="1:35" s="148" customFormat="1" ht="11.5" x14ac:dyDescent="0.25">
      <c r="A24" s="144" t="s">
        <v>139</v>
      </c>
      <c r="B24" s="145">
        <v>44823</v>
      </c>
      <c r="C24" s="145">
        <v>12168.349969610001</v>
      </c>
      <c r="D24" s="146">
        <v>271.47558105459251</v>
      </c>
      <c r="E24" s="145">
        <v>70116</v>
      </c>
      <c r="F24" s="145">
        <v>991.27952100000005</v>
      </c>
      <c r="G24" s="146">
        <v>14.137707812767413</v>
      </c>
      <c r="H24" s="145">
        <v>4661</v>
      </c>
      <c r="I24" s="145">
        <v>21.53084728</v>
      </c>
      <c r="J24" s="146">
        <v>4.6193622141171424</v>
      </c>
      <c r="K24" s="145">
        <v>1969463</v>
      </c>
      <c r="L24" s="145">
        <v>182251.90780141001</v>
      </c>
      <c r="M24" s="146">
        <v>92.538883848749634</v>
      </c>
      <c r="N24" s="145">
        <v>106</v>
      </c>
      <c r="O24" s="145">
        <v>28.884367099999999</v>
      </c>
      <c r="P24" s="146">
        <v>272.494029245283</v>
      </c>
      <c r="Q24" s="145">
        <v>16962.428</v>
      </c>
      <c r="R24" s="145">
        <v>32144532.749032579</v>
      </c>
      <c r="S24" s="146">
        <v>1.8950431358666684</v>
      </c>
      <c r="T24" s="145">
        <v>354.98700000000002</v>
      </c>
      <c r="U24" s="145">
        <v>418515.86649604997</v>
      </c>
      <c r="V24" s="146">
        <v>1.1789611070153274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49" t="s">
        <v>140</v>
      </c>
      <c r="B25" s="150">
        <v>46685</v>
      </c>
      <c r="C25" s="150">
        <v>13119.257098530001</v>
      </c>
      <c r="D25" s="151">
        <v>281.01664682081275</v>
      </c>
      <c r="E25" s="150">
        <v>75285</v>
      </c>
      <c r="F25" s="150">
        <v>1054.48486295</v>
      </c>
      <c r="G25" s="151">
        <v>14.006512729406428</v>
      </c>
      <c r="H25" s="150">
        <v>4940</v>
      </c>
      <c r="I25" s="150">
        <v>21.703113720000001</v>
      </c>
      <c r="J25" s="151">
        <v>4.3933304075656467</v>
      </c>
      <c r="K25" s="150">
        <v>1982406</v>
      </c>
      <c r="L25" s="150">
        <v>185846.6753529</v>
      </c>
      <c r="M25" s="151">
        <v>93.748032414617072</v>
      </c>
      <c r="N25" s="150">
        <v>101</v>
      </c>
      <c r="O25" s="150">
        <v>29.336435510000001</v>
      </c>
      <c r="P25" s="151">
        <v>289.75688192009483</v>
      </c>
      <c r="Q25" s="150">
        <v>19285.955000000002</v>
      </c>
      <c r="R25" s="150">
        <v>37448000.868119001</v>
      </c>
      <c r="S25" s="151">
        <v>1.9417239575701073</v>
      </c>
      <c r="T25" s="150">
        <v>382.01299999999998</v>
      </c>
      <c r="U25" s="150">
        <v>452366.04736999999</v>
      </c>
      <c r="V25" s="151">
        <v>1.1841640137115752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53"/>
      <c r="B26" s="154">
        <v>1862</v>
      </c>
      <c r="C26" s="154">
        <v>950.9071289200001</v>
      </c>
      <c r="D26" s="155">
        <v>9.5410657662202425</v>
      </c>
      <c r="E26" s="154">
        <v>5169</v>
      </c>
      <c r="F26" s="154">
        <v>63.205341949999934</v>
      </c>
      <c r="G26" s="155">
        <v>-0.13119508336098562</v>
      </c>
      <c r="H26" s="154">
        <v>279</v>
      </c>
      <c r="I26" s="154">
        <v>0.17226644000000135</v>
      </c>
      <c r="J26" s="155">
        <v>-0.22603180655149568</v>
      </c>
      <c r="K26" s="154">
        <v>12943</v>
      </c>
      <c r="L26" s="154">
        <v>3594.7675514899893</v>
      </c>
      <c r="M26" s="155">
        <v>1.2091485658674372</v>
      </c>
      <c r="N26" s="154">
        <v>-5</v>
      </c>
      <c r="O26" s="154">
        <v>0.45206841000000253</v>
      </c>
      <c r="P26" s="155">
        <v>17.262852674811825</v>
      </c>
      <c r="Q26" s="154">
        <v>2323.5270000000019</v>
      </c>
      <c r="R26" s="154">
        <v>5303468.119086422</v>
      </c>
      <c r="S26" s="177">
        <v>4.6680821703438902E-2</v>
      </c>
      <c r="T26" s="154">
        <v>27.025999999999954</v>
      </c>
      <c r="U26" s="154">
        <v>33850.180873950012</v>
      </c>
      <c r="V26" s="155"/>
    </row>
    <row r="27" spans="1:35" s="148" customFormat="1" ht="11.5" x14ac:dyDescent="0.25">
      <c r="A27" s="144" t="s">
        <v>141</v>
      </c>
      <c r="B27" s="145">
        <v>417</v>
      </c>
      <c r="C27" s="145">
        <v>112.81652</v>
      </c>
      <c r="D27" s="146">
        <v>270.54321342925658</v>
      </c>
      <c r="E27" s="145">
        <v>10391</v>
      </c>
      <c r="F27" s="145">
        <v>127.17408998000001</v>
      </c>
      <c r="G27" s="146">
        <v>12.238869211817919</v>
      </c>
      <c r="H27" s="145">
        <v>283</v>
      </c>
      <c r="I27" s="145">
        <v>1.80546999</v>
      </c>
      <c r="J27" s="146">
        <v>6.3797526148409895</v>
      </c>
      <c r="K27" s="145">
        <v>5005</v>
      </c>
      <c r="L27" s="145">
        <v>217.42653999000001</v>
      </c>
      <c r="M27" s="146">
        <v>43.441866131868132</v>
      </c>
      <c r="N27" s="145">
        <v>0</v>
      </c>
      <c r="O27" s="145">
        <v>0</v>
      </c>
      <c r="P27" s="146"/>
      <c r="Q27" s="145">
        <v>9.2880000000000003</v>
      </c>
      <c r="R27" s="145">
        <v>20428</v>
      </c>
      <c r="S27" s="146">
        <v>2.1993970714900946</v>
      </c>
      <c r="T27" s="174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49" t="s">
        <v>142</v>
      </c>
      <c r="B28" s="150">
        <v>394</v>
      </c>
      <c r="C28" s="150">
        <v>107.09229999999999</v>
      </c>
      <c r="D28" s="151">
        <v>271.80786802030457</v>
      </c>
      <c r="E28" s="150">
        <v>16468</v>
      </c>
      <c r="F28" s="150">
        <v>190.14213265999999</v>
      </c>
      <c r="G28" s="151">
        <v>11.546298392013504</v>
      </c>
      <c r="H28" s="150">
        <v>429</v>
      </c>
      <c r="I28" s="150">
        <v>2.8580367600000001</v>
      </c>
      <c r="J28" s="151">
        <v>6.6590790178800265</v>
      </c>
      <c r="K28" s="150">
        <v>6582</v>
      </c>
      <c r="L28" s="150">
        <v>249.51348159</v>
      </c>
      <c r="M28" s="151">
        <v>37.908609421732749</v>
      </c>
      <c r="N28" s="150">
        <v>0</v>
      </c>
      <c r="O28" s="150">
        <v>0</v>
      </c>
      <c r="P28" s="151"/>
      <c r="Q28" s="150">
        <v>14.260999999999999</v>
      </c>
      <c r="R28" s="150">
        <v>38554</v>
      </c>
      <c r="S28" s="151">
        <v>2.7034569805763971</v>
      </c>
      <c r="T28" s="175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53"/>
      <c r="B29" s="154">
        <v>-23</v>
      </c>
      <c r="C29" s="154">
        <v>-5.7242200000000025</v>
      </c>
      <c r="D29" s="155">
        <v>1.2646545910479858</v>
      </c>
      <c r="E29" s="154">
        <v>6077</v>
      </c>
      <c r="F29" s="154">
        <v>62.968042679999982</v>
      </c>
      <c r="G29" s="155">
        <v>-0.69257081980441448</v>
      </c>
      <c r="H29" s="154">
        <v>146</v>
      </c>
      <c r="I29" s="154">
        <v>1.0525667700000001</v>
      </c>
      <c r="J29" s="155">
        <v>0.279326403039037</v>
      </c>
      <c r="K29" s="154">
        <v>1577</v>
      </c>
      <c r="L29" s="154">
        <v>32.086941599999989</v>
      </c>
      <c r="M29" s="155">
        <v>-5.5332567101353831</v>
      </c>
      <c r="N29" s="154">
        <v>0</v>
      </c>
      <c r="O29" s="154">
        <v>0</v>
      </c>
      <c r="P29" s="155"/>
      <c r="Q29" s="154">
        <v>4.972999999999999</v>
      </c>
      <c r="R29" s="154">
        <v>18126</v>
      </c>
      <c r="S29" s="177">
        <v>0.50405990908630249</v>
      </c>
      <c r="T29" s="154"/>
      <c r="U29" s="154"/>
      <c r="V29" s="155"/>
    </row>
    <row r="30" spans="1:35" s="148" customFormat="1" ht="11.5" x14ac:dyDescent="0.25">
      <c r="A30" s="144" t="s">
        <v>143</v>
      </c>
      <c r="B30" s="145">
        <v>31005</v>
      </c>
      <c r="C30" s="145">
        <v>9272.9896956100001</v>
      </c>
      <c r="D30" s="146">
        <v>299.08046107434285</v>
      </c>
      <c r="E30" s="145">
        <v>241112</v>
      </c>
      <c r="F30" s="145">
        <v>2397.5034946400001</v>
      </c>
      <c r="G30" s="146">
        <v>9.9435262228342012</v>
      </c>
      <c r="H30" s="145">
        <v>7414</v>
      </c>
      <c r="I30" s="145">
        <v>61.466059790000003</v>
      </c>
      <c r="J30" s="146">
        <v>8.2905394915025621</v>
      </c>
      <c r="K30" s="145">
        <v>499129</v>
      </c>
      <c r="L30" s="145">
        <v>47773.703241470001</v>
      </c>
      <c r="M30" s="146">
        <v>95.714140515718384</v>
      </c>
      <c r="N30" s="145">
        <v>202</v>
      </c>
      <c r="O30" s="145">
        <v>48.026408089999997</v>
      </c>
      <c r="P30" s="146">
        <v>237.7544954950495</v>
      </c>
      <c r="Q30" s="145">
        <v>7036.2579999999998</v>
      </c>
      <c r="R30" s="145">
        <v>13943410.4498388</v>
      </c>
      <c r="S30" s="146">
        <v>1.981651390531558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49" t="s">
        <v>144</v>
      </c>
      <c r="B31" s="150">
        <v>34427</v>
      </c>
      <c r="C31" s="150">
        <v>10664.286634599999</v>
      </c>
      <c r="D31" s="151">
        <v>309.76489681335892</v>
      </c>
      <c r="E31" s="150">
        <v>265830</v>
      </c>
      <c r="F31" s="150">
        <v>2714.5069035000001</v>
      </c>
      <c r="G31" s="151">
        <v>10.211455604591777</v>
      </c>
      <c r="H31" s="150">
        <v>8945</v>
      </c>
      <c r="I31" s="150">
        <v>67.457504209999996</v>
      </c>
      <c r="J31" s="151">
        <v>7.5415135894807532</v>
      </c>
      <c r="K31" s="150">
        <v>605902</v>
      </c>
      <c r="L31" s="150">
        <v>55138.536174410001</v>
      </c>
      <c r="M31" s="151">
        <v>91.002424647562876</v>
      </c>
      <c r="N31" s="150">
        <v>833</v>
      </c>
      <c r="O31" s="150">
        <v>200.48271120000001</v>
      </c>
      <c r="P31" s="151">
        <v>240.53720753612268</v>
      </c>
      <c r="Q31" s="150">
        <v>7482.0789999999997</v>
      </c>
      <c r="R31" s="150">
        <v>15133276.16717332</v>
      </c>
      <c r="S31" s="151">
        <v>2.0226030983064094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53"/>
      <c r="B32" s="154">
        <v>3422</v>
      </c>
      <c r="C32" s="154">
        <v>1391.296938989999</v>
      </c>
      <c r="D32" s="155">
        <v>10.684435739016067</v>
      </c>
      <c r="E32" s="154">
        <v>24718</v>
      </c>
      <c r="F32" s="154">
        <v>317.00340886000004</v>
      </c>
      <c r="G32" s="155">
        <v>0.26792938175757541</v>
      </c>
      <c r="H32" s="154">
        <v>1531</v>
      </c>
      <c r="I32" s="154">
        <v>5.9914444199999934</v>
      </c>
      <c r="J32" s="155">
        <v>-0.74902590202180885</v>
      </c>
      <c r="K32" s="154">
        <v>106773</v>
      </c>
      <c r="L32" s="154">
        <v>7364.8329329400003</v>
      </c>
      <c r="M32" s="155">
        <v>-4.7117158681555082</v>
      </c>
      <c r="N32" s="154">
        <v>631</v>
      </c>
      <c r="O32" s="154">
        <v>152.45630311000002</v>
      </c>
      <c r="P32" s="155">
        <v>2.7827120410731823</v>
      </c>
      <c r="Q32" s="154">
        <v>445.82099999999991</v>
      </c>
      <c r="R32" s="154">
        <v>1189865.7173345201</v>
      </c>
      <c r="S32" s="177">
        <v>4.0951707774851354E-2</v>
      </c>
      <c r="T32" s="154"/>
      <c r="U32" s="154"/>
      <c r="V32" s="155"/>
    </row>
    <row r="33" spans="1:35" s="148" customFormat="1" ht="11.5" x14ac:dyDescent="0.25">
      <c r="A33" s="144" t="s">
        <v>145</v>
      </c>
      <c r="B33" s="145">
        <v>8312</v>
      </c>
      <c r="C33" s="145">
        <v>2543.2579218199999</v>
      </c>
      <c r="D33" s="146">
        <v>305.97424468479306</v>
      </c>
      <c r="E33" s="145">
        <v>5333</v>
      </c>
      <c r="F33" s="145">
        <v>45.728999999999999</v>
      </c>
      <c r="G33" s="146">
        <v>8.574723420213763</v>
      </c>
      <c r="H33" s="145">
        <v>734</v>
      </c>
      <c r="I33" s="145">
        <v>3.9420000000000002</v>
      </c>
      <c r="J33" s="146">
        <v>5.3705722070844688</v>
      </c>
      <c r="K33" s="145" t="s">
        <v>125</v>
      </c>
      <c r="L33" s="145" t="s">
        <v>125</v>
      </c>
      <c r="M33" s="146" t="s">
        <v>125</v>
      </c>
      <c r="N33" s="145" t="s">
        <v>125</v>
      </c>
      <c r="O33" s="145" t="s">
        <v>125</v>
      </c>
      <c r="P33" s="160"/>
      <c r="Q33" s="145">
        <v>2185.7260000000001</v>
      </c>
      <c r="R33" s="145">
        <v>4110299.88</v>
      </c>
      <c r="S33" s="146">
        <v>1.8805192782626916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49" t="s">
        <v>146</v>
      </c>
      <c r="B34" s="150">
        <v>8598</v>
      </c>
      <c r="C34" s="150">
        <v>2676.3062635299998</v>
      </c>
      <c r="D34" s="151">
        <v>311.2712619279373</v>
      </c>
      <c r="E34" s="150">
        <v>5331</v>
      </c>
      <c r="F34" s="150">
        <v>42.055999999999997</v>
      </c>
      <c r="G34" s="151">
        <v>7.8889514162446073</v>
      </c>
      <c r="H34" s="150">
        <v>1286</v>
      </c>
      <c r="I34" s="150">
        <v>6.8390000000000004</v>
      </c>
      <c r="J34" s="151">
        <v>5.3180404354587871</v>
      </c>
      <c r="K34" s="150" t="s">
        <v>125</v>
      </c>
      <c r="L34" s="150" t="s">
        <v>125</v>
      </c>
      <c r="M34" s="151" t="s">
        <v>125</v>
      </c>
      <c r="N34" s="150" t="s">
        <v>125</v>
      </c>
      <c r="O34" s="150" t="s">
        <v>125</v>
      </c>
      <c r="P34" s="161"/>
      <c r="Q34" s="150">
        <v>2446.9839999999999</v>
      </c>
      <c r="R34" s="150">
        <v>4734736</v>
      </c>
      <c r="S34" s="151">
        <v>1.9349272410444858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53"/>
      <c r="B35" s="154">
        <v>286</v>
      </c>
      <c r="C35" s="154">
        <v>133.04834170999993</v>
      </c>
      <c r="D35" s="155">
        <v>5.2970172431442393</v>
      </c>
      <c r="E35" s="154">
        <v>-2</v>
      </c>
      <c r="F35" s="154">
        <v>-3.6730000000000018</v>
      </c>
      <c r="G35" s="155">
        <v>-0.68577200396915572</v>
      </c>
      <c r="H35" s="154">
        <v>552</v>
      </c>
      <c r="I35" s="154">
        <v>2.8970000000000002</v>
      </c>
      <c r="J35" s="155">
        <v>-5.2531771625681678E-2</v>
      </c>
      <c r="K35" s="154"/>
      <c r="L35" s="154"/>
      <c r="M35" s="155"/>
      <c r="N35" s="154"/>
      <c r="O35" s="154"/>
      <c r="P35" s="155"/>
      <c r="Q35" s="154">
        <v>261.25799999999981</v>
      </c>
      <c r="R35" s="154">
        <v>624436.12000000011</v>
      </c>
      <c r="S35" s="177">
        <v>5.4407962781794161E-2</v>
      </c>
      <c r="T35" s="154"/>
      <c r="U35" s="154"/>
      <c r="V35" s="155"/>
    </row>
    <row r="36" spans="1:35" s="148" customFormat="1" ht="11.5" x14ac:dyDescent="0.25">
      <c r="A36" s="144" t="s">
        <v>147</v>
      </c>
      <c r="B36" s="145">
        <v>13821</v>
      </c>
      <c r="C36" s="145">
        <v>4342.9754546699996</v>
      </c>
      <c r="D36" s="146">
        <v>314.23018990449316</v>
      </c>
      <c r="E36" s="145">
        <v>72610</v>
      </c>
      <c r="F36" s="145">
        <v>1104.1562983399999</v>
      </c>
      <c r="G36" s="146">
        <v>15.206669857319929</v>
      </c>
      <c r="H36" s="145">
        <v>7135</v>
      </c>
      <c r="I36" s="145">
        <v>59.970267030000002</v>
      </c>
      <c r="J36" s="146">
        <v>8.4050829754730199</v>
      </c>
      <c r="K36" s="145">
        <v>353719</v>
      </c>
      <c r="L36" s="145">
        <v>34145.069804639999</v>
      </c>
      <c r="M36" s="146">
        <v>96.531624833950119</v>
      </c>
      <c r="N36" s="145" t="s">
        <v>125</v>
      </c>
      <c r="O36" s="145" t="s">
        <v>125</v>
      </c>
      <c r="P36" s="146"/>
      <c r="Q36" s="145" t="s">
        <v>125</v>
      </c>
      <c r="R36" s="145" t="s">
        <v>125</v>
      </c>
      <c r="S36" s="146" t="s">
        <v>125</v>
      </c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49" t="s">
        <v>148</v>
      </c>
      <c r="B37" s="150">
        <v>11095</v>
      </c>
      <c r="C37" s="150">
        <v>3686.9492301</v>
      </c>
      <c r="D37" s="151">
        <v>332.30290345886391</v>
      </c>
      <c r="E37" s="150">
        <v>73898</v>
      </c>
      <c r="F37" s="150">
        <v>1016.23876302</v>
      </c>
      <c r="G37" s="151">
        <v>13.751961839964503</v>
      </c>
      <c r="H37" s="150">
        <v>8127</v>
      </c>
      <c r="I37" s="150">
        <v>60.273796050000001</v>
      </c>
      <c r="J37" s="151">
        <v>7.4164987139146756</v>
      </c>
      <c r="K37" s="150">
        <v>369956</v>
      </c>
      <c r="L37" s="150">
        <v>35681.431090600003</v>
      </c>
      <c r="M37" s="151">
        <v>96.447861215385842</v>
      </c>
      <c r="N37" s="150" t="s">
        <v>125</v>
      </c>
      <c r="O37" s="150" t="s">
        <v>125</v>
      </c>
      <c r="P37" s="151"/>
      <c r="Q37" s="150" t="s">
        <v>125</v>
      </c>
      <c r="R37" s="150" t="s">
        <v>125</v>
      </c>
      <c r="S37" s="151" t="s">
        <v>125</v>
      </c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53"/>
      <c r="B38" s="154">
        <v>-2726</v>
      </c>
      <c r="C38" s="154">
        <v>-656.02622456999961</v>
      </c>
      <c r="D38" s="155">
        <v>18.07271355437075</v>
      </c>
      <c r="E38" s="154">
        <v>1288</v>
      </c>
      <c r="F38" s="154">
        <v>-87.917535319999956</v>
      </c>
      <c r="G38" s="155">
        <v>-1.4547080173554257</v>
      </c>
      <c r="H38" s="154">
        <v>992</v>
      </c>
      <c r="I38" s="154">
        <v>0.30352901999999915</v>
      </c>
      <c r="J38" s="155">
        <v>-0.98858426155834422</v>
      </c>
      <c r="K38" s="154">
        <v>16237</v>
      </c>
      <c r="L38" s="154">
        <v>1536.3612859600034</v>
      </c>
      <c r="M38" s="155">
        <v>-8.3763618564276499E-2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44" t="s">
        <v>149</v>
      </c>
      <c r="B39" s="145">
        <v>21434</v>
      </c>
      <c r="C39" s="145">
        <v>7067.1912000100001</v>
      </c>
      <c r="D39" s="146">
        <v>329.71872725622842</v>
      </c>
      <c r="E39" s="145">
        <v>45795</v>
      </c>
      <c r="F39" s="145">
        <v>755.50411767000003</v>
      </c>
      <c r="G39" s="146">
        <v>16.497524132983951</v>
      </c>
      <c r="H39" s="145">
        <v>3287</v>
      </c>
      <c r="I39" s="145">
        <v>18.061499999999999</v>
      </c>
      <c r="J39" s="146">
        <v>5.4948281107392756</v>
      </c>
      <c r="K39" s="145">
        <v>78536</v>
      </c>
      <c r="L39" s="145">
        <v>7629.6242000000002</v>
      </c>
      <c r="M39" s="146">
        <v>97.148112967301614</v>
      </c>
      <c r="N39" s="145" t="s">
        <v>125</v>
      </c>
      <c r="O39" s="145" t="s">
        <v>125</v>
      </c>
      <c r="P39" s="146" t="s">
        <v>125</v>
      </c>
      <c r="Q39" s="145">
        <v>8252.3850000000002</v>
      </c>
      <c r="R39" s="145">
        <v>15939541</v>
      </c>
      <c r="S39" s="146">
        <v>1.931507194586777</v>
      </c>
      <c r="T39" s="145">
        <v>193.04900000000001</v>
      </c>
      <c r="U39" s="145">
        <v>229748.6</v>
      </c>
      <c r="V39" s="146">
        <v>1.1901051028495355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49" t="s">
        <v>150</v>
      </c>
      <c r="B40" s="150">
        <v>24369</v>
      </c>
      <c r="C40" s="150">
        <v>8145.9219999999996</v>
      </c>
      <c r="D40" s="151">
        <v>334.27395461446918</v>
      </c>
      <c r="E40" s="150">
        <v>51076</v>
      </c>
      <c r="F40" s="150">
        <v>809.00909999999999</v>
      </c>
      <c r="G40" s="151">
        <v>15.83931983710549</v>
      </c>
      <c r="H40" s="150">
        <v>5247</v>
      </c>
      <c r="I40" s="150">
        <v>29.301500000000001</v>
      </c>
      <c r="J40" s="151">
        <v>5.5844291976367444</v>
      </c>
      <c r="K40" s="150">
        <v>84520</v>
      </c>
      <c r="L40" s="150">
        <v>8279.5110000000004</v>
      </c>
      <c r="M40" s="151">
        <v>97.959193090392802</v>
      </c>
      <c r="N40" s="150" t="s">
        <v>125</v>
      </c>
      <c r="O40" s="150" t="s">
        <v>125</v>
      </c>
      <c r="P40" s="151" t="s">
        <v>125</v>
      </c>
      <c r="Q40" s="150">
        <v>8900.1669999999995</v>
      </c>
      <c r="R40" s="150">
        <v>17384666</v>
      </c>
      <c r="S40" s="151">
        <v>1.9532966066816499</v>
      </c>
      <c r="T40" s="150">
        <v>216.68</v>
      </c>
      <c r="U40" s="150">
        <v>254929.1</v>
      </c>
      <c r="V40" s="151">
        <v>1.1765234447110946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53"/>
      <c r="B41" s="154">
        <v>2935</v>
      </c>
      <c r="C41" s="154">
        <v>1078.7307999899995</v>
      </c>
      <c r="D41" s="155">
        <v>4.5552273582407565</v>
      </c>
      <c r="E41" s="154">
        <v>5281</v>
      </c>
      <c r="F41" s="154">
        <v>53.504982329999962</v>
      </c>
      <c r="G41" s="155">
        <v>-0.65820429587846085</v>
      </c>
      <c r="H41" s="154">
        <v>1960</v>
      </c>
      <c r="I41" s="154">
        <v>11.240000000000002</v>
      </c>
      <c r="J41" s="155">
        <v>8.9601086897468818E-2</v>
      </c>
      <c r="K41" s="154">
        <v>5984</v>
      </c>
      <c r="L41" s="154">
        <v>649.88680000000022</v>
      </c>
      <c r="M41" s="155">
        <v>0.81108012309118749</v>
      </c>
      <c r="N41" s="154"/>
      <c r="O41" s="154"/>
      <c r="P41" s="155"/>
      <c r="Q41" s="154">
        <v>647.78199999999924</v>
      </c>
      <c r="R41" s="154">
        <v>1445125</v>
      </c>
      <c r="S41" s="177">
        <v>2.1789412094872951E-2</v>
      </c>
      <c r="T41" s="154">
        <v>23.631</v>
      </c>
      <c r="U41" s="154">
        <v>25180.5</v>
      </c>
      <c r="V41" s="155">
        <v>-1.3581658138440922E-2</v>
      </c>
    </row>
    <row r="42" spans="1:35" s="148" customFormat="1" ht="11.5" x14ac:dyDescent="0.25">
      <c r="A42" s="144" t="s">
        <v>151</v>
      </c>
      <c r="B42" s="145">
        <v>5935</v>
      </c>
      <c r="C42" s="145">
        <v>2033.2534000000001</v>
      </c>
      <c r="D42" s="146">
        <v>342.58692502106152</v>
      </c>
      <c r="E42" s="145">
        <v>59338</v>
      </c>
      <c r="F42" s="145">
        <v>1088.9760000000001</v>
      </c>
      <c r="G42" s="146">
        <v>18.352084667498062</v>
      </c>
      <c r="H42" s="145">
        <v>14410</v>
      </c>
      <c r="I42" s="145">
        <v>105.456</v>
      </c>
      <c r="J42" s="146">
        <v>7.3182512144344205</v>
      </c>
      <c r="K42" s="145">
        <v>353583</v>
      </c>
      <c r="L42" s="145">
        <v>34131.098440000002</v>
      </c>
      <c r="M42" s="146">
        <v>96.529240489503167</v>
      </c>
      <c r="N42" s="145" t="s">
        <v>125</v>
      </c>
      <c r="O42" s="145" t="s">
        <v>125</v>
      </c>
      <c r="P42" s="146"/>
      <c r="Q42" s="145" t="s">
        <v>125</v>
      </c>
      <c r="R42" s="145" t="s">
        <v>125</v>
      </c>
      <c r="S42" s="146"/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49" t="s">
        <v>152</v>
      </c>
      <c r="B43" s="150">
        <v>6699</v>
      </c>
      <c r="C43" s="150">
        <v>2338.2390799999998</v>
      </c>
      <c r="D43" s="151">
        <v>349.04300343334825</v>
      </c>
      <c r="E43" s="150">
        <v>49802</v>
      </c>
      <c r="F43" s="150">
        <v>807.31200000000001</v>
      </c>
      <c r="G43" s="151">
        <v>16.210433315931088</v>
      </c>
      <c r="H43" s="150">
        <v>15978</v>
      </c>
      <c r="I43" s="150">
        <v>121.411</v>
      </c>
      <c r="J43" s="151">
        <v>7.5986356239829762</v>
      </c>
      <c r="K43" s="150">
        <v>393744</v>
      </c>
      <c r="L43" s="150">
        <v>37889.589849999997</v>
      </c>
      <c r="M43" s="151">
        <v>96.22899612438539</v>
      </c>
      <c r="N43" s="150" t="s">
        <v>125</v>
      </c>
      <c r="O43" s="150" t="s">
        <v>125</v>
      </c>
      <c r="P43" s="151"/>
      <c r="Q43" s="150" t="s">
        <v>125</v>
      </c>
      <c r="R43" s="150" t="s">
        <v>125</v>
      </c>
      <c r="S43" s="151"/>
      <c r="T43" s="150" t="s">
        <v>125</v>
      </c>
      <c r="U43" s="150" t="s">
        <v>125</v>
      </c>
      <c r="V43" s="15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53"/>
      <c r="B44" s="154">
        <v>764</v>
      </c>
      <c r="C44" s="154">
        <v>304.98567999999977</v>
      </c>
      <c r="D44" s="155">
        <v>6.456078412286729</v>
      </c>
      <c r="E44" s="154">
        <v>-9536</v>
      </c>
      <c r="F44" s="154">
        <v>-281.6640000000001</v>
      </c>
      <c r="G44" s="155">
        <v>-2.1416513515669742</v>
      </c>
      <c r="H44" s="154">
        <v>1568</v>
      </c>
      <c r="I44" s="154">
        <v>15.954999999999998</v>
      </c>
      <c r="J44" s="155">
        <v>0.2803844095485557</v>
      </c>
      <c r="K44" s="154">
        <v>40161</v>
      </c>
      <c r="L44" s="154">
        <v>3758.4914099999951</v>
      </c>
      <c r="M44" s="155">
        <v>-0.30024436511777708</v>
      </c>
      <c r="N44" s="154"/>
      <c r="O44" s="154"/>
      <c r="P44" s="155"/>
      <c r="Q44" s="154"/>
      <c r="R44" s="154"/>
      <c r="S44" s="155"/>
      <c r="T44" s="154"/>
      <c r="U44" s="154"/>
      <c r="V44" s="155"/>
    </row>
    <row r="45" spans="1:35" s="148" customFormat="1" ht="11.5" x14ac:dyDescent="0.25">
      <c r="A45" s="144" t="s">
        <v>153</v>
      </c>
      <c r="B45" s="145" t="s">
        <v>125</v>
      </c>
      <c r="C45" s="145" t="s">
        <v>125</v>
      </c>
      <c r="D45" s="146"/>
      <c r="E45" s="145">
        <v>23238</v>
      </c>
      <c r="F45" s="145">
        <v>434.02344898000001</v>
      </c>
      <c r="G45" s="146">
        <v>18.677315129529219</v>
      </c>
      <c r="H45" s="145">
        <v>276</v>
      </c>
      <c r="I45" s="145">
        <v>1.84936842</v>
      </c>
      <c r="J45" s="146">
        <v>6.7006102173913042</v>
      </c>
      <c r="K45" s="145">
        <v>42001</v>
      </c>
      <c r="L45" s="145">
        <v>5352.3249428600002</v>
      </c>
      <c r="M45" s="146">
        <v>127.43327403776101</v>
      </c>
      <c r="N45" s="145" t="s">
        <v>125</v>
      </c>
      <c r="O45" s="145" t="s">
        <v>125</v>
      </c>
      <c r="P45" s="162"/>
      <c r="Q45" s="145">
        <v>3413.2089999999998</v>
      </c>
      <c r="R45" s="145">
        <v>6893408.0999999996</v>
      </c>
      <c r="S45" s="146">
        <v>2.0196267207780125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49" t="s">
        <v>154</v>
      </c>
      <c r="B46" s="150" t="s">
        <v>125</v>
      </c>
      <c r="C46" s="150" t="s">
        <v>125</v>
      </c>
      <c r="D46" s="151"/>
      <c r="E46" s="150">
        <v>19766</v>
      </c>
      <c r="F46" s="150">
        <v>328.12511189999998</v>
      </c>
      <c r="G46" s="151">
        <v>16.60052069839486</v>
      </c>
      <c r="H46" s="150">
        <v>601</v>
      </c>
      <c r="I46" s="150">
        <v>4.8519565199999999</v>
      </c>
      <c r="J46" s="151">
        <v>8.0738644071181103</v>
      </c>
      <c r="K46" s="150">
        <v>49855</v>
      </c>
      <c r="L46" s="150">
        <v>6233.3090185800002</v>
      </c>
      <c r="M46" s="151">
        <v>125.02880140431293</v>
      </c>
      <c r="N46" s="150" t="s">
        <v>125</v>
      </c>
      <c r="O46" s="150" t="s">
        <v>125</v>
      </c>
      <c r="P46" s="163"/>
      <c r="Q46" s="150">
        <v>2956.8449999999998</v>
      </c>
      <c r="R46" s="150">
        <v>5788013.7999999998</v>
      </c>
      <c r="S46" s="151">
        <v>1.9574965207848229</v>
      </c>
      <c r="T46" s="150" t="s">
        <v>125</v>
      </c>
      <c r="U46" s="150" t="s">
        <v>125</v>
      </c>
      <c r="V46" s="151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53"/>
      <c r="B47" s="154"/>
      <c r="C47" s="154"/>
      <c r="D47" s="155"/>
      <c r="E47" s="154">
        <v>-3677</v>
      </c>
      <c r="F47" s="154">
        <v>-109.53262460000002</v>
      </c>
      <c r="G47" s="155">
        <v>-2.0684106496952772</v>
      </c>
      <c r="H47" s="154">
        <v>288</v>
      </c>
      <c r="I47" s="154">
        <v>2.6757297200000001</v>
      </c>
      <c r="J47" s="155">
        <v>1.1202633539618363</v>
      </c>
      <c r="K47" s="154">
        <v>-6532</v>
      </c>
      <c r="L47" s="154">
        <v>-683.34593219999988</v>
      </c>
      <c r="M47" s="155">
        <v>2.6157412179432669</v>
      </c>
      <c r="N47" s="154"/>
      <c r="O47" s="154"/>
      <c r="P47" s="156"/>
      <c r="Q47" s="154">
        <v>-506.88000000000011</v>
      </c>
      <c r="R47" s="154">
        <v>-1239815.7579500005</v>
      </c>
      <c r="S47" s="177">
        <v>-6.2130199993189583E-2</v>
      </c>
      <c r="T47" s="154"/>
      <c r="U47" s="154"/>
      <c r="V47" s="155"/>
    </row>
    <row r="48" spans="1:35" s="148" customFormat="1" ht="11.5" x14ac:dyDescent="0.25">
      <c r="A48" s="144" t="s">
        <v>155</v>
      </c>
      <c r="B48" s="145">
        <v>6400</v>
      </c>
      <c r="C48" s="145">
        <v>1927.8601963000001</v>
      </c>
      <c r="D48" s="146">
        <v>301.22815567187502</v>
      </c>
      <c r="E48" s="145">
        <v>35000</v>
      </c>
      <c r="F48" s="145">
        <v>558.13395418000005</v>
      </c>
      <c r="G48" s="146">
        <v>15.946684405142857</v>
      </c>
      <c r="H48" s="145">
        <v>50027</v>
      </c>
      <c r="I48" s="145">
        <v>369.27837144</v>
      </c>
      <c r="J48" s="146">
        <v>7.3815813748575767</v>
      </c>
      <c r="K48" s="145">
        <v>292474</v>
      </c>
      <c r="L48" s="145">
        <v>28198.14367922</v>
      </c>
      <c r="M48" s="146">
        <v>96.412480012650704</v>
      </c>
      <c r="N48" s="145" t="s">
        <v>125</v>
      </c>
      <c r="O48" s="145" t="s">
        <v>125</v>
      </c>
      <c r="P48" s="146"/>
      <c r="Q48" s="145">
        <v>14014.407999999999</v>
      </c>
      <c r="R48" s="145">
        <v>36837182.666820273</v>
      </c>
      <c r="S48" s="146">
        <v>2.6285222084885977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49" t="s">
        <v>156</v>
      </c>
      <c r="B49" s="150">
        <v>6582</v>
      </c>
      <c r="C49" s="150">
        <v>2054.04115</v>
      </c>
      <c r="D49" s="151">
        <v>312.08462732919253</v>
      </c>
      <c r="E49" s="150">
        <v>39421</v>
      </c>
      <c r="F49" s="150">
        <v>618.35826274999999</v>
      </c>
      <c r="G49" s="151">
        <v>15.686128174971596</v>
      </c>
      <c r="H49" s="150">
        <v>51583</v>
      </c>
      <c r="I49" s="150">
        <v>385.63521993000001</v>
      </c>
      <c r="J49" s="151">
        <v>7.476073803860861</v>
      </c>
      <c r="K49" s="150">
        <v>326022</v>
      </c>
      <c r="L49" s="150">
        <v>32044.564785999999</v>
      </c>
      <c r="M49" s="151">
        <v>98.289600572108768</v>
      </c>
      <c r="N49" s="150" t="s">
        <v>125</v>
      </c>
      <c r="O49" s="150" t="s">
        <v>125</v>
      </c>
      <c r="P49" s="151"/>
      <c r="Q49" s="150">
        <v>14870.597</v>
      </c>
      <c r="R49" s="150">
        <v>38926632.2302</v>
      </c>
      <c r="S49" s="151">
        <v>2.6176912890719857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53"/>
      <c r="B50" s="154">
        <v>182</v>
      </c>
      <c r="C50" s="154">
        <v>126.18095369999992</v>
      </c>
      <c r="D50" s="155">
        <v>10.856471657317513</v>
      </c>
      <c r="E50" s="154">
        <v>4421</v>
      </c>
      <c r="F50" s="154">
        <v>60.224308569999948</v>
      </c>
      <c r="G50" s="155">
        <v>-0.26055623017126095</v>
      </c>
      <c r="H50" s="154">
        <v>1556</v>
      </c>
      <c r="I50" s="154">
        <v>16.356848490000004</v>
      </c>
      <c r="J50" s="155">
        <v>9.4492429003284251E-2</v>
      </c>
      <c r="K50" s="154">
        <v>33548</v>
      </c>
      <c r="L50" s="154">
        <v>3846.4211067799988</v>
      </c>
      <c r="M50" s="155">
        <v>1.8771205594580636</v>
      </c>
      <c r="N50" s="154"/>
      <c r="O50" s="154"/>
      <c r="P50" s="155"/>
      <c r="Q50" s="154">
        <v>856.18900000000031</v>
      </c>
      <c r="R50" s="154">
        <v>2089449.5633797273</v>
      </c>
      <c r="S50" s="177">
        <v>-1.0830919416612073E-2</v>
      </c>
      <c r="T50" s="154"/>
      <c r="U50" s="154"/>
      <c r="V50" s="155"/>
    </row>
    <row r="51" spans="1:35" s="148" customFormat="1" ht="11.5" x14ac:dyDescent="0.25">
      <c r="A51" s="144" t="s">
        <v>157</v>
      </c>
      <c r="B51" s="145">
        <v>1009</v>
      </c>
      <c r="C51" s="145">
        <v>280.089</v>
      </c>
      <c r="D51" s="146">
        <v>277.59068384539148</v>
      </c>
      <c r="E51" s="145">
        <v>925</v>
      </c>
      <c r="F51" s="145">
        <v>12.6587</v>
      </c>
      <c r="G51" s="146">
        <v>13.685081081081082</v>
      </c>
      <c r="H51" s="145">
        <v>3119</v>
      </c>
      <c r="I51" s="145">
        <v>33.3001</v>
      </c>
      <c r="J51" s="146">
        <v>10.676530939403655</v>
      </c>
      <c r="K51" s="145">
        <v>4033</v>
      </c>
      <c r="L51" s="145">
        <v>332.13920000000002</v>
      </c>
      <c r="M51" s="146">
        <v>82.355368212248948</v>
      </c>
      <c r="N51" s="145" t="s">
        <v>125</v>
      </c>
      <c r="O51" s="145" t="s">
        <v>125</v>
      </c>
      <c r="P51" s="162"/>
      <c r="Q51" s="145">
        <v>453.82299999999998</v>
      </c>
      <c r="R51" s="145">
        <v>820849.72</v>
      </c>
      <c r="S51" s="146">
        <v>1.808744202034714</v>
      </c>
      <c r="T51" s="178">
        <v>4.07</v>
      </c>
      <c r="U51" s="145">
        <v>5453.3</v>
      </c>
      <c r="V51" s="146">
        <v>1.3398771498771498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49" t="s">
        <v>158</v>
      </c>
      <c r="B52" s="150">
        <v>1073</v>
      </c>
      <c r="C52" s="150">
        <v>304.92</v>
      </c>
      <c r="D52" s="151">
        <v>284.17520969245106</v>
      </c>
      <c r="E52" s="150">
        <v>1032</v>
      </c>
      <c r="F52" s="150">
        <v>13.944000000000001</v>
      </c>
      <c r="G52" s="151">
        <v>13.511627906976743</v>
      </c>
      <c r="H52" s="150">
        <v>3003</v>
      </c>
      <c r="I52" s="150">
        <v>35.052999999999997</v>
      </c>
      <c r="J52" s="151">
        <v>11.672660672660673</v>
      </c>
      <c r="K52" s="150">
        <v>4652</v>
      </c>
      <c r="L52" s="150">
        <v>400.435</v>
      </c>
      <c r="M52" s="151">
        <v>86.078030954428201</v>
      </c>
      <c r="N52" s="150" t="s">
        <v>125</v>
      </c>
      <c r="O52" s="150" t="s">
        <v>125</v>
      </c>
      <c r="P52" s="163"/>
      <c r="Q52" s="150">
        <v>519.81200000000001</v>
      </c>
      <c r="R52" s="150">
        <v>943333.39</v>
      </c>
      <c r="S52" s="151">
        <v>1.8147587781736474</v>
      </c>
      <c r="T52" s="179">
        <v>3.9079999999999999</v>
      </c>
      <c r="U52" s="150">
        <v>5168.1000000000004</v>
      </c>
      <c r="V52" s="151">
        <v>1.3224411463664278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v>64</v>
      </c>
      <c r="C53" s="154">
        <v>24.831000000000017</v>
      </c>
      <c r="D53" s="155">
        <v>6.5845258470595809</v>
      </c>
      <c r="E53" s="154">
        <v>107</v>
      </c>
      <c r="F53" s="154">
        <v>1.2853000000000012</v>
      </c>
      <c r="G53" s="155">
        <v>-0.17345317410433836</v>
      </c>
      <c r="H53" s="154">
        <v>-116</v>
      </c>
      <c r="I53" s="154">
        <v>1.7528999999999968</v>
      </c>
      <c r="J53" s="155">
        <v>0.99612973325701759</v>
      </c>
      <c r="K53" s="154">
        <v>619</v>
      </c>
      <c r="L53" s="154">
        <v>68.295799999999986</v>
      </c>
      <c r="M53" s="155">
        <v>3.7226627421792529</v>
      </c>
      <c r="N53" s="154"/>
      <c r="O53" s="154"/>
      <c r="P53" s="155"/>
      <c r="Q53" s="154">
        <v>65.989000000000033</v>
      </c>
      <c r="R53" s="154">
        <v>122483.67000000004</v>
      </c>
      <c r="S53" s="177">
        <v>6.014576138933414E-3</v>
      </c>
      <c r="T53" s="164">
        <v>-0.16200000000000037</v>
      </c>
      <c r="U53" s="154">
        <v>-285.19999999999982</v>
      </c>
      <c r="V53" s="155">
        <v>-1.7436003510721942E-2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191336</v>
      </c>
      <c r="C55" s="167">
        <v>56445.724618699998</v>
      </c>
      <c r="D55" s="168">
        <v>295.00838639199998</v>
      </c>
      <c r="E55" s="167">
        <v>678764</v>
      </c>
      <c r="F55" s="167">
        <v>9040.4011928399996</v>
      </c>
      <c r="G55" s="168">
        <v>13.318916726299999</v>
      </c>
      <c r="H55" s="167">
        <v>96372</v>
      </c>
      <c r="I55" s="167">
        <v>714.94933830000002</v>
      </c>
      <c r="J55" s="168">
        <v>7.4186417039999997</v>
      </c>
      <c r="K55" s="167">
        <v>4716479</v>
      </c>
      <c r="L55" s="167">
        <v>449044.02845978999</v>
      </c>
      <c r="M55" s="168">
        <v>95.207469059000005</v>
      </c>
      <c r="N55" s="167">
        <v>2252</v>
      </c>
      <c r="O55" s="167">
        <v>631.23762623000005</v>
      </c>
      <c r="P55" s="168">
        <v>280.30089974689997</v>
      </c>
      <c r="Q55" s="167">
        <v>72510.888000000006</v>
      </c>
      <c r="R55" s="167">
        <v>152677699.44165096</v>
      </c>
      <c r="S55" s="169">
        <v>2.1055830875999999</v>
      </c>
      <c r="T55" s="167">
        <v>2139.748</v>
      </c>
      <c r="U55" s="167">
        <v>2706202.13349505</v>
      </c>
      <c r="V55" s="169">
        <v>1.2647293669999999</v>
      </c>
    </row>
    <row r="56" spans="1:35" s="147" customFormat="1" ht="12" thickBot="1" x14ac:dyDescent="0.3">
      <c r="A56" s="166" t="s">
        <v>160</v>
      </c>
      <c r="B56" s="167">
        <v>199148</v>
      </c>
      <c r="C56" s="167">
        <v>60440.989284789997</v>
      </c>
      <c r="D56" s="168">
        <v>303.49784725320001</v>
      </c>
      <c r="E56" s="167">
        <v>712953</v>
      </c>
      <c r="F56" s="167">
        <v>9108.7555158399991</v>
      </c>
      <c r="G56" s="168">
        <v>12.776095360899999</v>
      </c>
      <c r="H56" s="167">
        <v>105645</v>
      </c>
      <c r="I56" s="167">
        <v>787.60967539000001</v>
      </c>
      <c r="J56" s="168">
        <v>7.4552480041000004</v>
      </c>
      <c r="K56" s="167">
        <v>5113464</v>
      </c>
      <c r="L56" s="167">
        <v>495335.67680234998</v>
      </c>
      <c r="M56" s="168">
        <v>96.868908591600004</v>
      </c>
      <c r="N56" s="167">
        <v>2644</v>
      </c>
      <c r="O56" s="167">
        <v>702.86962790999996</v>
      </c>
      <c r="P56" s="168">
        <v>265.83571403560001</v>
      </c>
      <c r="Q56" s="167">
        <v>78041.320000000007</v>
      </c>
      <c r="R56" s="167">
        <v>167131468.36473033</v>
      </c>
      <c r="S56" s="169">
        <v>2.1415766463999999</v>
      </c>
      <c r="T56" s="167">
        <v>2322.5859999999998</v>
      </c>
      <c r="U56" s="167">
        <v>2927512.47737</v>
      </c>
      <c r="V56" s="169">
        <v>1.260453855</v>
      </c>
    </row>
    <row r="57" spans="1:35" x14ac:dyDescent="0.2">
      <c r="B57" s="154">
        <v>7812</v>
      </c>
      <c r="C57" s="154">
        <v>3995.2646660899991</v>
      </c>
      <c r="D57" s="155">
        <v>8.4894608612000297</v>
      </c>
      <c r="E57" s="154">
        <v>34189</v>
      </c>
      <c r="F57" s="154">
        <v>68.354322999999567</v>
      </c>
      <c r="G57" s="155">
        <v>-0.54282136540000003</v>
      </c>
      <c r="H57" s="154">
        <v>9273</v>
      </c>
      <c r="I57" s="154">
        <v>72.660337089999985</v>
      </c>
      <c r="J57" s="155">
        <v>3.6606300100000766E-2</v>
      </c>
      <c r="K57" s="154">
        <v>396985</v>
      </c>
      <c r="L57" s="154">
        <v>46291.648342559987</v>
      </c>
      <c r="M57" s="155">
        <v>1.6614395325999993</v>
      </c>
      <c r="N57" s="154">
        <v>392</v>
      </c>
      <c r="O57" s="154">
        <v>71.632001679999917</v>
      </c>
      <c r="P57" s="156">
        <v>-14.465185711299966</v>
      </c>
      <c r="Q57" s="154">
        <v>5530.4320000000007</v>
      </c>
      <c r="R57" s="154">
        <v>14453768.923079371</v>
      </c>
      <c r="S57" s="155">
        <v>3.5993558799999992E-2</v>
      </c>
      <c r="T57" s="154">
        <v>182.83799999999974</v>
      </c>
      <c r="U57" s="154">
        <v>221310.34387494996</v>
      </c>
      <c r="V57" s="155">
        <v>-4.2755119999999813E-3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170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7:V57">
    <cfRule type="cellIs" dxfId="227" priority="33" operator="lessThan">
      <formula>0</formula>
    </cfRule>
    <cfRule type="cellIs" dxfId="226" priority="34" operator="greaterThan">
      <formula>0</formula>
    </cfRule>
  </conditionalFormatting>
  <conditionalFormatting sqref="B5:XFD5">
    <cfRule type="cellIs" dxfId="225" priority="31" operator="lessThan">
      <formula>0</formula>
    </cfRule>
    <cfRule type="cellIs" dxfId="224" priority="32" operator="greaterThan">
      <formula>0</formula>
    </cfRule>
  </conditionalFormatting>
  <conditionalFormatting sqref="B8:XFD8">
    <cfRule type="cellIs" dxfId="223" priority="29" operator="lessThan">
      <formula>0</formula>
    </cfRule>
    <cfRule type="cellIs" dxfId="222" priority="30" operator="greaterThan">
      <formula>0</formula>
    </cfRule>
  </conditionalFormatting>
  <conditionalFormatting sqref="B11:XFD11">
    <cfRule type="cellIs" dxfId="221" priority="36" operator="greaterThan">
      <formula>0</formula>
    </cfRule>
    <cfRule type="cellIs" dxfId="220" priority="35" operator="lessThan">
      <formula>0</formula>
    </cfRule>
  </conditionalFormatting>
  <conditionalFormatting sqref="B14:XFD14">
    <cfRule type="cellIs" dxfId="219" priority="28" operator="greaterThan">
      <formula>0</formula>
    </cfRule>
    <cfRule type="cellIs" dxfId="218" priority="27" operator="lessThan">
      <formula>0</formula>
    </cfRule>
  </conditionalFormatting>
  <conditionalFormatting sqref="B17:XFD17">
    <cfRule type="cellIs" dxfId="217" priority="26" operator="greaterThan">
      <formula>0</formula>
    </cfRule>
    <cfRule type="cellIs" dxfId="216" priority="25" operator="lessThan">
      <formula>0</formula>
    </cfRule>
  </conditionalFormatting>
  <conditionalFormatting sqref="B20:XFD20">
    <cfRule type="cellIs" dxfId="215" priority="24" operator="greaterThan">
      <formula>0</formula>
    </cfRule>
    <cfRule type="cellIs" dxfId="214" priority="23" operator="lessThan">
      <formula>0</formula>
    </cfRule>
  </conditionalFormatting>
  <conditionalFormatting sqref="B23:XFD23">
    <cfRule type="cellIs" dxfId="213" priority="22" operator="greaterThan">
      <formula>0</formula>
    </cfRule>
    <cfRule type="cellIs" dxfId="212" priority="21" operator="lessThan">
      <formula>0</formula>
    </cfRule>
  </conditionalFormatting>
  <conditionalFormatting sqref="B26:XFD26">
    <cfRule type="cellIs" dxfId="211" priority="15" operator="lessThan">
      <formula>0</formula>
    </cfRule>
    <cfRule type="cellIs" dxfId="210" priority="16" operator="greaterThan">
      <formula>0</formula>
    </cfRule>
  </conditionalFormatting>
  <conditionalFormatting sqref="B29:XFD29">
    <cfRule type="cellIs" dxfId="209" priority="13" operator="lessThan">
      <formula>0</formula>
    </cfRule>
    <cfRule type="cellIs" dxfId="208" priority="14" operator="greaterThan">
      <formula>0</formula>
    </cfRule>
  </conditionalFormatting>
  <conditionalFormatting sqref="B32:XFD32">
    <cfRule type="cellIs" dxfId="207" priority="11" operator="lessThan">
      <formula>0</formula>
    </cfRule>
    <cfRule type="cellIs" dxfId="206" priority="12" operator="greaterThan">
      <formula>0</formula>
    </cfRule>
  </conditionalFormatting>
  <conditionalFormatting sqref="B35:XFD35">
    <cfRule type="cellIs" dxfId="205" priority="9" operator="lessThan">
      <formula>0</formula>
    </cfRule>
    <cfRule type="cellIs" dxfId="204" priority="10" operator="greaterThan">
      <formula>0</formula>
    </cfRule>
  </conditionalFormatting>
  <conditionalFormatting sqref="B38:XFD38">
    <cfRule type="cellIs" dxfId="203" priority="19" operator="lessThan">
      <formula>0</formula>
    </cfRule>
    <cfRule type="cellIs" dxfId="202" priority="20" operator="greaterThan">
      <formula>0</formula>
    </cfRule>
  </conditionalFormatting>
  <conditionalFormatting sqref="B41:XFD41">
    <cfRule type="cellIs" dxfId="201" priority="8" operator="greaterThan">
      <formula>0</formula>
    </cfRule>
    <cfRule type="cellIs" dxfId="200" priority="7" operator="lessThan">
      <formula>0</formula>
    </cfRule>
  </conditionalFormatting>
  <conditionalFormatting sqref="B44:XFD44">
    <cfRule type="cellIs" dxfId="199" priority="18" operator="greaterThan">
      <formula>0</formula>
    </cfRule>
    <cfRule type="cellIs" dxfId="198" priority="17" operator="lessThan">
      <formula>0</formula>
    </cfRule>
  </conditionalFormatting>
  <conditionalFormatting sqref="B47:XFD47">
    <cfRule type="cellIs" dxfId="197" priority="6" operator="greaterThan">
      <formula>0</formula>
    </cfRule>
    <cfRule type="cellIs" dxfId="196" priority="5" operator="lessThan">
      <formula>0</formula>
    </cfRule>
  </conditionalFormatting>
  <conditionalFormatting sqref="B50:XFD50">
    <cfRule type="cellIs" dxfId="195" priority="4" operator="greaterThan">
      <formula>0</formula>
    </cfRule>
    <cfRule type="cellIs" dxfId="194" priority="3" operator="lessThan">
      <formula>0</formula>
    </cfRule>
  </conditionalFormatting>
  <conditionalFormatting sqref="B53:XFD53">
    <cfRule type="cellIs" dxfId="193" priority="2" operator="greaterThan">
      <formula>0</formula>
    </cfRule>
    <cfRule type="cellIs" dxfId="192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5B69-86F9-4C11-8844-D32D5997072C}">
  <dimension ref="A1:AI89"/>
  <sheetViews>
    <sheetView zoomScale="115" zoomScaleNormal="115" workbookViewId="0">
      <pane xSplit="1" ySplit="2" topLeftCell="B3" activePane="bottomRight" state="frozen"/>
      <selection activeCell="N63" sqref="N63"/>
      <selection pane="topRight" activeCell="N63" sqref="N63"/>
      <selection pane="bottomLeft" activeCell="N63" sqref="N63"/>
      <selection pane="bottomRight" activeCell="D60" sqref="D60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1796875" style="170" bestFit="1" customWidth="1"/>
    <col min="5" max="5" width="7.81640625" style="170" bestFit="1" customWidth="1"/>
    <col min="6" max="6" width="9.54296875" style="170" bestFit="1" customWidth="1"/>
    <col min="7" max="7" width="11.1796875" style="170" bestFit="1" customWidth="1"/>
    <col min="8" max="8" width="7.81640625" style="170" bestFit="1" customWidth="1"/>
    <col min="9" max="9" width="9.54296875" style="170" bestFit="1" customWidth="1"/>
    <col min="10" max="10" width="11.1796875" style="170" bestFit="1" customWidth="1"/>
    <col min="11" max="11" width="8.1796875" style="170" bestFit="1" customWidth="1"/>
    <col min="12" max="12" width="9.54296875" style="170" bestFit="1" customWidth="1"/>
    <col min="13" max="13" width="11.1796875" style="170" bestFit="1" customWidth="1"/>
    <col min="14" max="14" width="7.81640625" style="170" bestFit="1" customWidth="1"/>
    <col min="15" max="15" width="9.54296875" style="170" bestFit="1" customWidth="1"/>
    <col min="16" max="16" width="11.1796875" style="170" bestFit="1" customWidth="1"/>
    <col min="17" max="17" width="12.1796875" style="170" bestFit="1" customWidth="1"/>
    <col min="18" max="18" width="10.81640625" style="170" bestFit="1" customWidth="1"/>
    <col min="19" max="19" width="11.1796875" style="170" bestFit="1" customWidth="1"/>
    <col min="20" max="20" width="12.1796875" style="170" bestFit="1" customWidth="1"/>
    <col min="21" max="21" width="10.81640625" style="170" bestFit="1" customWidth="1"/>
    <col min="22" max="22" width="11.179687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163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44" t="s">
        <v>124</v>
      </c>
      <c r="B3" s="145">
        <v>26408</v>
      </c>
      <c r="C3" s="145">
        <v>7001.6575502200003</v>
      </c>
      <c r="D3" s="146">
        <v>265.13395752120567</v>
      </c>
      <c r="E3" s="145">
        <v>2344</v>
      </c>
      <c r="F3" s="145">
        <v>26.83881946</v>
      </c>
      <c r="G3" s="146">
        <v>11.450008302047781</v>
      </c>
      <c r="H3" s="145">
        <v>523</v>
      </c>
      <c r="I3" s="145">
        <v>4.1985014300000003</v>
      </c>
      <c r="J3" s="146">
        <v>8.0277273996175911</v>
      </c>
      <c r="K3" s="145">
        <v>61579</v>
      </c>
      <c r="L3" s="145">
        <v>5752.2146675900003</v>
      </c>
      <c r="M3" s="146">
        <v>93.411953224151091</v>
      </c>
      <c r="N3" s="145">
        <v>21</v>
      </c>
      <c r="O3" s="145">
        <v>2.6454</v>
      </c>
      <c r="P3" s="146"/>
      <c r="Q3" s="145">
        <v>8486.24</v>
      </c>
      <c r="R3" s="145">
        <v>18774282.482565168</v>
      </c>
      <c r="S3" s="146">
        <v>2.2123204720306249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49" t="s">
        <v>126</v>
      </c>
      <c r="B4" s="150">
        <v>26531</v>
      </c>
      <c r="C4" s="150">
        <v>7498.8484500599998</v>
      </c>
      <c r="D4" s="151">
        <v>282.64141638135914</v>
      </c>
      <c r="E4" s="150">
        <v>1776</v>
      </c>
      <c r="F4" s="150">
        <v>23.561250000000001</v>
      </c>
      <c r="G4" s="151">
        <v>13.269637571131847</v>
      </c>
      <c r="H4" s="150">
        <v>445</v>
      </c>
      <c r="I4" s="150">
        <v>3.7574152000000001</v>
      </c>
      <c r="J4" s="151">
        <v>8.4466666666666672</v>
      </c>
      <c r="K4" s="150">
        <v>67892</v>
      </c>
      <c r="L4" s="150">
        <v>6252.6054468000002</v>
      </c>
      <c r="M4" s="151">
        <v>92.095759339081596</v>
      </c>
      <c r="N4" s="150" t="s">
        <v>125</v>
      </c>
      <c r="O4" s="150" t="s">
        <v>125</v>
      </c>
      <c r="P4" s="151"/>
      <c r="Q4" s="150">
        <v>8911.1569999999992</v>
      </c>
      <c r="R4" s="150">
        <v>20814549.560787</v>
      </c>
      <c r="S4" s="151">
        <v>2.3357853038373131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53"/>
      <c r="B5" s="154">
        <v>123</v>
      </c>
      <c r="C5" s="154">
        <v>497.19089983999947</v>
      </c>
      <c r="D5" s="155">
        <v>17.507458860153463</v>
      </c>
      <c r="E5" s="154">
        <v>-568</v>
      </c>
      <c r="F5" s="154">
        <v>-3.2775694599999987</v>
      </c>
      <c r="G5" s="155">
        <v>1.8196292690840661</v>
      </c>
      <c r="H5" s="154">
        <v>-78</v>
      </c>
      <c r="I5" s="154">
        <v>-0.44108623000000025</v>
      </c>
      <c r="J5" s="155">
        <v>0.41893926704907614</v>
      </c>
      <c r="K5" s="154">
        <v>6313</v>
      </c>
      <c r="L5" s="154">
        <v>500.39077920999989</v>
      </c>
      <c r="M5" s="155">
        <v>-1.3161938850694952</v>
      </c>
      <c r="N5" s="154"/>
      <c r="O5" s="154"/>
      <c r="P5" s="155"/>
      <c r="Q5" s="154">
        <v>424.91699999999946</v>
      </c>
      <c r="R5" s="154">
        <v>2040267.0782218315</v>
      </c>
      <c r="S5" s="155">
        <v>0.12346483180668821</v>
      </c>
      <c r="T5" s="154"/>
      <c r="U5" s="154"/>
      <c r="V5" s="155"/>
    </row>
    <row r="6" spans="1:35" s="148" customFormat="1" ht="11.5" x14ac:dyDescent="0.25">
      <c r="A6" s="144" t="s">
        <v>127</v>
      </c>
      <c r="B6" s="145">
        <v>4054</v>
      </c>
      <c r="C6" s="145">
        <v>1091.7211607700001</v>
      </c>
      <c r="D6" s="146">
        <v>269.29481025407006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3163</v>
      </c>
      <c r="L6" s="145">
        <v>292.03884626000001</v>
      </c>
      <c r="M6" s="146">
        <v>92.329701631362624</v>
      </c>
      <c r="N6" s="145">
        <v>17</v>
      </c>
      <c r="O6" s="145">
        <v>3.2610000000000001</v>
      </c>
      <c r="P6" s="146"/>
      <c r="Q6" s="145" t="s">
        <v>125</v>
      </c>
      <c r="R6" s="145" t="s">
        <v>125</v>
      </c>
      <c r="S6" s="146"/>
      <c r="T6" s="145">
        <v>0</v>
      </c>
      <c r="U6" s="145">
        <v>0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49" t="s">
        <v>128</v>
      </c>
      <c r="B7" s="150">
        <v>3736</v>
      </c>
      <c r="C7" s="150">
        <v>1025.6682217800001</v>
      </c>
      <c r="D7" s="151">
        <v>274.51368376285694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/>
      <c r="K7" s="150">
        <v>2918</v>
      </c>
      <c r="L7" s="150">
        <v>297.28983840000001</v>
      </c>
      <c r="M7" s="151">
        <v>101.89530316174144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 t="s">
        <v>125</v>
      </c>
      <c r="U7" s="150" t="s">
        <v>125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53"/>
      <c r="B8" s="154">
        <v>-318</v>
      </c>
      <c r="C8" s="154">
        <v>-66.05293899000003</v>
      </c>
      <c r="D8" s="155">
        <v>5.2188735087868849</v>
      </c>
      <c r="E8" s="154"/>
      <c r="F8" s="154"/>
      <c r="G8" s="155"/>
      <c r="H8" s="154"/>
      <c r="I8" s="154"/>
      <c r="J8" s="155"/>
      <c r="K8" s="154">
        <v>-245</v>
      </c>
      <c r="L8" s="154">
        <v>5.2509921399999939</v>
      </c>
      <c r="M8" s="155">
        <v>9.5656015303788138</v>
      </c>
      <c r="N8" s="154"/>
      <c r="O8" s="154"/>
      <c r="P8" s="155"/>
      <c r="Q8" s="154"/>
      <c r="R8" s="154"/>
      <c r="S8" s="155"/>
      <c r="T8" s="154"/>
      <c r="U8" s="154"/>
      <c r="V8" s="155"/>
    </row>
    <row r="9" spans="1:35" s="148" customFormat="1" ht="11.5" x14ac:dyDescent="0.25">
      <c r="A9" s="144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49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53"/>
      <c r="B11" s="154"/>
      <c r="C11" s="154"/>
      <c r="D11" s="155"/>
      <c r="E11" s="154"/>
      <c r="F11" s="154"/>
      <c r="G11" s="155"/>
      <c r="H11" s="154"/>
      <c r="I11" s="154"/>
      <c r="J11" s="155"/>
      <c r="K11" s="154"/>
      <c r="L11" s="154"/>
      <c r="M11" s="155"/>
      <c r="N11" s="154"/>
      <c r="O11" s="154"/>
      <c r="P11" s="155"/>
      <c r="Q11" s="154"/>
      <c r="R11" s="154"/>
      <c r="S11" s="155"/>
      <c r="T11" s="154"/>
      <c r="U11" s="154"/>
      <c r="V11" s="155"/>
    </row>
    <row r="12" spans="1:35" s="148" customFormat="1" ht="11.5" x14ac:dyDescent="0.25">
      <c r="A12" s="144" t="s">
        <v>131</v>
      </c>
      <c r="B12" s="145">
        <v>2657</v>
      </c>
      <c r="C12" s="145">
        <v>753.79658090999999</v>
      </c>
      <c r="D12" s="146">
        <v>283.70213809183292</v>
      </c>
      <c r="E12" s="145">
        <v>4736</v>
      </c>
      <c r="F12" s="145">
        <v>49.913296649999999</v>
      </c>
      <c r="G12" s="146">
        <v>10.539125137246621</v>
      </c>
      <c r="H12" s="145">
        <v>424</v>
      </c>
      <c r="I12" s="145">
        <v>3.3785208400000002</v>
      </c>
      <c r="J12" s="146">
        <v>7.9682095283018866</v>
      </c>
      <c r="K12" s="145" t="s">
        <v>125</v>
      </c>
      <c r="L12" s="145" t="s">
        <v>125</v>
      </c>
      <c r="M12" s="146"/>
      <c r="N12" s="145">
        <v>5</v>
      </c>
      <c r="O12" s="145">
        <v>0.69650000000000001</v>
      </c>
      <c r="P12" s="146">
        <v>139.30000000000001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49" t="s">
        <v>132</v>
      </c>
      <c r="B13" s="150">
        <v>2584</v>
      </c>
      <c r="C13" s="150">
        <v>748.05935360000001</v>
      </c>
      <c r="D13" s="151">
        <v>289.46629575613395</v>
      </c>
      <c r="E13" s="150">
        <v>3922</v>
      </c>
      <c r="F13" s="150">
        <v>38.645888399999997</v>
      </c>
      <c r="G13" s="151">
        <v>9.8548262548262553</v>
      </c>
      <c r="H13" s="150">
        <v>224</v>
      </c>
      <c r="I13" s="150">
        <v>2.1127430999999999</v>
      </c>
      <c r="J13" s="151">
        <v>9.4292368664170336</v>
      </c>
      <c r="K13" s="150" t="s">
        <v>125</v>
      </c>
      <c r="L13" s="150" t="s">
        <v>125</v>
      </c>
      <c r="M13" s="151"/>
      <c r="N13" s="150">
        <v>19</v>
      </c>
      <c r="O13" s="150">
        <v>2.9642369999999998</v>
      </c>
      <c r="P13" s="151">
        <v>159.70244060126072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53"/>
      <c r="B14" s="154">
        <v>-73</v>
      </c>
      <c r="C14" s="154">
        <v>-5.7372273099999802</v>
      </c>
      <c r="D14" s="155">
        <v>5.7641576643010239</v>
      </c>
      <c r="E14" s="154">
        <v>-814</v>
      </c>
      <c r="F14" s="154">
        <v>-11.267408250000003</v>
      </c>
      <c r="G14" s="155">
        <v>-0.68429888242036618</v>
      </c>
      <c r="H14" s="154">
        <v>-200</v>
      </c>
      <c r="I14" s="154">
        <v>-1.2657777400000003</v>
      </c>
      <c r="J14" s="155">
        <v>1.4610273381151471</v>
      </c>
      <c r="K14" s="154"/>
      <c r="L14" s="154"/>
      <c r="M14" s="155"/>
      <c r="N14" s="154">
        <v>14</v>
      </c>
      <c r="O14" s="154">
        <v>2.2677369999999999</v>
      </c>
      <c r="P14" s="155">
        <v>20.402440601260707</v>
      </c>
      <c r="Q14" s="154"/>
      <c r="R14" s="154"/>
      <c r="S14" s="155"/>
      <c r="T14" s="154"/>
      <c r="U14" s="154"/>
      <c r="V14" s="155"/>
    </row>
    <row r="15" spans="1:35" s="148" customFormat="1" ht="11.5" x14ac:dyDescent="0.25">
      <c r="A15" s="144" t="s">
        <v>133</v>
      </c>
      <c r="B15" s="145">
        <v>4589</v>
      </c>
      <c r="C15" s="145">
        <v>1456.49569</v>
      </c>
      <c r="D15" s="146">
        <v>317.3884702549575</v>
      </c>
      <c r="E15" s="145">
        <v>18880</v>
      </c>
      <c r="F15" s="145">
        <v>189.73339000000001</v>
      </c>
      <c r="G15" s="146">
        <v>10.049438029661017</v>
      </c>
      <c r="H15" s="145">
        <v>608</v>
      </c>
      <c r="I15" s="145">
        <v>5.1396199999999999</v>
      </c>
      <c r="J15" s="146">
        <v>8.4533223684210519</v>
      </c>
      <c r="K15" s="145">
        <v>3906</v>
      </c>
      <c r="L15" s="145">
        <v>156.31746000000001</v>
      </c>
      <c r="M15" s="146">
        <v>40.019831029185866</v>
      </c>
      <c r="N15" s="145" t="s">
        <v>125</v>
      </c>
      <c r="O15" s="145" t="s">
        <v>125</v>
      </c>
      <c r="P15" s="146"/>
      <c r="Q15" s="145">
        <v>5125.5079999999998</v>
      </c>
      <c r="R15" s="145">
        <v>10218130.18</v>
      </c>
      <c r="S15" s="146">
        <v>1.9935838906114283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49" t="s">
        <v>134</v>
      </c>
      <c r="B16" s="150">
        <v>4633</v>
      </c>
      <c r="C16" s="150">
        <v>1519.1250199999999</v>
      </c>
      <c r="D16" s="151">
        <v>327.89229872652709</v>
      </c>
      <c r="E16" s="150">
        <v>16566</v>
      </c>
      <c r="F16" s="150">
        <v>167.55348000000001</v>
      </c>
      <c r="G16" s="151">
        <v>10.11429916696849</v>
      </c>
      <c r="H16" s="150">
        <v>777</v>
      </c>
      <c r="I16" s="150">
        <v>5.2456899999999997</v>
      </c>
      <c r="J16" s="151">
        <v>6.7512097812097815</v>
      </c>
      <c r="K16" s="150">
        <v>4245</v>
      </c>
      <c r="L16" s="150">
        <v>148.08214000000001</v>
      </c>
      <c r="M16" s="151">
        <v>34.883896348645465</v>
      </c>
      <c r="N16" s="150" t="s">
        <v>125</v>
      </c>
      <c r="O16" s="150" t="s">
        <v>125</v>
      </c>
      <c r="P16" s="151"/>
      <c r="Q16" s="150">
        <v>4559.3069999999998</v>
      </c>
      <c r="R16" s="150">
        <v>9376360.8180999998</v>
      </c>
      <c r="S16" s="151">
        <v>2.0565320164007379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53"/>
      <c r="B17" s="154">
        <v>44</v>
      </c>
      <c r="C17" s="154">
        <v>62.629329999999982</v>
      </c>
      <c r="D17" s="155">
        <v>10.503828471569591</v>
      </c>
      <c r="E17" s="154">
        <v>-2314</v>
      </c>
      <c r="F17" s="154">
        <v>-22.179910000000007</v>
      </c>
      <c r="G17" s="155">
        <v>6.4861137307472561E-2</v>
      </c>
      <c r="H17" s="154">
        <v>169</v>
      </c>
      <c r="I17" s="154">
        <v>0.10606999999999989</v>
      </c>
      <c r="J17" s="155">
        <v>-1.7021125872112703</v>
      </c>
      <c r="K17" s="154">
        <v>339</v>
      </c>
      <c r="L17" s="154">
        <v>-8.2353200000000015</v>
      </c>
      <c r="M17" s="155">
        <v>-5.1359346805404016</v>
      </c>
      <c r="N17" s="154"/>
      <c r="O17" s="154"/>
      <c r="P17" s="155"/>
      <c r="Q17" s="154">
        <v>-566.20100000000002</v>
      </c>
      <c r="R17" s="154">
        <v>-841769.3618999999</v>
      </c>
      <c r="S17" s="155">
        <v>6.2948125789309639E-2</v>
      </c>
      <c r="T17" s="154"/>
      <c r="U17" s="154"/>
      <c r="V17" s="155"/>
    </row>
    <row r="18" spans="1:35" s="148" customFormat="1" ht="11.5" x14ac:dyDescent="0.25">
      <c r="A18" s="144" t="s">
        <v>135</v>
      </c>
      <c r="B18" s="145">
        <v>751</v>
      </c>
      <c r="C18" s="145">
        <v>237.4161</v>
      </c>
      <c r="D18" s="146">
        <v>316.13328894806926</v>
      </c>
      <c r="E18" s="145">
        <v>18131</v>
      </c>
      <c r="F18" s="145">
        <v>195.6634</v>
      </c>
      <c r="G18" s="146">
        <v>10.791649660801941</v>
      </c>
      <c r="H18" s="145">
        <v>1021</v>
      </c>
      <c r="I18" s="145">
        <v>5.4158999999999997</v>
      </c>
      <c r="J18" s="146">
        <v>5.3045053868756122</v>
      </c>
      <c r="K18" s="145">
        <v>1213</v>
      </c>
      <c r="L18" s="145">
        <v>75.272040000000004</v>
      </c>
      <c r="M18" s="146">
        <v>62.05444352844188</v>
      </c>
      <c r="N18" s="145" t="s">
        <v>125</v>
      </c>
      <c r="O18" s="145" t="s">
        <v>125</v>
      </c>
      <c r="P18" s="146"/>
      <c r="Q18" s="145" t="s">
        <v>125</v>
      </c>
      <c r="R18" s="145" t="s">
        <v>125</v>
      </c>
      <c r="S18" s="146"/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49" t="s">
        <v>136</v>
      </c>
      <c r="B19" s="150">
        <v>725</v>
      </c>
      <c r="C19" s="150">
        <v>231.72460000000001</v>
      </c>
      <c r="D19" s="151">
        <v>319.62013793103449</v>
      </c>
      <c r="E19" s="150">
        <v>16004</v>
      </c>
      <c r="F19" s="150">
        <v>195.98179999999999</v>
      </c>
      <c r="G19" s="151">
        <v>12.245801049737565</v>
      </c>
      <c r="H19" s="150">
        <v>1336</v>
      </c>
      <c r="I19" s="150">
        <v>7.3144900000000002</v>
      </c>
      <c r="J19" s="151">
        <v>5.4749176646706585</v>
      </c>
      <c r="K19" s="150">
        <v>546</v>
      </c>
      <c r="L19" s="150">
        <v>3.165</v>
      </c>
      <c r="M19" s="151">
        <v>5.7967032967032965</v>
      </c>
      <c r="N19" s="150" t="s">
        <v>125</v>
      </c>
      <c r="O19" s="150" t="s">
        <v>125</v>
      </c>
      <c r="P19" s="151"/>
      <c r="Q19" s="150" t="s">
        <v>125</v>
      </c>
      <c r="R19" s="150" t="s">
        <v>125</v>
      </c>
      <c r="S19" s="151"/>
      <c r="T19" s="150" t="s">
        <v>125</v>
      </c>
      <c r="U19" s="150" t="s">
        <v>125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53"/>
      <c r="B20" s="154">
        <v>-26</v>
      </c>
      <c r="C20" s="154">
        <v>-5.6914999999999907</v>
      </c>
      <c r="D20" s="155">
        <v>3.4868489829652276</v>
      </c>
      <c r="E20" s="154">
        <v>-2127</v>
      </c>
      <c r="F20" s="154">
        <v>0.31839999999999691</v>
      </c>
      <c r="G20" s="155">
        <v>1.4541513889356246</v>
      </c>
      <c r="H20" s="154">
        <v>315</v>
      </c>
      <c r="I20" s="154">
        <v>1.8985900000000004</v>
      </c>
      <c r="J20" s="155">
        <v>0.17041227779504631</v>
      </c>
      <c r="K20" s="154">
        <v>-667</v>
      </c>
      <c r="L20" s="154">
        <v>-72.107039999999998</v>
      </c>
      <c r="M20" s="155">
        <v>-56.25774023173858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44" t="s">
        <v>137</v>
      </c>
      <c r="B21" s="145">
        <v>9254</v>
      </c>
      <c r="C21" s="145">
        <v>2876.1863159499999</v>
      </c>
      <c r="D21" s="146">
        <v>310.804659169008</v>
      </c>
      <c r="E21" s="145">
        <v>84514</v>
      </c>
      <c r="F21" s="145">
        <v>1190.1991740000001</v>
      </c>
      <c r="G21" s="146">
        <v>14.082864069858248</v>
      </c>
      <c r="H21" s="145">
        <v>1738</v>
      </c>
      <c r="I21" s="145">
        <v>15.91792015</v>
      </c>
      <c r="J21" s="146">
        <v>9.1587572784810121</v>
      </c>
      <c r="K21" s="145">
        <v>955353</v>
      </c>
      <c r="L21" s="145">
        <v>93682.903411199994</v>
      </c>
      <c r="M21" s="146">
        <v>98.061034414713717</v>
      </c>
      <c r="N21" s="145" t="s">
        <v>125</v>
      </c>
      <c r="O21" s="145" t="s">
        <v>125</v>
      </c>
      <c r="P21" s="146"/>
      <c r="Q21" s="145">
        <v>163.05199999999999</v>
      </c>
      <c r="R21" s="145">
        <v>91518</v>
      </c>
      <c r="S21" s="158">
        <v>0.56128106370973674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49" t="s">
        <v>138</v>
      </c>
      <c r="B22" s="150">
        <v>8803</v>
      </c>
      <c r="C22" s="150">
        <v>2762.3351525399999</v>
      </c>
      <c r="D22" s="151">
        <v>313.78783115991763</v>
      </c>
      <c r="E22" s="150">
        <v>53520</v>
      </c>
      <c r="F22" s="150">
        <v>783.51181859999997</v>
      </c>
      <c r="G22" s="151">
        <v>14.639722035950841</v>
      </c>
      <c r="H22" s="150">
        <v>1787</v>
      </c>
      <c r="I22" s="150">
        <v>19.126620500000001</v>
      </c>
      <c r="J22" s="151">
        <v>10.704213493049986</v>
      </c>
      <c r="K22" s="150">
        <v>1020958</v>
      </c>
      <c r="L22" s="150">
        <v>102253.92070279999</v>
      </c>
      <c r="M22" s="151">
        <v>100.15484462152983</v>
      </c>
      <c r="N22" s="150" t="s">
        <v>125</v>
      </c>
      <c r="O22" s="150" t="s">
        <v>125</v>
      </c>
      <c r="P22" s="151"/>
      <c r="Q22" s="150">
        <v>158.41999999999999</v>
      </c>
      <c r="R22" s="150">
        <v>91115.25</v>
      </c>
      <c r="S22" s="159">
        <v>0.57514991793965409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53"/>
      <c r="B23" s="154">
        <v>-451</v>
      </c>
      <c r="C23" s="154">
        <v>-113.85116341000003</v>
      </c>
      <c r="D23" s="155">
        <v>2.983171990909625</v>
      </c>
      <c r="E23" s="154">
        <v>-30994</v>
      </c>
      <c r="F23" s="154">
        <v>-406.68735540000011</v>
      </c>
      <c r="G23" s="155">
        <v>0.55685796609259341</v>
      </c>
      <c r="H23" s="154">
        <v>49</v>
      </c>
      <c r="I23" s="154">
        <v>3.2087003500000009</v>
      </c>
      <c r="J23" s="155">
        <v>1.5454562145689739</v>
      </c>
      <c r="K23" s="154">
        <v>65605</v>
      </c>
      <c r="L23" s="154">
        <v>8571.017291600001</v>
      </c>
      <c r="M23" s="155">
        <v>2.0938102068161157</v>
      </c>
      <c r="N23" s="154"/>
      <c r="O23" s="154"/>
      <c r="P23" s="155"/>
      <c r="Q23" s="154">
        <v>-4.632000000000005</v>
      </c>
      <c r="R23" s="154">
        <v>-402.75</v>
      </c>
      <c r="S23" s="155">
        <v>1.3868854229917349E-2</v>
      </c>
      <c r="T23" s="154"/>
      <c r="U23" s="154"/>
      <c r="V23" s="155"/>
    </row>
    <row r="24" spans="1:35" s="148" customFormat="1" ht="11.5" x14ac:dyDescent="0.25">
      <c r="A24" s="144" t="s">
        <v>139</v>
      </c>
      <c r="B24" s="145">
        <v>43946</v>
      </c>
      <c r="C24" s="145">
        <v>12136.404258869999</v>
      </c>
      <c r="D24" s="146">
        <v>276.16630088904566</v>
      </c>
      <c r="E24" s="145">
        <v>84660</v>
      </c>
      <c r="F24" s="145">
        <v>1146.02194177</v>
      </c>
      <c r="G24" s="146">
        <v>13.536758112095441</v>
      </c>
      <c r="H24" s="145">
        <v>4613</v>
      </c>
      <c r="I24" s="145">
        <v>21.298192969999999</v>
      </c>
      <c r="J24" s="146">
        <v>4.6169939236939088</v>
      </c>
      <c r="K24" s="145">
        <v>1785544</v>
      </c>
      <c r="L24" s="145">
        <v>165075.27983257</v>
      </c>
      <c r="M24" s="146">
        <v>92.450972831008372</v>
      </c>
      <c r="N24" s="145">
        <v>114</v>
      </c>
      <c r="O24" s="145">
        <v>30.693966580000001</v>
      </c>
      <c r="P24" s="146">
        <v>269.24532087719297</v>
      </c>
      <c r="Q24" s="145">
        <v>17450.617999999999</v>
      </c>
      <c r="R24" s="145">
        <v>32309636.731306061</v>
      </c>
      <c r="S24" s="146">
        <v>1.8514895421644126</v>
      </c>
      <c r="T24" s="145">
        <v>266.46300000000002</v>
      </c>
      <c r="U24" s="145">
        <v>319994.78399942</v>
      </c>
      <c r="V24" s="146">
        <v>1.200897625559346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49" t="s">
        <v>140</v>
      </c>
      <c r="B25" s="150">
        <v>45410</v>
      </c>
      <c r="C25" s="150">
        <v>12943.42604575</v>
      </c>
      <c r="D25" s="151">
        <v>285.03227787400272</v>
      </c>
      <c r="E25" s="150">
        <v>66530</v>
      </c>
      <c r="F25" s="150">
        <v>893.11928719000002</v>
      </c>
      <c r="G25" s="151">
        <v>13.424378755458751</v>
      </c>
      <c r="H25" s="150">
        <v>4686</v>
      </c>
      <c r="I25" s="150">
        <v>21.208780999999998</v>
      </c>
      <c r="J25" s="151">
        <v>4.5258974745278264</v>
      </c>
      <c r="K25" s="150">
        <v>1681660</v>
      </c>
      <c r="L25" s="150">
        <v>158413.92566445001</v>
      </c>
      <c r="M25" s="151">
        <v>94.200929601075615</v>
      </c>
      <c r="N25" s="150">
        <v>116</v>
      </c>
      <c r="O25" s="150">
        <v>31.91759751</v>
      </c>
      <c r="P25" s="151">
        <v>275.84130593725695</v>
      </c>
      <c r="Q25" s="150">
        <v>18070.830999999998</v>
      </c>
      <c r="R25" s="150">
        <v>35259916.024068996</v>
      </c>
      <c r="S25" s="151">
        <v>1.9512061190804673</v>
      </c>
      <c r="T25" s="150">
        <v>331.322</v>
      </c>
      <c r="U25" s="150">
        <v>408212.76634999999</v>
      </c>
      <c r="V25" s="151">
        <v>1.2320726252708845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53"/>
      <c r="B26" s="154">
        <v>1464</v>
      </c>
      <c r="C26" s="154">
        <v>807.02178688000095</v>
      </c>
      <c r="D26" s="155">
        <v>8.865976984957058</v>
      </c>
      <c r="E26" s="154">
        <v>-18130</v>
      </c>
      <c r="F26" s="154">
        <v>-252.90265457999999</v>
      </c>
      <c r="G26" s="155">
        <v>-0.11237935663669063</v>
      </c>
      <c r="H26" s="154">
        <v>73</v>
      </c>
      <c r="I26" s="154">
        <v>-8.9411970000000451E-2</v>
      </c>
      <c r="J26" s="155">
        <v>-9.1096449166082394E-2</v>
      </c>
      <c r="K26" s="154">
        <v>-103884</v>
      </c>
      <c r="L26" s="154">
        <v>-6661.3541681199858</v>
      </c>
      <c r="M26" s="155">
        <v>1.7499567700672429</v>
      </c>
      <c r="N26" s="154">
        <v>2</v>
      </c>
      <c r="O26" s="154">
        <v>1.2236309299999988</v>
      </c>
      <c r="P26" s="155">
        <v>6.5959850600639811</v>
      </c>
      <c r="Q26" s="154">
        <v>620.21299999999974</v>
      </c>
      <c r="R26" s="154">
        <v>2950279.2927629352</v>
      </c>
      <c r="S26" s="155">
        <v>9.9716576916054622E-2</v>
      </c>
      <c r="T26" s="154">
        <v>64.85899999999998</v>
      </c>
      <c r="U26" s="154">
        <v>88217.982350579987</v>
      </c>
      <c r="V26" s="155">
        <v>3.1174999711538476E-2</v>
      </c>
    </row>
    <row r="27" spans="1:35" s="148" customFormat="1" ht="11.5" x14ac:dyDescent="0.25">
      <c r="A27" s="144" t="s">
        <v>141</v>
      </c>
      <c r="B27" s="145">
        <v>399</v>
      </c>
      <c r="C27" s="145">
        <v>108.85203</v>
      </c>
      <c r="D27" s="146">
        <v>272.81210526315789</v>
      </c>
      <c r="E27" s="145">
        <v>17209</v>
      </c>
      <c r="F27" s="145">
        <v>226.14662999999999</v>
      </c>
      <c r="G27" s="146">
        <v>13.141183682956592</v>
      </c>
      <c r="H27" s="145">
        <v>543</v>
      </c>
      <c r="I27" s="145">
        <v>3.8587599899999998</v>
      </c>
      <c r="J27" s="146">
        <v>7.1063719889502766</v>
      </c>
      <c r="K27" s="145">
        <v>6957</v>
      </c>
      <c r="L27" s="145">
        <v>225.25850998999999</v>
      </c>
      <c r="M27" s="146">
        <v>32.378684776484114</v>
      </c>
      <c r="N27" s="145">
        <v>0</v>
      </c>
      <c r="O27" s="145">
        <v>0</v>
      </c>
      <c r="P27" s="146">
        <v>0</v>
      </c>
      <c r="Q27" s="145">
        <v>9.8339999999999996</v>
      </c>
      <c r="R27" s="145">
        <v>21698</v>
      </c>
      <c r="S27" s="146">
        <v>2.2064266829367503</v>
      </c>
      <c r="T27" s="174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49" t="s">
        <v>142</v>
      </c>
      <c r="B28" s="150">
        <v>329</v>
      </c>
      <c r="C28" s="150">
        <v>89.603350000000006</v>
      </c>
      <c r="D28" s="151">
        <v>272.35060790273559</v>
      </c>
      <c r="E28" s="150">
        <v>8069</v>
      </c>
      <c r="F28" s="150">
        <v>96.754340069999998</v>
      </c>
      <c r="G28" s="151">
        <v>11.990360067683321</v>
      </c>
      <c r="H28" s="150">
        <v>344</v>
      </c>
      <c r="I28" s="150">
        <v>2.5082645499999998</v>
      </c>
      <c r="J28" s="151">
        <v>7.2875475398404932</v>
      </c>
      <c r="K28" s="150">
        <v>6126</v>
      </c>
      <c r="L28" s="150">
        <v>217.53296032</v>
      </c>
      <c r="M28" s="151">
        <v>35.510732708036471</v>
      </c>
      <c r="N28" s="150">
        <v>0</v>
      </c>
      <c r="O28" s="150">
        <v>0</v>
      </c>
      <c r="P28" s="151">
        <v>0</v>
      </c>
      <c r="Q28" s="150">
        <v>10.635</v>
      </c>
      <c r="R28" s="150">
        <v>31557</v>
      </c>
      <c r="S28" s="151">
        <v>2.9672778561354018</v>
      </c>
      <c r="T28" s="175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53"/>
      <c r="B29" s="154">
        <v>-70</v>
      </c>
      <c r="C29" s="154">
        <v>-19.248679999999993</v>
      </c>
      <c r="D29" s="155">
        <v>-0.46149736042229961</v>
      </c>
      <c r="E29" s="154">
        <v>-9140</v>
      </c>
      <c r="F29" s="154">
        <v>-129.39228993</v>
      </c>
      <c r="G29" s="155">
        <v>-1.1508236152732714</v>
      </c>
      <c r="H29" s="154">
        <v>-199</v>
      </c>
      <c r="I29" s="154">
        <v>-1.35049544</v>
      </c>
      <c r="J29" s="155">
        <v>0.18117555089021664</v>
      </c>
      <c r="K29" s="154">
        <v>-831</v>
      </c>
      <c r="L29" s="154">
        <v>-7.7255496699999924</v>
      </c>
      <c r="M29" s="155">
        <v>3.1320479315523571</v>
      </c>
      <c r="N29" s="154">
        <v>0</v>
      </c>
      <c r="O29" s="154">
        <v>0</v>
      </c>
      <c r="P29" s="155">
        <v>0</v>
      </c>
      <c r="Q29" s="154">
        <v>0.80100000000000016</v>
      </c>
      <c r="R29" s="154">
        <v>9859</v>
      </c>
      <c r="S29" s="155">
        <v>0.76085117319865159</v>
      </c>
      <c r="T29" s="154"/>
      <c r="U29" s="154"/>
      <c r="V29" s="155"/>
    </row>
    <row r="30" spans="1:35" s="148" customFormat="1" ht="11.5" x14ac:dyDescent="0.25">
      <c r="A30" s="144" t="s">
        <v>143</v>
      </c>
      <c r="B30" s="145">
        <v>30872</v>
      </c>
      <c r="C30" s="145">
        <v>9233.2863268799993</v>
      </c>
      <c r="D30" s="146">
        <v>299.08286884166881</v>
      </c>
      <c r="E30" s="145">
        <v>244647</v>
      </c>
      <c r="F30" s="145">
        <v>2508.2648549800001</v>
      </c>
      <c r="G30" s="146">
        <v>10.252587830547688</v>
      </c>
      <c r="H30" s="145">
        <v>8189</v>
      </c>
      <c r="I30" s="145">
        <v>62.006152100000001</v>
      </c>
      <c r="J30" s="146">
        <v>7.5718832702405665</v>
      </c>
      <c r="K30" s="145">
        <v>472010</v>
      </c>
      <c r="L30" s="145">
        <v>43387.248621010003</v>
      </c>
      <c r="M30" s="146">
        <v>91.920189447278659</v>
      </c>
      <c r="N30" s="145">
        <v>183</v>
      </c>
      <c r="O30" s="145">
        <v>44.125937499999999</v>
      </c>
      <c r="P30" s="146">
        <v>241.12534153005464</v>
      </c>
      <c r="Q30" s="145">
        <v>6713.0630000000001</v>
      </c>
      <c r="R30" s="145">
        <v>13479796.282885671</v>
      </c>
      <c r="S30" s="146">
        <v>2.0079949023099695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49" t="s">
        <v>144</v>
      </c>
      <c r="B31" s="150">
        <v>31176</v>
      </c>
      <c r="C31" s="150">
        <v>9800.2922967499999</v>
      </c>
      <c r="D31" s="151">
        <v>314.35629422929304</v>
      </c>
      <c r="E31" s="150">
        <v>196802</v>
      </c>
      <c r="F31" s="150">
        <v>2089.3657294099999</v>
      </c>
      <c r="G31" s="151">
        <v>10.616579525818709</v>
      </c>
      <c r="H31" s="150">
        <v>7897</v>
      </c>
      <c r="I31" s="150">
        <v>58.43873499</v>
      </c>
      <c r="J31" s="151">
        <v>7.4001886797709231</v>
      </c>
      <c r="K31" s="150">
        <v>508490</v>
      </c>
      <c r="L31" s="150">
        <v>47831.90154608</v>
      </c>
      <c r="M31" s="151">
        <v>94.066493269489413</v>
      </c>
      <c r="N31" s="150">
        <v>681</v>
      </c>
      <c r="O31" s="150">
        <v>165.55272479999999</v>
      </c>
      <c r="P31" s="151">
        <v>243.03101115678214</v>
      </c>
      <c r="Q31" s="150">
        <v>6959.5839999999998</v>
      </c>
      <c r="R31" s="150">
        <v>14204451.617335999</v>
      </c>
      <c r="S31" s="151">
        <v>2.0409914755445153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53"/>
      <c r="B32" s="154">
        <v>304</v>
      </c>
      <c r="C32" s="154">
        <v>567.00596987000063</v>
      </c>
      <c r="D32" s="155">
        <v>15.273425387624229</v>
      </c>
      <c r="E32" s="154">
        <v>-47845</v>
      </c>
      <c r="F32" s="154">
        <v>-418.89912557000025</v>
      </c>
      <c r="G32" s="155">
        <v>0.3639916952710216</v>
      </c>
      <c r="H32" s="154">
        <v>-292</v>
      </c>
      <c r="I32" s="154">
        <v>-3.5674171100000009</v>
      </c>
      <c r="J32" s="155">
        <v>-0.17169459046964342</v>
      </c>
      <c r="K32" s="154">
        <v>36480</v>
      </c>
      <c r="L32" s="154">
        <v>4444.6529250699969</v>
      </c>
      <c r="M32" s="155">
        <v>2.1463038222107542</v>
      </c>
      <c r="N32" s="154">
        <v>498</v>
      </c>
      <c r="O32" s="154">
        <v>121.4267873</v>
      </c>
      <c r="P32" s="155">
        <v>1.9056696267275015</v>
      </c>
      <c r="Q32" s="154">
        <v>246.52099999999973</v>
      </c>
      <c r="R32" s="154">
        <v>724655.33445032872</v>
      </c>
      <c r="S32" s="155">
        <v>3.2996573234545856E-2</v>
      </c>
      <c r="T32" s="154"/>
      <c r="U32" s="154"/>
      <c r="V32" s="155"/>
    </row>
    <row r="33" spans="1:35" s="148" customFormat="1" ht="11.5" x14ac:dyDescent="0.25">
      <c r="A33" s="144" t="s">
        <v>145</v>
      </c>
      <c r="B33" s="145">
        <v>8237</v>
      </c>
      <c r="C33" s="145">
        <v>2561.7514684799999</v>
      </c>
      <c r="D33" s="146">
        <v>311.00539862571327</v>
      </c>
      <c r="E33" s="145">
        <v>6008</v>
      </c>
      <c r="F33" s="145">
        <v>52.182000000000002</v>
      </c>
      <c r="G33" s="146">
        <v>8.6854194407456724</v>
      </c>
      <c r="H33" s="145">
        <v>1397</v>
      </c>
      <c r="I33" s="145">
        <v>7.5549999999999997</v>
      </c>
      <c r="J33" s="146">
        <v>5.4080171796707228</v>
      </c>
      <c r="K33" s="145" t="s">
        <v>125</v>
      </c>
      <c r="L33" s="145" t="s">
        <v>125</v>
      </c>
      <c r="M33" s="146"/>
      <c r="N33" s="145" t="s">
        <v>125</v>
      </c>
      <c r="O33" s="145" t="s">
        <v>125</v>
      </c>
      <c r="P33" s="160"/>
      <c r="Q33" s="145">
        <v>2063.6260000000002</v>
      </c>
      <c r="R33" s="145">
        <v>3941004.44</v>
      </c>
      <c r="S33" s="146">
        <v>1.9097474251632807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49" t="s">
        <v>146</v>
      </c>
      <c r="B34" s="150">
        <v>7967</v>
      </c>
      <c r="C34" s="150">
        <v>2542.7293289600002</v>
      </c>
      <c r="D34" s="151">
        <v>319.15216341928556</v>
      </c>
      <c r="E34" s="150">
        <v>4710</v>
      </c>
      <c r="F34" s="150">
        <v>38.912999999999997</v>
      </c>
      <c r="G34" s="151">
        <v>8.2617834394904452</v>
      </c>
      <c r="H34" s="150">
        <v>1174</v>
      </c>
      <c r="I34" s="150">
        <v>6.0049999999999999</v>
      </c>
      <c r="J34" s="151">
        <v>5.114991482112436</v>
      </c>
      <c r="K34" s="150" t="s">
        <v>125</v>
      </c>
      <c r="L34" s="150" t="s">
        <v>125</v>
      </c>
      <c r="M34" s="151"/>
      <c r="N34" s="150" t="s">
        <v>125</v>
      </c>
      <c r="O34" s="150" t="s">
        <v>125</v>
      </c>
      <c r="P34" s="161"/>
      <c r="Q34" s="150">
        <v>2354.201</v>
      </c>
      <c r="R34" s="150">
        <v>4329392</v>
      </c>
      <c r="S34" s="151">
        <v>1.8390069497039547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53"/>
      <c r="B35" s="154">
        <v>-270</v>
      </c>
      <c r="C35" s="154">
        <v>-19.022139519999655</v>
      </c>
      <c r="D35" s="155">
        <v>8.146764793572288</v>
      </c>
      <c r="E35" s="154">
        <v>-1298</v>
      </c>
      <c r="F35" s="154">
        <v>-13.269000000000005</v>
      </c>
      <c r="G35" s="155">
        <v>-0.42363600125522716</v>
      </c>
      <c r="H35" s="154">
        <v>-223</v>
      </c>
      <c r="I35" s="154">
        <v>-1.5499999999999998</v>
      </c>
      <c r="J35" s="155">
        <v>-0.29302569755828678</v>
      </c>
      <c r="K35" s="154"/>
      <c r="L35" s="154"/>
      <c r="M35" s="155"/>
      <c r="N35" s="154"/>
      <c r="O35" s="154"/>
      <c r="P35" s="155"/>
      <c r="Q35" s="154">
        <v>290.57499999999982</v>
      </c>
      <c r="R35" s="154">
        <v>388387.56000000006</v>
      </c>
      <c r="S35" s="155">
        <v>-7.0740475459325936E-2</v>
      </c>
      <c r="T35" s="154"/>
      <c r="U35" s="154"/>
      <c r="V35" s="155"/>
    </row>
    <row r="36" spans="1:35" s="148" customFormat="1" ht="11.5" x14ac:dyDescent="0.25">
      <c r="A36" s="144" t="s">
        <v>147</v>
      </c>
      <c r="B36" s="145">
        <v>12656</v>
      </c>
      <c r="C36" s="145">
        <v>3976.3983141099998</v>
      </c>
      <c r="D36" s="146">
        <v>314.19076438922252</v>
      </c>
      <c r="E36" s="145">
        <v>97811</v>
      </c>
      <c r="F36" s="145">
        <v>1387.92322573</v>
      </c>
      <c r="G36" s="146">
        <v>14.189848030691845</v>
      </c>
      <c r="H36" s="145">
        <v>9026</v>
      </c>
      <c r="I36" s="145">
        <v>58.917057919999998</v>
      </c>
      <c r="J36" s="146">
        <v>6.5274825969421668</v>
      </c>
      <c r="K36" s="145">
        <v>337801</v>
      </c>
      <c r="L36" s="145">
        <v>32359.35485113</v>
      </c>
      <c r="M36" s="146">
        <v>95.794135751907191</v>
      </c>
      <c r="N36" s="145" t="s">
        <v>125</v>
      </c>
      <c r="O36" s="145" t="s">
        <v>125</v>
      </c>
      <c r="P36" s="146"/>
      <c r="Q36" s="145" t="s">
        <v>125</v>
      </c>
      <c r="R36" s="145" t="s">
        <v>125</v>
      </c>
      <c r="S36" s="146"/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49" t="s">
        <v>148</v>
      </c>
      <c r="B37" s="150">
        <v>13387</v>
      </c>
      <c r="C37" s="150">
        <v>4445.3655250800002</v>
      </c>
      <c r="D37" s="151">
        <v>332.07279491017965</v>
      </c>
      <c r="E37" s="150">
        <v>63028</v>
      </c>
      <c r="F37" s="150">
        <v>866.14717234</v>
      </c>
      <c r="G37" s="151">
        <v>13.742293939131189</v>
      </c>
      <c r="H37" s="150">
        <v>6285</v>
      </c>
      <c r="I37" s="150">
        <v>45.236946189999998</v>
      </c>
      <c r="J37" s="151">
        <v>7.1971948439532003</v>
      </c>
      <c r="K37" s="150">
        <v>322977</v>
      </c>
      <c r="L37" s="150">
        <v>31461.150178299999</v>
      </c>
      <c r="M37" s="151">
        <v>97.409831589202753</v>
      </c>
      <c r="N37" s="150" t="s">
        <v>125</v>
      </c>
      <c r="O37" s="150" t="s">
        <v>125</v>
      </c>
      <c r="P37" s="151"/>
      <c r="Q37" s="150" t="s">
        <v>125</v>
      </c>
      <c r="R37" s="150" t="s">
        <v>125</v>
      </c>
      <c r="S37" s="151"/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6.5" customHeight="1" x14ac:dyDescent="0.25">
      <c r="A38" s="153"/>
      <c r="B38" s="154">
        <v>731</v>
      </c>
      <c r="C38" s="154">
        <v>468.96721097000045</v>
      </c>
      <c r="D38" s="155">
        <v>17.88203052095713</v>
      </c>
      <c r="E38" s="154">
        <v>-34783</v>
      </c>
      <c r="F38" s="154">
        <v>-521.77605339000002</v>
      </c>
      <c r="G38" s="155">
        <v>-0.44755409156065618</v>
      </c>
      <c r="H38" s="154">
        <v>-2741</v>
      </c>
      <c r="I38" s="154">
        <v>-13.68011173</v>
      </c>
      <c r="J38" s="155">
        <v>0.66971224701103349</v>
      </c>
      <c r="K38" s="154">
        <v>-14824</v>
      </c>
      <c r="L38" s="154">
        <v>-898.20467283000107</v>
      </c>
      <c r="M38" s="155">
        <v>1.6156958372955614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44" t="s">
        <v>149</v>
      </c>
      <c r="B39" s="145">
        <v>23079</v>
      </c>
      <c r="C39" s="145">
        <v>7610.0029000100003</v>
      </c>
      <c r="D39" s="146">
        <v>329.73711599332728</v>
      </c>
      <c r="E39" s="145">
        <v>44835</v>
      </c>
      <c r="F39" s="145">
        <v>651.47869409999998</v>
      </c>
      <c r="G39" s="146">
        <v>14.530583118099699</v>
      </c>
      <c r="H39" s="145">
        <v>6273</v>
      </c>
      <c r="I39" s="145">
        <v>34.036999999999999</v>
      </c>
      <c r="J39" s="146">
        <v>5.4259524948190663</v>
      </c>
      <c r="K39" s="145">
        <v>76914</v>
      </c>
      <c r="L39" s="145">
        <v>7523.7125999999998</v>
      </c>
      <c r="M39" s="146">
        <v>97.819806537171388</v>
      </c>
      <c r="N39" s="145">
        <v>289</v>
      </c>
      <c r="O39" s="145">
        <v>86.464299999999994</v>
      </c>
      <c r="P39" s="146">
        <v>299.18442906574393</v>
      </c>
      <c r="Q39" s="145">
        <v>8697.9539999999997</v>
      </c>
      <c r="R39" s="145">
        <v>16658859</v>
      </c>
      <c r="S39" s="146">
        <v>1.9152617960499676</v>
      </c>
      <c r="T39" s="145">
        <v>197.798</v>
      </c>
      <c r="U39" s="145">
        <v>231053.7</v>
      </c>
      <c r="V39" s="146">
        <v>1.1681296069727702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49" t="s">
        <v>150</v>
      </c>
      <c r="B40" s="150">
        <v>19308</v>
      </c>
      <c r="C40" s="150">
        <v>6458.3635020000002</v>
      </c>
      <c r="D40" s="151">
        <v>334.49158390304535</v>
      </c>
      <c r="E40" s="150">
        <v>35198</v>
      </c>
      <c r="F40" s="150">
        <v>545.65660000000003</v>
      </c>
      <c r="G40" s="151">
        <v>15.502488777771465</v>
      </c>
      <c r="H40" s="150">
        <v>2640</v>
      </c>
      <c r="I40" s="150">
        <v>14.492800000000001</v>
      </c>
      <c r="J40" s="151">
        <v>5.4896969696969693</v>
      </c>
      <c r="K40" s="150">
        <v>77992</v>
      </c>
      <c r="L40" s="150">
        <v>7784.5590000000002</v>
      </c>
      <c r="M40" s="151">
        <v>99.812275618012109</v>
      </c>
      <c r="N40" s="150">
        <v>274</v>
      </c>
      <c r="O40" s="150">
        <v>82.765000000000001</v>
      </c>
      <c r="P40" s="151">
        <v>302.06204379562041</v>
      </c>
      <c r="Q40" s="150">
        <v>8503.6370000000006</v>
      </c>
      <c r="R40" s="150">
        <v>16091748</v>
      </c>
      <c r="S40" s="151">
        <v>1.8923371258674377</v>
      </c>
      <c r="T40" s="150">
        <v>216.53399999999999</v>
      </c>
      <c r="U40" s="150">
        <v>253195.45</v>
      </c>
      <c r="V40" s="151">
        <v>1.1693103623449435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53"/>
      <c r="B41" s="154">
        <v>-3771</v>
      </c>
      <c r="C41" s="154">
        <v>-1151.6393980100001</v>
      </c>
      <c r="D41" s="155">
        <v>4.7544679097180733</v>
      </c>
      <c r="E41" s="154">
        <v>-9637</v>
      </c>
      <c r="F41" s="154">
        <v>-105.82209409999996</v>
      </c>
      <c r="G41" s="155">
        <v>0.97190565967176568</v>
      </c>
      <c r="H41" s="154">
        <v>-3633</v>
      </c>
      <c r="I41" s="154">
        <v>-19.544199999999996</v>
      </c>
      <c r="J41" s="155">
        <v>6.3744474877903023E-2</v>
      </c>
      <c r="K41" s="154">
        <v>1078</v>
      </c>
      <c r="L41" s="154">
        <v>260.84640000000036</v>
      </c>
      <c r="M41" s="155">
        <v>1.9924690808407206</v>
      </c>
      <c r="N41" s="154">
        <v>-15</v>
      </c>
      <c r="O41" s="154">
        <v>-3.6992999999999938</v>
      </c>
      <c r="P41" s="155">
        <v>2.877614729876484</v>
      </c>
      <c r="Q41" s="154">
        <v>-194.3169999999991</v>
      </c>
      <c r="R41" s="154">
        <v>-567111</v>
      </c>
      <c r="S41" s="155">
        <v>-2.292467018252986E-2</v>
      </c>
      <c r="T41" s="154">
        <v>18.73599999999999</v>
      </c>
      <c r="U41" s="154">
        <v>22141.75</v>
      </c>
      <c r="V41" s="155">
        <v>1.1807553721732145E-3</v>
      </c>
    </row>
    <row r="42" spans="1:35" s="148" customFormat="1" ht="11.5" x14ac:dyDescent="0.25">
      <c r="A42" s="144" t="s">
        <v>151</v>
      </c>
      <c r="B42" s="145">
        <v>6101</v>
      </c>
      <c r="C42" s="145">
        <v>2144.8429799999999</v>
      </c>
      <c r="D42" s="146">
        <v>351.5559711522701</v>
      </c>
      <c r="E42" s="145">
        <v>55688</v>
      </c>
      <c r="F42" s="145">
        <v>908.63199999999995</v>
      </c>
      <c r="G42" s="146">
        <v>16.316477517598045</v>
      </c>
      <c r="H42" s="145">
        <v>12089</v>
      </c>
      <c r="I42" s="145">
        <v>96.85</v>
      </c>
      <c r="J42" s="146">
        <v>8.0114153362560998</v>
      </c>
      <c r="K42" s="145">
        <v>356491</v>
      </c>
      <c r="L42" s="145">
        <v>34503.5101</v>
      </c>
      <c r="M42" s="146">
        <v>96.786482968714495</v>
      </c>
      <c r="N42" s="145" t="s">
        <v>125</v>
      </c>
      <c r="O42" s="145" t="s">
        <v>125</v>
      </c>
      <c r="P42" s="146"/>
      <c r="Q42" s="145" t="s">
        <v>125</v>
      </c>
      <c r="R42" s="145" t="s">
        <v>125</v>
      </c>
      <c r="S42" s="146"/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49" t="s">
        <v>152</v>
      </c>
      <c r="B43" s="150">
        <v>6484</v>
      </c>
      <c r="C43" s="150">
        <v>2254.7411999999999</v>
      </c>
      <c r="D43" s="151">
        <v>347.73923504009872</v>
      </c>
      <c r="E43" s="150">
        <v>45525</v>
      </c>
      <c r="F43" s="150">
        <v>820.17389000000003</v>
      </c>
      <c r="G43" s="151">
        <v>18.015900933552992</v>
      </c>
      <c r="H43" s="150">
        <v>10055</v>
      </c>
      <c r="I43" s="150">
        <v>96.064999999999998</v>
      </c>
      <c r="J43" s="151">
        <v>9.5539532570860271</v>
      </c>
      <c r="K43" s="150">
        <v>431491</v>
      </c>
      <c r="L43" s="150">
        <v>41612.318310000002</v>
      </c>
      <c r="M43" s="151">
        <v>96.438438600109848</v>
      </c>
      <c r="N43" s="150" t="s">
        <v>125</v>
      </c>
      <c r="O43" s="150" t="s">
        <v>125</v>
      </c>
      <c r="P43" s="151"/>
      <c r="Q43" s="150" t="s">
        <v>125</v>
      </c>
      <c r="R43" s="150" t="s">
        <v>125</v>
      </c>
      <c r="S43" s="151"/>
      <c r="T43" s="150" t="s">
        <v>125</v>
      </c>
      <c r="U43" s="150" t="s">
        <v>125</v>
      </c>
      <c r="V43" s="15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53"/>
      <c r="B44" s="154">
        <v>383</v>
      </c>
      <c r="C44" s="154">
        <v>109.89822000000004</v>
      </c>
      <c r="D44" s="155">
        <v>-3.8167361121713839</v>
      </c>
      <c r="E44" s="154">
        <v>-10163</v>
      </c>
      <c r="F44" s="154">
        <v>-88.45810999999992</v>
      </c>
      <c r="G44" s="155">
        <v>1.6994234159549464</v>
      </c>
      <c r="H44" s="154">
        <v>-2034</v>
      </c>
      <c r="I44" s="154">
        <v>-0.78499999999999659</v>
      </c>
      <c r="J44" s="155">
        <v>1.5425379208299272</v>
      </c>
      <c r="K44" s="154">
        <v>75000</v>
      </c>
      <c r="L44" s="154">
        <v>7108.8082100000029</v>
      </c>
      <c r="M44" s="155">
        <v>-0.34804436860464705</v>
      </c>
      <c r="N44" s="154"/>
      <c r="O44" s="154"/>
      <c r="P44" s="155"/>
      <c r="Q44" s="154"/>
      <c r="R44" s="154"/>
      <c r="S44" s="155"/>
      <c r="T44" s="154"/>
      <c r="U44" s="154"/>
      <c r="V44" s="155"/>
    </row>
    <row r="45" spans="1:35" s="148" customFormat="1" ht="11.5" x14ac:dyDescent="0.25">
      <c r="A45" s="144" t="s">
        <v>153</v>
      </c>
      <c r="B45" s="145" t="s">
        <v>125</v>
      </c>
      <c r="C45" s="145" t="s">
        <v>125</v>
      </c>
      <c r="D45" s="146"/>
      <c r="E45" s="145">
        <v>23885</v>
      </c>
      <c r="F45" s="145">
        <v>347.17777346999998</v>
      </c>
      <c r="G45" s="146">
        <v>14.535389301653758</v>
      </c>
      <c r="H45" s="145">
        <v>209</v>
      </c>
      <c r="I45" s="145">
        <v>1.1323684199999999</v>
      </c>
      <c r="J45" s="146">
        <v>5.4180307177033491</v>
      </c>
      <c r="K45" s="145">
        <v>37328</v>
      </c>
      <c r="L45" s="145">
        <v>4683.1701428599999</v>
      </c>
      <c r="M45" s="146">
        <v>125.45998025235748</v>
      </c>
      <c r="N45" s="145" t="s">
        <v>125</v>
      </c>
      <c r="O45" s="145" t="s">
        <v>125</v>
      </c>
      <c r="P45" s="162"/>
      <c r="Q45" s="145">
        <v>3587.4380000000001</v>
      </c>
      <c r="R45" s="145">
        <v>6645565.0199999996</v>
      </c>
      <c r="S45" s="146">
        <v>1.852454319768035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49" t="s">
        <v>154</v>
      </c>
      <c r="B46" s="150" t="s">
        <v>125</v>
      </c>
      <c r="C46" s="150" t="s">
        <v>125</v>
      </c>
      <c r="D46" s="151"/>
      <c r="E46" s="150">
        <v>17811</v>
      </c>
      <c r="F46" s="150">
        <v>292.08064645000002</v>
      </c>
      <c r="G46" s="151">
        <v>16.399294219351415</v>
      </c>
      <c r="H46" s="150">
        <v>310</v>
      </c>
      <c r="I46" s="150">
        <v>1.7314749700000001</v>
      </c>
      <c r="J46" s="151">
        <v>5.5836019671073851</v>
      </c>
      <c r="K46" s="150">
        <v>36618</v>
      </c>
      <c r="L46" s="150">
        <v>4560.8700704100002</v>
      </c>
      <c r="M46" s="151">
        <v>124.55383061895104</v>
      </c>
      <c r="N46" s="150" t="s">
        <v>125</v>
      </c>
      <c r="O46" s="150" t="s">
        <v>125</v>
      </c>
      <c r="P46" s="163"/>
      <c r="Q46" s="150">
        <v>3221.681</v>
      </c>
      <c r="R46" s="150">
        <v>5946174.0999999996</v>
      </c>
      <c r="S46" s="151">
        <v>1.8456743855148912</v>
      </c>
      <c r="T46" s="150" t="s">
        <v>125</v>
      </c>
      <c r="U46" s="150" t="s">
        <v>125</v>
      </c>
      <c r="V46" s="151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53"/>
      <c r="B47" s="154"/>
      <c r="C47" s="154"/>
      <c r="D47" s="155"/>
      <c r="E47" s="154">
        <v>-6074</v>
      </c>
      <c r="F47" s="154">
        <v>-55.097127019999959</v>
      </c>
      <c r="G47" s="155">
        <v>1.8639049176976563</v>
      </c>
      <c r="H47" s="154">
        <v>101</v>
      </c>
      <c r="I47" s="154">
        <v>0.59910655000000013</v>
      </c>
      <c r="J47" s="155">
        <v>0.165571249404036</v>
      </c>
      <c r="K47" s="154">
        <v>-710</v>
      </c>
      <c r="L47" s="154">
        <v>-122.30007244999979</v>
      </c>
      <c r="M47" s="155">
        <v>-0.90614963340644294</v>
      </c>
      <c r="N47" s="154"/>
      <c r="O47" s="154"/>
      <c r="P47" s="155"/>
      <c r="Q47" s="154">
        <v>-365.75700000000006</v>
      </c>
      <c r="R47" s="154">
        <v>-699390.91999999993</v>
      </c>
      <c r="S47" s="155">
        <v>-6.7799342531438267E-3</v>
      </c>
      <c r="T47" s="154"/>
      <c r="U47" s="154"/>
      <c r="V47" s="155"/>
    </row>
    <row r="48" spans="1:35" s="148" customFormat="1" ht="11.5" x14ac:dyDescent="0.25">
      <c r="A48" s="144" t="s">
        <v>155</v>
      </c>
      <c r="B48" s="145">
        <v>6186</v>
      </c>
      <c r="C48" s="145">
        <v>1911.96816807</v>
      </c>
      <c r="D48" s="146">
        <v>309.07988491270612</v>
      </c>
      <c r="E48" s="145">
        <v>48063</v>
      </c>
      <c r="F48" s="145">
        <v>714.23751648999996</v>
      </c>
      <c r="G48" s="146">
        <v>14.860443927553419</v>
      </c>
      <c r="H48" s="145">
        <v>39763</v>
      </c>
      <c r="I48" s="145">
        <v>316.06074138999998</v>
      </c>
      <c r="J48" s="146">
        <v>7.9486140731333146</v>
      </c>
      <c r="K48" s="145">
        <v>255608</v>
      </c>
      <c r="L48" s="145">
        <v>24293.89023375</v>
      </c>
      <c r="M48" s="146">
        <v>95.043544152569567</v>
      </c>
      <c r="N48" s="145" t="s">
        <v>125</v>
      </c>
      <c r="O48" s="145" t="s">
        <v>125</v>
      </c>
      <c r="P48" s="146"/>
      <c r="Q48" s="145">
        <v>14081.029</v>
      </c>
      <c r="R48" s="145">
        <v>35881332.03770984</v>
      </c>
      <c r="S48" s="146">
        <v>2.5482038306795505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49" t="s">
        <v>156</v>
      </c>
      <c r="B49" s="150">
        <v>6288</v>
      </c>
      <c r="C49" s="150">
        <v>1959.123922</v>
      </c>
      <c r="D49" s="151">
        <v>311.54737526409883</v>
      </c>
      <c r="E49" s="150">
        <v>36744</v>
      </c>
      <c r="F49" s="150">
        <v>584.62387276000004</v>
      </c>
      <c r="G49" s="151">
        <v>15.9107332934665</v>
      </c>
      <c r="H49" s="150">
        <v>50222</v>
      </c>
      <c r="I49" s="150">
        <v>366.26621975</v>
      </c>
      <c r="J49" s="151">
        <v>7.2929724773714808</v>
      </c>
      <c r="K49" s="150">
        <v>265910</v>
      </c>
      <c r="L49" s="150">
        <v>25501.443480499998</v>
      </c>
      <c r="M49" s="151">
        <v>95.902488531717594</v>
      </c>
      <c r="N49" s="150" t="s">
        <v>125</v>
      </c>
      <c r="O49" s="150" t="s">
        <v>125</v>
      </c>
      <c r="P49" s="151"/>
      <c r="Q49" s="150">
        <v>15043.924000000001</v>
      </c>
      <c r="R49" s="150">
        <v>39631983.977300003</v>
      </c>
      <c r="S49" s="151">
        <v>2.6344179867765884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53"/>
      <c r="B50" s="154">
        <v>102</v>
      </c>
      <c r="C50" s="154">
        <v>47.155753929999946</v>
      </c>
      <c r="D50" s="155">
        <v>2.467490351392712</v>
      </c>
      <c r="E50" s="154">
        <v>-11319</v>
      </c>
      <c r="F50" s="154">
        <v>-129.61364372999992</v>
      </c>
      <c r="G50" s="155">
        <v>1.0502893659130805</v>
      </c>
      <c r="H50" s="154">
        <v>10459</v>
      </c>
      <c r="I50" s="154">
        <v>50.205478360000029</v>
      </c>
      <c r="J50" s="155">
        <v>-0.65564159576183378</v>
      </c>
      <c r="K50" s="154">
        <v>10302</v>
      </c>
      <c r="L50" s="154">
        <v>1207.5532467499979</v>
      </c>
      <c r="M50" s="155">
        <v>0.85894437914802779</v>
      </c>
      <c r="N50" s="154"/>
      <c r="O50" s="154"/>
      <c r="P50" s="155"/>
      <c r="Q50" s="154">
        <v>962.89500000000044</v>
      </c>
      <c r="R50" s="154">
        <v>3750651.9395901635</v>
      </c>
      <c r="S50" s="155">
        <v>8.6214156097037975E-2</v>
      </c>
      <c r="T50" s="154"/>
      <c r="U50" s="154"/>
      <c r="V50" s="155"/>
    </row>
    <row r="51" spans="1:35" s="148" customFormat="1" ht="11.5" x14ac:dyDescent="0.25">
      <c r="A51" s="144" t="s">
        <v>157</v>
      </c>
      <c r="B51" s="145">
        <v>845</v>
      </c>
      <c r="C51" s="145">
        <v>238.892</v>
      </c>
      <c r="D51" s="146">
        <v>282.71242603550297</v>
      </c>
      <c r="E51" s="145">
        <v>884</v>
      </c>
      <c r="F51" s="145">
        <v>11.8908</v>
      </c>
      <c r="G51" s="146">
        <v>13.451131221719457</v>
      </c>
      <c r="H51" s="145">
        <v>3369</v>
      </c>
      <c r="I51" s="145">
        <v>35.320900000000002</v>
      </c>
      <c r="J51" s="146">
        <v>10.484090234490948</v>
      </c>
      <c r="K51" s="145">
        <v>4438</v>
      </c>
      <c r="L51" s="145">
        <v>365.87430000000001</v>
      </c>
      <c r="M51" s="146">
        <v>82.441257323118521</v>
      </c>
      <c r="N51" s="145" t="s">
        <v>125</v>
      </c>
      <c r="O51" s="145" t="s">
        <v>125</v>
      </c>
      <c r="P51" s="162"/>
      <c r="Q51" s="145">
        <v>483.11200000000002</v>
      </c>
      <c r="R51" s="145">
        <v>863015.06</v>
      </c>
      <c r="S51" s="146">
        <v>1.7863664326284587</v>
      </c>
      <c r="T51" s="145">
        <v>5.1929999999999996</v>
      </c>
      <c r="U51" s="145">
        <v>7011.19</v>
      </c>
      <c r="V51" s="146">
        <v>1.3501232428268823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49" t="s">
        <v>158</v>
      </c>
      <c r="B52" s="150">
        <v>939</v>
      </c>
      <c r="C52" s="150">
        <v>263.32600000000002</v>
      </c>
      <c r="D52" s="151">
        <v>280.43237486687968</v>
      </c>
      <c r="E52" s="150">
        <v>824</v>
      </c>
      <c r="F52" s="150">
        <v>11.882999999999999</v>
      </c>
      <c r="G52" s="151">
        <v>14.421116504854369</v>
      </c>
      <c r="H52" s="150">
        <v>3100</v>
      </c>
      <c r="I52" s="150">
        <v>35.764000000000003</v>
      </c>
      <c r="J52" s="151">
        <v>11.536774193548387</v>
      </c>
      <c r="K52" s="150">
        <v>4333</v>
      </c>
      <c r="L52" s="150">
        <v>370.51799999999997</v>
      </c>
      <c r="M52" s="151">
        <v>85.510731594738061</v>
      </c>
      <c r="N52" s="150" t="s">
        <v>125</v>
      </c>
      <c r="O52" s="150" t="s">
        <v>125</v>
      </c>
      <c r="P52" s="163"/>
      <c r="Q52" s="150">
        <v>513.64599999999996</v>
      </c>
      <c r="R52" s="150">
        <v>957029.23</v>
      </c>
      <c r="S52" s="151">
        <v>1.8632077929157436</v>
      </c>
      <c r="T52" s="150">
        <v>5.4219999999999997</v>
      </c>
      <c r="U52" s="150">
        <v>7263.03</v>
      </c>
      <c r="V52" s="151">
        <v>1.3395481372187386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v>94</v>
      </c>
      <c r="C53" s="154">
        <v>24.434000000000026</v>
      </c>
      <c r="D53" s="155">
        <v>-2.280051168623288</v>
      </c>
      <c r="E53" s="154">
        <v>-60</v>
      </c>
      <c r="F53" s="154">
        <v>-7.8000000000013614E-3</v>
      </c>
      <c r="G53" s="155">
        <v>0.96998528313491228</v>
      </c>
      <c r="H53" s="154">
        <v>-269</v>
      </c>
      <c r="I53" s="154">
        <v>0.44310000000000116</v>
      </c>
      <c r="J53" s="155">
        <v>1.0526839590574397</v>
      </c>
      <c r="K53" s="154">
        <v>-105</v>
      </c>
      <c r="L53" s="154">
        <v>4.6436999999999671</v>
      </c>
      <c r="M53" s="155">
        <v>3.0694742716195407</v>
      </c>
      <c r="N53" s="154"/>
      <c r="O53" s="154"/>
      <c r="P53" s="155"/>
      <c r="Q53" s="154">
        <v>30.533999999999935</v>
      </c>
      <c r="R53" s="154">
        <v>94014.169999999925</v>
      </c>
      <c r="S53" s="155">
        <v>7.6841360287284832E-2</v>
      </c>
      <c r="T53" s="164">
        <v>0.22900000000000009</v>
      </c>
      <c r="U53" s="154">
        <v>251.84000000000015</v>
      </c>
      <c r="V53" s="155">
        <v>-1.0575105608143787E-2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189477</v>
      </c>
      <c r="C55" s="167">
        <v>56340.092292879999</v>
      </c>
      <c r="D55" s="168">
        <v>297.34528355880002</v>
      </c>
      <c r="E55" s="167">
        <v>752908</v>
      </c>
      <c r="F55" s="167">
        <v>9613.3198499800001</v>
      </c>
      <c r="G55" s="168">
        <v>12.7682530269</v>
      </c>
      <c r="H55" s="167">
        <v>90036</v>
      </c>
      <c r="I55" s="167">
        <v>673.14831262999996</v>
      </c>
      <c r="J55" s="168">
        <v>7.4764351217999998</v>
      </c>
      <c r="K55" s="167">
        <v>4383584</v>
      </c>
      <c r="L55" s="167">
        <v>414509.74194971001</v>
      </c>
      <c r="M55" s="168">
        <v>94.559552628600002</v>
      </c>
      <c r="N55" s="167">
        <v>2485</v>
      </c>
      <c r="O55" s="167">
        <v>702.56836039999996</v>
      </c>
      <c r="P55" s="168">
        <v>282.72368627769998</v>
      </c>
      <c r="Q55" s="167">
        <v>73034.334000000003</v>
      </c>
      <c r="R55" s="167">
        <v>151847254.55140233</v>
      </c>
      <c r="S55" s="169">
        <v>2.0791215068</v>
      </c>
      <c r="T55" s="167">
        <v>2197.922</v>
      </c>
      <c r="U55" s="167">
        <v>2783501.6089979201</v>
      </c>
      <c r="V55" s="169">
        <v>1.2664241993000001</v>
      </c>
    </row>
    <row r="56" spans="1:35" s="147" customFormat="1" ht="12" thickBot="1" x14ac:dyDescent="0.3">
      <c r="A56" s="166" t="s">
        <v>160</v>
      </c>
      <c r="B56" s="167">
        <v>187611</v>
      </c>
      <c r="C56" s="167">
        <v>57564.48051152</v>
      </c>
      <c r="D56" s="168">
        <v>306.82892000750002</v>
      </c>
      <c r="E56" s="167">
        <v>567502</v>
      </c>
      <c r="F56" s="167">
        <v>7453.3959500199999</v>
      </c>
      <c r="G56" s="168">
        <v>13.133691070699999</v>
      </c>
      <c r="H56" s="167">
        <v>91453</v>
      </c>
      <c r="I56" s="167">
        <v>686.79894615000001</v>
      </c>
      <c r="J56" s="168">
        <v>7.5098569336000001</v>
      </c>
      <c r="K56" s="167">
        <v>4458985</v>
      </c>
      <c r="L56" s="167">
        <v>428969.45823726</v>
      </c>
      <c r="M56" s="168">
        <v>96.203386698399996</v>
      </c>
      <c r="N56" s="167">
        <v>2551</v>
      </c>
      <c r="O56" s="167">
        <v>674.17741610999997</v>
      </c>
      <c r="P56" s="168">
        <v>264.27966135240001</v>
      </c>
      <c r="Q56" s="167">
        <v>74935.063999999998</v>
      </c>
      <c r="R56" s="167">
        <v>161014030.869932</v>
      </c>
      <c r="S56" s="169">
        <v>2.1487141303000001</v>
      </c>
      <c r="T56" s="167">
        <v>2181.9630000000002</v>
      </c>
      <c r="U56" s="167">
        <v>2781017.94735</v>
      </c>
      <c r="V56" s="169">
        <v>1.2745486277</v>
      </c>
    </row>
    <row r="57" spans="1:35" x14ac:dyDescent="0.2">
      <c r="B57" s="154">
        <v>-1866</v>
      </c>
      <c r="C57" s="154">
        <v>1224.3882186400006</v>
      </c>
      <c r="D57" s="155">
        <v>9.4836364486999969</v>
      </c>
      <c r="E57" s="154">
        <v>-185406</v>
      </c>
      <c r="F57" s="154">
        <v>-2159.9238999600002</v>
      </c>
      <c r="G57" s="155">
        <v>0.36543804379999933</v>
      </c>
      <c r="H57" s="154">
        <v>1417</v>
      </c>
      <c r="I57" s="154">
        <v>13.650633520000042</v>
      </c>
      <c r="J57" s="155">
        <v>3.3421811800000256E-2</v>
      </c>
      <c r="K57" s="154">
        <v>75401</v>
      </c>
      <c r="L57" s="154">
        <v>14459.716287549993</v>
      </c>
      <c r="M57" s="155">
        <v>1.6438340697999934</v>
      </c>
      <c r="N57" s="154">
        <v>66</v>
      </c>
      <c r="O57" s="154">
        <v>-28.390944289999993</v>
      </c>
      <c r="P57" s="155">
        <v>-18.444024925299971</v>
      </c>
      <c r="Q57" s="154">
        <v>1900.7299999999959</v>
      </c>
      <c r="R57" s="154">
        <v>9166776.3185296655</v>
      </c>
      <c r="S57" s="155">
        <v>0</v>
      </c>
      <c r="T57" s="154">
        <v>-15.958999999999833</v>
      </c>
      <c r="U57" s="154">
        <v>-2483.6616479200311</v>
      </c>
      <c r="V57" s="155">
        <v>8.1244283999999389E-3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171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7:V57">
    <cfRule type="cellIs" dxfId="191" priority="22" operator="greaterThan">
      <formula>0</formula>
    </cfRule>
    <cfRule type="cellIs" dxfId="190" priority="21" operator="lessThan">
      <formula>0</formula>
    </cfRule>
  </conditionalFormatting>
  <conditionalFormatting sqref="B5:XFD5">
    <cfRule type="cellIs" dxfId="189" priority="1" operator="lessThan">
      <formula>0</formula>
    </cfRule>
    <cfRule type="cellIs" dxfId="188" priority="2" operator="greaterThan">
      <formula>0</formula>
    </cfRule>
  </conditionalFormatting>
  <conditionalFormatting sqref="B8:XFD8">
    <cfRule type="cellIs" dxfId="187" priority="36" operator="greaterThan">
      <formula>0</formula>
    </cfRule>
    <cfRule type="cellIs" dxfId="186" priority="35" operator="lessThan">
      <formula>0</formula>
    </cfRule>
  </conditionalFormatting>
  <conditionalFormatting sqref="B11:XFD11">
    <cfRule type="cellIs" dxfId="185" priority="33" operator="lessThan">
      <formula>0</formula>
    </cfRule>
    <cfRule type="cellIs" dxfId="184" priority="34" operator="greaterThan">
      <formula>0</formula>
    </cfRule>
  </conditionalFormatting>
  <conditionalFormatting sqref="B14:XFD14">
    <cfRule type="cellIs" dxfId="183" priority="31" operator="lessThan">
      <formula>0</formula>
    </cfRule>
    <cfRule type="cellIs" dxfId="182" priority="32" operator="greaterThan">
      <formula>0</formula>
    </cfRule>
  </conditionalFormatting>
  <conditionalFormatting sqref="B17:XFD17">
    <cfRule type="cellIs" dxfId="181" priority="3" operator="lessThan">
      <formula>0</formula>
    </cfRule>
    <cfRule type="cellIs" dxfId="180" priority="4" operator="greaterThan">
      <formula>0</formula>
    </cfRule>
  </conditionalFormatting>
  <conditionalFormatting sqref="B20:XFD20">
    <cfRule type="cellIs" dxfId="179" priority="29" operator="lessThan">
      <formula>0</formula>
    </cfRule>
    <cfRule type="cellIs" dxfId="178" priority="30" operator="greaterThan">
      <formula>0</formula>
    </cfRule>
  </conditionalFormatting>
  <conditionalFormatting sqref="B23:XFD23">
    <cfRule type="cellIs" dxfId="177" priority="5" operator="lessThan">
      <formula>0</formula>
    </cfRule>
    <cfRule type="cellIs" dxfId="176" priority="6" operator="greaterThan">
      <formula>0</formula>
    </cfRule>
  </conditionalFormatting>
  <conditionalFormatting sqref="B26:XFD26">
    <cfRule type="cellIs" dxfId="175" priority="9" operator="lessThan">
      <formula>0</formula>
    </cfRule>
    <cfRule type="cellIs" dxfId="174" priority="10" operator="greaterThan">
      <formula>0</formula>
    </cfRule>
  </conditionalFormatting>
  <conditionalFormatting sqref="B29:XFD29">
    <cfRule type="cellIs" dxfId="173" priority="7" operator="lessThan">
      <formula>0</formula>
    </cfRule>
    <cfRule type="cellIs" dxfId="172" priority="8" operator="greaterThan">
      <formula>0</formula>
    </cfRule>
  </conditionalFormatting>
  <conditionalFormatting sqref="B32:XFD32">
    <cfRule type="cellIs" dxfId="171" priority="11" operator="lessThan">
      <formula>0</formula>
    </cfRule>
    <cfRule type="cellIs" dxfId="170" priority="12" operator="greaterThan">
      <formula>0</formula>
    </cfRule>
  </conditionalFormatting>
  <conditionalFormatting sqref="B35:XFD35">
    <cfRule type="cellIs" dxfId="169" priority="13" operator="lessThan">
      <formula>0</formula>
    </cfRule>
    <cfRule type="cellIs" dxfId="168" priority="14" operator="greaterThan">
      <formula>0</formula>
    </cfRule>
  </conditionalFormatting>
  <conditionalFormatting sqref="B38:XFD38">
    <cfRule type="cellIs" dxfId="167" priority="27" operator="lessThan">
      <formula>0</formula>
    </cfRule>
    <cfRule type="cellIs" dxfId="166" priority="28" operator="greaterThan">
      <formula>0</formula>
    </cfRule>
  </conditionalFormatting>
  <conditionalFormatting sqref="B41:XFD41">
    <cfRule type="cellIs" dxfId="165" priority="25" operator="lessThan">
      <formula>0</formula>
    </cfRule>
    <cfRule type="cellIs" dxfId="164" priority="26" operator="greaterThan">
      <formula>0</formula>
    </cfRule>
  </conditionalFormatting>
  <conditionalFormatting sqref="B44:XFD44">
    <cfRule type="cellIs" dxfId="163" priority="23" operator="lessThan">
      <formula>0</formula>
    </cfRule>
    <cfRule type="cellIs" dxfId="162" priority="24" operator="greaterThan">
      <formula>0</formula>
    </cfRule>
  </conditionalFormatting>
  <conditionalFormatting sqref="B47:XFD47">
    <cfRule type="cellIs" dxfId="161" priority="15" operator="lessThan">
      <formula>0</formula>
    </cfRule>
    <cfRule type="cellIs" dxfId="160" priority="16" operator="greaterThan">
      <formula>0</formula>
    </cfRule>
  </conditionalFormatting>
  <conditionalFormatting sqref="B50:XFD50">
    <cfRule type="cellIs" dxfId="159" priority="18" operator="greaterThan">
      <formula>0</formula>
    </cfRule>
    <cfRule type="cellIs" dxfId="158" priority="17" operator="lessThan">
      <formula>0</formula>
    </cfRule>
  </conditionalFormatting>
  <conditionalFormatting sqref="B53:XFD53">
    <cfRule type="cellIs" dxfId="157" priority="20" operator="greaterThan">
      <formula>0</formula>
    </cfRule>
    <cfRule type="cellIs" dxfId="156" priority="19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F611-07DB-450B-9C93-325585FC7755}">
  <dimension ref="A1:AI89"/>
  <sheetViews>
    <sheetView zoomScale="115" zoomScaleNormal="115" workbookViewId="0">
      <pane xSplit="1" ySplit="2" topLeftCell="B3" activePane="bottomRight" state="frozen"/>
      <selection activeCell="N63" sqref="N63"/>
      <selection pane="topRight" activeCell="N63" sqref="N63"/>
      <selection pane="bottomLeft" activeCell="N63" sqref="N63"/>
      <selection pane="bottomRight" activeCell="D62" sqref="D62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26953125" style="170" bestFit="1" customWidth="1"/>
    <col min="5" max="5" width="7.81640625" style="170" bestFit="1" customWidth="1"/>
    <col min="6" max="6" width="9.54296875" style="170" bestFit="1" customWidth="1"/>
    <col min="7" max="7" width="11.26953125" style="170" bestFit="1" customWidth="1"/>
    <col min="8" max="8" width="7.81640625" style="170" bestFit="1" customWidth="1"/>
    <col min="9" max="9" width="9.54296875" style="170" bestFit="1" customWidth="1"/>
    <col min="10" max="10" width="11.26953125" style="170" bestFit="1" customWidth="1"/>
    <col min="11" max="11" width="8.1796875" style="170" bestFit="1" customWidth="1"/>
    <col min="12" max="12" width="9.54296875" style="170" bestFit="1" customWidth="1"/>
    <col min="13" max="13" width="11.26953125" style="170" bestFit="1" customWidth="1"/>
    <col min="14" max="14" width="7.81640625" style="170" bestFit="1" customWidth="1"/>
    <col min="15" max="15" width="9.54296875" style="170" bestFit="1" customWidth="1"/>
    <col min="16" max="16" width="11.26953125" style="170" bestFit="1" customWidth="1"/>
    <col min="17" max="17" width="12.26953125" style="170" bestFit="1" customWidth="1"/>
    <col min="18" max="18" width="10.7265625" style="170" bestFit="1" customWidth="1"/>
    <col min="19" max="19" width="11.26953125" style="170" bestFit="1" customWidth="1"/>
    <col min="20" max="20" width="12.26953125" style="170" bestFit="1" customWidth="1"/>
    <col min="21" max="21" width="10.7265625" style="170" bestFit="1" customWidth="1"/>
    <col min="22" max="22" width="11.2695312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164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44" t="s">
        <v>124</v>
      </c>
      <c r="B3" s="145">
        <v>28148</v>
      </c>
      <c r="C3" s="145">
        <v>7640.41104</v>
      </c>
      <c r="D3" s="146">
        <v>271.43708398465253</v>
      </c>
      <c r="E3" s="145">
        <v>1887</v>
      </c>
      <c r="F3" s="145">
        <v>22.106969490000001</v>
      </c>
      <c r="G3" s="146">
        <v>11.715405135135136</v>
      </c>
      <c r="H3" s="145">
        <v>400</v>
      </c>
      <c r="I3" s="145">
        <v>3.4306917299999999</v>
      </c>
      <c r="J3" s="146">
        <v>8.5767293250000005</v>
      </c>
      <c r="K3" s="145">
        <v>65038</v>
      </c>
      <c r="L3" s="145">
        <v>6184.7434541599996</v>
      </c>
      <c r="M3" s="146">
        <v>95.094305700667306</v>
      </c>
      <c r="N3" s="145">
        <v>21</v>
      </c>
      <c r="O3" s="145">
        <v>3.9654902299999999</v>
      </c>
      <c r="P3" s="146">
        <v>188.8328680952381</v>
      </c>
      <c r="Q3" s="145">
        <v>9185.7659999999996</v>
      </c>
      <c r="R3" s="145">
        <v>20501323.31895249</v>
      </c>
      <c r="S3" s="146">
        <v>2.2318577807177422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49" t="s">
        <v>126</v>
      </c>
      <c r="B4" s="150">
        <v>26635</v>
      </c>
      <c r="C4" s="150">
        <v>7607.3357846700001</v>
      </c>
      <c r="D4" s="151">
        <v>285.6124359134933</v>
      </c>
      <c r="E4" s="150">
        <v>1630</v>
      </c>
      <c r="F4" s="150">
        <v>22.21844724</v>
      </c>
      <c r="G4" s="151">
        <v>13.63253829587498</v>
      </c>
      <c r="H4" s="150">
        <v>292</v>
      </c>
      <c r="I4" s="150">
        <v>2.4703447999999999</v>
      </c>
      <c r="J4" s="151">
        <v>8.4568412115900742</v>
      </c>
      <c r="K4" s="150">
        <v>60931</v>
      </c>
      <c r="L4" s="150">
        <v>5560.8982981999998</v>
      </c>
      <c r="M4" s="151">
        <v>91.265533386555305</v>
      </c>
      <c r="N4" s="150">
        <v>33</v>
      </c>
      <c r="O4" s="150">
        <v>6.0552459399999998</v>
      </c>
      <c r="P4" s="151">
        <v>182.51886725343621</v>
      </c>
      <c r="Q4" s="150">
        <v>8734.4230000000007</v>
      </c>
      <c r="R4" s="150">
        <v>20582307.206395</v>
      </c>
      <c r="S4" s="151">
        <v>2.3564587158642305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53"/>
      <c r="B5" s="154">
        <v>-1513</v>
      </c>
      <c r="C5" s="154">
        <v>-33.075255329999891</v>
      </c>
      <c r="D5" s="155">
        <v>14.175351928840769</v>
      </c>
      <c r="E5" s="154">
        <v>-257</v>
      </c>
      <c r="F5" s="154">
        <v>0.11147774999999882</v>
      </c>
      <c r="G5" s="155">
        <v>1.9171331607398443</v>
      </c>
      <c r="H5" s="154">
        <v>-108</v>
      </c>
      <c r="I5" s="154">
        <v>-0.96034693000000004</v>
      </c>
      <c r="J5" s="155">
        <v>-0.11988811340992633</v>
      </c>
      <c r="K5" s="154">
        <v>-4107</v>
      </c>
      <c r="L5" s="154">
        <v>-623.84515595999983</v>
      </c>
      <c r="M5" s="155">
        <v>-3.8287723141120011</v>
      </c>
      <c r="N5" s="154">
        <v>12</v>
      </c>
      <c r="O5" s="154">
        <v>2.0897557099999999</v>
      </c>
      <c r="P5" s="155">
        <v>-6.3140008418018851</v>
      </c>
      <c r="Q5" s="154">
        <v>-451.34299999999894</v>
      </c>
      <c r="R5" s="154">
        <v>80983.887442510575</v>
      </c>
      <c r="S5" s="155">
        <v>0</v>
      </c>
      <c r="T5" s="154"/>
      <c r="U5" s="154"/>
      <c r="V5" s="155"/>
    </row>
    <row r="6" spans="1:35" s="148" customFormat="1" ht="11.5" x14ac:dyDescent="0.25">
      <c r="A6" s="144" t="s">
        <v>127</v>
      </c>
      <c r="B6" s="145">
        <v>4006</v>
      </c>
      <c r="C6" s="145">
        <v>1102.7093279200001</v>
      </c>
      <c r="D6" s="146">
        <v>275.26443532700949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2882</v>
      </c>
      <c r="L6" s="145">
        <v>284.52120278000001</v>
      </c>
      <c r="M6" s="146">
        <v>98.723526294240116</v>
      </c>
      <c r="N6" s="145">
        <v>23</v>
      </c>
      <c r="O6" s="145">
        <v>4.0730000000000004</v>
      </c>
      <c r="P6" s="146"/>
      <c r="Q6" s="145">
        <v>0.35199999999999998</v>
      </c>
      <c r="R6" s="145">
        <v>1477.09320671</v>
      </c>
      <c r="S6" s="146">
        <v>4.1962875190625004</v>
      </c>
      <c r="T6" s="145" t="s">
        <v>125</v>
      </c>
      <c r="U6" s="145" t="s">
        <v>125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49" t="s">
        <v>128</v>
      </c>
      <c r="B7" s="150">
        <v>3754</v>
      </c>
      <c r="C7" s="150">
        <v>1061.4813489999999</v>
      </c>
      <c r="D7" s="151">
        <v>282.77032652221817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/>
      <c r="K7" s="150">
        <v>2686</v>
      </c>
      <c r="L7" s="150">
        <v>268.24631369999997</v>
      </c>
      <c r="M7" s="151">
        <v>99.867838949401957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 t="s">
        <v>125</v>
      </c>
      <c r="U7" s="150" t="s">
        <v>125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53"/>
      <c r="B8" s="154">
        <v>-252</v>
      </c>
      <c r="C8" s="154">
        <v>-41.227978920000169</v>
      </c>
      <c r="D8" s="155">
        <v>7.505891195208676</v>
      </c>
      <c r="E8" s="154"/>
      <c r="F8" s="154"/>
      <c r="G8" s="155"/>
      <c r="H8" s="154"/>
      <c r="I8" s="154"/>
      <c r="J8" s="155"/>
      <c r="K8" s="154">
        <v>-196</v>
      </c>
      <c r="L8" s="154">
        <v>-16.274889080000037</v>
      </c>
      <c r="M8" s="155">
        <v>1.1443126551618406</v>
      </c>
      <c r="N8" s="154"/>
      <c r="O8" s="154"/>
      <c r="P8" s="155"/>
      <c r="Q8" s="154" t="s">
        <v>125</v>
      </c>
      <c r="R8" s="154" t="s">
        <v>125</v>
      </c>
      <c r="S8" s="155"/>
      <c r="T8" s="154"/>
      <c r="U8" s="154"/>
      <c r="V8" s="155"/>
    </row>
    <row r="9" spans="1:35" s="148" customFormat="1" ht="11.5" x14ac:dyDescent="0.25">
      <c r="A9" s="144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49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53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44" t="s">
        <v>131</v>
      </c>
      <c r="B12" s="145">
        <v>2845</v>
      </c>
      <c r="C12" s="145">
        <v>808.74669191999999</v>
      </c>
      <c r="D12" s="146">
        <v>284.26948749384889</v>
      </c>
      <c r="E12" s="145">
        <v>2222</v>
      </c>
      <c r="F12" s="145">
        <v>29.959521089999999</v>
      </c>
      <c r="G12" s="146">
        <v>13.483132803780379</v>
      </c>
      <c r="H12" s="145">
        <v>259</v>
      </c>
      <c r="I12" s="145">
        <v>2.6613645899999998</v>
      </c>
      <c r="J12" s="146">
        <v>10.275538957528958</v>
      </c>
      <c r="K12" s="145" t="s">
        <v>125</v>
      </c>
      <c r="L12" s="145" t="s">
        <v>125</v>
      </c>
      <c r="M12" s="146" t="s">
        <v>125</v>
      </c>
      <c r="N12" s="145">
        <v>15</v>
      </c>
      <c r="O12" s="145">
        <v>2.2349999999999999</v>
      </c>
      <c r="P12" s="146">
        <v>149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49" t="s">
        <v>132</v>
      </c>
      <c r="B13" s="150">
        <v>2530</v>
      </c>
      <c r="C13" s="150">
        <v>736.83509119999997</v>
      </c>
      <c r="D13" s="151">
        <v>291.23041805858799</v>
      </c>
      <c r="E13" s="150">
        <v>2702</v>
      </c>
      <c r="F13" s="150">
        <v>37.950411799999998</v>
      </c>
      <c r="G13" s="151">
        <v>14.044446508632893</v>
      </c>
      <c r="H13" s="150">
        <v>189</v>
      </c>
      <c r="I13" s="150">
        <v>1.532505</v>
      </c>
      <c r="J13" s="151">
        <v>8.1005201230535029</v>
      </c>
      <c r="K13" s="150" t="s">
        <v>125</v>
      </c>
      <c r="L13" s="150" t="s">
        <v>125</v>
      </c>
      <c r="M13" s="151" t="s">
        <v>125</v>
      </c>
      <c r="N13" s="150">
        <v>26</v>
      </c>
      <c r="O13" s="150">
        <v>4.2208987999999996</v>
      </c>
      <c r="P13" s="151">
        <v>161.08456283631645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53"/>
      <c r="B14" s="154">
        <v>-315</v>
      </c>
      <c r="C14" s="154">
        <v>-71.911600720000024</v>
      </c>
      <c r="D14" s="157">
        <v>6.9609305647391011</v>
      </c>
      <c r="E14" s="154">
        <v>480</v>
      </c>
      <c r="F14" s="154">
        <v>7.9908907099999986</v>
      </c>
      <c r="G14" s="157">
        <v>0.56131370485251431</v>
      </c>
      <c r="H14" s="154">
        <v>-70</v>
      </c>
      <c r="I14" s="154">
        <v>-1.1288595899999998</v>
      </c>
      <c r="J14" s="157">
        <v>-2.1750188344754555</v>
      </c>
      <c r="K14" s="154"/>
      <c r="L14" s="154"/>
      <c r="M14" s="157"/>
      <c r="N14" s="154">
        <v>11</v>
      </c>
      <c r="O14" s="154">
        <v>1.9858987999999997</v>
      </c>
      <c r="P14" s="157">
        <v>12.084562836316451</v>
      </c>
      <c r="Q14" s="154"/>
      <c r="R14" s="154"/>
      <c r="S14" s="157"/>
      <c r="T14" s="154"/>
      <c r="U14" s="154"/>
      <c r="V14" s="157"/>
    </row>
    <row r="15" spans="1:35" s="148" customFormat="1" ht="11.5" x14ac:dyDescent="0.25">
      <c r="A15" s="144" t="s">
        <v>133</v>
      </c>
      <c r="B15" s="145">
        <v>4760</v>
      </c>
      <c r="C15" s="145">
        <v>1540.7445700000001</v>
      </c>
      <c r="D15" s="146">
        <v>323.68583403361345</v>
      </c>
      <c r="E15" s="145">
        <v>15279</v>
      </c>
      <c r="F15" s="145">
        <v>176.59</v>
      </c>
      <c r="G15" s="146">
        <v>11.557693566332874</v>
      </c>
      <c r="H15" s="145">
        <v>166</v>
      </c>
      <c r="I15" s="145">
        <v>1.5065</v>
      </c>
      <c r="J15" s="146">
        <v>9.0753012048192776</v>
      </c>
      <c r="K15" s="145">
        <v>3708</v>
      </c>
      <c r="L15" s="145">
        <v>168.18615</v>
      </c>
      <c r="M15" s="146">
        <v>45.35764563106796</v>
      </c>
      <c r="N15" s="145" t="s">
        <v>125</v>
      </c>
      <c r="O15" s="145" t="s">
        <v>125</v>
      </c>
      <c r="P15" s="146"/>
      <c r="Q15" s="145">
        <v>5164.277</v>
      </c>
      <c r="R15" s="145">
        <v>10569399</v>
      </c>
      <c r="S15" s="146">
        <v>2.0466367315308611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49" t="s">
        <v>134</v>
      </c>
      <c r="B16" s="150">
        <v>4493</v>
      </c>
      <c r="C16" s="150">
        <v>1444.64464</v>
      </c>
      <c r="D16" s="151">
        <v>321.5323035833519</v>
      </c>
      <c r="E16" s="150">
        <v>13139</v>
      </c>
      <c r="F16" s="150">
        <v>147.94374999999999</v>
      </c>
      <c r="G16" s="151">
        <v>11.259894208082807</v>
      </c>
      <c r="H16" s="150">
        <v>342</v>
      </c>
      <c r="I16" s="150">
        <v>2.5644100000000001</v>
      </c>
      <c r="J16" s="151">
        <v>7.4982748538011696</v>
      </c>
      <c r="K16" s="150">
        <v>3983</v>
      </c>
      <c r="L16" s="150">
        <v>144.71610000000001</v>
      </c>
      <c r="M16" s="151">
        <v>36.333442129048457</v>
      </c>
      <c r="N16" s="150" t="s">
        <v>125</v>
      </c>
      <c r="O16" s="150" t="s">
        <v>125</v>
      </c>
      <c r="P16" s="151"/>
      <c r="Q16" s="150">
        <v>4856.8059999999996</v>
      </c>
      <c r="R16" s="150">
        <v>10125656.74</v>
      </c>
      <c r="S16" s="151">
        <v>2.0848386243963626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53"/>
      <c r="B17" s="154">
        <v>-267</v>
      </c>
      <c r="C17" s="154">
        <v>-96.099930000000086</v>
      </c>
      <c r="D17" s="157">
        <v>-2.1535304502615418</v>
      </c>
      <c r="E17" s="154">
        <v>-2140</v>
      </c>
      <c r="F17" s="154">
        <v>-28.646250000000009</v>
      </c>
      <c r="G17" s="157">
        <v>-0.29779935825006731</v>
      </c>
      <c r="H17" s="154">
        <v>176</v>
      </c>
      <c r="I17" s="154">
        <v>1.0579100000000001</v>
      </c>
      <c r="J17" s="157">
        <v>-1.577026351018108</v>
      </c>
      <c r="K17" s="180">
        <v>275</v>
      </c>
      <c r="L17" s="154">
        <v>-23.470049999999986</v>
      </c>
      <c r="M17" s="181">
        <v>-9.0242035020195033</v>
      </c>
      <c r="N17" s="154"/>
      <c r="O17" s="154"/>
      <c r="P17" s="157"/>
      <c r="Q17" s="154">
        <v>-307.47100000000046</v>
      </c>
      <c r="R17" s="154">
        <v>-443742.25999999978</v>
      </c>
      <c r="S17" s="157">
        <v>3.8201892865501463E-2</v>
      </c>
      <c r="T17" s="154"/>
      <c r="U17" s="154"/>
      <c r="V17" s="157"/>
    </row>
    <row r="18" spans="1:35" s="148" customFormat="1" ht="11.5" x14ac:dyDescent="0.25">
      <c r="A18" s="144" t="s">
        <v>135</v>
      </c>
      <c r="B18" s="145">
        <v>744</v>
      </c>
      <c r="C18" s="145">
        <v>234.285</v>
      </c>
      <c r="D18" s="146">
        <v>314.89919354838707</v>
      </c>
      <c r="E18" s="145">
        <v>13039</v>
      </c>
      <c r="F18" s="145">
        <v>146.94401999999999</v>
      </c>
      <c r="G18" s="146">
        <v>11.26957742158141</v>
      </c>
      <c r="H18" s="145">
        <v>626</v>
      </c>
      <c r="I18" s="145">
        <v>3.3462000000000001</v>
      </c>
      <c r="J18" s="146">
        <v>5.3453674121405754</v>
      </c>
      <c r="K18" s="145">
        <v>638</v>
      </c>
      <c r="L18" s="145">
        <v>24.88804</v>
      </c>
      <c r="M18" s="146">
        <v>39.009467084639496</v>
      </c>
      <c r="N18" s="145" t="s">
        <v>125</v>
      </c>
      <c r="O18" s="145" t="s">
        <v>125</v>
      </c>
      <c r="P18" s="146"/>
      <c r="Q18" s="145" t="s">
        <v>125</v>
      </c>
      <c r="R18" s="145" t="s">
        <v>125</v>
      </c>
      <c r="S18" s="146" t="s">
        <v>125</v>
      </c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49" t="s">
        <v>136</v>
      </c>
      <c r="B19" s="150">
        <v>645</v>
      </c>
      <c r="C19" s="150">
        <v>211.18190000000001</v>
      </c>
      <c r="D19" s="151">
        <v>327.41379844961239</v>
      </c>
      <c r="E19" s="150">
        <v>16671</v>
      </c>
      <c r="F19" s="150">
        <v>231.947</v>
      </c>
      <c r="G19" s="151">
        <v>13.913202567332494</v>
      </c>
      <c r="H19" s="150">
        <v>1146</v>
      </c>
      <c r="I19" s="150">
        <v>6.3330000000000002</v>
      </c>
      <c r="J19" s="151">
        <v>5.5261780104712042</v>
      </c>
      <c r="K19" s="150">
        <v>498</v>
      </c>
      <c r="L19" s="150">
        <v>2.8908999999999998</v>
      </c>
      <c r="M19" s="151">
        <v>5.8050200803212855</v>
      </c>
      <c r="N19" s="150" t="s">
        <v>125</v>
      </c>
      <c r="O19" s="150" t="s">
        <v>125</v>
      </c>
      <c r="P19" s="151"/>
      <c r="Q19" s="150" t="s">
        <v>125</v>
      </c>
      <c r="R19" s="150" t="s">
        <v>125</v>
      </c>
      <c r="S19" s="151" t="s">
        <v>125</v>
      </c>
      <c r="T19" s="150" t="s">
        <v>125</v>
      </c>
      <c r="U19" s="150" t="s">
        <v>125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53"/>
      <c r="B20" s="154">
        <v>-99</v>
      </c>
      <c r="C20" s="154">
        <v>-23.103099999999984</v>
      </c>
      <c r="D20" s="155">
        <v>12.514604901225312</v>
      </c>
      <c r="E20" s="154">
        <v>3632</v>
      </c>
      <c r="F20" s="154">
        <v>85.002980000000008</v>
      </c>
      <c r="G20" s="155">
        <v>2.6436251457510842</v>
      </c>
      <c r="H20" s="154">
        <v>520</v>
      </c>
      <c r="I20" s="154">
        <v>2.9868000000000001</v>
      </c>
      <c r="J20" s="155">
        <v>0.18081059833062874</v>
      </c>
      <c r="K20" s="154">
        <v>-140</v>
      </c>
      <c r="L20" s="154">
        <v>-21.997140000000002</v>
      </c>
      <c r="M20" s="155">
        <v>-33.204447004318212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44" t="s">
        <v>137</v>
      </c>
      <c r="B21" s="145">
        <v>10526</v>
      </c>
      <c r="C21" s="145">
        <v>3267.9008158900001</v>
      </c>
      <c r="D21" s="146">
        <v>310.45989130628919</v>
      </c>
      <c r="E21" s="145">
        <v>69303</v>
      </c>
      <c r="F21" s="145">
        <v>1031.98345406</v>
      </c>
      <c r="G21" s="146">
        <v>14.890891506283999</v>
      </c>
      <c r="H21" s="145">
        <v>1934</v>
      </c>
      <c r="I21" s="145">
        <v>21.505973000000001</v>
      </c>
      <c r="J21" s="146">
        <v>11.119944674250258</v>
      </c>
      <c r="K21" s="145">
        <v>1006081</v>
      </c>
      <c r="L21" s="145">
        <v>99502.851585769997</v>
      </c>
      <c r="M21" s="146">
        <v>98.90143197791231</v>
      </c>
      <c r="N21" s="145" t="s">
        <v>125</v>
      </c>
      <c r="O21" s="145" t="s">
        <v>125</v>
      </c>
      <c r="P21" s="146"/>
      <c r="Q21" s="145">
        <v>182.858</v>
      </c>
      <c r="R21" s="145">
        <v>102765</v>
      </c>
      <c r="S21" s="158">
        <v>0.56199345940565903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49" t="s">
        <v>138</v>
      </c>
      <c r="B22" s="150">
        <v>7820</v>
      </c>
      <c r="C22" s="150">
        <v>2446.5968842799998</v>
      </c>
      <c r="D22" s="151">
        <v>312.84956940356471</v>
      </c>
      <c r="E22" s="150">
        <v>65036</v>
      </c>
      <c r="F22" s="150">
        <v>966.02529719999995</v>
      </c>
      <c r="G22" s="151">
        <v>14.853615337570705</v>
      </c>
      <c r="H22" s="150">
        <v>1732</v>
      </c>
      <c r="I22" s="150">
        <v>17.669268500000001</v>
      </c>
      <c r="J22" s="151">
        <v>10.203246753246754</v>
      </c>
      <c r="K22" s="150">
        <v>1012152</v>
      </c>
      <c r="L22" s="150">
        <v>106835.69747752001</v>
      </c>
      <c r="M22" s="151">
        <v>105.55305996952492</v>
      </c>
      <c r="N22" s="150" t="s">
        <v>125</v>
      </c>
      <c r="O22" s="150" t="s">
        <v>125</v>
      </c>
      <c r="P22" s="151"/>
      <c r="Q22" s="150">
        <v>169.697</v>
      </c>
      <c r="R22" s="150">
        <v>91933.4</v>
      </c>
      <c r="S22" s="159">
        <v>0.54175029611601855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53"/>
      <c r="B23" s="154">
        <v>-2706</v>
      </c>
      <c r="C23" s="154">
        <v>-821.30393161000029</v>
      </c>
      <c r="D23" s="155">
        <v>2.3896780972755209</v>
      </c>
      <c r="E23" s="154">
        <v>-4267</v>
      </c>
      <c r="F23" s="154">
        <v>-65.958156860000031</v>
      </c>
      <c r="G23" s="155">
        <v>-3.7276168713294311E-2</v>
      </c>
      <c r="H23" s="154">
        <v>-202</v>
      </c>
      <c r="I23" s="154">
        <v>-3.8367044999999997</v>
      </c>
      <c r="J23" s="155">
        <v>-0.91669792100350378</v>
      </c>
      <c r="K23" s="154">
        <v>6071</v>
      </c>
      <c r="L23" s="154">
        <v>7332.8458917500102</v>
      </c>
      <c r="M23" s="155">
        <v>6.6516279916126138</v>
      </c>
      <c r="N23" s="154"/>
      <c r="O23" s="154"/>
      <c r="P23" s="155"/>
      <c r="Q23" s="154">
        <v>-13.161000000000001</v>
      </c>
      <c r="R23" s="154">
        <v>-10831.600000000006</v>
      </c>
      <c r="S23" s="182">
        <v>-2.0243163289640487E-2</v>
      </c>
      <c r="T23" s="154"/>
      <c r="U23" s="154"/>
      <c r="V23" s="155"/>
    </row>
    <row r="24" spans="1:35" s="148" customFormat="1" ht="11.5" x14ac:dyDescent="0.25">
      <c r="A24" s="144" t="s">
        <v>139</v>
      </c>
      <c r="B24" s="145">
        <v>44952</v>
      </c>
      <c r="C24" s="145">
        <v>12595.995247590001</v>
      </c>
      <c r="D24" s="146">
        <v>280.20989605779499</v>
      </c>
      <c r="E24" s="145">
        <v>69027</v>
      </c>
      <c r="F24" s="145">
        <v>947.79714878000004</v>
      </c>
      <c r="G24" s="146">
        <v>13.730817633389833</v>
      </c>
      <c r="H24" s="145">
        <v>3308</v>
      </c>
      <c r="I24" s="145">
        <v>16.234109199999999</v>
      </c>
      <c r="J24" s="146">
        <v>4.9075299879081014</v>
      </c>
      <c r="K24" s="145">
        <v>1897673</v>
      </c>
      <c r="L24" s="145">
        <v>178509.05135873001</v>
      </c>
      <c r="M24" s="146">
        <v>94.067340031043287</v>
      </c>
      <c r="N24" s="145">
        <v>125</v>
      </c>
      <c r="O24" s="145">
        <v>33.287122650000001</v>
      </c>
      <c r="P24" s="146">
        <v>266.2969812</v>
      </c>
      <c r="Q24" s="145">
        <v>16080.896000000001</v>
      </c>
      <c r="R24" s="145">
        <v>30467901.244876619</v>
      </c>
      <c r="S24" s="146">
        <v>1.8946644045752563</v>
      </c>
      <c r="T24" s="145">
        <v>342.87599999999998</v>
      </c>
      <c r="U24" s="145">
        <v>411110.59482519003</v>
      </c>
      <c r="V24" s="146">
        <v>1.1990066228758793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49" t="s">
        <v>140</v>
      </c>
      <c r="B25" s="150">
        <v>41918</v>
      </c>
      <c r="C25" s="150">
        <v>12096.538371250001</v>
      </c>
      <c r="D25" s="151">
        <v>288.57949229279421</v>
      </c>
      <c r="E25" s="150">
        <v>86695</v>
      </c>
      <c r="F25" s="150">
        <v>1313.50492414</v>
      </c>
      <c r="G25" s="151">
        <v>15.150842119981393</v>
      </c>
      <c r="H25" s="150">
        <v>3460</v>
      </c>
      <c r="I25" s="150">
        <v>17.028890879999999</v>
      </c>
      <c r="J25" s="151">
        <v>4.9221284403669721</v>
      </c>
      <c r="K25" s="150">
        <v>1731039</v>
      </c>
      <c r="L25" s="150">
        <v>161205.87218440001</v>
      </c>
      <c r="M25" s="151">
        <v>93.126634595622818</v>
      </c>
      <c r="N25" s="150">
        <v>123</v>
      </c>
      <c r="O25" s="150">
        <v>35.445811939999999</v>
      </c>
      <c r="P25" s="151">
        <v>288.31797576053361</v>
      </c>
      <c r="Q25" s="150">
        <v>17411.73</v>
      </c>
      <c r="R25" s="150">
        <v>35318861.7796565</v>
      </c>
      <c r="S25" s="151">
        <v>2.0284521859491562</v>
      </c>
      <c r="T25" s="150">
        <v>308.40499999999997</v>
      </c>
      <c r="U25" s="150">
        <v>380568.58292000002</v>
      </c>
      <c r="V25" s="151">
        <v>1.2339896659262981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53"/>
      <c r="B26" s="154">
        <v>-3034</v>
      </c>
      <c r="C26" s="154">
        <v>-499.45687634000024</v>
      </c>
      <c r="D26" s="157">
        <v>8.3695962349992215</v>
      </c>
      <c r="E26" s="154">
        <v>17668</v>
      </c>
      <c r="F26" s="154">
        <v>365.70777535999991</v>
      </c>
      <c r="G26" s="157">
        <v>1.4200244865915597</v>
      </c>
      <c r="H26" s="154">
        <v>152</v>
      </c>
      <c r="I26" s="154">
        <v>0.79478167999999982</v>
      </c>
      <c r="J26" s="157">
        <v>1.4598452458870703E-2</v>
      </c>
      <c r="K26" s="154">
        <v>-166634</v>
      </c>
      <c r="L26" s="154">
        <v>-17303.179174329998</v>
      </c>
      <c r="M26" s="157">
        <v>-0.94070543542046892</v>
      </c>
      <c r="N26" s="154">
        <v>-2</v>
      </c>
      <c r="O26" s="154">
        <v>2.1586892899999981</v>
      </c>
      <c r="P26" s="157">
        <v>22.020994560533609</v>
      </c>
      <c r="Q26" s="154">
        <v>1330.8339999999989</v>
      </c>
      <c r="R26" s="154">
        <v>4850960.5347798802</v>
      </c>
      <c r="S26" s="157">
        <v>0.13378778137389991</v>
      </c>
      <c r="T26" s="154">
        <v>-34.471000000000004</v>
      </c>
      <c r="U26" s="154">
        <v>-30542.011905190011</v>
      </c>
      <c r="V26" s="157">
        <v>3.4983043050418772E-2</v>
      </c>
    </row>
    <row r="27" spans="1:35" s="148" customFormat="1" ht="11.5" x14ac:dyDescent="0.25">
      <c r="A27" s="144" t="s">
        <v>141</v>
      </c>
      <c r="B27" s="145">
        <v>495</v>
      </c>
      <c r="C27" s="145">
        <v>136.31596999999999</v>
      </c>
      <c r="D27" s="146">
        <v>275.38579797979799</v>
      </c>
      <c r="E27" s="145">
        <v>8625</v>
      </c>
      <c r="F27" s="145">
        <v>100.33548202</v>
      </c>
      <c r="G27" s="146">
        <v>11.633099364637681</v>
      </c>
      <c r="H27" s="145">
        <v>497</v>
      </c>
      <c r="I27" s="145">
        <v>3.64504999</v>
      </c>
      <c r="J27" s="146">
        <v>7.3341046076458749</v>
      </c>
      <c r="K27" s="145">
        <v>6368</v>
      </c>
      <c r="L27" s="145">
        <v>225.67582999000001</v>
      </c>
      <c r="M27" s="146">
        <v>35.43904365420854</v>
      </c>
      <c r="N27" s="145">
        <v>0</v>
      </c>
      <c r="O27" s="145">
        <v>0</v>
      </c>
      <c r="P27" s="146">
        <v>0</v>
      </c>
      <c r="Q27" s="145">
        <v>9.7889999999999997</v>
      </c>
      <c r="R27" s="145">
        <v>23129</v>
      </c>
      <c r="S27" s="146">
        <v>2.3627541117580959</v>
      </c>
      <c r="T27" s="145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49" t="s">
        <v>142</v>
      </c>
      <c r="B28" s="150">
        <v>366</v>
      </c>
      <c r="C28" s="150">
        <v>105.51295</v>
      </c>
      <c r="D28" s="151">
        <v>288.28674863387977</v>
      </c>
      <c r="E28" s="150">
        <v>9222</v>
      </c>
      <c r="F28" s="150">
        <v>108.06928051</v>
      </c>
      <c r="G28" s="151">
        <v>11.718320421805958</v>
      </c>
      <c r="H28" s="150">
        <v>274</v>
      </c>
      <c r="I28" s="150">
        <v>1.9357988100000001</v>
      </c>
      <c r="J28" s="151">
        <v>7.0729872592614242</v>
      </c>
      <c r="K28" s="150">
        <v>6354</v>
      </c>
      <c r="L28" s="150">
        <v>220.95758739999999</v>
      </c>
      <c r="M28" s="151">
        <v>34.775085148424473</v>
      </c>
      <c r="N28" s="150">
        <v>0</v>
      </c>
      <c r="O28" s="150">
        <v>0</v>
      </c>
      <c r="P28" s="151">
        <v>0</v>
      </c>
      <c r="Q28" s="150">
        <v>10.663</v>
      </c>
      <c r="R28" s="150">
        <v>31636</v>
      </c>
      <c r="S28" s="151">
        <v>2.9668948701116009</v>
      </c>
      <c r="T28" s="150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53"/>
      <c r="B29" s="154">
        <v>-129</v>
      </c>
      <c r="C29" s="154">
        <v>-30.803019999999989</v>
      </c>
      <c r="D29" s="155">
        <v>12.900950654081782</v>
      </c>
      <c r="E29" s="154">
        <v>597</v>
      </c>
      <c r="F29" s="154">
        <v>7.7337984899999981</v>
      </c>
      <c r="G29" s="155">
        <v>8.5221057168276104E-2</v>
      </c>
      <c r="H29" s="154">
        <v>-223</v>
      </c>
      <c r="I29" s="154">
        <v>-1.7092511799999999</v>
      </c>
      <c r="J29" s="155">
        <v>-0.26111734838445066</v>
      </c>
      <c r="K29" s="154">
        <v>-14</v>
      </c>
      <c r="L29" s="154">
        <v>-4.7182425900000169</v>
      </c>
      <c r="M29" s="155">
        <v>-0.66395850578406623</v>
      </c>
      <c r="N29" s="154">
        <v>0</v>
      </c>
      <c r="O29" s="154">
        <v>0</v>
      </c>
      <c r="P29" s="155">
        <v>0</v>
      </c>
      <c r="Q29" s="154">
        <v>0.87400000000000055</v>
      </c>
      <c r="R29" s="154">
        <v>8507</v>
      </c>
      <c r="S29" s="155">
        <v>0.604140758353505</v>
      </c>
      <c r="T29" s="154"/>
      <c r="U29" s="154"/>
      <c r="V29" s="155"/>
    </row>
    <row r="30" spans="1:35" s="148" customFormat="1" ht="11.5" x14ac:dyDescent="0.25">
      <c r="A30" s="144" t="s">
        <v>143</v>
      </c>
      <c r="B30" s="145">
        <v>35365</v>
      </c>
      <c r="C30" s="145">
        <v>10993.55664447</v>
      </c>
      <c r="D30" s="146">
        <v>310.85979483868232</v>
      </c>
      <c r="E30" s="145">
        <v>182106</v>
      </c>
      <c r="F30" s="145">
        <v>1977.06298442</v>
      </c>
      <c r="G30" s="146">
        <v>10.856660321021822</v>
      </c>
      <c r="H30" s="145">
        <v>7380</v>
      </c>
      <c r="I30" s="145">
        <v>65.866641560000005</v>
      </c>
      <c r="J30" s="146">
        <v>8.9250191815718161</v>
      </c>
      <c r="K30" s="145">
        <v>488503</v>
      </c>
      <c r="L30" s="145">
        <v>46163.587215400003</v>
      </c>
      <c r="M30" s="146">
        <v>94.500109959201893</v>
      </c>
      <c r="N30" s="145">
        <v>265</v>
      </c>
      <c r="O30" s="145">
        <v>59.884345590000002</v>
      </c>
      <c r="P30" s="146">
        <v>225.97866260377359</v>
      </c>
      <c r="Q30" s="145">
        <v>7260.1490000000003</v>
      </c>
      <c r="R30" s="145">
        <v>14469101.518866779</v>
      </c>
      <c r="S30" s="146">
        <v>1.9929482878198201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49" t="s">
        <v>144</v>
      </c>
      <c r="B31" s="150">
        <v>33754</v>
      </c>
      <c r="C31" s="150">
        <v>10603.07396439</v>
      </c>
      <c r="D31" s="151">
        <v>314.12597950051207</v>
      </c>
      <c r="E31" s="150">
        <v>191254</v>
      </c>
      <c r="F31" s="150">
        <v>2344.52193046</v>
      </c>
      <c r="G31" s="151">
        <v>12.258677128721855</v>
      </c>
      <c r="H31" s="150">
        <v>6383</v>
      </c>
      <c r="I31" s="150">
        <v>53.854252099999997</v>
      </c>
      <c r="J31" s="151">
        <v>8.4372160262800495</v>
      </c>
      <c r="K31" s="150">
        <v>488425</v>
      </c>
      <c r="L31" s="150">
        <v>46781.539609350002</v>
      </c>
      <c r="M31" s="151">
        <v>95.780349091851591</v>
      </c>
      <c r="N31" s="150">
        <v>645</v>
      </c>
      <c r="O31" s="150">
        <v>177.06306240000001</v>
      </c>
      <c r="P31" s="151">
        <v>274.66456692913385</v>
      </c>
      <c r="Q31" s="150">
        <v>6772.21</v>
      </c>
      <c r="R31" s="150">
        <v>14412158.110909</v>
      </c>
      <c r="S31" s="151">
        <v>2.1281321918412157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53"/>
      <c r="B32" s="154">
        <v>-1611</v>
      </c>
      <c r="C32" s="154">
        <v>-390.48268008000014</v>
      </c>
      <c r="D32" s="155">
        <v>3.2661846618297545</v>
      </c>
      <c r="E32" s="154">
        <v>9148</v>
      </c>
      <c r="F32" s="154">
        <v>367.45894604</v>
      </c>
      <c r="G32" s="155">
        <v>1.4020168077000328</v>
      </c>
      <c r="H32" s="154">
        <v>-997</v>
      </c>
      <c r="I32" s="154">
        <v>-12.012389460000009</v>
      </c>
      <c r="J32" s="155">
        <v>-0.48780315529176654</v>
      </c>
      <c r="K32" s="154">
        <v>-78</v>
      </c>
      <c r="L32" s="154">
        <v>617.95239394999953</v>
      </c>
      <c r="M32" s="155">
        <v>1.2802391326496974</v>
      </c>
      <c r="N32" s="154">
        <v>380</v>
      </c>
      <c r="O32" s="154">
        <v>117.17871681</v>
      </c>
      <c r="P32" s="155">
        <v>48.685904325360269</v>
      </c>
      <c r="Q32" s="154">
        <v>-487.93900000000031</v>
      </c>
      <c r="R32" s="154">
        <v>-56943.407957779244</v>
      </c>
      <c r="S32" s="155">
        <v>0.13518390402139557</v>
      </c>
      <c r="T32" s="154"/>
      <c r="U32" s="154"/>
      <c r="V32" s="155"/>
    </row>
    <row r="33" spans="1:35" s="148" customFormat="1" ht="11.5" x14ac:dyDescent="0.25">
      <c r="A33" s="144" t="s">
        <v>145</v>
      </c>
      <c r="B33" s="145">
        <v>10221</v>
      </c>
      <c r="C33" s="145">
        <v>3193.7782319200001</v>
      </c>
      <c r="D33" s="146">
        <v>312.4721878407201</v>
      </c>
      <c r="E33" s="145">
        <v>5286</v>
      </c>
      <c r="F33" s="145">
        <v>45.216999999999999</v>
      </c>
      <c r="G33" s="146">
        <v>8.5541051835035944</v>
      </c>
      <c r="H33" s="145">
        <v>642</v>
      </c>
      <c r="I33" s="145">
        <v>3.294</v>
      </c>
      <c r="J33" s="146">
        <v>5.1308411214953269</v>
      </c>
      <c r="K33" s="145" t="s">
        <v>125</v>
      </c>
      <c r="L33" s="145" t="s">
        <v>125</v>
      </c>
      <c r="M33" s="146"/>
      <c r="N33" s="145" t="s">
        <v>125</v>
      </c>
      <c r="O33" s="145" t="s">
        <v>125</v>
      </c>
      <c r="P33" s="160"/>
      <c r="Q33" s="145">
        <v>2107.6109999999999</v>
      </c>
      <c r="R33" s="145">
        <v>3945934.12</v>
      </c>
      <c r="S33" s="146">
        <v>1.8722307484635448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49" t="s">
        <v>146</v>
      </c>
      <c r="B34" s="150">
        <v>8789</v>
      </c>
      <c r="C34" s="150">
        <v>2788.4664893999998</v>
      </c>
      <c r="D34" s="151">
        <v>317.25452918281826</v>
      </c>
      <c r="E34" s="150">
        <v>4819</v>
      </c>
      <c r="F34" s="150">
        <v>39.380000000000003</v>
      </c>
      <c r="G34" s="151">
        <v>8.1718198796430794</v>
      </c>
      <c r="H34" s="150">
        <v>1082</v>
      </c>
      <c r="I34" s="150">
        <v>5.7439999999999998</v>
      </c>
      <c r="J34" s="151">
        <v>5.3086876155268019</v>
      </c>
      <c r="K34" s="150" t="s">
        <v>125</v>
      </c>
      <c r="L34" s="150" t="s">
        <v>125</v>
      </c>
      <c r="M34" s="151"/>
      <c r="N34" s="150" t="s">
        <v>125</v>
      </c>
      <c r="O34" s="150" t="s">
        <v>125</v>
      </c>
      <c r="P34" s="161"/>
      <c r="Q34" s="150">
        <v>2208.5940000000001</v>
      </c>
      <c r="R34" s="150">
        <v>4276707</v>
      </c>
      <c r="S34" s="151">
        <v>1.9363934702349097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53"/>
      <c r="B35" s="154">
        <v>-1432</v>
      </c>
      <c r="C35" s="154">
        <v>-405.31174252000028</v>
      </c>
      <c r="D35" s="157">
        <v>4.7823413420981638</v>
      </c>
      <c r="E35" s="154">
        <v>-467</v>
      </c>
      <c r="F35" s="154">
        <v>-5.8369999999999962</v>
      </c>
      <c r="G35" s="157">
        <v>-0.38228530386051496</v>
      </c>
      <c r="H35" s="154">
        <v>440</v>
      </c>
      <c r="I35" s="154">
        <v>2.4499999999999997</v>
      </c>
      <c r="J35" s="157">
        <v>0.17784649403147501</v>
      </c>
      <c r="K35" s="154"/>
      <c r="L35" s="154"/>
      <c r="M35" s="157"/>
      <c r="N35" s="154"/>
      <c r="O35" s="154"/>
      <c r="P35" s="157"/>
      <c r="Q35" s="154">
        <v>100.98300000000017</v>
      </c>
      <c r="R35" s="154">
        <v>330772.87999999989</v>
      </c>
      <c r="S35" s="157">
        <v>6.416272177136495E-2</v>
      </c>
      <c r="T35" s="154"/>
      <c r="U35" s="154"/>
      <c r="V35" s="157"/>
    </row>
    <row r="36" spans="1:35" s="148" customFormat="1" ht="11.5" x14ac:dyDescent="0.25">
      <c r="A36" s="144" t="s">
        <v>147</v>
      </c>
      <c r="B36" s="145">
        <v>15194</v>
      </c>
      <c r="C36" s="145">
        <v>4912.7648255399999</v>
      </c>
      <c r="D36" s="146">
        <v>323.33584477688561</v>
      </c>
      <c r="E36" s="145">
        <v>70584</v>
      </c>
      <c r="F36" s="145">
        <v>1015.31129816</v>
      </c>
      <c r="G36" s="146">
        <v>14.384439790320753</v>
      </c>
      <c r="H36" s="145">
        <v>5341</v>
      </c>
      <c r="I36" s="145">
        <v>39.674967340000002</v>
      </c>
      <c r="J36" s="146">
        <v>7.4283780827560379</v>
      </c>
      <c r="K36" s="145">
        <v>356721</v>
      </c>
      <c r="L36" s="145">
        <v>34477.956484579998</v>
      </c>
      <c r="M36" s="146">
        <v>96.652444023704803</v>
      </c>
      <c r="N36" s="145" t="s">
        <v>125</v>
      </c>
      <c r="O36" s="145" t="s">
        <v>125</v>
      </c>
      <c r="P36" s="146"/>
      <c r="Q36" s="145">
        <v>2847.0479999999998</v>
      </c>
      <c r="R36" s="145">
        <v>6097266.3994475296</v>
      </c>
      <c r="S36" s="146">
        <v>2.1416099761744549</v>
      </c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49" t="s">
        <v>148</v>
      </c>
      <c r="B37" s="150">
        <v>13593</v>
      </c>
      <c r="C37" s="150">
        <v>4526.0366553000003</v>
      </c>
      <c r="D37" s="151">
        <v>332.96496019460415</v>
      </c>
      <c r="E37" s="150">
        <v>66654</v>
      </c>
      <c r="F37" s="150">
        <v>960.75342683999997</v>
      </c>
      <c r="G37" s="151">
        <v>14.413949461325288</v>
      </c>
      <c r="H37" s="150">
        <v>4599</v>
      </c>
      <c r="I37" s="150">
        <v>33.389667520000003</v>
      </c>
      <c r="J37" s="151">
        <v>7.2596128907135817</v>
      </c>
      <c r="K37" s="150">
        <v>330177</v>
      </c>
      <c r="L37" s="150">
        <v>32042.9976475</v>
      </c>
      <c r="M37" s="151">
        <v>97.047951642355656</v>
      </c>
      <c r="N37" s="150" t="s">
        <v>125</v>
      </c>
      <c r="O37" s="150" t="s">
        <v>125</v>
      </c>
      <c r="P37" s="151"/>
      <c r="Q37" s="150" t="s">
        <v>125</v>
      </c>
      <c r="R37" s="150" t="s">
        <v>125</v>
      </c>
      <c r="S37" s="151" t="s">
        <v>125</v>
      </c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53"/>
      <c r="B38" s="154">
        <v>-1601</v>
      </c>
      <c r="C38" s="154">
        <v>-386.7281702399996</v>
      </c>
      <c r="D38" s="155">
        <v>9.6291154177185376</v>
      </c>
      <c r="E38" s="154">
        <v>-3930</v>
      </c>
      <c r="F38" s="154">
        <v>-54.557871320000004</v>
      </c>
      <c r="G38" s="155">
        <v>2.950967100453461E-2</v>
      </c>
      <c r="H38" s="154">
        <v>-742</v>
      </c>
      <c r="I38" s="154">
        <v>-6.2852998199999988</v>
      </c>
      <c r="J38" s="155">
        <v>-0.16876519204245621</v>
      </c>
      <c r="K38" s="154">
        <v>-26544</v>
      </c>
      <c r="L38" s="154">
        <v>-2434.9588370799975</v>
      </c>
      <c r="M38" s="155">
        <v>0.39550761865085349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44" t="s">
        <v>149</v>
      </c>
      <c r="B39" s="145">
        <v>23800</v>
      </c>
      <c r="C39" s="145">
        <v>7965.18080001</v>
      </c>
      <c r="D39" s="146">
        <v>334.6714621852941</v>
      </c>
      <c r="E39" s="145">
        <v>36979</v>
      </c>
      <c r="F39" s="145">
        <v>538.48137254999995</v>
      </c>
      <c r="G39" s="146">
        <v>14.56181542361881</v>
      </c>
      <c r="H39" s="145">
        <v>2381</v>
      </c>
      <c r="I39" s="145">
        <v>12.683</v>
      </c>
      <c r="J39" s="146">
        <v>5.3267534649307011</v>
      </c>
      <c r="K39" s="145">
        <v>82251</v>
      </c>
      <c r="L39" s="145">
        <v>8165.2042000000001</v>
      </c>
      <c r="M39" s="146">
        <v>99.271792440213488</v>
      </c>
      <c r="N39" s="145">
        <v>361</v>
      </c>
      <c r="O39" s="145">
        <v>106.56100000000001</v>
      </c>
      <c r="P39" s="146"/>
      <c r="Q39" s="145">
        <v>8784.5830000000005</v>
      </c>
      <c r="R39" s="145">
        <v>17193015</v>
      </c>
      <c r="S39" s="146">
        <v>1.957180551427427</v>
      </c>
      <c r="T39" s="145">
        <v>188.82900000000001</v>
      </c>
      <c r="U39" s="145">
        <v>223061.55</v>
      </c>
      <c r="V39" s="146">
        <v>1.1812886262173712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49" t="s">
        <v>150</v>
      </c>
      <c r="B40" s="150">
        <v>20942</v>
      </c>
      <c r="C40" s="150">
        <v>7144.6086999999998</v>
      </c>
      <c r="D40" s="151">
        <v>341.16171807850253</v>
      </c>
      <c r="E40" s="150">
        <v>51799</v>
      </c>
      <c r="F40" s="150">
        <v>790.37580000000003</v>
      </c>
      <c r="G40" s="151">
        <v>15.258514643139829</v>
      </c>
      <c r="H40" s="150">
        <v>2082</v>
      </c>
      <c r="I40" s="150">
        <v>12.632099999999999</v>
      </c>
      <c r="J40" s="151">
        <v>6.0672910662824204</v>
      </c>
      <c r="K40" s="150">
        <v>80431</v>
      </c>
      <c r="L40" s="150">
        <v>7882.2560000000003</v>
      </c>
      <c r="M40" s="151">
        <v>98.00022379430817</v>
      </c>
      <c r="N40" s="150" t="s">
        <v>125</v>
      </c>
      <c r="O40" s="150" t="s">
        <v>125</v>
      </c>
      <c r="P40" s="151"/>
      <c r="Q40" s="150">
        <v>8809.6059999999998</v>
      </c>
      <c r="R40" s="150">
        <v>17130426</v>
      </c>
      <c r="S40" s="151">
        <v>1.9445167014279641</v>
      </c>
      <c r="T40" s="150">
        <v>206.482</v>
      </c>
      <c r="U40" s="150">
        <v>238786.15</v>
      </c>
      <c r="V40" s="151">
        <v>1.1564501990488274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53"/>
      <c r="B41" s="154">
        <v>-2858</v>
      </c>
      <c r="C41" s="154">
        <v>-820.57210001000021</v>
      </c>
      <c r="D41" s="155">
        <v>6.4902558932084276</v>
      </c>
      <c r="E41" s="154">
        <v>14820</v>
      </c>
      <c r="F41" s="154">
        <v>251.89442745000008</v>
      </c>
      <c r="G41" s="155">
        <v>0.69669921952101888</v>
      </c>
      <c r="H41" s="154">
        <v>-299</v>
      </c>
      <c r="I41" s="154">
        <v>-5.0900000000000389E-2</v>
      </c>
      <c r="J41" s="155">
        <v>0.74053760135171931</v>
      </c>
      <c r="K41" s="154">
        <v>-1820</v>
      </c>
      <c r="L41" s="154">
        <v>-282.94819999999982</v>
      </c>
      <c r="M41" s="155">
        <v>-1.2715686459053188</v>
      </c>
      <c r="N41" s="154"/>
      <c r="O41" s="154"/>
      <c r="P41" s="155"/>
      <c r="Q41" s="154">
        <v>25.022999999999229</v>
      </c>
      <c r="R41" s="154">
        <v>-62589</v>
      </c>
      <c r="S41" s="155">
        <v>-1.2663849999462906E-2</v>
      </c>
      <c r="T41" s="154">
        <v>17.652999999999992</v>
      </c>
      <c r="U41" s="154">
        <v>15724.600000000006</v>
      </c>
      <c r="V41" s="155">
        <v>-2.4838427168543786E-2</v>
      </c>
    </row>
    <row r="42" spans="1:35" s="148" customFormat="1" ht="11.5" x14ac:dyDescent="0.25">
      <c r="A42" s="144" t="s">
        <v>151</v>
      </c>
      <c r="B42" s="145">
        <v>6380</v>
      </c>
      <c r="C42" s="145">
        <v>2176.4059999999999</v>
      </c>
      <c r="D42" s="146">
        <v>341.12946708463949</v>
      </c>
      <c r="E42" s="145">
        <v>45161</v>
      </c>
      <c r="F42" s="145">
        <v>795.36075000000005</v>
      </c>
      <c r="G42" s="146">
        <v>17.611672682181528</v>
      </c>
      <c r="H42" s="145">
        <v>9184</v>
      </c>
      <c r="I42" s="145">
        <v>79.7363</v>
      </c>
      <c r="J42" s="146">
        <v>8.6820884146341459</v>
      </c>
      <c r="K42" s="145">
        <v>356752</v>
      </c>
      <c r="L42" s="145">
        <v>34818.963499999998</v>
      </c>
      <c r="M42" s="146">
        <v>97.599911142754635</v>
      </c>
      <c r="N42" s="145" t="s">
        <v>125</v>
      </c>
      <c r="O42" s="145" t="s">
        <v>125</v>
      </c>
      <c r="P42" s="146"/>
      <c r="Q42" s="145" t="s">
        <v>125</v>
      </c>
      <c r="R42" s="145" t="s">
        <v>125</v>
      </c>
      <c r="S42" s="146"/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49" t="s">
        <v>152</v>
      </c>
      <c r="B43" s="150">
        <v>6451</v>
      </c>
      <c r="C43" s="150">
        <v>2283.1241</v>
      </c>
      <c r="D43" s="151">
        <v>353.91785769648118</v>
      </c>
      <c r="E43" s="150">
        <v>60383</v>
      </c>
      <c r="F43" s="150">
        <v>1028.19</v>
      </c>
      <c r="G43" s="151">
        <v>17.027805839391881</v>
      </c>
      <c r="H43" s="150">
        <v>9481</v>
      </c>
      <c r="I43" s="150">
        <v>87.055000000000007</v>
      </c>
      <c r="J43" s="151">
        <v>9.1820483071405974</v>
      </c>
      <c r="K43" s="150">
        <v>373352</v>
      </c>
      <c r="L43" s="150">
        <v>35995.5913</v>
      </c>
      <c r="M43" s="151">
        <v>96.411941813623599</v>
      </c>
      <c r="N43" s="150" t="s">
        <v>125</v>
      </c>
      <c r="O43" s="150" t="s">
        <v>125</v>
      </c>
      <c r="P43" s="151"/>
      <c r="Q43" s="150" t="s">
        <v>125</v>
      </c>
      <c r="R43" s="150" t="s">
        <v>125</v>
      </c>
      <c r="S43" s="151"/>
      <c r="T43" s="150" t="s">
        <v>125</v>
      </c>
      <c r="U43" s="150" t="s">
        <v>125</v>
      </c>
      <c r="V43" s="15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53"/>
      <c r="B44" s="154">
        <v>71</v>
      </c>
      <c r="C44" s="154">
        <v>106.71810000000005</v>
      </c>
      <c r="D44" s="157">
        <v>12.788390611841692</v>
      </c>
      <c r="E44" s="154">
        <v>15222</v>
      </c>
      <c r="F44" s="154">
        <v>232.82925</v>
      </c>
      <c r="G44" s="157">
        <v>-0.58386684278964651</v>
      </c>
      <c r="H44" s="154">
        <v>297</v>
      </c>
      <c r="I44" s="154">
        <v>7.3187000000000069</v>
      </c>
      <c r="J44" s="157">
        <v>0.49995989250645145</v>
      </c>
      <c r="K44" s="154">
        <v>16600</v>
      </c>
      <c r="L44" s="154">
        <v>1176.627800000002</v>
      </c>
      <c r="M44" s="157">
        <v>-1.187969329131036</v>
      </c>
      <c r="N44" s="154"/>
      <c r="O44" s="154"/>
      <c r="P44" s="157"/>
      <c r="Q44" s="154"/>
      <c r="R44" s="154"/>
      <c r="S44" s="157"/>
      <c r="T44" s="154"/>
      <c r="U44" s="154"/>
      <c r="V44" s="157"/>
    </row>
    <row r="45" spans="1:35" s="148" customFormat="1" ht="11.5" x14ac:dyDescent="0.25">
      <c r="A45" s="144" t="s">
        <v>153</v>
      </c>
      <c r="B45" s="145" t="s">
        <v>125</v>
      </c>
      <c r="C45" s="145" t="s">
        <v>125</v>
      </c>
      <c r="D45" s="146"/>
      <c r="E45" s="145">
        <v>20942</v>
      </c>
      <c r="F45" s="145">
        <v>336.02044898000003</v>
      </c>
      <c r="G45" s="146">
        <v>16.045289321936778</v>
      </c>
      <c r="H45" s="145">
        <v>479</v>
      </c>
      <c r="I45" s="145">
        <v>2.9883263200000001</v>
      </c>
      <c r="J45" s="146">
        <v>6.238677077244259</v>
      </c>
      <c r="K45" s="145">
        <v>37112</v>
      </c>
      <c r="L45" s="145">
        <v>4598.8021828600004</v>
      </c>
      <c r="M45" s="146">
        <v>123.91685123032981</v>
      </c>
      <c r="N45" s="145" t="s">
        <v>125</v>
      </c>
      <c r="O45" s="145" t="s">
        <v>125</v>
      </c>
      <c r="P45" s="162" t="s">
        <v>125</v>
      </c>
      <c r="Q45" s="145">
        <v>3837.2669999999998</v>
      </c>
      <c r="R45" s="145">
        <v>7643097</v>
      </c>
      <c r="S45" s="146">
        <v>1.9918074504588812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49" t="s">
        <v>154</v>
      </c>
      <c r="B46" s="150" t="s">
        <v>125</v>
      </c>
      <c r="C46" s="150" t="s">
        <v>125</v>
      </c>
      <c r="D46" s="151"/>
      <c r="E46" s="150">
        <v>16003</v>
      </c>
      <c r="F46" s="150">
        <v>259.29687401000001</v>
      </c>
      <c r="G46" s="151">
        <v>16.202814062812436</v>
      </c>
      <c r="H46" s="150">
        <v>364</v>
      </c>
      <c r="I46" s="150">
        <v>2.1878819599999999</v>
      </c>
      <c r="J46" s="151">
        <v>6.013787268664224</v>
      </c>
      <c r="K46" s="150">
        <v>35653</v>
      </c>
      <c r="L46" s="150">
        <v>4520.8399876000003</v>
      </c>
      <c r="M46" s="151">
        <v>126.80265391276465</v>
      </c>
      <c r="N46" s="150" t="s">
        <v>125</v>
      </c>
      <c r="O46" s="150" t="s">
        <v>125</v>
      </c>
      <c r="P46" s="163" t="s">
        <v>125</v>
      </c>
      <c r="Q46" s="150">
        <v>3032.1019999999999</v>
      </c>
      <c r="R46" s="150">
        <v>6991799.5</v>
      </c>
      <c r="S46" s="151">
        <v>2.3059248996240891</v>
      </c>
      <c r="T46" s="150" t="s">
        <v>125</v>
      </c>
      <c r="U46" s="150" t="s">
        <v>125</v>
      </c>
      <c r="V46" s="151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53"/>
      <c r="B47" s="154"/>
      <c r="C47" s="154"/>
      <c r="D47" s="155"/>
      <c r="E47" s="154">
        <v>-4939</v>
      </c>
      <c r="F47" s="154">
        <v>-76.723574970000016</v>
      </c>
      <c r="G47" s="155">
        <v>0.15752474087565815</v>
      </c>
      <c r="H47" s="154">
        <v>-115</v>
      </c>
      <c r="I47" s="154">
        <v>-0.80044436000000019</v>
      </c>
      <c r="J47" s="155">
        <v>-0.22488980858003504</v>
      </c>
      <c r="K47" s="154">
        <v>-1459</v>
      </c>
      <c r="L47" s="154">
        <v>-77.962195260000044</v>
      </c>
      <c r="M47" s="155">
        <v>2.8858026824348428</v>
      </c>
      <c r="N47" s="154"/>
      <c r="O47" s="154"/>
      <c r="P47" s="156"/>
      <c r="Q47" s="154">
        <v>-805.16499999999996</v>
      </c>
      <c r="R47" s="154">
        <v>-651297.5</v>
      </c>
      <c r="S47" s="155">
        <v>0.3141174491652079</v>
      </c>
      <c r="T47" s="154"/>
      <c r="U47" s="154"/>
      <c r="V47" s="155"/>
    </row>
    <row r="48" spans="1:35" s="148" customFormat="1" ht="11.5" x14ac:dyDescent="0.25">
      <c r="A48" s="144" t="s">
        <v>155</v>
      </c>
      <c r="B48" s="145">
        <v>6689</v>
      </c>
      <c r="C48" s="145">
        <v>2054.9335151800001</v>
      </c>
      <c r="D48" s="146">
        <v>307.21087085962029</v>
      </c>
      <c r="E48" s="145">
        <v>40921</v>
      </c>
      <c r="F48" s="145">
        <v>650.23945559000003</v>
      </c>
      <c r="G48" s="146">
        <v>15.890116458297696</v>
      </c>
      <c r="H48" s="145">
        <v>35363</v>
      </c>
      <c r="I48" s="145">
        <v>319.52223385999997</v>
      </c>
      <c r="J48" s="146">
        <v>9.0354956836241271</v>
      </c>
      <c r="K48" s="145">
        <v>264452</v>
      </c>
      <c r="L48" s="145">
        <v>25097.690232230001</v>
      </c>
      <c r="M48" s="146">
        <v>94.904520412891571</v>
      </c>
      <c r="N48" s="145">
        <v>97</v>
      </c>
      <c r="O48" s="145">
        <v>18.24833808</v>
      </c>
      <c r="P48" s="146">
        <v>188.12719670103093</v>
      </c>
      <c r="Q48" s="145">
        <v>14180.263000000001</v>
      </c>
      <c r="R48" s="145">
        <v>37527642.801914677</v>
      </c>
      <c r="S48" s="146">
        <v>2.6464701537562934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49" t="s">
        <v>156</v>
      </c>
      <c r="B49" s="150">
        <v>6636</v>
      </c>
      <c r="C49" s="150">
        <v>2066.5992815999998</v>
      </c>
      <c r="D49" s="151">
        <v>311.42966271369164</v>
      </c>
      <c r="E49" s="150">
        <v>48466</v>
      </c>
      <c r="F49" s="150">
        <v>799.8200928</v>
      </c>
      <c r="G49" s="151">
        <v>16.50284070138736</v>
      </c>
      <c r="H49" s="150">
        <v>32566</v>
      </c>
      <c r="I49" s="150">
        <v>264.97192725999997</v>
      </c>
      <c r="J49" s="151">
        <v>8.1365755359638818</v>
      </c>
      <c r="K49" s="150">
        <v>273077</v>
      </c>
      <c r="L49" s="150">
        <v>25741.577036499999</v>
      </c>
      <c r="M49" s="151">
        <v>94.265044624421876</v>
      </c>
      <c r="N49" s="150" t="s">
        <v>125</v>
      </c>
      <c r="O49" s="150" t="s">
        <v>125</v>
      </c>
      <c r="P49" s="151" t="s">
        <v>125</v>
      </c>
      <c r="Q49" s="150">
        <v>14585.291999999999</v>
      </c>
      <c r="R49" s="150">
        <v>39092307.511399999</v>
      </c>
      <c r="S49" s="151">
        <v>2.6802553909376652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53"/>
      <c r="B50" s="154">
        <v>-53</v>
      </c>
      <c r="C50" s="154">
        <v>11.665766419999727</v>
      </c>
      <c r="D50" s="155">
        <v>4.2187918540713554</v>
      </c>
      <c r="E50" s="154">
        <v>7545</v>
      </c>
      <c r="F50" s="154">
        <v>149.58063720999996</v>
      </c>
      <c r="G50" s="155">
        <v>0.612724243089664</v>
      </c>
      <c r="H50" s="154">
        <v>-2797</v>
      </c>
      <c r="I50" s="154">
        <v>-54.550306599999999</v>
      </c>
      <c r="J50" s="155">
        <v>-0.89892014766024531</v>
      </c>
      <c r="K50" s="154">
        <v>8625</v>
      </c>
      <c r="L50" s="154">
        <v>643.88680426999781</v>
      </c>
      <c r="M50" s="155">
        <v>-0.63947578846969577</v>
      </c>
      <c r="N50" s="154"/>
      <c r="O50" s="154"/>
      <c r="P50" s="155"/>
      <c r="Q50" s="154">
        <v>405.02899999999863</v>
      </c>
      <c r="R50" s="154">
        <v>1564664.7094853222</v>
      </c>
      <c r="S50" s="155">
        <v>3.378523718137183E-2</v>
      </c>
      <c r="T50" s="154"/>
      <c r="U50" s="154"/>
      <c r="V50" s="155"/>
    </row>
    <row r="51" spans="1:35" s="148" customFormat="1" ht="11.5" x14ac:dyDescent="0.25">
      <c r="A51" s="144" t="s">
        <v>157</v>
      </c>
      <c r="B51" s="145">
        <v>883</v>
      </c>
      <c r="C51" s="145">
        <v>248.75700000000001</v>
      </c>
      <c r="D51" s="146">
        <v>281.718006795017</v>
      </c>
      <c r="E51" s="145">
        <v>676</v>
      </c>
      <c r="F51" s="145">
        <v>10.455500000000001</v>
      </c>
      <c r="G51" s="146">
        <v>15.466715976331361</v>
      </c>
      <c r="H51" s="145">
        <v>2736</v>
      </c>
      <c r="I51" s="145">
        <v>31.145</v>
      </c>
      <c r="J51" s="146">
        <v>11.383406432748538</v>
      </c>
      <c r="K51" s="145">
        <v>4205</v>
      </c>
      <c r="L51" s="145">
        <v>346.73899999999998</v>
      </c>
      <c r="M51" s="146">
        <v>82.458739595719379</v>
      </c>
      <c r="N51" s="145" t="s">
        <v>125</v>
      </c>
      <c r="O51" s="145" t="s">
        <v>125</v>
      </c>
      <c r="P51" s="162" t="s">
        <v>125</v>
      </c>
      <c r="Q51" s="145">
        <v>455.15</v>
      </c>
      <c r="R51" s="145">
        <v>1175918</v>
      </c>
      <c r="S51" s="146">
        <v>2.5835834340327364</v>
      </c>
      <c r="T51" s="145">
        <v>4.7960000000000003</v>
      </c>
      <c r="U51" s="145">
        <v>6386.47</v>
      </c>
      <c r="V51" s="146">
        <v>1.3316242702251877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49" t="s">
        <v>158</v>
      </c>
      <c r="B52" s="150">
        <v>843</v>
      </c>
      <c r="C52" s="150">
        <v>237.929</v>
      </c>
      <c r="D52" s="151">
        <v>282.24080664294189</v>
      </c>
      <c r="E52" s="150">
        <v>1206</v>
      </c>
      <c r="F52" s="150">
        <v>19.864000000000001</v>
      </c>
      <c r="G52" s="151">
        <v>16.470978441127695</v>
      </c>
      <c r="H52" s="150">
        <v>2556</v>
      </c>
      <c r="I52" s="150">
        <v>30.398</v>
      </c>
      <c r="J52" s="151">
        <v>11.892801251956181</v>
      </c>
      <c r="K52" s="150">
        <v>4261</v>
      </c>
      <c r="L52" s="150">
        <v>369.411</v>
      </c>
      <c r="M52" s="151">
        <v>86.695846045529223</v>
      </c>
      <c r="N52" s="150" t="s">
        <v>125</v>
      </c>
      <c r="O52" s="150" t="s">
        <v>125</v>
      </c>
      <c r="P52" s="163" t="s">
        <v>125</v>
      </c>
      <c r="Q52" s="150">
        <v>445.92599999999999</v>
      </c>
      <c r="R52" s="150">
        <v>830369.1</v>
      </c>
      <c r="S52" s="151">
        <v>1.8621230876871948</v>
      </c>
      <c r="T52" s="150">
        <v>5.194</v>
      </c>
      <c r="U52" s="150">
        <v>6971.2</v>
      </c>
      <c r="V52" s="151">
        <v>1.3421640354254909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v>-40</v>
      </c>
      <c r="C53" s="154">
        <v>-10.828000000000003</v>
      </c>
      <c r="D53" s="155">
        <v>0.52279984792488676</v>
      </c>
      <c r="E53" s="154">
        <v>530</v>
      </c>
      <c r="F53" s="154">
        <v>9.4085000000000001</v>
      </c>
      <c r="G53" s="155">
        <v>1.0042624647963336</v>
      </c>
      <c r="H53" s="154">
        <v>-180</v>
      </c>
      <c r="I53" s="154">
        <v>-0.74699999999999989</v>
      </c>
      <c r="J53" s="155">
        <v>0.50939481920764251</v>
      </c>
      <c r="K53" s="154">
        <v>56</v>
      </c>
      <c r="L53" s="154">
        <v>22.672000000000025</v>
      </c>
      <c r="M53" s="155">
        <v>4.2371064498098434</v>
      </c>
      <c r="N53" s="154"/>
      <c r="O53" s="154"/>
      <c r="P53" s="156"/>
      <c r="Q53" s="154">
        <v>-9.2239999999999895</v>
      </c>
      <c r="R53" s="154">
        <v>-345548.9</v>
      </c>
      <c r="S53" s="155">
        <v>-0.72146034634554157</v>
      </c>
      <c r="T53" s="154">
        <v>0.39799999999999969</v>
      </c>
      <c r="U53" s="154">
        <v>584.72999999999956</v>
      </c>
      <c r="V53" s="155">
        <v>1.0539765200303197E-2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206113</v>
      </c>
      <c r="C55" s="167">
        <v>62412.22996135</v>
      </c>
      <c r="D55" s="167">
        <v>302.8058878448</v>
      </c>
      <c r="E55" s="167">
        <v>582692</v>
      </c>
      <c r="F55" s="167">
        <v>7831.5394051399999</v>
      </c>
      <c r="G55" s="167">
        <v>13.440272743</v>
      </c>
      <c r="H55" s="167">
        <v>70937</v>
      </c>
      <c r="I55" s="167">
        <v>609.60229306999997</v>
      </c>
      <c r="J55" s="167">
        <v>8.5935730728999999</v>
      </c>
      <c r="K55" s="167">
        <v>4597245</v>
      </c>
      <c r="L55" s="167">
        <v>440707.08176984999</v>
      </c>
      <c r="M55" s="167">
        <v>95.863301122699994</v>
      </c>
      <c r="N55" s="167">
        <v>2419</v>
      </c>
      <c r="O55" s="167">
        <v>661.63749655000004</v>
      </c>
      <c r="P55" s="167">
        <v>273.51694772629997</v>
      </c>
      <c r="Q55" s="167">
        <v>74003.986999999994</v>
      </c>
      <c r="R55" s="167">
        <v>157824631.54377511</v>
      </c>
      <c r="S55" s="167">
        <v>2.1326503874</v>
      </c>
      <c r="T55" s="167">
        <v>2199.9389999999999</v>
      </c>
      <c r="U55" s="167">
        <v>2781460.9288231898</v>
      </c>
      <c r="V55" s="167">
        <v>1.2643354788000001</v>
      </c>
    </row>
    <row r="56" spans="1:35" s="147" customFormat="1" ht="12" thickBot="1" x14ac:dyDescent="0.3">
      <c r="A56" s="166" t="s">
        <v>160</v>
      </c>
      <c r="B56" s="167">
        <v>187417</v>
      </c>
      <c r="C56" s="167">
        <v>58014.003204690001</v>
      </c>
      <c r="D56" s="167">
        <v>309.54504236380001</v>
      </c>
      <c r="E56" s="167">
        <v>636201</v>
      </c>
      <c r="F56" s="167">
        <v>9075.6060605999992</v>
      </c>
      <c r="G56" s="167">
        <v>14.2653124729</v>
      </c>
      <c r="H56" s="167">
        <v>66709</v>
      </c>
      <c r="I56" s="167">
        <v>541.31404633</v>
      </c>
      <c r="J56" s="167">
        <v>8.1145579507000001</v>
      </c>
      <c r="K56" s="167">
        <v>4427723</v>
      </c>
      <c r="L56" s="167">
        <v>429644.03426937002</v>
      </c>
      <c r="M56" s="167">
        <v>97.034984859999994</v>
      </c>
      <c r="N56" s="167">
        <v>2478</v>
      </c>
      <c r="O56" s="167">
        <v>666.62111907999997</v>
      </c>
      <c r="P56" s="167">
        <v>269.01578655370002</v>
      </c>
      <c r="Q56" s="167">
        <v>73583.692999999999</v>
      </c>
      <c r="R56" s="167">
        <v>163153059.6404565</v>
      </c>
      <c r="S56" s="167">
        <v>2.2172447860000002</v>
      </c>
      <c r="T56" s="167">
        <v>2049.2719999999999</v>
      </c>
      <c r="U56" s="167">
        <v>2600285.4929200001</v>
      </c>
      <c r="V56" s="167">
        <v>1.2688825558000001</v>
      </c>
    </row>
    <row r="57" spans="1:35" x14ac:dyDescent="0.2">
      <c r="B57" s="154">
        <f t="shared" ref="B57:V57" si="0">B56-B55</f>
        <v>-18696</v>
      </c>
      <c r="C57" s="154">
        <f t="shared" si="0"/>
        <v>-4398.2267566599985</v>
      </c>
      <c r="D57" s="155">
        <f t="shared" si="0"/>
        <v>6.7391545190000102</v>
      </c>
      <c r="E57" s="154">
        <f t="shared" si="0"/>
        <v>53509</v>
      </c>
      <c r="F57" s="154">
        <f t="shared" si="0"/>
        <v>1244.0666554599993</v>
      </c>
      <c r="G57" s="155">
        <f t="shared" si="0"/>
        <v>0.8250397299000003</v>
      </c>
      <c r="H57" s="154">
        <f t="shared" si="0"/>
        <v>-4228</v>
      </c>
      <c r="I57" s="154">
        <f t="shared" si="0"/>
        <v>-68.288246739999977</v>
      </c>
      <c r="J57" s="191">
        <f t="shared" si="0"/>
        <v>-0.47901512219999987</v>
      </c>
      <c r="K57" s="154">
        <f t="shared" si="0"/>
        <v>-169522</v>
      </c>
      <c r="L57" s="154">
        <f t="shared" si="0"/>
        <v>-11063.047500479966</v>
      </c>
      <c r="M57" s="155">
        <f t="shared" si="0"/>
        <v>1.1716837373000004</v>
      </c>
      <c r="N57" s="154">
        <f t="shared" si="0"/>
        <v>59</v>
      </c>
      <c r="O57" s="154">
        <f t="shared" si="0"/>
        <v>4.9836225299999342</v>
      </c>
      <c r="P57" s="155">
        <f t="shared" si="0"/>
        <v>-4.5011611725999501</v>
      </c>
      <c r="Q57" s="154">
        <f t="shared" si="0"/>
        <v>-420.29399999999441</v>
      </c>
      <c r="R57" s="154">
        <f t="shared" si="0"/>
        <v>5328428.0966813862</v>
      </c>
      <c r="S57" s="155">
        <f t="shared" si="0"/>
        <v>8.4594398600000176E-2</v>
      </c>
      <c r="T57" s="154">
        <f t="shared" si="0"/>
        <v>-150.66699999999992</v>
      </c>
      <c r="U57" s="154">
        <f t="shared" si="0"/>
        <v>-181175.4359031897</v>
      </c>
      <c r="V57" s="155">
        <f t="shared" si="0"/>
        <v>4.5470770000000105E-3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169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:XFD5 B8:XFD8 B11:XFD11 B14:XFD14 B17:XFD17 B20:XFD20 B23:XFD23 B26:XFD26 B29:XFD29 B32:XFD32 B35:XFD35 B38:XFD38 B41:XFD41 B44:XFD44 B47:XFD47 B50:XFD50 B53:XFD53">
    <cfRule type="cellIs" dxfId="153" priority="5" operator="lessThan">
      <formula>0</formula>
    </cfRule>
    <cfRule type="cellIs" dxfId="152" priority="6" operator="greaterThan">
      <formula>0</formula>
    </cfRule>
  </conditionalFormatting>
  <conditionalFormatting sqref="B57:V57">
    <cfRule type="cellIs" dxfId="5" priority="1" operator="lessThan">
      <formula>0</formula>
    </cfRule>
    <cfRule type="cellIs" dxfId="4" priority="2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719F-0BF9-43F0-9093-DB0EE6215D4B}">
  <dimension ref="A1:AI89"/>
  <sheetViews>
    <sheetView zoomScale="115" zoomScaleNormal="115" workbookViewId="0">
      <selection activeCell="M7" sqref="M7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26953125" style="170" bestFit="1" customWidth="1"/>
    <col min="5" max="5" width="7.81640625" style="170" bestFit="1" customWidth="1"/>
    <col min="6" max="6" width="9.54296875" style="170" bestFit="1" customWidth="1"/>
    <col min="7" max="7" width="11.26953125" style="170" bestFit="1" customWidth="1"/>
    <col min="8" max="8" width="7.81640625" style="170" bestFit="1" customWidth="1"/>
    <col min="9" max="9" width="9.54296875" style="170" bestFit="1" customWidth="1"/>
    <col min="10" max="10" width="11.26953125" style="170" bestFit="1" customWidth="1"/>
    <col min="11" max="11" width="8.1796875" style="170" bestFit="1" customWidth="1"/>
    <col min="12" max="12" width="9.54296875" style="170" bestFit="1" customWidth="1"/>
    <col min="13" max="13" width="11.26953125" style="170" bestFit="1" customWidth="1"/>
    <col min="14" max="14" width="7.81640625" style="170" bestFit="1" customWidth="1"/>
    <col min="15" max="15" width="9.54296875" style="170" bestFit="1" customWidth="1"/>
    <col min="16" max="16" width="11.26953125" style="170" bestFit="1" customWidth="1"/>
    <col min="17" max="17" width="12.26953125" style="170" bestFit="1" customWidth="1"/>
    <col min="18" max="18" width="10.7265625" style="170" bestFit="1" customWidth="1"/>
    <col min="19" max="19" width="11.26953125" style="170" bestFit="1" customWidth="1"/>
    <col min="20" max="20" width="12.26953125" style="170" bestFit="1" customWidth="1"/>
    <col min="21" max="21" width="10.7265625" style="170" bestFit="1" customWidth="1"/>
    <col min="22" max="22" width="11.2695312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165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83" t="s">
        <v>124</v>
      </c>
      <c r="B3" s="145">
        <v>27708</v>
      </c>
      <c r="C3" s="145">
        <v>7428.2010323499999</v>
      </c>
      <c r="D3" s="146">
        <v>268.08867591850731</v>
      </c>
      <c r="E3" s="145">
        <v>2029</v>
      </c>
      <c r="F3" s="145">
        <v>23.010466210000001</v>
      </c>
      <c r="G3" s="146">
        <v>11.340791626416955</v>
      </c>
      <c r="H3" s="145">
        <v>402</v>
      </c>
      <c r="I3" s="145">
        <v>3.8350401399999998</v>
      </c>
      <c r="J3" s="146">
        <v>9.5399008457711449</v>
      </c>
      <c r="K3" s="145">
        <v>62502</v>
      </c>
      <c r="L3" s="145">
        <v>5764.2668068700004</v>
      </c>
      <c r="M3" s="146">
        <v>92.225317699753603</v>
      </c>
      <c r="N3" s="145">
        <v>23</v>
      </c>
      <c r="O3" s="145">
        <v>4.1281568200000001</v>
      </c>
      <c r="P3" s="146">
        <v>179.48507913043477</v>
      </c>
      <c r="Q3" s="145">
        <v>8677.3709999999992</v>
      </c>
      <c r="R3" s="145">
        <v>19182336.366015699</v>
      </c>
      <c r="S3" s="146">
        <v>2.2106161377698039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84" t="s">
        <v>126</v>
      </c>
      <c r="B4" s="150">
        <v>25876</v>
      </c>
      <c r="C4" s="150">
        <v>7269.8805708700002</v>
      </c>
      <c r="D4" s="151">
        <v>280.95471646160047</v>
      </c>
      <c r="E4" s="150">
        <v>1984</v>
      </c>
      <c r="F4" s="150">
        <v>26.402422600000001</v>
      </c>
      <c r="G4" s="151">
        <v>13.306519092094838</v>
      </c>
      <c r="H4" s="150">
        <v>437</v>
      </c>
      <c r="I4" s="150">
        <v>4.0183879999999998</v>
      </c>
      <c r="J4" s="151">
        <v>9.1864406779661021</v>
      </c>
      <c r="K4" s="150">
        <v>64560</v>
      </c>
      <c r="L4" s="150">
        <v>5903.1658554400001</v>
      </c>
      <c r="M4" s="151">
        <v>91.436189771587422</v>
      </c>
      <c r="N4" s="150" t="s">
        <v>125</v>
      </c>
      <c r="O4" s="150" t="s">
        <v>125</v>
      </c>
      <c r="P4" s="151" t="s">
        <v>125</v>
      </c>
      <c r="Q4" s="150">
        <v>9310.4979999999996</v>
      </c>
      <c r="R4" s="150">
        <v>21639364.194612</v>
      </c>
      <c r="S4" s="151">
        <v>2.3241897688622029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85"/>
      <c r="B5" s="154">
        <v>-1832</v>
      </c>
      <c r="C5" s="154">
        <v>-158.32046147999972</v>
      </c>
      <c r="D5" s="155">
        <v>12.866040543093163</v>
      </c>
      <c r="E5" s="154">
        <v>-45</v>
      </c>
      <c r="F5" s="154">
        <v>3.3919563900000007</v>
      </c>
      <c r="G5" s="155">
        <v>1.9657274656778831</v>
      </c>
      <c r="H5" s="154">
        <v>35</v>
      </c>
      <c r="I5" s="154">
        <v>0.18334786000000003</v>
      </c>
      <c r="J5" s="155">
        <v>-0.35346016780504286</v>
      </c>
      <c r="K5" s="154">
        <v>2058</v>
      </c>
      <c r="L5" s="154">
        <v>138.89904856999965</v>
      </c>
      <c r="M5" s="155">
        <v>-0.78912792816618094</v>
      </c>
      <c r="N5" s="154"/>
      <c r="O5" s="154"/>
      <c r="P5" s="155"/>
      <c r="Q5" s="154">
        <v>633.12700000000041</v>
      </c>
      <c r="R5" s="154">
        <v>2457027.8285963014</v>
      </c>
      <c r="S5" s="155">
        <v>0.11357363109239893</v>
      </c>
      <c r="T5" s="154"/>
      <c r="U5" s="154"/>
      <c r="V5" s="155"/>
    </row>
    <row r="6" spans="1:35" s="148" customFormat="1" ht="11.5" x14ac:dyDescent="0.25">
      <c r="A6" s="186" t="s">
        <v>127</v>
      </c>
      <c r="B6" s="145">
        <v>3792</v>
      </c>
      <c r="C6" s="145">
        <v>1053.5295867899999</v>
      </c>
      <c r="D6" s="146">
        <v>277.8295323813291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2804</v>
      </c>
      <c r="L6" s="145">
        <v>278.66984625999999</v>
      </c>
      <c r="M6" s="146">
        <v>99.382969422253922</v>
      </c>
      <c r="N6" s="145" t="s">
        <v>125</v>
      </c>
      <c r="O6" s="145" t="s">
        <v>125</v>
      </c>
      <c r="P6" s="146"/>
      <c r="Q6" s="145">
        <v>0.35299999999999998</v>
      </c>
      <c r="R6" s="145">
        <v>1481.36313096</v>
      </c>
      <c r="S6" s="146">
        <v>4.1964961216997168</v>
      </c>
      <c r="T6" s="145" t="s">
        <v>125</v>
      </c>
      <c r="U6" s="145" t="s">
        <v>125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84" t="s">
        <v>128</v>
      </c>
      <c r="B7" s="150">
        <v>3751</v>
      </c>
      <c r="C7" s="150">
        <v>1071.9157498</v>
      </c>
      <c r="D7" s="151">
        <v>285.78582342913421</v>
      </c>
      <c r="E7" s="150" t="s">
        <v>125</v>
      </c>
      <c r="F7" s="150" t="s">
        <v>125</v>
      </c>
      <c r="G7" s="151" t="s">
        <v>125</v>
      </c>
      <c r="H7" s="150" t="s">
        <v>125</v>
      </c>
      <c r="I7" s="150" t="s">
        <v>125</v>
      </c>
      <c r="J7" s="151"/>
      <c r="K7" s="150">
        <v>2822</v>
      </c>
      <c r="L7" s="150">
        <v>268.35351150000002</v>
      </c>
      <c r="M7" s="151">
        <v>95.109318996415766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 t="s">
        <v>125</v>
      </c>
      <c r="U7" s="150" t="s">
        <v>125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85"/>
      <c r="B8" s="154">
        <v>-41</v>
      </c>
      <c r="C8" s="154">
        <v>18.386163010000018</v>
      </c>
      <c r="D8" s="155">
        <v>7.9562910478051094</v>
      </c>
      <c r="E8" s="154"/>
      <c r="F8" s="154"/>
      <c r="G8" s="155"/>
      <c r="H8" s="154"/>
      <c r="I8" s="154"/>
      <c r="J8" s="155"/>
      <c r="K8" s="154">
        <v>18</v>
      </c>
      <c r="L8" s="154">
        <v>-10.316334759999961</v>
      </c>
      <c r="M8" s="155">
        <v>-4.2736504258381558</v>
      </c>
      <c r="N8" s="154"/>
      <c r="O8" s="154"/>
      <c r="P8" s="155"/>
      <c r="Q8" s="154"/>
      <c r="R8" s="154"/>
      <c r="S8" s="155"/>
      <c r="T8" s="154"/>
      <c r="U8" s="154"/>
      <c r="V8" s="155"/>
    </row>
    <row r="9" spans="1:35" s="148" customFormat="1" ht="11.5" x14ac:dyDescent="0.25">
      <c r="A9" s="186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84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85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86" t="s">
        <v>131</v>
      </c>
      <c r="B12" s="145">
        <v>2747</v>
      </c>
      <c r="C12" s="145">
        <v>788.01569191999999</v>
      </c>
      <c r="D12" s="146">
        <v>286.8641033563888</v>
      </c>
      <c r="E12" s="145">
        <v>1297</v>
      </c>
      <c r="F12" s="145">
        <v>17.954039609999999</v>
      </c>
      <c r="G12" s="146">
        <v>13.842744494988436</v>
      </c>
      <c r="H12" s="145">
        <v>140</v>
      </c>
      <c r="I12" s="145">
        <v>1.4782604100000001</v>
      </c>
      <c r="J12" s="146">
        <v>10.559002928571429</v>
      </c>
      <c r="K12" s="145" t="s">
        <v>125</v>
      </c>
      <c r="L12" s="145" t="s">
        <v>125</v>
      </c>
      <c r="M12" s="146" t="s">
        <v>125</v>
      </c>
      <c r="N12" s="145">
        <v>11</v>
      </c>
      <c r="O12" s="145">
        <v>1.506</v>
      </c>
      <c r="P12" s="146">
        <v>136.90909090909091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84" t="s">
        <v>132</v>
      </c>
      <c r="B13" s="150">
        <v>2752</v>
      </c>
      <c r="C13" s="150">
        <v>814.20763320000003</v>
      </c>
      <c r="D13" s="151">
        <v>295.87420093456416</v>
      </c>
      <c r="E13" s="150">
        <v>1439</v>
      </c>
      <c r="F13" s="150">
        <v>20.902655200000002</v>
      </c>
      <c r="G13" s="151">
        <v>14.521743165921452</v>
      </c>
      <c r="H13" s="150">
        <v>199</v>
      </c>
      <c r="I13" s="150">
        <v>2.1941244000000002</v>
      </c>
      <c r="J13" s="151">
        <v>11.042564306456564</v>
      </c>
      <c r="K13" s="150" t="s">
        <v>125</v>
      </c>
      <c r="L13" s="150" t="s">
        <v>125</v>
      </c>
      <c r="M13" s="151" t="s">
        <v>125</v>
      </c>
      <c r="N13" s="150">
        <v>26</v>
      </c>
      <c r="O13" s="150">
        <v>4.3977703999999997</v>
      </c>
      <c r="P13" s="151">
        <v>167.83461435713468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85"/>
      <c r="B14" s="154">
        <v>5</v>
      </c>
      <c r="C14" s="154">
        <v>26.191941280000037</v>
      </c>
      <c r="D14" s="155">
        <v>9.0100975781753618</v>
      </c>
      <c r="E14" s="154">
        <v>142</v>
      </c>
      <c r="F14" s="154">
        <v>2.9486155900000028</v>
      </c>
      <c r="G14" s="155">
        <v>0.6789986709330158</v>
      </c>
      <c r="H14" s="154">
        <v>59</v>
      </c>
      <c r="I14" s="154">
        <v>0.71586399000000012</v>
      </c>
      <c r="J14" s="155">
        <v>0.48356137788513465</v>
      </c>
      <c r="K14" s="154"/>
      <c r="L14" s="154"/>
      <c r="M14" s="155"/>
      <c r="N14" s="154"/>
      <c r="O14" s="154"/>
      <c r="P14" s="155"/>
      <c r="Q14" s="154"/>
      <c r="R14" s="154"/>
      <c r="S14" s="155"/>
      <c r="T14" s="154"/>
      <c r="U14" s="154"/>
      <c r="V14" s="157"/>
    </row>
    <row r="15" spans="1:35" s="148" customFormat="1" ht="11.5" x14ac:dyDescent="0.25">
      <c r="A15" s="186" t="s">
        <v>133</v>
      </c>
      <c r="B15" s="145">
        <v>4790</v>
      </c>
      <c r="C15" s="145">
        <v>1525.4644000000001</v>
      </c>
      <c r="D15" s="146">
        <v>318.46855949895615</v>
      </c>
      <c r="E15" s="145">
        <v>12714</v>
      </c>
      <c r="F15" s="145">
        <v>149.33099999999999</v>
      </c>
      <c r="G15" s="146">
        <v>11.745398773006135</v>
      </c>
      <c r="H15" s="145">
        <v>208</v>
      </c>
      <c r="I15" s="145">
        <v>2.39</v>
      </c>
      <c r="J15" s="146">
        <v>11.490384615384615</v>
      </c>
      <c r="K15" s="145">
        <v>3744</v>
      </c>
      <c r="L15" s="145">
        <v>192.196</v>
      </c>
      <c r="M15" s="146">
        <v>51.33440170940171</v>
      </c>
      <c r="N15" s="145" t="s">
        <v>125</v>
      </c>
      <c r="O15" s="145" t="s">
        <v>125</v>
      </c>
      <c r="P15" s="146"/>
      <c r="Q15" s="145">
        <v>5063.1080000000002</v>
      </c>
      <c r="R15" s="145">
        <v>9810457</v>
      </c>
      <c r="S15" s="146">
        <v>1.9376353417703118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84" t="s">
        <v>134</v>
      </c>
      <c r="B16" s="150">
        <v>4582</v>
      </c>
      <c r="C16" s="150">
        <v>1498.6152099999999</v>
      </c>
      <c r="D16" s="151">
        <v>327.06573766914011</v>
      </c>
      <c r="E16" s="150">
        <v>14747</v>
      </c>
      <c r="F16" s="150">
        <v>175.4495</v>
      </c>
      <c r="G16" s="151">
        <v>11.897301145995796</v>
      </c>
      <c r="H16" s="150">
        <v>161</v>
      </c>
      <c r="I16" s="150">
        <v>1.40296</v>
      </c>
      <c r="J16" s="151">
        <v>8.7140372670807462</v>
      </c>
      <c r="K16" s="150">
        <v>4303</v>
      </c>
      <c r="L16" s="150">
        <v>152.27590000000001</v>
      </c>
      <c r="M16" s="151">
        <v>35.388310481059726</v>
      </c>
      <c r="N16" s="150" t="s">
        <v>125</v>
      </c>
      <c r="O16" s="150" t="s">
        <v>125</v>
      </c>
      <c r="P16" s="151" t="s">
        <v>125</v>
      </c>
      <c r="Q16" s="150">
        <v>5071.8990000000003</v>
      </c>
      <c r="R16" s="150">
        <v>10533650.4277</v>
      </c>
      <c r="S16" s="151">
        <v>2.0768651796299573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85"/>
      <c r="B17" s="154">
        <v>-208</v>
      </c>
      <c r="C17" s="154">
        <v>-26.849190000000135</v>
      </c>
      <c r="D17" s="155">
        <v>8.5971781701839518</v>
      </c>
      <c r="E17" s="154">
        <v>2033</v>
      </c>
      <c r="F17" s="154">
        <v>26.118500000000012</v>
      </c>
      <c r="G17" s="155">
        <v>0.15190237298966025</v>
      </c>
      <c r="H17" s="154">
        <v>-47</v>
      </c>
      <c r="I17" s="154">
        <v>-0.98704000000000014</v>
      </c>
      <c r="J17" s="155">
        <v>-2.7763473483038688</v>
      </c>
      <c r="K17" s="154">
        <v>559</v>
      </c>
      <c r="L17" s="154">
        <v>-39.920099999999991</v>
      </c>
      <c r="M17" s="155">
        <v>-15.946091228341984</v>
      </c>
      <c r="N17" s="154"/>
      <c r="O17" s="154"/>
      <c r="P17" s="155"/>
      <c r="Q17" s="154">
        <v>8.7910000000001673</v>
      </c>
      <c r="R17" s="154">
        <v>723193.42769999988</v>
      </c>
      <c r="S17" s="155">
        <v>0.13922983785964549</v>
      </c>
      <c r="T17" s="154"/>
      <c r="U17" s="154"/>
      <c r="V17" s="157"/>
    </row>
    <row r="18" spans="1:35" s="148" customFormat="1" ht="11.5" x14ac:dyDescent="0.25">
      <c r="A18" s="186" t="s">
        <v>135</v>
      </c>
      <c r="B18" s="145">
        <v>546</v>
      </c>
      <c r="C18" s="145">
        <v>171.19900000000001</v>
      </c>
      <c r="D18" s="146">
        <v>313.55128205128204</v>
      </c>
      <c r="E18" s="145">
        <v>13382</v>
      </c>
      <c r="F18" s="145">
        <v>166.721</v>
      </c>
      <c r="G18" s="146">
        <v>12.458601105963234</v>
      </c>
      <c r="H18" s="145">
        <v>752</v>
      </c>
      <c r="I18" s="145">
        <v>4.4489999999999998</v>
      </c>
      <c r="J18" s="146">
        <v>5.9162234042553195</v>
      </c>
      <c r="K18" s="145">
        <v>281</v>
      </c>
      <c r="L18" s="145">
        <v>1.546</v>
      </c>
      <c r="M18" s="146">
        <v>5.5017793594306053</v>
      </c>
      <c r="N18" s="145" t="s">
        <v>125</v>
      </c>
      <c r="O18" s="145" t="s">
        <v>125</v>
      </c>
      <c r="P18" s="146"/>
      <c r="Q18" s="145" t="s">
        <v>125</v>
      </c>
      <c r="R18" s="145" t="s">
        <v>125</v>
      </c>
      <c r="S18" s="146"/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84" t="s">
        <v>136</v>
      </c>
      <c r="B19" s="150">
        <v>581</v>
      </c>
      <c r="C19" s="150">
        <v>196.27199999999999</v>
      </c>
      <c r="D19" s="151">
        <v>337.81755593803786</v>
      </c>
      <c r="E19" s="150">
        <v>13579</v>
      </c>
      <c r="F19" s="150">
        <v>182.94049999999999</v>
      </c>
      <c r="G19" s="151">
        <v>13.472310184844245</v>
      </c>
      <c r="H19" s="150">
        <v>1011</v>
      </c>
      <c r="I19" s="150">
        <v>5.3703000000000003</v>
      </c>
      <c r="J19" s="151">
        <v>5.3118694362017802</v>
      </c>
      <c r="K19" s="150">
        <v>391</v>
      </c>
      <c r="L19" s="150">
        <v>2.3748</v>
      </c>
      <c r="M19" s="151">
        <v>6.0736572890025577</v>
      </c>
      <c r="N19" s="150" t="s">
        <v>125</v>
      </c>
      <c r="O19" s="150" t="s">
        <v>125</v>
      </c>
      <c r="P19" s="151"/>
      <c r="Q19" s="150" t="s">
        <v>125</v>
      </c>
      <c r="R19" s="150" t="s">
        <v>125</v>
      </c>
      <c r="S19" s="151"/>
      <c r="T19" s="150" t="s">
        <v>125</v>
      </c>
      <c r="U19" s="150" t="s">
        <v>125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85"/>
      <c r="B20" s="154">
        <v>35</v>
      </c>
      <c r="C20" s="154">
        <v>25.072999999999979</v>
      </c>
      <c r="D20" s="155">
        <v>24.266273886755812</v>
      </c>
      <c r="E20" s="154">
        <v>197</v>
      </c>
      <c r="F20" s="154">
        <v>16.219499999999982</v>
      </c>
      <c r="G20" s="155">
        <v>1.0137090788810106</v>
      </c>
      <c r="H20" s="154">
        <v>259</v>
      </c>
      <c r="I20" s="154">
        <v>0.92130000000000045</v>
      </c>
      <c r="J20" s="155">
        <v>-0.60435396805353925</v>
      </c>
      <c r="K20" s="154">
        <v>110</v>
      </c>
      <c r="L20" s="154">
        <v>0.82879999999999998</v>
      </c>
      <c r="M20" s="155">
        <v>0.57187792957195249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86" t="s">
        <v>137</v>
      </c>
      <c r="B21" s="145">
        <v>10520</v>
      </c>
      <c r="C21" s="145">
        <v>3291.4515300200001</v>
      </c>
      <c r="D21" s="146">
        <v>312.87562072433462</v>
      </c>
      <c r="E21" s="145">
        <v>73079</v>
      </c>
      <c r="F21" s="145">
        <v>1092.5082372500001</v>
      </c>
      <c r="G21" s="146">
        <v>14.949687834398391</v>
      </c>
      <c r="H21" s="145">
        <v>1474</v>
      </c>
      <c r="I21" s="145">
        <v>16.749530480000001</v>
      </c>
      <c r="J21" s="146">
        <v>11.363317829036635</v>
      </c>
      <c r="K21" s="145">
        <v>958908</v>
      </c>
      <c r="L21" s="145">
        <v>91458.796768429995</v>
      </c>
      <c r="M21" s="146">
        <v>95.378072524611326</v>
      </c>
      <c r="N21" s="145" t="s">
        <v>125</v>
      </c>
      <c r="O21" s="145" t="s">
        <v>125</v>
      </c>
      <c r="P21" s="146"/>
      <c r="Q21" s="145">
        <v>180.102</v>
      </c>
      <c r="R21" s="145">
        <v>102245</v>
      </c>
      <c r="S21" s="158">
        <v>0.5677060776670998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84" t="s">
        <v>138</v>
      </c>
      <c r="B22" s="150">
        <v>8284</v>
      </c>
      <c r="C22" s="150">
        <v>2771.7561088100001</v>
      </c>
      <c r="D22" s="151">
        <v>334.60839873499168</v>
      </c>
      <c r="E22" s="150">
        <v>55331</v>
      </c>
      <c r="F22" s="150">
        <v>818.02972650000004</v>
      </c>
      <c r="G22" s="151">
        <v>14.784288113327536</v>
      </c>
      <c r="H22" s="150">
        <v>1308</v>
      </c>
      <c r="I22" s="150">
        <v>16.650471499999998</v>
      </c>
      <c r="J22" s="151">
        <v>12.73172342127277</v>
      </c>
      <c r="K22" s="150">
        <v>1029347</v>
      </c>
      <c r="L22" s="150">
        <v>97523.163119820005</v>
      </c>
      <c r="M22" s="151">
        <v>94.742781942469236</v>
      </c>
      <c r="N22" s="150" t="s">
        <v>125</v>
      </c>
      <c r="O22" s="150" t="s">
        <v>125</v>
      </c>
      <c r="P22" s="151" t="s">
        <v>125</v>
      </c>
      <c r="Q22" s="150">
        <v>199.55699999999999</v>
      </c>
      <c r="R22" s="150">
        <v>105872.8</v>
      </c>
      <c r="S22" s="159">
        <v>0.53053914420441273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85"/>
      <c r="B23" s="154">
        <v>-2236</v>
      </c>
      <c r="C23" s="154">
        <v>-519.69542120999995</v>
      </c>
      <c r="D23" s="155">
        <v>21.732778010657057</v>
      </c>
      <c r="E23" s="154">
        <v>-17748</v>
      </c>
      <c r="F23" s="154">
        <v>-274.47851075000005</v>
      </c>
      <c r="G23" s="155">
        <v>-0.16539972107085532</v>
      </c>
      <c r="H23" s="154">
        <v>-166</v>
      </c>
      <c r="I23" s="154">
        <v>-9.905898000000235E-2</v>
      </c>
      <c r="J23" s="155">
        <v>1.3684055922361349</v>
      </c>
      <c r="K23" s="154">
        <v>70439</v>
      </c>
      <c r="L23" s="154">
        <v>6064.3663513900101</v>
      </c>
      <c r="M23" s="155">
        <v>-0.63529058214209044</v>
      </c>
      <c r="N23" s="154"/>
      <c r="O23" s="154"/>
      <c r="P23" s="155"/>
      <c r="Q23" s="154">
        <v>19.454999999999984</v>
      </c>
      <c r="R23" s="154">
        <v>3627.8000000000029</v>
      </c>
      <c r="S23" s="155">
        <v>-3.7166933462687068E-2</v>
      </c>
      <c r="T23" s="154"/>
      <c r="U23" s="154"/>
      <c r="V23" s="155"/>
    </row>
    <row r="24" spans="1:35" s="148" customFormat="1" ht="11.5" x14ac:dyDescent="0.25">
      <c r="A24" s="186" t="s">
        <v>139</v>
      </c>
      <c r="B24" s="145">
        <v>42403</v>
      </c>
      <c r="C24" s="145">
        <v>11871.76621455</v>
      </c>
      <c r="D24" s="146">
        <v>279.97467666320779</v>
      </c>
      <c r="E24" s="145">
        <v>81847</v>
      </c>
      <c r="F24" s="145">
        <v>1187.89767289</v>
      </c>
      <c r="G24" s="146">
        <v>14.51363730973646</v>
      </c>
      <c r="H24" s="145">
        <v>2948</v>
      </c>
      <c r="I24" s="145">
        <v>14.36655161</v>
      </c>
      <c r="J24" s="146">
        <v>4.8733214416553592</v>
      </c>
      <c r="K24" s="145">
        <v>1766894</v>
      </c>
      <c r="L24" s="145">
        <v>162006.14247662001</v>
      </c>
      <c r="M24" s="146">
        <v>91.68979150793426</v>
      </c>
      <c r="N24" s="145">
        <v>72</v>
      </c>
      <c r="O24" s="145">
        <v>20.722818440000001</v>
      </c>
      <c r="P24" s="146">
        <v>287.81692277777779</v>
      </c>
      <c r="Q24" s="145">
        <v>16268.181</v>
      </c>
      <c r="R24" s="145">
        <v>31094834.44846807</v>
      </c>
      <c r="S24" s="146">
        <v>1.9113897520852559</v>
      </c>
      <c r="T24" s="145">
        <v>338.83699999999999</v>
      </c>
      <c r="U24" s="145">
        <v>401449.47284460999</v>
      </c>
      <c r="V24" s="146">
        <v>1.1847864101163981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84" t="s">
        <v>140</v>
      </c>
      <c r="B25" s="150">
        <v>42868</v>
      </c>
      <c r="C25" s="150">
        <v>12473.287986449999</v>
      </c>
      <c r="D25" s="151">
        <v>290.97238229986323</v>
      </c>
      <c r="E25" s="150">
        <v>62143</v>
      </c>
      <c r="F25" s="150">
        <v>843.90450076000002</v>
      </c>
      <c r="G25" s="151">
        <v>13.58008032432258</v>
      </c>
      <c r="H25" s="150">
        <v>3681</v>
      </c>
      <c r="I25" s="150">
        <v>17.245103759999999</v>
      </c>
      <c r="J25" s="151">
        <v>4.6854437655037131</v>
      </c>
      <c r="K25" s="150">
        <v>1749547</v>
      </c>
      <c r="L25" s="150">
        <v>156787.60821377</v>
      </c>
      <c r="M25" s="151">
        <v>89.61613186186419</v>
      </c>
      <c r="N25" s="150">
        <v>75</v>
      </c>
      <c r="O25" s="150">
        <v>20.315054289999999</v>
      </c>
      <c r="P25" s="151">
        <v>271.84967402213329</v>
      </c>
      <c r="Q25" s="150">
        <v>18856.168000000001</v>
      </c>
      <c r="R25" s="150">
        <v>38833076.342674501</v>
      </c>
      <c r="S25" s="151">
        <v>2.0594362726655011</v>
      </c>
      <c r="T25" s="150">
        <v>342.85</v>
      </c>
      <c r="U25" s="150">
        <v>412522.10489999998</v>
      </c>
      <c r="V25" s="151">
        <v>1.2032145395945748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85"/>
      <c r="B26" s="154">
        <v>465</v>
      </c>
      <c r="C26" s="154">
        <v>601.52177189999929</v>
      </c>
      <c r="D26" s="155">
        <v>10.997705636655439</v>
      </c>
      <c r="E26" s="154">
        <v>-19704</v>
      </c>
      <c r="F26" s="154">
        <v>-343.99317212999995</v>
      </c>
      <c r="G26" s="155">
        <v>-0.93355698541387966</v>
      </c>
      <c r="H26" s="154">
        <v>733</v>
      </c>
      <c r="I26" s="154">
        <v>2.8785521499999991</v>
      </c>
      <c r="J26" s="155">
        <v>-0.18787767615164608</v>
      </c>
      <c r="K26" s="154">
        <v>-17347</v>
      </c>
      <c r="L26" s="154">
        <v>-5218.5342628500075</v>
      </c>
      <c r="M26" s="155">
        <v>-2.0736596460700696</v>
      </c>
      <c r="N26" s="154"/>
      <c r="O26" s="154"/>
      <c r="P26" s="155"/>
      <c r="Q26" s="154">
        <v>2587.987000000001</v>
      </c>
      <c r="R26" s="154">
        <v>7738241.8942064308</v>
      </c>
      <c r="S26" s="155">
        <v>0.14804652058024526</v>
      </c>
      <c r="T26" s="154">
        <v>4.0130000000000337</v>
      </c>
      <c r="U26" s="154">
        <v>11072.632055389986</v>
      </c>
      <c r="V26" s="155">
        <v>1.8428129478176736E-2</v>
      </c>
    </row>
    <row r="27" spans="1:35" s="148" customFormat="1" ht="11.5" x14ac:dyDescent="0.25">
      <c r="A27" s="186" t="s">
        <v>141</v>
      </c>
      <c r="B27" s="145">
        <v>401</v>
      </c>
      <c r="C27" s="145">
        <v>104.47187</v>
      </c>
      <c r="D27" s="146">
        <v>260.52835411471324</v>
      </c>
      <c r="E27" s="145">
        <v>7882</v>
      </c>
      <c r="F27" s="145">
        <v>87.195849999999993</v>
      </c>
      <c r="G27" s="146">
        <v>11.06265541740675</v>
      </c>
      <c r="H27" s="145">
        <v>433</v>
      </c>
      <c r="I27" s="145">
        <v>3.3553699899999998</v>
      </c>
      <c r="J27" s="146">
        <v>7.7491223787528867</v>
      </c>
      <c r="K27" s="145">
        <v>7303</v>
      </c>
      <c r="L27" s="145">
        <v>203.45618999000001</v>
      </c>
      <c r="M27" s="146">
        <v>27.85926194577571</v>
      </c>
      <c r="N27" s="145">
        <v>0</v>
      </c>
      <c r="O27" s="145">
        <v>0</v>
      </c>
      <c r="P27" s="146">
        <v>0</v>
      </c>
      <c r="Q27" s="145">
        <v>11.068</v>
      </c>
      <c r="R27" s="145">
        <v>25703</v>
      </c>
      <c r="S27" s="146">
        <v>2.3222804481387787</v>
      </c>
      <c r="T27" s="145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84" t="s">
        <v>142</v>
      </c>
      <c r="B28" s="150">
        <v>372</v>
      </c>
      <c r="C28" s="150">
        <v>99.460120000000003</v>
      </c>
      <c r="D28" s="151">
        <v>267.36591397849463</v>
      </c>
      <c r="E28" s="150">
        <v>8364</v>
      </c>
      <c r="F28" s="150">
        <v>92.702476410000003</v>
      </c>
      <c r="G28" s="151">
        <v>11.083055346965088</v>
      </c>
      <c r="H28" s="150">
        <v>553</v>
      </c>
      <c r="I28" s="150">
        <v>4.14418752</v>
      </c>
      <c r="J28" s="151">
        <v>7.4999502680242216</v>
      </c>
      <c r="K28" s="150">
        <v>8378</v>
      </c>
      <c r="L28" s="150">
        <v>243.48267290000001</v>
      </c>
      <c r="M28" s="151">
        <v>29.063837071932923</v>
      </c>
      <c r="N28" s="150">
        <v>0</v>
      </c>
      <c r="O28" s="150">
        <v>0</v>
      </c>
      <c r="P28" s="151">
        <v>0</v>
      </c>
      <c r="Q28" s="150">
        <v>12.49</v>
      </c>
      <c r="R28" s="150">
        <v>38082</v>
      </c>
      <c r="S28" s="151">
        <v>3.0489991993594874</v>
      </c>
      <c r="T28" s="150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85"/>
      <c r="B29" s="154">
        <v>-29</v>
      </c>
      <c r="C29" s="154">
        <v>-5.0117499999999922</v>
      </c>
      <c r="D29" s="155">
        <v>6.8375598637813937</v>
      </c>
      <c r="E29" s="154">
        <v>482</v>
      </c>
      <c r="F29" s="154">
        <v>5.5066264100000097</v>
      </c>
      <c r="G29" s="155">
        <v>2.0399929558337249E-2</v>
      </c>
      <c r="H29" s="154">
        <v>120</v>
      </c>
      <c r="I29" s="154">
        <v>0.78881753000000021</v>
      </c>
      <c r="J29" s="155">
        <v>-0.24917211072866507</v>
      </c>
      <c r="K29" s="154">
        <v>1075</v>
      </c>
      <c r="L29" s="154">
        <v>40.026482909999999</v>
      </c>
      <c r="M29" s="155">
        <v>1.2045751261572128</v>
      </c>
      <c r="N29" s="154"/>
      <c r="O29" s="154"/>
      <c r="P29" s="155"/>
      <c r="Q29" s="154">
        <v>1.4220000000000006</v>
      </c>
      <c r="R29" s="154">
        <v>12379</v>
      </c>
      <c r="S29" s="155">
        <v>0.72671875122070873</v>
      </c>
      <c r="T29" s="154"/>
      <c r="U29" s="154"/>
      <c r="V29" s="155"/>
    </row>
    <row r="30" spans="1:35" s="148" customFormat="1" ht="11.5" x14ac:dyDescent="0.25">
      <c r="A30" s="186" t="s">
        <v>143</v>
      </c>
      <c r="B30" s="145">
        <v>33635</v>
      </c>
      <c r="C30" s="145">
        <v>10420.80089128</v>
      </c>
      <c r="D30" s="146">
        <v>309.82015434160843</v>
      </c>
      <c r="E30" s="145">
        <v>170126</v>
      </c>
      <c r="F30" s="145">
        <v>1984.98452004</v>
      </c>
      <c r="G30" s="146">
        <v>11.667731681459625</v>
      </c>
      <c r="H30" s="145">
        <v>4858</v>
      </c>
      <c r="I30" s="145">
        <v>43.23448028</v>
      </c>
      <c r="J30" s="146">
        <v>8.8996460024701527</v>
      </c>
      <c r="K30" s="145">
        <v>450451</v>
      </c>
      <c r="L30" s="145">
        <v>41868.828093019998</v>
      </c>
      <c r="M30" s="146">
        <v>92.94868496910874</v>
      </c>
      <c r="N30" s="145">
        <v>204</v>
      </c>
      <c r="O30" s="145">
        <v>54.435875000000003</v>
      </c>
      <c r="P30" s="146">
        <v>266.84252450980392</v>
      </c>
      <c r="Q30" s="145">
        <v>7031.5150000000003</v>
      </c>
      <c r="R30" s="145">
        <v>14249325.44551656</v>
      </c>
      <c r="S30" s="146">
        <v>2.026494353708491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84" t="s">
        <v>144</v>
      </c>
      <c r="B31" s="150">
        <v>34756</v>
      </c>
      <c r="C31" s="150">
        <v>10960.288979229999</v>
      </c>
      <c r="D31" s="151">
        <v>315.34956870552242</v>
      </c>
      <c r="E31" s="150">
        <v>157808</v>
      </c>
      <c r="F31" s="150">
        <v>1795.9328660399999</v>
      </c>
      <c r="G31" s="151">
        <v>11.380493601864048</v>
      </c>
      <c r="H31" s="150">
        <v>5834</v>
      </c>
      <c r="I31" s="150">
        <v>52.82331155</v>
      </c>
      <c r="J31" s="151">
        <v>9.0543248660191331</v>
      </c>
      <c r="K31" s="150">
        <v>498295</v>
      </c>
      <c r="L31" s="150">
        <v>46162.490367259998</v>
      </c>
      <c r="M31" s="151">
        <v>92.640883181661209</v>
      </c>
      <c r="N31" s="150">
        <v>732</v>
      </c>
      <c r="O31" s="150">
        <v>204.09377760000001</v>
      </c>
      <c r="P31" s="151">
        <v>278.83225371912908</v>
      </c>
      <c r="Q31" s="150">
        <v>7115.8519999999999</v>
      </c>
      <c r="R31" s="150">
        <v>14351660.338837</v>
      </c>
      <c r="S31" s="151">
        <v>2.016857621383497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85"/>
      <c r="B32" s="154">
        <v>1121</v>
      </c>
      <c r="C32" s="154">
        <v>539.48808794999968</v>
      </c>
      <c r="D32" s="155">
        <v>5.5294143639139861</v>
      </c>
      <c r="E32" s="154">
        <v>-12318</v>
      </c>
      <c r="F32" s="154">
        <v>-189.0516540000001</v>
      </c>
      <c r="G32" s="155">
        <v>-0.28723807959557668</v>
      </c>
      <c r="H32" s="154">
        <v>976</v>
      </c>
      <c r="I32" s="154">
        <v>9.58883127</v>
      </c>
      <c r="J32" s="155">
        <v>0.15467886354898042</v>
      </c>
      <c r="K32" s="154">
        <v>47844</v>
      </c>
      <c r="L32" s="154">
        <v>4293.6622742399995</v>
      </c>
      <c r="M32" s="155">
        <v>-0.30780178744753073</v>
      </c>
      <c r="N32" s="154"/>
      <c r="O32" s="154"/>
      <c r="P32" s="155"/>
      <c r="Q32" s="154">
        <v>84.336999999999534</v>
      </c>
      <c r="R32" s="154">
        <v>102334.89332043938</v>
      </c>
      <c r="S32" s="155">
        <v>-9.6367323249939574E-3</v>
      </c>
      <c r="T32" s="154"/>
      <c r="U32" s="154"/>
      <c r="V32" s="155"/>
    </row>
    <row r="33" spans="1:35" s="148" customFormat="1" ht="11.5" x14ac:dyDescent="0.25">
      <c r="A33" s="186" t="s">
        <v>145</v>
      </c>
      <c r="B33" s="145">
        <v>10740</v>
      </c>
      <c r="C33" s="145">
        <v>3400.8337169199999</v>
      </c>
      <c r="D33" s="146">
        <v>316.65118407076352</v>
      </c>
      <c r="E33" s="145">
        <v>4849</v>
      </c>
      <c r="F33" s="145">
        <v>44.284999999999997</v>
      </c>
      <c r="G33" s="146">
        <v>9.1328108888430606</v>
      </c>
      <c r="H33" s="145">
        <v>559</v>
      </c>
      <c r="I33" s="145">
        <v>2.9289999999999998</v>
      </c>
      <c r="J33" s="146">
        <v>5.2397137745974955</v>
      </c>
      <c r="K33" s="145" t="s">
        <v>125</v>
      </c>
      <c r="L33" s="145" t="s">
        <v>125</v>
      </c>
      <c r="M33" s="146"/>
      <c r="N33" s="145" t="s">
        <v>125</v>
      </c>
      <c r="O33" s="145" t="s">
        <v>125</v>
      </c>
      <c r="P33" s="160"/>
      <c r="Q33" s="145">
        <v>2198.5650000000001</v>
      </c>
      <c r="R33" s="145">
        <v>4116786</v>
      </c>
      <c r="S33" s="146">
        <v>1.8724877363189172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84" t="s">
        <v>146</v>
      </c>
      <c r="B34" s="150">
        <v>8031</v>
      </c>
      <c r="C34" s="150">
        <v>2565.5334859999998</v>
      </c>
      <c r="D34" s="151">
        <v>319.45654694331205</v>
      </c>
      <c r="E34" s="150">
        <v>3866</v>
      </c>
      <c r="F34" s="150">
        <v>33.963000000000001</v>
      </c>
      <c r="G34" s="151">
        <v>8.7850491464045533</v>
      </c>
      <c r="H34" s="150">
        <v>797</v>
      </c>
      <c r="I34" s="150">
        <v>4.2649999999999997</v>
      </c>
      <c r="J34" s="151">
        <v>5.3513174404015054</v>
      </c>
      <c r="K34" s="150" t="s">
        <v>125</v>
      </c>
      <c r="L34" s="150" t="s">
        <v>125</v>
      </c>
      <c r="M34" s="151" t="s">
        <v>125</v>
      </c>
      <c r="N34" s="150" t="s">
        <v>125</v>
      </c>
      <c r="O34" s="150" t="s">
        <v>125</v>
      </c>
      <c r="P34" s="161" t="s">
        <v>125</v>
      </c>
      <c r="Q34" s="150">
        <v>2518.4259999999999</v>
      </c>
      <c r="R34" s="150">
        <v>4705318</v>
      </c>
      <c r="S34" s="151">
        <v>1.8683566640433351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85"/>
      <c r="B35" s="154">
        <v>-2709</v>
      </c>
      <c r="C35" s="154">
        <v>-835.3002309200001</v>
      </c>
      <c r="D35" s="155">
        <v>2.8053628725485282</v>
      </c>
      <c r="E35" s="154">
        <v>-983</v>
      </c>
      <c r="F35" s="154">
        <v>-10.321999999999996</v>
      </c>
      <c r="G35" s="155">
        <v>-0.34776174243850733</v>
      </c>
      <c r="H35" s="154">
        <v>238</v>
      </c>
      <c r="I35" s="154">
        <v>1.3359999999999999</v>
      </c>
      <c r="J35" s="155">
        <v>0.11160366580400982</v>
      </c>
      <c r="K35" s="154"/>
      <c r="L35" s="154"/>
      <c r="M35" s="155"/>
      <c r="N35" s="154"/>
      <c r="O35" s="154"/>
      <c r="P35" s="155"/>
      <c r="Q35" s="154">
        <v>319.86099999999988</v>
      </c>
      <c r="R35" s="154">
        <v>588532</v>
      </c>
      <c r="S35" s="155">
        <v>-4.1310722755820706E-3</v>
      </c>
      <c r="T35" s="154"/>
      <c r="U35" s="154"/>
      <c r="V35" s="157"/>
    </row>
    <row r="36" spans="1:35" s="148" customFormat="1" ht="11.5" x14ac:dyDescent="0.25">
      <c r="A36" s="186" t="s">
        <v>147</v>
      </c>
      <c r="B36" s="145">
        <v>14521</v>
      </c>
      <c r="C36" s="145">
        <v>4771.7685646700002</v>
      </c>
      <c r="D36" s="146">
        <v>328.61156701811171</v>
      </c>
      <c r="E36" s="145">
        <v>75169</v>
      </c>
      <c r="F36" s="145">
        <v>1072.7118448599999</v>
      </c>
      <c r="G36" s="146">
        <v>14.270668026181005</v>
      </c>
      <c r="H36" s="145">
        <v>5785</v>
      </c>
      <c r="I36" s="145">
        <v>50.777029980000002</v>
      </c>
      <c r="J36" s="146">
        <v>8.7773604114088162</v>
      </c>
      <c r="K36" s="145">
        <v>323864</v>
      </c>
      <c r="L36" s="145">
        <v>31211.823382250001</v>
      </c>
      <c r="M36" s="146">
        <v>96.373241182255512</v>
      </c>
      <c r="N36" s="145" t="s">
        <v>125</v>
      </c>
      <c r="O36" s="145" t="s">
        <v>125</v>
      </c>
      <c r="P36" s="146"/>
      <c r="Q36" s="145">
        <v>2834.1280000000002</v>
      </c>
      <c r="R36" s="145">
        <v>5901093.5002846299</v>
      </c>
      <c r="S36" s="146">
        <v>2.0821548992440109</v>
      </c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84" t="s">
        <v>148</v>
      </c>
      <c r="B37" s="150">
        <v>13946</v>
      </c>
      <c r="C37" s="150">
        <v>4727.3666916599996</v>
      </c>
      <c r="D37" s="151">
        <v>338.98051659721222</v>
      </c>
      <c r="E37" s="150">
        <v>58448</v>
      </c>
      <c r="F37" s="150">
        <v>772.61489963999998</v>
      </c>
      <c r="G37" s="151">
        <v>13.218802805049089</v>
      </c>
      <c r="H37" s="150">
        <v>5441</v>
      </c>
      <c r="I37" s="150">
        <v>42.127297339999998</v>
      </c>
      <c r="J37" s="151">
        <v>7.7421070357534436</v>
      </c>
      <c r="K37" s="150">
        <v>317014</v>
      </c>
      <c r="L37" s="150">
        <v>30046.502764199999</v>
      </c>
      <c r="M37" s="151">
        <v>94.779829909612005</v>
      </c>
      <c r="N37" s="150" t="s">
        <v>125</v>
      </c>
      <c r="O37" s="150" t="s">
        <v>125</v>
      </c>
      <c r="P37" s="151" t="s">
        <v>125</v>
      </c>
      <c r="Q37" s="150" t="s">
        <v>125</v>
      </c>
      <c r="R37" s="150" t="s">
        <v>125</v>
      </c>
      <c r="S37" s="151" t="s">
        <v>125</v>
      </c>
      <c r="T37" s="150" t="s">
        <v>125</v>
      </c>
      <c r="U37" s="150" t="s">
        <v>125</v>
      </c>
      <c r="V37" s="151" t="s">
        <v>125</v>
      </c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85"/>
      <c r="B38" s="154">
        <v>-575</v>
      </c>
      <c r="C38" s="154">
        <v>-44.4018730100006</v>
      </c>
      <c r="D38" s="155">
        <v>10.368949579100502</v>
      </c>
      <c r="E38" s="154">
        <v>-16721</v>
      </c>
      <c r="F38" s="154">
        <v>-300.09694521999995</v>
      </c>
      <c r="G38" s="155">
        <v>-1.0518652211319157</v>
      </c>
      <c r="H38" s="154">
        <v>-344</v>
      </c>
      <c r="I38" s="154">
        <v>-8.6497326400000034</v>
      </c>
      <c r="J38" s="155">
        <v>-1.0352533756553726</v>
      </c>
      <c r="K38" s="154">
        <v>-6850</v>
      </c>
      <c r="L38" s="154">
        <v>-1165.3206180500019</v>
      </c>
      <c r="M38" s="155">
        <v>-1.5934112726435075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86" t="s">
        <v>149</v>
      </c>
      <c r="B39" s="145">
        <v>22013</v>
      </c>
      <c r="C39" s="145">
        <v>7391.7084100100001</v>
      </c>
      <c r="D39" s="146">
        <v>335.78832553536546</v>
      </c>
      <c r="E39" s="145">
        <v>36111</v>
      </c>
      <c r="F39" s="145">
        <v>515.12740782000003</v>
      </c>
      <c r="G39" s="146">
        <v>14.265110570740218</v>
      </c>
      <c r="H39" s="145">
        <v>1868</v>
      </c>
      <c r="I39" s="145">
        <v>10.6069</v>
      </c>
      <c r="J39" s="146">
        <v>5.6782119914346891</v>
      </c>
      <c r="K39" s="145">
        <v>74404</v>
      </c>
      <c r="L39" s="145">
        <v>7186.9839000000002</v>
      </c>
      <c r="M39" s="146">
        <v>96.59405273910005</v>
      </c>
      <c r="N39" s="145">
        <v>286</v>
      </c>
      <c r="O39" s="145">
        <v>83.827799999999996</v>
      </c>
      <c r="P39" s="146">
        <v>293.1041958041958</v>
      </c>
      <c r="Q39" s="145">
        <v>8264.5470000000005</v>
      </c>
      <c r="R39" s="145">
        <v>16062953</v>
      </c>
      <c r="S39" s="146"/>
      <c r="T39" s="145">
        <v>184.35900000000001</v>
      </c>
      <c r="U39" s="145">
        <v>215759.5</v>
      </c>
      <c r="V39" s="146">
        <v>1.1703225771456778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84" t="s">
        <v>150</v>
      </c>
      <c r="B40" s="150">
        <v>22364</v>
      </c>
      <c r="C40" s="150">
        <v>7631.7979999999998</v>
      </c>
      <c r="D40" s="151">
        <v>341.25371132176713</v>
      </c>
      <c r="E40" s="150">
        <v>29662</v>
      </c>
      <c r="F40" s="150">
        <v>423.79595</v>
      </c>
      <c r="G40" s="151">
        <v>14.287504214146045</v>
      </c>
      <c r="H40" s="150">
        <v>1616</v>
      </c>
      <c r="I40" s="150">
        <v>9.4983000000000004</v>
      </c>
      <c r="J40" s="151">
        <v>5.8776608910891088</v>
      </c>
      <c r="K40" s="150">
        <v>76391</v>
      </c>
      <c r="L40" s="150">
        <v>7655.317</v>
      </c>
      <c r="M40" s="151">
        <v>100.21228940582006</v>
      </c>
      <c r="N40" s="150" t="s">
        <v>125</v>
      </c>
      <c r="O40" s="150" t="s">
        <v>125</v>
      </c>
      <c r="P40" s="151" t="s">
        <v>125</v>
      </c>
      <c r="Q40" s="150">
        <v>8940.1119999999992</v>
      </c>
      <c r="R40" s="150">
        <v>17665577</v>
      </c>
      <c r="S40" s="151">
        <v>1.975990569245665</v>
      </c>
      <c r="T40" s="150">
        <v>201.15</v>
      </c>
      <c r="U40" s="150">
        <v>234260.35</v>
      </c>
      <c r="V40" s="151">
        <v>1.1646052696992295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85"/>
      <c r="B41" s="154">
        <v>351</v>
      </c>
      <c r="C41" s="154">
        <v>240.08958998999969</v>
      </c>
      <c r="D41" s="155">
        <v>5.4653857864016686</v>
      </c>
      <c r="E41" s="154">
        <v>-6449</v>
      </c>
      <c r="F41" s="154">
        <v>-91.331457820000026</v>
      </c>
      <c r="G41" s="155">
        <v>2.239364340582739E-2</v>
      </c>
      <c r="H41" s="154">
        <v>-252</v>
      </c>
      <c r="I41" s="154">
        <v>-1.1085999999999991</v>
      </c>
      <c r="J41" s="155">
        <v>0.1994488996544197</v>
      </c>
      <c r="K41" s="154">
        <v>1987</v>
      </c>
      <c r="L41" s="154">
        <v>468.33309999999983</v>
      </c>
      <c r="M41" s="155">
        <v>3.6182366667200085</v>
      </c>
      <c r="N41" s="154"/>
      <c r="O41" s="154"/>
      <c r="P41" s="155"/>
      <c r="Q41" s="154">
        <v>675.56499999999869</v>
      </c>
      <c r="R41" s="154">
        <v>1602624</v>
      </c>
      <c r="S41" s="155">
        <v>1.975990569245665</v>
      </c>
      <c r="T41" s="154">
        <v>16.790999999999997</v>
      </c>
      <c r="U41" s="154">
        <v>18500.850000000006</v>
      </c>
      <c r="V41" s="155">
        <v>-5.717307446448272E-3</v>
      </c>
    </row>
    <row r="42" spans="1:35" s="148" customFormat="1" ht="11.5" x14ac:dyDescent="0.25">
      <c r="A42" s="186" t="s">
        <v>151</v>
      </c>
      <c r="B42" s="145">
        <v>6127</v>
      </c>
      <c r="C42" s="145">
        <v>2112.4491899999998</v>
      </c>
      <c r="D42" s="146">
        <v>344.77708340133836</v>
      </c>
      <c r="E42" s="145">
        <v>49337</v>
      </c>
      <c r="F42" s="145">
        <v>816.72969999999998</v>
      </c>
      <c r="G42" s="146">
        <v>16.554101384356567</v>
      </c>
      <c r="H42" s="145">
        <v>10785</v>
      </c>
      <c r="I42" s="145">
        <v>88.81</v>
      </c>
      <c r="J42" s="146">
        <v>8.2345850718590636</v>
      </c>
      <c r="K42" s="145">
        <v>367594</v>
      </c>
      <c r="L42" s="145">
        <v>34705.348969999999</v>
      </c>
      <c r="M42" s="146">
        <v>94.412174763461863</v>
      </c>
      <c r="N42" s="145" t="s">
        <v>125</v>
      </c>
      <c r="O42" s="145" t="s">
        <v>125</v>
      </c>
      <c r="P42" s="146"/>
      <c r="Q42" s="145" t="s">
        <v>125</v>
      </c>
      <c r="R42" s="145" t="s">
        <v>125</v>
      </c>
      <c r="S42" s="146" t="s">
        <v>125</v>
      </c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84" t="s">
        <v>152</v>
      </c>
      <c r="B43" s="150">
        <v>6979</v>
      </c>
      <c r="C43" s="150">
        <v>2483.85268</v>
      </c>
      <c r="D43" s="151">
        <v>355.90380856856285</v>
      </c>
      <c r="E43" s="150">
        <v>41452</v>
      </c>
      <c r="F43" s="150">
        <v>709.90959999999995</v>
      </c>
      <c r="G43" s="151">
        <v>17.126063881115506</v>
      </c>
      <c r="H43" s="150">
        <v>12201</v>
      </c>
      <c r="I43" s="150">
        <v>97.524000000000001</v>
      </c>
      <c r="J43" s="151">
        <v>7.9931153184165229</v>
      </c>
      <c r="K43" s="150">
        <v>358849</v>
      </c>
      <c r="L43" s="150">
        <v>33729.018199999999</v>
      </c>
      <c r="M43" s="151">
        <v>93.992231272763746</v>
      </c>
      <c r="N43" s="150" t="s">
        <v>125</v>
      </c>
      <c r="O43" s="150" t="s">
        <v>125</v>
      </c>
      <c r="P43" s="151" t="s">
        <v>125</v>
      </c>
      <c r="Q43" s="150" t="s">
        <v>125</v>
      </c>
      <c r="R43" s="150" t="s">
        <v>125</v>
      </c>
      <c r="S43" s="151" t="s">
        <v>125</v>
      </c>
      <c r="T43" s="150" t="s">
        <v>125</v>
      </c>
      <c r="U43" s="150" t="s">
        <v>125</v>
      </c>
      <c r="V43" s="151" t="s">
        <v>125</v>
      </c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85"/>
      <c r="B44" s="154">
        <v>852</v>
      </c>
      <c r="C44" s="154">
        <v>371.40349000000015</v>
      </c>
      <c r="D44" s="155">
        <v>11.126725167224492</v>
      </c>
      <c r="E44" s="154">
        <v>-7885</v>
      </c>
      <c r="F44" s="154">
        <v>-106.82010000000002</v>
      </c>
      <c r="G44" s="155">
        <v>0.57196249675893895</v>
      </c>
      <c r="H44" s="154">
        <v>1416</v>
      </c>
      <c r="I44" s="154">
        <v>8.7139999999999986</v>
      </c>
      <c r="J44" s="155">
        <v>-0.24146975344254074</v>
      </c>
      <c r="K44" s="154">
        <v>-8745</v>
      </c>
      <c r="L44" s="154">
        <v>-976.33077000000048</v>
      </c>
      <c r="M44" s="155">
        <v>-0.41994349069811676</v>
      </c>
      <c r="N44" s="154"/>
      <c r="O44" s="154"/>
      <c r="P44" s="155"/>
      <c r="Q44" s="154"/>
      <c r="R44" s="154"/>
      <c r="S44" s="155"/>
      <c r="T44" s="154"/>
      <c r="U44" s="154"/>
      <c r="V44" s="157"/>
    </row>
    <row r="45" spans="1:35" s="148" customFormat="1" ht="11.5" x14ac:dyDescent="0.25">
      <c r="A45" s="186" t="s">
        <v>153</v>
      </c>
      <c r="B45" s="145" t="s">
        <v>125</v>
      </c>
      <c r="C45" s="145" t="s">
        <v>125</v>
      </c>
      <c r="D45" s="146"/>
      <c r="E45" s="145">
        <v>14349</v>
      </c>
      <c r="F45" s="145">
        <v>207.92783673</v>
      </c>
      <c r="G45" s="146">
        <v>14.490754528538574</v>
      </c>
      <c r="H45" s="145">
        <v>282</v>
      </c>
      <c r="I45" s="145">
        <v>1.5661942099999999</v>
      </c>
      <c r="J45" s="146">
        <v>5.5538801773049649</v>
      </c>
      <c r="K45" s="145">
        <v>34546</v>
      </c>
      <c r="L45" s="145">
        <v>4340.0155000000004</v>
      </c>
      <c r="M45" s="146">
        <v>125.63004399930527</v>
      </c>
      <c r="N45" s="145" t="s">
        <v>125</v>
      </c>
      <c r="O45" s="145" t="s">
        <v>125</v>
      </c>
      <c r="P45" s="162"/>
      <c r="Q45" s="145">
        <v>3459.027</v>
      </c>
      <c r="R45" s="145">
        <v>6508916</v>
      </c>
      <c r="S45" s="146">
        <v>1.8817187607960273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84" t="s">
        <v>154</v>
      </c>
      <c r="B46" s="150" t="s">
        <v>125</v>
      </c>
      <c r="C46" s="150" t="s">
        <v>125</v>
      </c>
      <c r="D46" s="151" t="s">
        <v>125</v>
      </c>
      <c r="E46" s="150">
        <v>15750</v>
      </c>
      <c r="F46" s="150">
        <v>250.72864670000001</v>
      </c>
      <c r="G46" s="151">
        <v>15.919128555545729</v>
      </c>
      <c r="H46" s="150">
        <v>195</v>
      </c>
      <c r="I46" s="150">
        <v>1.39220487</v>
      </c>
      <c r="J46" s="151">
        <v>7.1551801637431707</v>
      </c>
      <c r="K46" s="150">
        <v>39258</v>
      </c>
      <c r="L46" s="150">
        <v>4850.7931628200004</v>
      </c>
      <c r="M46" s="151">
        <v>123.56213526970325</v>
      </c>
      <c r="N46" s="150" t="s">
        <v>125</v>
      </c>
      <c r="O46" s="150" t="s">
        <v>125</v>
      </c>
      <c r="P46" s="163" t="s">
        <v>125</v>
      </c>
      <c r="Q46" s="150">
        <v>3264.7759999999998</v>
      </c>
      <c r="R46" s="150">
        <v>5964427.5</v>
      </c>
      <c r="S46" s="151">
        <v>1.8269025194990407</v>
      </c>
      <c r="T46" s="150" t="s">
        <v>125</v>
      </c>
      <c r="U46" s="150" t="s">
        <v>125</v>
      </c>
      <c r="V46" s="151" t="s">
        <v>125</v>
      </c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85"/>
      <c r="B47" s="154"/>
      <c r="C47" s="154"/>
      <c r="D47" s="155"/>
      <c r="E47" s="154">
        <v>1401</v>
      </c>
      <c r="F47" s="154">
        <v>42.800809970000017</v>
      </c>
      <c r="G47" s="155">
        <v>1.4283740270071554</v>
      </c>
      <c r="H47" s="154">
        <v>-87</v>
      </c>
      <c r="I47" s="164">
        <v>-0.17398933999999988</v>
      </c>
      <c r="J47" s="155">
        <v>1.6012999864382058</v>
      </c>
      <c r="K47" s="154">
        <v>4712</v>
      </c>
      <c r="L47" s="154">
        <v>510.77766281999993</v>
      </c>
      <c r="M47" s="155">
        <v>-2.0679087296020242</v>
      </c>
      <c r="N47" s="154"/>
      <c r="O47" s="154"/>
      <c r="P47" s="156"/>
      <c r="Q47" s="154">
        <v>-194.2510000000002</v>
      </c>
      <c r="R47" s="154">
        <v>-544488.5</v>
      </c>
      <c r="S47" s="155">
        <v>-5.481624129698659E-2</v>
      </c>
      <c r="T47" s="154"/>
      <c r="U47" s="154"/>
      <c r="V47" s="155"/>
    </row>
    <row r="48" spans="1:35" s="148" customFormat="1" ht="11.5" x14ac:dyDescent="0.25">
      <c r="A48" s="186" t="s">
        <v>155</v>
      </c>
      <c r="B48" s="145">
        <v>6989</v>
      </c>
      <c r="C48" s="145">
        <v>2091.9384896299998</v>
      </c>
      <c r="D48" s="146">
        <v>299.31871364000574</v>
      </c>
      <c r="E48" s="145">
        <v>34974</v>
      </c>
      <c r="F48" s="145">
        <v>544.65990972999998</v>
      </c>
      <c r="G48" s="146">
        <v>15.573280429175959</v>
      </c>
      <c r="H48" s="145">
        <v>23188</v>
      </c>
      <c r="I48" s="145">
        <v>217.80218654999999</v>
      </c>
      <c r="J48" s="146">
        <v>9.3928836704329832</v>
      </c>
      <c r="K48" s="145">
        <v>255239</v>
      </c>
      <c r="L48" s="145">
        <v>23273.298751049999</v>
      </c>
      <c r="M48" s="146">
        <v>91.182377109493459</v>
      </c>
      <c r="N48" s="145" t="s">
        <v>125</v>
      </c>
      <c r="O48" s="145" t="s">
        <v>125</v>
      </c>
      <c r="P48" s="146"/>
      <c r="Q48" s="145">
        <v>13649.906999999999</v>
      </c>
      <c r="R48" s="145">
        <v>35914864.651111647</v>
      </c>
      <c r="S48" s="146">
        <v>2.6311435419385383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84" t="s">
        <v>156</v>
      </c>
      <c r="B49" s="150">
        <v>7250</v>
      </c>
      <c r="C49" s="150">
        <v>2265.338628</v>
      </c>
      <c r="D49" s="151">
        <v>312.45756977727655</v>
      </c>
      <c r="E49" s="150">
        <v>39365</v>
      </c>
      <c r="F49" s="150">
        <v>665.68084197999997</v>
      </c>
      <c r="G49" s="151">
        <v>16.91039966112179</v>
      </c>
      <c r="H49" s="150">
        <v>26840</v>
      </c>
      <c r="I49" s="150">
        <v>257.73847432000002</v>
      </c>
      <c r="J49" s="151">
        <v>9.6025976540298537</v>
      </c>
      <c r="K49" s="150">
        <v>257127</v>
      </c>
      <c r="L49" s="150">
        <v>23138.959785499999</v>
      </c>
      <c r="M49" s="151">
        <v>89.990436065927099</v>
      </c>
      <c r="N49" s="150" t="s">
        <v>125</v>
      </c>
      <c r="O49" s="150" t="s">
        <v>125</v>
      </c>
      <c r="P49" s="151" t="s">
        <v>125</v>
      </c>
      <c r="Q49" s="150">
        <v>15766.648999999999</v>
      </c>
      <c r="R49" s="150">
        <v>41966643.361500002</v>
      </c>
      <c r="S49" s="151">
        <v>2.6617351195869206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85"/>
      <c r="B50" s="154">
        <v>261</v>
      </c>
      <c r="C50" s="154">
        <v>173.40013837000015</v>
      </c>
      <c r="D50" s="155">
        <v>13.138856137270807</v>
      </c>
      <c r="E50" s="154">
        <v>4391</v>
      </c>
      <c r="F50" s="154">
        <v>121.02093224999999</v>
      </c>
      <c r="G50" s="155">
        <v>1.3371192319458309</v>
      </c>
      <c r="H50" s="154">
        <v>3652</v>
      </c>
      <c r="I50" s="154">
        <v>39.936287770000035</v>
      </c>
      <c r="J50" s="155">
        <v>0.20971398359687043</v>
      </c>
      <c r="K50" s="154">
        <v>1888</v>
      </c>
      <c r="L50" s="154">
        <v>-134.33896554999956</v>
      </c>
      <c r="M50" s="155">
        <v>-1.1919410435663593</v>
      </c>
      <c r="N50" s="154"/>
      <c r="O50" s="154"/>
      <c r="P50" s="155"/>
      <c r="Q50" s="154">
        <v>2116.7420000000002</v>
      </c>
      <c r="R50" s="154">
        <v>6051778.710388355</v>
      </c>
      <c r="S50" s="155">
        <v>3.0591577648382273E-2</v>
      </c>
      <c r="T50" s="154"/>
      <c r="U50" s="154"/>
      <c r="V50" s="155"/>
    </row>
    <row r="51" spans="1:35" s="148" customFormat="1" ht="11.5" x14ac:dyDescent="0.25">
      <c r="A51" s="186" t="s">
        <v>157</v>
      </c>
      <c r="B51" s="145">
        <v>857</v>
      </c>
      <c r="C51" s="145">
        <v>242.14269999999999</v>
      </c>
      <c r="D51" s="146">
        <v>282.54690781796967</v>
      </c>
      <c r="E51" s="145">
        <v>1051</v>
      </c>
      <c r="F51" s="145">
        <v>15.9588</v>
      </c>
      <c r="G51" s="146">
        <v>15.184395813510942</v>
      </c>
      <c r="H51" s="145">
        <v>2206</v>
      </c>
      <c r="I51" s="145">
        <v>29.6493</v>
      </c>
      <c r="J51" s="146">
        <v>13.440299184043518</v>
      </c>
      <c r="K51" s="145">
        <v>4254</v>
      </c>
      <c r="L51" s="145">
        <v>347.34</v>
      </c>
      <c r="M51" s="146">
        <v>81.650211565585337</v>
      </c>
      <c r="N51" s="145" t="s">
        <v>125</v>
      </c>
      <c r="O51" s="145" t="s">
        <v>125</v>
      </c>
      <c r="P51" s="162"/>
      <c r="Q51" s="145">
        <v>469.24599999999998</v>
      </c>
      <c r="R51" s="145">
        <v>837034.69</v>
      </c>
      <c r="S51" s="146">
        <v>1.7837865213555364</v>
      </c>
      <c r="T51" s="145">
        <v>5.3609999999999998</v>
      </c>
      <c r="U51" s="145">
        <v>6844.03</v>
      </c>
      <c r="V51" s="146">
        <v>1.2766330908412609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84" t="s">
        <v>158</v>
      </c>
      <c r="B52" s="150">
        <v>887</v>
      </c>
      <c r="C52" s="150">
        <v>253.99600000000001</v>
      </c>
      <c r="D52" s="151">
        <v>286.35400225479145</v>
      </c>
      <c r="E52" s="150">
        <v>437</v>
      </c>
      <c r="F52" s="150">
        <v>7.7220000000000004</v>
      </c>
      <c r="G52" s="151">
        <v>17.670480549199084</v>
      </c>
      <c r="H52" s="150">
        <v>2209</v>
      </c>
      <c r="I52" s="150">
        <v>29.672999999999998</v>
      </c>
      <c r="J52" s="151">
        <v>13.432775011317338</v>
      </c>
      <c r="K52" s="150">
        <v>4543</v>
      </c>
      <c r="L52" s="150">
        <v>396.07600000000002</v>
      </c>
      <c r="M52" s="151">
        <v>87.183799251595858</v>
      </c>
      <c r="N52" s="150" t="s">
        <v>125</v>
      </c>
      <c r="O52" s="150" t="s">
        <v>125</v>
      </c>
      <c r="P52" s="163" t="s">
        <v>125</v>
      </c>
      <c r="Q52" s="150">
        <v>463.30599999999998</v>
      </c>
      <c r="R52" s="150">
        <v>840131.53</v>
      </c>
      <c r="S52" s="151">
        <v>1.8133404920290261</v>
      </c>
      <c r="T52" s="150">
        <v>6.0629999999999997</v>
      </c>
      <c r="U52" s="150">
        <v>7750.13</v>
      </c>
      <c r="V52" s="151">
        <v>1.278266534718786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v>30</v>
      </c>
      <c r="C53" s="154">
        <v>11.853300000000019</v>
      </c>
      <c r="D53" s="155">
        <v>3.8070944368217852</v>
      </c>
      <c r="E53" s="154">
        <v>-614</v>
      </c>
      <c r="F53" s="154">
        <v>-8.2367999999999988</v>
      </c>
      <c r="G53" s="155">
        <v>2.4860847356881415</v>
      </c>
      <c r="H53" s="154">
        <v>3</v>
      </c>
      <c r="I53" s="187">
        <v>2.3699999999998056E-2</v>
      </c>
      <c r="J53" s="155">
        <v>-7.5241727261801117E-3</v>
      </c>
      <c r="K53" s="154">
        <v>289</v>
      </c>
      <c r="L53" s="154">
        <v>48.736000000000047</v>
      </c>
      <c r="M53" s="155">
        <v>5.5335876860105202</v>
      </c>
      <c r="N53" s="154"/>
      <c r="O53" s="154"/>
      <c r="P53" s="155"/>
      <c r="Q53" s="154">
        <v>-5.9399999999999977</v>
      </c>
      <c r="R53" s="154">
        <v>3096.8400000000838</v>
      </c>
      <c r="S53" s="155">
        <v>2.9553970673489749E-2</v>
      </c>
      <c r="T53" s="154">
        <v>0.70199999999999996</v>
      </c>
      <c r="U53" s="154">
        <v>906.10000000000036</v>
      </c>
      <c r="V53" s="155">
        <v>1.6334438775251758E-3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198322</v>
      </c>
      <c r="C55" s="167">
        <v>60043.042454019997</v>
      </c>
      <c r="D55" s="167">
        <v>302.75532948450001</v>
      </c>
      <c r="E55" s="167">
        <v>578896</v>
      </c>
      <c r="F55" s="167">
        <v>7934.9092851400001</v>
      </c>
      <c r="G55" s="167">
        <v>13.7069685835</v>
      </c>
      <c r="H55" s="167">
        <v>56144</v>
      </c>
      <c r="I55" s="167">
        <v>494.56077913000001</v>
      </c>
      <c r="J55" s="167">
        <v>8.8087913067999999</v>
      </c>
      <c r="K55" s="167">
        <v>4336936</v>
      </c>
      <c r="L55" s="167">
        <v>404836.53601783997</v>
      </c>
      <c r="M55" s="167">
        <v>93.346209401699994</v>
      </c>
      <c r="N55" s="167">
        <v>2170</v>
      </c>
      <c r="O55" s="167">
        <v>607.11097644999995</v>
      </c>
      <c r="P55" s="167">
        <v>279.77464352530001</v>
      </c>
      <c r="Q55" s="167">
        <v>71734.558000000005</v>
      </c>
      <c r="R55" s="167">
        <v>151045465.60615456</v>
      </c>
      <c r="S55" s="167">
        <v>2.1056164535000002</v>
      </c>
      <c r="T55" s="167">
        <v>2133.895</v>
      </c>
      <c r="U55" s="167">
        <v>2707746.2188441101</v>
      </c>
      <c r="V55" s="167">
        <v>1.2689219567000001</v>
      </c>
    </row>
    <row r="56" spans="1:35" s="147" customFormat="1" ht="12" thickBot="1" x14ac:dyDescent="0.3">
      <c r="A56" s="166" t="s">
        <v>160</v>
      </c>
      <c r="B56" s="167">
        <v>195155</v>
      </c>
      <c r="C56" s="167">
        <v>60995.62737522</v>
      </c>
      <c r="D56" s="167">
        <v>312.5496522007</v>
      </c>
      <c r="E56" s="167">
        <v>504972</v>
      </c>
      <c r="F56" s="167">
        <v>6828.3742842299998</v>
      </c>
      <c r="G56" s="167">
        <v>13.5222829864</v>
      </c>
      <c r="H56" s="167">
        <v>62702</v>
      </c>
      <c r="I56" s="167">
        <v>548.16000366000003</v>
      </c>
      <c r="J56" s="167">
        <v>8.7423049289999994</v>
      </c>
      <c r="K56" s="167">
        <v>4437545</v>
      </c>
      <c r="L56" s="167">
        <v>409036.63118200999</v>
      </c>
      <c r="M56" s="167">
        <v>92.176334252800004</v>
      </c>
      <c r="N56" s="167">
        <v>2441</v>
      </c>
      <c r="O56" s="167">
        <v>655.26082488999998</v>
      </c>
      <c r="P56" s="167">
        <v>268.43950220810001</v>
      </c>
      <c r="Q56" s="167">
        <v>78426.61</v>
      </c>
      <c r="R56" s="167">
        <v>171469014.96092349</v>
      </c>
      <c r="S56" s="167">
        <v>2.1863627021999998</v>
      </c>
      <c r="T56" s="167">
        <v>2162.4740000000002</v>
      </c>
      <c r="U56" s="167">
        <v>2707852.0918999999</v>
      </c>
      <c r="V56" s="167">
        <v>1.2522009938000001</v>
      </c>
    </row>
    <row r="57" spans="1:35" x14ac:dyDescent="0.2">
      <c r="B57" s="154">
        <f t="shared" ref="B57:V57" si="0">B56-B55</f>
        <v>-3167</v>
      </c>
      <c r="C57" s="154">
        <f t="shared" si="0"/>
        <v>952.58492120000301</v>
      </c>
      <c r="D57" s="155">
        <f t="shared" si="0"/>
        <v>9.7943227161999857</v>
      </c>
      <c r="E57" s="154">
        <f t="shared" si="0"/>
        <v>-73924</v>
      </c>
      <c r="F57" s="154">
        <f t="shared" si="0"/>
        <v>-1106.5350009100002</v>
      </c>
      <c r="G57" s="155">
        <f t="shared" si="0"/>
        <v>-0.18468559709999965</v>
      </c>
      <c r="H57" s="154">
        <f t="shared" si="0"/>
        <v>6558</v>
      </c>
      <c r="I57" s="154">
        <f t="shared" si="0"/>
        <v>53.599224530000015</v>
      </c>
      <c r="J57" s="191">
        <f t="shared" si="0"/>
        <v>-6.648637780000044E-2</v>
      </c>
      <c r="K57" s="154">
        <f t="shared" si="0"/>
        <v>100609</v>
      </c>
      <c r="L57" s="154">
        <f t="shared" si="0"/>
        <v>4200.0951641700231</v>
      </c>
      <c r="M57" s="155">
        <f t="shared" si="0"/>
        <v>-1.1698751488999903</v>
      </c>
      <c r="N57" s="154">
        <f t="shared" si="0"/>
        <v>271</v>
      </c>
      <c r="O57" s="154">
        <f t="shared" si="0"/>
        <v>48.149848440000028</v>
      </c>
      <c r="P57" s="155">
        <f t="shared" si="0"/>
        <v>-11.335141317199998</v>
      </c>
      <c r="Q57" s="154">
        <f t="shared" si="0"/>
        <v>6692.051999999996</v>
      </c>
      <c r="R57" s="154">
        <f t="shared" si="0"/>
        <v>20423549.354768932</v>
      </c>
      <c r="S57" s="155">
        <f t="shared" si="0"/>
        <v>8.074624869999969E-2</v>
      </c>
      <c r="T57" s="154">
        <f t="shared" si="0"/>
        <v>28.579000000000178</v>
      </c>
      <c r="U57" s="154">
        <f t="shared" si="0"/>
        <v>105.87305588973686</v>
      </c>
      <c r="V57" s="155">
        <f t="shared" si="0"/>
        <v>-1.6720962900000025E-2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169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:XFD5">
    <cfRule type="cellIs" dxfId="149" priority="35" operator="lessThan">
      <formula>0</formula>
    </cfRule>
    <cfRule type="cellIs" dxfId="148" priority="36" operator="greaterThan">
      <formula>0</formula>
    </cfRule>
  </conditionalFormatting>
  <conditionalFormatting sqref="B8:XFD8">
    <cfRule type="cellIs" dxfId="147" priority="34" operator="greaterThan">
      <formula>0</formula>
    </cfRule>
    <cfRule type="cellIs" dxfId="146" priority="33" operator="lessThan">
      <formula>0</formula>
    </cfRule>
  </conditionalFormatting>
  <conditionalFormatting sqref="B11:XFD11">
    <cfRule type="cellIs" dxfId="145" priority="38" operator="greaterThan">
      <formula>0</formula>
    </cfRule>
    <cfRule type="cellIs" dxfId="144" priority="37" operator="lessThan">
      <formula>0</formula>
    </cfRule>
  </conditionalFormatting>
  <conditionalFormatting sqref="B14:XFD14">
    <cfRule type="cellIs" dxfId="143" priority="32" operator="greaterThan">
      <formula>0</formula>
    </cfRule>
    <cfRule type="cellIs" dxfId="142" priority="31" operator="lessThan">
      <formula>0</formula>
    </cfRule>
  </conditionalFormatting>
  <conditionalFormatting sqref="B17:XFD17">
    <cfRule type="cellIs" dxfId="141" priority="30" operator="greaterThan">
      <formula>0</formula>
    </cfRule>
    <cfRule type="cellIs" dxfId="140" priority="29" operator="lessThan">
      <formula>0</formula>
    </cfRule>
  </conditionalFormatting>
  <conditionalFormatting sqref="B20:XFD20">
    <cfRule type="cellIs" dxfId="139" priority="28" operator="greaterThan">
      <formula>0</formula>
    </cfRule>
    <cfRule type="cellIs" dxfId="138" priority="27" operator="lessThan">
      <formula>0</formula>
    </cfRule>
  </conditionalFormatting>
  <conditionalFormatting sqref="B23:XFD23">
    <cfRule type="cellIs" dxfId="137" priority="26" operator="greaterThan">
      <formula>0</formula>
    </cfRule>
    <cfRule type="cellIs" dxfId="136" priority="25" operator="lessThan">
      <formula>0</formula>
    </cfRule>
  </conditionalFormatting>
  <conditionalFormatting sqref="B26:XFD26">
    <cfRule type="cellIs" dxfId="135" priority="7" operator="lessThan">
      <formula>0</formula>
    </cfRule>
    <cfRule type="cellIs" dxfId="134" priority="8" operator="greaterThan">
      <formula>0</formula>
    </cfRule>
  </conditionalFormatting>
  <conditionalFormatting sqref="B29:XFD29">
    <cfRule type="cellIs" dxfId="133" priority="24" operator="greaterThan">
      <formula>0</formula>
    </cfRule>
    <cfRule type="cellIs" dxfId="132" priority="23" operator="lessThan">
      <formula>0</formula>
    </cfRule>
  </conditionalFormatting>
  <conditionalFormatting sqref="B32:XFD32">
    <cfRule type="cellIs" dxfId="131" priority="21" operator="lessThan">
      <formula>0</formula>
    </cfRule>
    <cfRule type="cellIs" dxfId="130" priority="22" operator="greaterThan">
      <formula>0</formula>
    </cfRule>
  </conditionalFormatting>
  <conditionalFormatting sqref="B35:XFD35">
    <cfRule type="cellIs" dxfId="129" priority="20" operator="greaterThan">
      <formula>0</formula>
    </cfRule>
    <cfRule type="cellIs" dxfId="128" priority="19" operator="lessThan">
      <formula>0</formula>
    </cfRule>
  </conditionalFormatting>
  <conditionalFormatting sqref="B38:XFD38">
    <cfRule type="cellIs" dxfId="127" priority="18" operator="greaterThan">
      <formula>0</formula>
    </cfRule>
    <cfRule type="cellIs" dxfId="126" priority="17" operator="lessThan">
      <formula>0</formula>
    </cfRule>
  </conditionalFormatting>
  <conditionalFormatting sqref="B41:XFD41">
    <cfRule type="cellIs" dxfId="125" priority="10" operator="greaterThan">
      <formula>0</formula>
    </cfRule>
    <cfRule type="cellIs" dxfId="124" priority="9" operator="lessThan">
      <formula>0</formula>
    </cfRule>
  </conditionalFormatting>
  <conditionalFormatting sqref="B44:XFD44">
    <cfRule type="cellIs" dxfId="123" priority="16" operator="greaterThan">
      <formula>0</formula>
    </cfRule>
    <cfRule type="cellIs" dxfId="122" priority="15" operator="lessThan">
      <formula>0</formula>
    </cfRule>
  </conditionalFormatting>
  <conditionalFormatting sqref="B47:XFD47">
    <cfRule type="cellIs" dxfId="121" priority="4" operator="greaterThan">
      <formula>0</formula>
    </cfRule>
    <cfRule type="cellIs" dxfId="120" priority="3" operator="lessThan">
      <formula>0</formula>
    </cfRule>
  </conditionalFormatting>
  <conditionalFormatting sqref="B50:XFD50">
    <cfRule type="cellIs" dxfId="119" priority="14" operator="greaterThan">
      <formula>0</formula>
    </cfRule>
    <cfRule type="cellIs" dxfId="118" priority="13" operator="lessThan">
      <formula>0</formula>
    </cfRule>
  </conditionalFormatting>
  <conditionalFormatting sqref="B53:XFD53">
    <cfRule type="cellIs" dxfId="117" priority="6" operator="greaterThan">
      <formula>0</formula>
    </cfRule>
    <cfRule type="cellIs" dxfId="116" priority="5" operator="lessThan">
      <formula>0</formula>
    </cfRule>
  </conditionalFormatting>
  <conditionalFormatting sqref="B57:V57">
    <cfRule type="cellIs" dxfId="7" priority="1" operator="lessThan">
      <formula>0</formula>
    </cfRule>
    <cfRule type="cellIs" dxfId="6" priority="2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EBBB2-674C-49F6-BADC-07DF56FEE1A5}">
  <dimension ref="A1:AI89"/>
  <sheetViews>
    <sheetView zoomScaleNormal="100" workbookViewId="0">
      <pane xSplit="1" ySplit="2" topLeftCell="B3" activePane="bottomRight" state="frozen"/>
      <selection activeCell="N63" sqref="N63"/>
      <selection pane="topRight" activeCell="N63" sqref="N63"/>
      <selection pane="bottomLeft" activeCell="N63" sqref="N63"/>
      <selection pane="bottomRight" activeCell="C63" sqref="C63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26953125" style="170" bestFit="1" customWidth="1"/>
    <col min="5" max="5" width="7.81640625" style="170" bestFit="1" customWidth="1"/>
    <col min="6" max="6" width="9.54296875" style="170" bestFit="1" customWidth="1"/>
    <col min="7" max="7" width="11.26953125" style="170" bestFit="1" customWidth="1"/>
    <col min="8" max="8" width="7.81640625" style="170" bestFit="1" customWidth="1"/>
    <col min="9" max="9" width="9.54296875" style="170" bestFit="1" customWidth="1"/>
    <col min="10" max="10" width="11.26953125" style="170" bestFit="1" customWidth="1"/>
    <col min="11" max="11" width="8.1796875" style="170" bestFit="1" customWidth="1"/>
    <col min="12" max="12" width="9.54296875" style="170" bestFit="1" customWidth="1"/>
    <col min="13" max="13" width="11.26953125" style="170" bestFit="1" customWidth="1"/>
    <col min="14" max="14" width="7.81640625" style="170" bestFit="1" customWidth="1"/>
    <col min="15" max="15" width="9.54296875" style="170" bestFit="1" customWidth="1"/>
    <col min="16" max="16" width="11.26953125" style="170" bestFit="1" customWidth="1"/>
    <col min="17" max="17" width="12.26953125" style="170" bestFit="1" customWidth="1"/>
    <col min="18" max="18" width="10.7265625" style="170" bestFit="1" customWidth="1"/>
    <col min="19" max="19" width="11.26953125" style="170" bestFit="1" customWidth="1"/>
    <col min="20" max="20" width="12.26953125" style="170" bestFit="1" customWidth="1"/>
    <col min="21" max="21" width="10.7265625" style="170" bestFit="1" customWidth="1"/>
    <col min="22" max="22" width="11.2695312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166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44" t="s">
        <v>124</v>
      </c>
      <c r="B3" s="145">
        <v>30580</v>
      </c>
      <c r="C3" s="145">
        <v>8319.2126740299991</v>
      </c>
      <c r="D3" s="146">
        <v>272.04750405591892</v>
      </c>
      <c r="E3" s="145">
        <v>2651</v>
      </c>
      <c r="F3" s="145">
        <v>29.340776949999999</v>
      </c>
      <c r="G3" s="146">
        <v>11.06781476801207</v>
      </c>
      <c r="H3" s="145">
        <v>376</v>
      </c>
      <c r="I3" s="145">
        <v>3.2071921699999999</v>
      </c>
      <c r="J3" s="146">
        <v>8.529766409574469</v>
      </c>
      <c r="K3" s="145">
        <v>63607</v>
      </c>
      <c r="L3" s="145">
        <v>5840.6438129999997</v>
      </c>
      <c r="M3" s="146">
        <v>91.823915811152858</v>
      </c>
      <c r="N3" s="145">
        <v>18</v>
      </c>
      <c r="O3" s="145">
        <v>3.6463332899999998</v>
      </c>
      <c r="P3" s="146">
        <v>202.57407166666667</v>
      </c>
      <c r="Q3" s="145">
        <v>9291.6869999999999</v>
      </c>
      <c r="R3" s="145">
        <v>20634092.78218431</v>
      </c>
      <c r="S3" s="146">
        <v>2.2207046774374031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49" t="s">
        <v>126</v>
      </c>
      <c r="B4" s="150">
        <v>31554</v>
      </c>
      <c r="C4" s="150">
        <v>8910.1606898999999</v>
      </c>
      <c r="D4" s="151">
        <v>282.37787194746232</v>
      </c>
      <c r="E4" s="150">
        <v>2984</v>
      </c>
      <c r="F4" s="150">
        <v>39.888882099999996</v>
      </c>
      <c r="G4" s="151">
        <v>13.365684210526316</v>
      </c>
      <c r="H4" s="150">
        <v>515</v>
      </c>
      <c r="I4" s="150">
        <v>4.9125164000000003</v>
      </c>
      <c r="J4" s="151">
        <v>9.5475430099585648</v>
      </c>
      <c r="K4" s="150">
        <v>67571</v>
      </c>
      <c r="L4" s="150">
        <v>6080.1811992000003</v>
      </c>
      <c r="M4" s="151">
        <v>89.982171913689427</v>
      </c>
      <c r="N4" s="150" t="s">
        <v>125</v>
      </c>
      <c r="O4" s="150" t="s">
        <v>125</v>
      </c>
      <c r="P4" s="151" t="s">
        <v>125</v>
      </c>
      <c r="Q4" s="150">
        <v>9868.3289999999997</v>
      </c>
      <c r="R4" s="150">
        <v>22980577.715048</v>
      </c>
      <c r="S4" s="151">
        <v>2.3287202640941542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53"/>
      <c r="B5" s="154">
        <f t="shared" ref="B5:S5" si="0">B4-B3</f>
        <v>974</v>
      </c>
      <c r="C5" s="154">
        <f t="shared" si="0"/>
        <v>590.94801587000075</v>
      </c>
      <c r="D5" s="155">
        <f t="shared" si="0"/>
        <v>10.330367891543403</v>
      </c>
      <c r="E5" s="154">
        <f t="shared" si="0"/>
        <v>333</v>
      </c>
      <c r="F5" s="154">
        <f t="shared" si="0"/>
        <v>10.548105149999998</v>
      </c>
      <c r="G5" s="155">
        <f t="shared" si="0"/>
        <v>2.2978694425142461</v>
      </c>
      <c r="H5" s="154">
        <f t="shared" si="0"/>
        <v>139</v>
      </c>
      <c r="I5" s="154">
        <f t="shared" si="0"/>
        <v>1.7053242300000004</v>
      </c>
      <c r="J5" s="156">
        <f t="shared" si="0"/>
        <v>1.0177766003840958</v>
      </c>
      <c r="K5" s="154">
        <f t="shared" si="0"/>
        <v>3964</v>
      </c>
      <c r="L5" s="154">
        <f t="shared" si="0"/>
        <v>239.53738620000058</v>
      </c>
      <c r="M5" s="155">
        <f t="shared" si="0"/>
        <v>-1.8417438974634308</v>
      </c>
      <c r="N5" s="154"/>
      <c r="O5" s="154"/>
      <c r="P5" s="155"/>
      <c r="Q5" s="154">
        <f t="shared" si="0"/>
        <v>576.64199999999983</v>
      </c>
      <c r="R5" s="154">
        <f t="shared" si="0"/>
        <v>2346484.93286369</v>
      </c>
      <c r="S5" s="155">
        <f t="shared" si="0"/>
        <v>0.10801558665675115</v>
      </c>
      <c r="T5" s="154"/>
      <c r="U5" s="154"/>
      <c r="V5" s="155"/>
    </row>
    <row r="6" spans="1:35" s="148" customFormat="1" ht="11.5" x14ac:dyDescent="0.25">
      <c r="A6" s="144" t="s">
        <v>127</v>
      </c>
      <c r="B6" s="145">
        <v>3856</v>
      </c>
      <c r="C6" s="145">
        <v>1098.1688343000001</v>
      </c>
      <c r="D6" s="146">
        <v>284.79482217323653</v>
      </c>
      <c r="E6" s="145" t="s">
        <v>125</v>
      </c>
      <c r="F6" s="145" t="s">
        <v>125</v>
      </c>
      <c r="G6" s="146"/>
      <c r="H6" s="145">
        <v>131</v>
      </c>
      <c r="I6" s="145">
        <v>1.2388469499999999</v>
      </c>
      <c r="J6" s="146">
        <v>9.4568469465648857</v>
      </c>
      <c r="K6" s="145">
        <v>3015</v>
      </c>
      <c r="L6" s="145">
        <v>265.22903394999997</v>
      </c>
      <c r="M6" s="146">
        <v>87.969828839137648</v>
      </c>
      <c r="N6" s="145" t="s">
        <v>125</v>
      </c>
      <c r="O6" s="145" t="s">
        <v>125</v>
      </c>
      <c r="P6" s="146" t="s">
        <v>125</v>
      </c>
      <c r="Q6" s="145">
        <v>0.39500000000000002</v>
      </c>
      <c r="R6" s="145">
        <v>1657.72073303</v>
      </c>
      <c r="S6" s="146">
        <v>4.1967613494430376</v>
      </c>
      <c r="T6" s="145" t="s">
        <v>125</v>
      </c>
      <c r="U6" s="145" t="s">
        <v>125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49" t="s">
        <v>128</v>
      </c>
      <c r="B7" s="150">
        <v>3810</v>
      </c>
      <c r="C7" s="150">
        <v>1098.6007178</v>
      </c>
      <c r="D7" s="151">
        <v>288.37457428291611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 t="s">
        <v>125</v>
      </c>
      <c r="K7" s="150">
        <v>2880</v>
      </c>
      <c r="L7" s="150">
        <v>259.4328342</v>
      </c>
      <c r="M7" s="151">
        <v>90.075121684976267</v>
      </c>
      <c r="N7" s="150" t="s">
        <v>125</v>
      </c>
      <c r="O7" s="150" t="s">
        <v>125</v>
      </c>
      <c r="P7" s="151"/>
      <c r="Q7" s="150" t="s">
        <v>125</v>
      </c>
      <c r="R7" s="150" t="s">
        <v>125</v>
      </c>
      <c r="S7" s="151"/>
      <c r="T7" s="150" t="s">
        <v>125</v>
      </c>
      <c r="U7" s="150" t="s">
        <v>125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53"/>
      <c r="B8" s="154">
        <f t="shared" ref="B8:M8" si="1">B7-B6</f>
        <v>-46</v>
      </c>
      <c r="C8" s="164">
        <f t="shared" si="1"/>
        <v>0.4318834999999126</v>
      </c>
      <c r="D8" s="155">
        <f t="shared" si="1"/>
        <v>3.579752109679589</v>
      </c>
      <c r="E8" s="154"/>
      <c r="F8" s="154"/>
      <c r="G8" s="155"/>
      <c r="H8" s="154"/>
      <c r="I8" s="154"/>
      <c r="J8" s="156"/>
      <c r="K8" s="154">
        <f t="shared" si="1"/>
        <v>-135</v>
      </c>
      <c r="L8" s="154">
        <f t="shared" si="1"/>
        <v>-5.7961997499999711</v>
      </c>
      <c r="M8" s="155">
        <f t="shared" si="1"/>
        <v>2.1052928458386191</v>
      </c>
      <c r="N8" s="154"/>
      <c r="O8" s="154"/>
      <c r="P8" s="155"/>
      <c r="Q8" s="154"/>
      <c r="R8" s="154"/>
      <c r="S8" s="155"/>
      <c r="T8" s="154"/>
      <c r="U8" s="154"/>
      <c r="V8" s="155"/>
    </row>
    <row r="9" spans="1:35" s="148" customFormat="1" ht="11.5" x14ac:dyDescent="0.25">
      <c r="A9" s="144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49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53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44" t="s">
        <v>131</v>
      </c>
      <c r="B12" s="145">
        <v>2521</v>
      </c>
      <c r="C12" s="145">
        <v>726.16169191999995</v>
      </c>
      <c r="D12" s="146">
        <v>288.04509794525984</v>
      </c>
      <c r="E12" s="145">
        <v>1086</v>
      </c>
      <c r="F12" s="145">
        <v>22.39661559</v>
      </c>
      <c r="G12" s="146">
        <v>20.623034613259669</v>
      </c>
      <c r="H12" s="145" t="s">
        <v>125</v>
      </c>
      <c r="I12" s="145" t="s">
        <v>125</v>
      </c>
      <c r="J12" s="146" t="s">
        <v>125</v>
      </c>
      <c r="K12" s="145" t="s">
        <v>125</v>
      </c>
      <c r="L12" s="145" t="s">
        <v>125</v>
      </c>
      <c r="M12" s="146" t="s">
        <v>125</v>
      </c>
      <c r="N12" s="145">
        <v>5</v>
      </c>
      <c r="O12" s="178">
        <v>0.68100000000000005</v>
      </c>
      <c r="P12" s="146">
        <v>136.19999999999999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49" t="s">
        <v>132</v>
      </c>
      <c r="B13" s="150">
        <v>2654</v>
      </c>
      <c r="C13" s="150">
        <v>790.87694399999998</v>
      </c>
      <c r="D13" s="151">
        <v>298.04834410456453</v>
      </c>
      <c r="E13" s="150" t="s">
        <v>125</v>
      </c>
      <c r="F13" s="150" t="s">
        <v>125</v>
      </c>
      <c r="G13" s="151" t="s">
        <v>125</v>
      </c>
      <c r="H13" s="150">
        <v>110</v>
      </c>
      <c r="I13" s="150">
        <v>1.7090072999999999</v>
      </c>
      <c r="J13" s="151">
        <v>15.54802034243709</v>
      </c>
      <c r="K13" s="150" t="s">
        <v>125</v>
      </c>
      <c r="L13" s="150" t="s">
        <v>125</v>
      </c>
      <c r="M13" s="151" t="s">
        <v>125</v>
      </c>
      <c r="N13" s="150">
        <v>14</v>
      </c>
      <c r="O13" s="179">
        <v>1.8855386000000001</v>
      </c>
      <c r="P13" s="151">
        <v>132.84053825560096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53"/>
      <c r="B14" s="154">
        <f t="shared" ref="B14:P14" si="2">B13-B12</f>
        <v>133</v>
      </c>
      <c r="C14" s="154">
        <f t="shared" si="2"/>
        <v>64.715252080000027</v>
      </c>
      <c r="D14" s="155">
        <f t="shared" si="2"/>
        <v>10.003246159304695</v>
      </c>
      <c r="E14" s="154"/>
      <c r="F14" s="154"/>
      <c r="G14" s="155"/>
      <c r="H14" s="154"/>
      <c r="I14" s="154"/>
      <c r="J14" s="156"/>
      <c r="K14" s="154"/>
      <c r="L14" s="154"/>
      <c r="M14" s="155"/>
      <c r="N14" s="154">
        <f t="shared" si="2"/>
        <v>9</v>
      </c>
      <c r="O14" s="154">
        <f t="shared" si="2"/>
        <v>1.2045386</v>
      </c>
      <c r="P14" s="155">
        <f t="shared" si="2"/>
        <v>-3.3594617443990273</v>
      </c>
      <c r="Q14" s="154"/>
      <c r="R14" s="154"/>
      <c r="S14" s="155"/>
      <c r="T14" s="154"/>
      <c r="U14" s="154"/>
      <c r="V14" s="157"/>
    </row>
    <row r="15" spans="1:35" s="148" customFormat="1" ht="11.5" x14ac:dyDescent="0.25">
      <c r="A15" s="144" t="s">
        <v>133</v>
      </c>
      <c r="B15" s="145">
        <v>5494</v>
      </c>
      <c r="C15" s="145">
        <v>1747.32134</v>
      </c>
      <c r="D15" s="146">
        <v>318.04174372042229</v>
      </c>
      <c r="E15" s="145">
        <v>13082</v>
      </c>
      <c r="F15" s="145">
        <v>159.79841999999999</v>
      </c>
      <c r="G15" s="146">
        <v>12.215136829231005</v>
      </c>
      <c r="H15" s="145">
        <v>122</v>
      </c>
      <c r="I15" s="145">
        <v>0.95276000000000005</v>
      </c>
      <c r="J15" s="146">
        <v>7.8095081967213114</v>
      </c>
      <c r="K15" s="145">
        <v>4387</v>
      </c>
      <c r="L15" s="145">
        <v>185.52784</v>
      </c>
      <c r="M15" s="146">
        <v>42.290366993389561</v>
      </c>
      <c r="N15" s="145" t="s">
        <v>125</v>
      </c>
      <c r="O15" s="145" t="s">
        <v>125</v>
      </c>
      <c r="P15" s="146" t="s">
        <v>125</v>
      </c>
      <c r="Q15" s="145">
        <v>5588.7730000000001</v>
      </c>
      <c r="R15" s="145">
        <v>11392381.359999999</v>
      </c>
      <c r="S15" s="146">
        <v>2.038440523528152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49" t="s">
        <v>134</v>
      </c>
      <c r="B16" s="150">
        <v>5414</v>
      </c>
      <c r="C16" s="150">
        <v>1754.787822</v>
      </c>
      <c r="D16" s="151">
        <v>324.12039564093089</v>
      </c>
      <c r="E16" s="150">
        <v>11522</v>
      </c>
      <c r="F16" s="150">
        <v>136.89809</v>
      </c>
      <c r="G16" s="151">
        <v>11.881452004860268</v>
      </c>
      <c r="H16" s="150">
        <v>78</v>
      </c>
      <c r="I16" s="150">
        <v>0.80957000000000001</v>
      </c>
      <c r="J16" s="151">
        <v>10.379102564102563</v>
      </c>
      <c r="K16" s="150">
        <v>4115</v>
      </c>
      <c r="L16" s="150">
        <v>150.58087</v>
      </c>
      <c r="M16" s="151">
        <v>36.593164034021868</v>
      </c>
      <c r="N16" s="150" t="s">
        <v>125</v>
      </c>
      <c r="O16" s="150" t="s">
        <v>125</v>
      </c>
      <c r="P16" s="151" t="s">
        <v>125</v>
      </c>
      <c r="Q16" s="150">
        <v>5721.9859999999999</v>
      </c>
      <c r="R16" s="150">
        <v>11455325.537</v>
      </c>
      <c r="S16" s="151">
        <v>2.001984195172795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53"/>
      <c r="B17" s="154">
        <f t="shared" ref="B17:M17" si="3">B16-B15</f>
        <v>-80</v>
      </c>
      <c r="C17" s="154">
        <f t="shared" si="3"/>
        <v>7.4664820000000418</v>
      </c>
      <c r="D17" s="155">
        <f t="shared" si="3"/>
        <v>6.0786519205086051</v>
      </c>
      <c r="E17" s="154">
        <f t="shared" si="3"/>
        <v>-1560</v>
      </c>
      <c r="F17" s="154">
        <f t="shared" si="3"/>
        <v>-22.900329999999997</v>
      </c>
      <c r="G17" s="155">
        <f t="shared" si="3"/>
        <v>-0.33368482437073688</v>
      </c>
      <c r="H17" s="154">
        <f t="shared" si="3"/>
        <v>-44</v>
      </c>
      <c r="I17" s="154">
        <f t="shared" si="3"/>
        <v>-0.14319000000000004</v>
      </c>
      <c r="J17" s="156">
        <f t="shared" si="3"/>
        <v>2.569594367381252</v>
      </c>
      <c r="K17" s="154">
        <f t="shared" si="3"/>
        <v>-272</v>
      </c>
      <c r="L17" s="154">
        <f t="shared" si="3"/>
        <v>-34.946969999999993</v>
      </c>
      <c r="M17" s="155">
        <f t="shared" si="3"/>
        <v>-5.6972029593676936</v>
      </c>
      <c r="N17" s="154"/>
      <c r="O17" s="154"/>
      <c r="P17" s="155"/>
      <c r="Q17" s="154">
        <f t="shared" ref="Q17:S17" si="4">Q16-Q15</f>
        <v>133.21299999999974</v>
      </c>
      <c r="R17" s="154">
        <f t="shared" si="4"/>
        <v>62944.177000001073</v>
      </c>
      <c r="S17" s="155">
        <f t="shared" si="4"/>
        <v>-3.6456328355356948E-2</v>
      </c>
      <c r="T17" s="154"/>
      <c r="U17" s="154"/>
      <c r="V17" s="157"/>
    </row>
    <row r="18" spans="1:35" s="148" customFormat="1" ht="11.5" x14ac:dyDescent="0.25">
      <c r="A18" s="144" t="s">
        <v>135</v>
      </c>
      <c r="B18" s="145">
        <v>720</v>
      </c>
      <c r="C18" s="145">
        <v>230.434</v>
      </c>
      <c r="D18" s="146">
        <v>320.04722222222222</v>
      </c>
      <c r="E18" s="145">
        <v>13805</v>
      </c>
      <c r="F18" s="145">
        <v>161.76599999999999</v>
      </c>
      <c r="G18" s="146">
        <v>11.71792828685259</v>
      </c>
      <c r="H18" s="145">
        <v>747</v>
      </c>
      <c r="I18" s="145">
        <v>4.6139999999999999</v>
      </c>
      <c r="J18" s="146">
        <v>6.1767068273092374</v>
      </c>
      <c r="K18" s="145">
        <v>328</v>
      </c>
      <c r="L18" s="145">
        <v>1.95</v>
      </c>
      <c r="M18" s="146">
        <v>5.9451219512195124</v>
      </c>
      <c r="N18" s="145" t="s">
        <v>125</v>
      </c>
      <c r="O18" s="145" t="s">
        <v>125</v>
      </c>
      <c r="P18" s="146" t="s">
        <v>125</v>
      </c>
      <c r="Q18" s="145" t="s">
        <v>125</v>
      </c>
      <c r="R18" s="145" t="s">
        <v>125</v>
      </c>
      <c r="S18" s="146" t="s">
        <v>125</v>
      </c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49" t="s">
        <v>136</v>
      </c>
      <c r="B19" s="150">
        <v>668</v>
      </c>
      <c r="C19" s="150">
        <v>227.28704999999999</v>
      </c>
      <c r="D19" s="151">
        <v>340.25007485029943</v>
      </c>
      <c r="E19" s="150">
        <v>15063</v>
      </c>
      <c r="F19" s="150">
        <v>210.14022</v>
      </c>
      <c r="G19" s="151">
        <v>13.950754829715196</v>
      </c>
      <c r="H19" s="150">
        <v>447</v>
      </c>
      <c r="I19" s="150">
        <v>2.8203</v>
      </c>
      <c r="J19" s="151">
        <v>6.3093959731543627</v>
      </c>
      <c r="K19" s="150">
        <v>383</v>
      </c>
      <c r="L19" s="150">
        <v>2.2869999999999999</v>
      </c>
      <c r="M19" s="151">
        <v>5.9712793733681462</v>
      </c>
      <c r="N19" s="150" t="s">
        <v>125</v>
      </c>
      <c r="O19" s="150" t="s">
        <v>125</v>
      </c>
      <c r="P19" s="151" t="s">
        <v>125</v>
      </c>
      <c r="Q19" s="150" t="s">
        <v>125</v>
      </c>
      <c r="R19" s="150" t="s">
        <v>125</v>
      </c>
      <c r="S19" s="151" t="s">
        <v>125</v>
      </c>
      <c r="T19" s="150" t="s">
        <v>125</v>
      </c>
      <c r="U19" s="150" t="s">
        <v>125</v>
      </c>
      <c r="V19" s="151" t="s">
        <v>125</v>
      </c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53"/>
      <c r="B20" s="154">
        <f t="shared" ref="B20:M20" si="5">B19-B18</f>
        <v>-52</v>
      </c>
      <c r="C20" s="154">
        <f t="shared" si="5"/>
        <v>-3.1469500000000039</v>
      </c>
      <c r="D20" s="155">
        <f t="shared" si="5"/>
        <v>20.20285262807721</v>
      </c>
      <c r="E20" s="154">
        <f t="shared" si="5"/>
        <v>1258</v>
      </c>
      <c r="F20" s="154">
        <f t="shared" si="5"/>
        <v>48.374220000000008</v>
      </c>
      <c r="G20" s="155">
        <f t="shared" si="5"/>
        <v>2.2328265428626057</v>
      </c>
      <c r="H20" s="154">
        <f t="shared" si="5"/>
        <v>-300</v>
      </c>
      <c r="I20" s="154">
        <f t="shared" si="5"/>
        <v>-1.7936999999999999</v>
      </c>
      <c r="J20" s="156">
        <f t="shared" si="5"/>
        <v>0.13268914584512537</v>
      </c>
      <c r="K20" s="154">
        <f t="shared" si="5"/>
        <v>55</v>
      </c>
      <c r="L20" s="154">
        <f t="shared" si="5"/>
        <v>0.33699999999999997</v>
      </c>
      <c r="M20" s="155">
        <f t="shared" si="5"/>
        <v>2.6157422148633813E-2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44" t="s">
        <v>137</v>
      </c>
      <c r="B21" s="145">
        <v>10788</v>
      </c>
      <c r="C21" s="145">
        <v>3409.8979577999999</v>
      </c>
      <c r="D21" s="146">
        <v>316.0824951612903</v>
      </c>
      <c r="E21" s="145">
        <v>76448</v>
      </c>
      <c r="F21" s="145">
        <v>1090.1917369099999</v>
      </c>
      <c r="G21" s="146">
        <v>14.260565834423399</v>
      </c>
      <c r="H21" s="145">
        <v>1346</v>
      </c>
      <c r="I21" s="145">
        <v>15.93750255</v>
      </c>
      <c r="J21" s="146">
        <v>11.840640824665677</v>
      </c>
      <c r="K21" s="145">
        <v>980863</v>
      </c>
      <c r="L21" s="145">
        <v>89413.101902180002</v>
      </c>
      <c r="M21" s="146">
        <v>91.157584598644249</v>
      </c>
      <c r="N21" s="145" t="s">
        <v>125</v>
      </c>
      <c r="O21" s="145" t="s">
        <v>125</v>
      </c>
      <c r="P21" s="146" t="s">
        <v>125</v>
      </c>
      <c r="Q21" s="145">
        <v>175.98599999999999</v>
      </c>
      <c r="R21" s="145">
        <v>101530</v>
      </c>
      <c r="S21" s="158">
        <v>0.57692089143454595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49" t="s">
        <v>138</v>
      </c>
      <c r="B22" s="150">
        <v>8720</v>
      </c>
      <c r="C22" s="150">
        <v>2861.3160726299998</v>
      </c>
      <c r="D22" s="151">
        <v>328.14714054740733</v>
      </c>
      <c r="E22" s="150">
        <v>64057</v>
      </c>
      <c r="F22" s="150">
        <v>944.97953429999995</v>
      </c>
      <c r="G22" s="151">
        <v>14.752149533086698</v>
      </c>
      <c r="H22" s="150">
        <v>1139</v>
      </c>
      <c r="I22" s="150">
        <v>14.970468500000001</v>
      </c>
      <c r="J22" s="151">
        <v>13.142146255132255</v>
      </c>
      <c r="K22" s="150">
        <v>953164</v>
      </c>
      <c r="L22" s="150">
        <v>94238.608872120007</v>
      </c>
      <c r="M22" s="151">
        <v>98.869292584720867</v>
      </c>
      <c r="N22" s="150" t="s">
        <v>125</v>
      </c>
      <c r="O22" s="150" t="s">
        <v>125</v>
      </c>
      <c r="P22" s="151" t="s">
        <v>125</v>
      </c>
      <c r="Q22" s="150">
        <v>171.14400000000001</v>
      </c>
      <c r="R22" s="150">
        <v>96346.75</v>
      </c>
      <c r="S22" s="159">
        <v>0.56295721731407466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53"/>
      <c r="B23" s="154">
        <f t="shared" ref="B23:S23" si="6">B22-B21</f>
        <v>-2068</v>
      </c>
      <c r="C23" s="154">
        <f t="shared" si="6"/>
        <v>-548.58188517000008</v>
      </c>
      <c r="D23" s="155">
        <f t="shared" si="6"/>
        <v>12.064645386117036</v>
      </c>
      <c r="E23" s="154">
        <f t="shared" si="6"/>
        <v>-12391</v>
      </c>
      <c r="F23" s="154">
        <f t="shared" si="6"/>
        <v>-145.21220260999996</v>
      </c>
      <c r="G23" s="155">
        <f t="shared" si="6"/>
        <v>0.49158369866329821</v>
      </c>
      <c r="H23" s="154">
        <f t="shared" si="6"/>
        <v>-207</v>
      </c>
      <c r="I23" s="154">
        <f t="shared" si="6"/>
        <v>-0.96703404999999876</v>
      </c>
      <c r="J23" s="156">
        <f t="shared" si="6"/>
        <v>1.3015054304665785</v>
      </c>
      <c r="K23" s="154">
        <f t="shared" si="6"/>
        <v>-27699</v>
      </c>
      <c r="L23" s="154">
        <f t="shared" si="6"/>
        <v>4825.5069699400046</v>
      </c>
      <c r="M23" s="155">
        <f t="shared" si="6"/>
        <v>7.7117079860766182</v>
      </c>
      <c r="N23" s="154"/>
      <c r="O23" s="154"/>
      <c r="P23" s="155"/>
      <c r="Q23" s="154">
        <f t="shared" si="6"/>
        <v>-4.8419999999999845</v>
      </c>
      <c r="R23" s="154">
        <f t="shared" si="6"/>
        <v>-5183.25</v>
      </c>
      <c r="S23" s="155">
        <f t="shared" si="6"/>
        <v>-1.3963674120471281E-2</v>
      </c>
      <c r="T23" s="154"/>
      <c r="U23" s="154"/>
      <c r="V23" s="155"/>
    </row>
    <row r="24" spans="1:35" s="148" customFormat="1" ht="11.5" x14ac:dyDescent="0.25">
      <c r="A24" s="144" t="s">
        <v>139</v>
      </c>
      <c r="B24" s="145">
        <v>45853</v>
      </c>
      <c r="C24" s="145">
        <v>13029.070069830001</v>
      </c>
      <c r="D24" s="146">
        <v>284.14869408392036</v>
      </c>
      <c r="E24" s="145">
        <v>68926</v>
      </c>
      <c r="F24" s="145">
        <v>933.11762219000002</v>
      </c>
      <c r="G24" s="146">
        <v>13.537962774424745</v>
      </c>
      <c r="H24" s="145">
        <v>2989</v>
      </c>
      <c r="I24" s="145">
        <v>14.123570000000001</v>
      </c>
      <c r="J24" s="146">
        <v>4.7251823352291735</v>
      </c>
      <c r="K24" s="145">
        <v>1868441</v>
      </c>
      <c r="L24" s="145">
        <v>164859.33599006999</v>
      </c>
      <c r="M24" s="146">
        <v>88.233632204640131</v>
      </c>
      <c r="N24" s="145">
        <v>99</v>
      </c>
      <c r="O24" s="145">
        <v>29.90058415</v>
      </c>
      <c r="P24" s="146">
        <v>302.0261025252525</v>
      </c>
      <c r="Q24" s="145">
        <v>18265.236000000001</v>
      </c>
      <c r="R24" s="145">
        <v>33667638.203454062</v>
      </c>
      <c r="S24" s="146">
        <v>1.8432632462812997</v>
      </c>
      <c r="T24" s="145">
        <v>385.83800000000002</v>
      </c>
      <c r="U24" s="145">
        <v>440573.29881064</v>
      </c>
      <c r="V24" s="146">
        <v>1.1418608297022066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49" t="s">
        <v>140</v>
      </c>
      <c r="B25" s="150">
        <v>45105</v>
      </c>
      <c r="C25" s="150">
        <v>13205.85882598</v>
      </c>
      <c r="D25" s="151">
        <v>292.77984298931102</v>
      </c>
      <c r="E25" s="150">
        <v>50851</v>
      </c>
      <c r="F25" s="150">
        <v>696.52381950999995</v>
      </c>
      <c r="G25" s="151">
        <v>13.697465516900285</v>
      </c>
      <c r="H25" s="150">
        <v>2864</v>
      </c>
      <c r="I25" s="150">
        <v>13.1451464</v>
      </c>
      <c r="J25" s="151">
        <v>4.5894380209320733</v>
      </c>
      <c r="K25" s="150">
        <v>1740897</v>
      </c>
      <c r="L25" s="150">
        <v>148563.61093796999</v>
      </c>
      <c r="M25" s="151">
        <v>85.337402895260198</v>
      </c>
      <c r="N25" s="150">
        <v>92</v>
      </c>
      <c r="O25" s="150">
        <v>25.834400200000001</v>
      </c>
      <c r="P25" s="151">
        <v>282.02570003165835</v>
      </c>
      <c r="Q25" s="150">
        <v>20021.376</v>
      </c>
      <c r="R25" s="150">
        <v>40094540.295602001</v>
      </c>
      <c r="S25" s="151">
        <v>2.0025866501684</v>
      </c>
      <c r="T25" s="150">
        <v>326.13600000000002</v>
      </c>
      <c r="U25" s="150">
        <v>385032.47005</v>
      </c>
      <c r="V25" s="151">
        <v>1.180588680949052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53"/>
      <c r="B26" s="154">
        <f t="shared" ref="B26:S26" si="7">B25-B24</f>
        <v>-748</v>
      </c>
      <c r="C26" s="154">
        <f t="shared" si="7"/>
        <v>176.78875614999924</v>
      </c>
      <c r="D26" s="155">
        <f t="shared" si="7"/>
        <v>8.6311489053906598</v>
      </c>
      <c r="E26" s="154">
        <f t="shared" si="7"/>
        <v>-18075</v>
      </c>
      <c r="F26" s="154">
        <f t="shared" si="7"/>
        <v>-236.59380268000007</v>
      </c>
      <c r="G26" s="155">
        <f t="shared" si="7"/>
        <v>0.15950274247554042</v>
      </c>
      <c r="H26" s="154">
        <f t="shared" si="7"/>
        <v>-125</v>
      </c>
      <c r="I26" s="154">
        <f t="shared" si="7"/>
        <v>-0.97842360000000106</v>
      </c>
      <c r="J26" s="156">
        <f t="shared" si="7"/>
        <v>-0.13574431429710021</v>
      </c>
      <c r="K26" s="154">
        <f t="shared" si="7"/>
        <v>-127544</v>
      </c>
      <c r="L26" s="154">
        <f t="shared" si="7"/>
        <v>-16295.725052099995</v>
      </c>
      <c r="M26" s="155">
        <f t="shared" si="7"/>
        <v>-2.8962293093799332</v>
      </c>
      <c r="N26" s="154">
        <f t="shared" si="7"/>
        <v>-7</v>
      </c>
      <c r="O26" s="154">
        <f t="shared" si="7"/>
        <v>-4.0661839499999992</v>
      </c>
      <c r="P26" s="155">
        <f t="shared" si="7"/>
        <v>-20.000402493594152</v>
      </c>
      <c r="Q26" s="154">
        <f t="shared" si="7"/>
        <v>1756.1399999999994</v>
      </c>
      <c r="R26" s="154">
        <f t="shared" si="7"/>
        <v>6426902.0921479389</v>
      </c>
      <c r="S26" s="155">
        <f t="shared" si="7"/>
        <v>0.15932340388710031</v>
      </c>
      <c r="T26" s="154">
        <v>-59.701999999999998</v>
      </c>
      <c r="U26" s="154">
        <v>-55540.828760639997</v>
      </c>
      <c r="V26" s="155">
        <v>3.8727851246845413E-2</v>
      </c>
    </row>
    <row r="27" spans="1:35" s="148" customFormat="1" ht="11.5" x14ac:dyDescent="0.25">
      <c r="A27" s="144" t="s">
        <v>141</v>
      </c>
      <c r="B27" s="145">
        <v>501</v>
      </c>
      <c r="C27" s="145">
        <v>128.59022999999999</v>
      </c>
      <c r="D27" s="146">
        <v>256.667125748503</v>
      </c>
      <c r="E27" s="145">
        <v>6409</v>
      </c>
      <c r="F27" s="145">
        <v>66.165640010000004</v>
      </c>
      <c r="G27" s="146">
        <v>10.32386331877048</v>
      </c>
      <c r="H27" s="145">
        <v>439</v>
      </c>
      <c r="I27" s="145">
        <v>3.3009700099999999</v>
      </c>
      <c r="J27" s="146">
        <v>7.5192938724373573</v>
      </c>
      <c r="K27" s="145">
        <v>8270</v>
      </c>
      <c r="L27" s="145">
        <v>203.08576998999999</v>
      </c>
      <c r="M27" s="146">
        <v>24.556925029020555</v>
      </c>
      <c r="N27" s="145">
        <v>0</v>
      </c>
      <c r="O27" s="145">
        <v>0</v>
      </c>
      <c r="P27" s="146">
        <v>0</v>
      </c>
      <c r="Q27" s="178">
        <v>12.913</v>
      </c>
      <c r="R27" s="145">
        <v>34577</v>
      </c>
      <c r="S27" s="146">
        <v>2.6776891504685203</v>
      </c>
      <c r="T27" s="145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49" t="s">
        <v>142</v>
      </c>
      <c r="B28" s="150">
        <v>562</v>
      </c>
      <c r="C28" s="150">
        <v>139.37992</v>
      </c>
      <c r="D28" s="151">
        <v>248.00697508896798</v>
      </c>
      <c r="E28" s="150">
        <v>7762</v>
      </c>
      <c r="F28" s="150">
        <v>83.367745869999993</v>
      </c>
      <c r="G28" s="151">
        <v>10.740078797490899</v>
      </c>
      <c r="H28" s="150">
        <v>480</v>
      </c>
      <c r="I28" s="150">
        <v>3.7861113400000002</v>
      </c>
      <c r="J28" s="151">
        <v>7.8878634227237123</v>
      </c>
      <c r="K28" s="150">
        <v>7579</v>
      </c>
      <c r="L28" s="150">
        <v>220.74145257999999</v>
      </c>
      <c r="M28" s="151">
        <v>29.124356990439583</v>
      </c>
      <c r="N28" s="150">
        <v>0</v>
      </c>
      <c r="O28" s="150">
        <v>0</v>
      </c>
      <c r="P28" s="151">
        <v>0</v>
      </c>
      <c r="Q28" s="179">
        <v>13.465999999999999</v>
      </c>
      <c r="R28" s="150">
        <v>40510</v>
      </c>
      <c r="S28" s="151">
        <v>3.0083172434278924</v>
      </c>
      <c r="T28" s="150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53"/>
      <c r="B29" s="154">
        <f t="shared" ref="B29:S29" si="8">B28-B27</f>
        <v>61</v>
      </c>
      <c r="C29" s="154">
        <f t="shared" si="8"/>
        <v>10.789690000000007</v>
      </c>
      <c r="D29" s="155">
        <f t="shared" si="8"/>
        <v>-8.6601506595350202</v>
      </c>
      <c r="E29" s="154">
        <f t="shared" si="8"/>
        <v>1353</v>
      </c>
      <c r="F29" s="154">
        <f t="shared" si="8"/>
        <v>17.202105859999989</v>
      </c>
      <c r="G29" s="155">
        <f t="shared" si="8"/>
        <v>0.41621547872041909</v>
      </c>
      <c r="H29" s="154">
        <f t="shared" si="8"/>
        <v>41</v>
      </c>
      <c r="I29" s="154">
        <f t="shared" si="8"/>
        <v>0.48514133000000026</v>
      </c>
      <c r="J29" s="156">
        <f t="shared" si="8"/>
        <v>0.36856955028635507</v>
      </c>
      <c r="K29" s="154">
        <f t="shared" si="8"/>
        <v>-691</v>
      </c>
      <c r="L29" s="154">
        <f t="shared" si="8"/>
        <v>17.655682589999998</v>
      </c>
      <c r="M29" s="155">
        <f t="shared" si="8"/>
        <v>4.5674319614190289</v>
      </c>
      <c r="N29" s="154">
        <f t="shared" si="8"/>
        <v>0</v>
      </c>
      <c r="O29" s="154">
        <f t="shared" si="8"/>
        <v>0</v>
      </c>
      <c r="P29" s="155">
        <f t="shared" si="8"/>
        <v>0</v>
      </c>
      <c r="Q29" s="164">
        <f t="shared" si="8"/>
        <v>0.55299999999999905</v>
      </c>
      <c r="R29" s="154">
        <f t="shared" si="8"/>
        <v>5933</v>
      </c>
      <c r="S29" s="155">
        <f t="shared" si="8"/>
        <v>0.33062809295937212</v>
      </c>
      <c r="T29" s="154"/>
      <c r="U29" s="154"/>
      <c r="V29" s="155"/>
    </row>
    <row r="30" spans="1:35" s="148" customFormat="1" ht="11.5" x14ac:dyDescent="0.25">
      <c r="A30" s="144" t="s">
        <v>143</v>
      </c>
      <c r="B30" s="145">
        <v>37494</v>
      </c>
      <c r="C30" s="145">
        <v>11490.047517229999</v>
      </c>
      <c r="D30" s="146">
        <v>306.45029917400115</v>
      </c>
      <c r="E30" s="145">
        <v>179018</v>
      </c>
      <c r="F30" s="145">
        <v>2084.3130790099999</v>
      </c>
      <c r="G30" s="146">
        <v>11.64303633718397</v>
      </c>
      <c r="H30" s="145">
        <v>6270</v>
      </c>
      <c r="I30" s="145">
        <v>62.659529169999999</v>
      </c>
      <c r="J30" s="146">
        <v>9.9935453221690587</v>
      </c>
      <c r="K30" s="145">
        <v>494797</v>
      </c>
      <c r="L30" s="145">
        <v>42754.930974679999</v>
      </c>
      <c r="M30" s="146">
        <v>86.409034360919733</v>
      </c>
      <c r="N30" s="145">
        <v>187</v>
      </c>
      <c r="O30" s="145">
        <v>37.487345589999997</v>
      </c>
      <c r="P30" s="146">
        <v>200.46708871657754</v>
      </c>
      <c r="Q30" s="145">
        <v>7699.8670000000002</v>
      </c>
      <c r="R30" s="145">
        <v>15541331.44125279</v>
      </c>
      <c r="S30" s="146">
        <v>2.0183895957232494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49" t="s">
        <v>144</v>
      </c>
      <c r="B31" s="150">
        <v>37476</v>
      </c>
      <c r="C31" s="150">
        <v>12001.464925079999</v>
      </c>
      <c r="D31" s="151">
        <v>320.24360212251833</v>
      </c>
      <c r="E31" s="150">
        <v>166140</v>
      </c>
      <c r="F31" s="150">
        <v>2160.2106965500002</v>
      </c>
      <c r="G31" s="151">
        <v>13.002376184519814</v>
      </c>
      <c r="H31" s="150">
        <v>4685</v>
      </c>
      <c r="I31" s="150">
        <v>47.297701359999998</v>
      </c>
      <c r="J31" s="151">
        <v>10.094950798062785</v>
      </c>
      <c r="K31" s="150">
        <v>487573</v>
      </c>
      <c r="L31" s="150">
        <v>43022.841837480002</v>
      </c>
      <c r="M31" s="151">
        <v>88.238772056915565</v>
      </c>
      <c r="N31" s="150">
        <v>878</v>
      </c>
      <c r="O31" s="150">
        <v>247.73018010999999</v>
      </c>
      <c r="P31" s="151">
        <v>282.10462917497011</v>
      </c>
      <c r="Q31" s="150">
        <v>7242.0680000000002</v>
      </c>
      <c r="R31" s="150">
        <v>15097271.6668835</v>
      </c>
      <c r="S31" s="151">
        <v>2.0846630640424118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53"/>
      <c r="B32" s="154">
        <f t="shared" ref="B32:S32" si="9">B31-B30</f>
        <v>-18</v>
      </c>
      <c r="C32" s="154">
        <f t="shared" si="9"/>
        <v>511.41740785000002</v>
      </c>
      <c r="D32" s="155">
        <f t="shared" si="9"/>
        <v>13.79330294851718</v>
      </c>
      <c r="E32" s="154">
        <f t="shared" si="9"/>
        <v>-12878</v>
      </c>
      <c r="F32" s="154">
        <f t="shared" si="9"/>
        <v>75.897617540000283</v>
      </c>
      <c r="G32" s="155">
        <f t="shared" si="9"/>
        <v>1.3593398473358445</v>
      </c>
      <c r="H32" s="154">
        <f t="shared" si="9"/>
        <v>-1585</v>
      </c>
      <c r="I32" s="154">
        <f t="shared" si="9"/>
        <v>-15.361827810000001</v>
      </c>
      <c r="J32" s="156">
        <f t="shared" si="9"/>
        <v>0.10140547589372595</v>
      </c>
      <c r="K32" s="154">
        <f t="shared" si="9"/>
        <v>-7224</v>
      </c>
      <c r="L32" s="154">
        <f t="shared" si="9"/>
        <v>267.91086280000309</v>
      </c>
      <c r="M32" s="155">
        <f t="shared" si="9"/>
        <v>1.8297376959958314</v>
      </c>
      <c r="N32" s="154">
        <f t="shared" si="9"/>
        <v>691</v>
      </c>
      <c r="O32" s="154">
        <f t="shared" si="9"/>
        <v>210.24283452</v>
      </c>
      <c r="P32" s="155">
        <f t="shared" si="9"/>
        <v>81.637540458392579</v>
      </c>
      <c r="Q32" s="154">
        <f t="shared" si="9"/>
        <v>-457.79899999999998</v>
      </c>
      <c r="R32" s="154">
        <f t="shared" si="9"/>
        <v>-444059.7743692901</v>
      </c>
      <c r="S32" s="155">
        <f t="shared" si="9"/>
        <v>6.6273468319162365E-2</v>
      </c>
      <c r="T32" s="154"/>
      <c r="U32" s="154"/>
      <c r="V32" s="155"/>
    </row>
    <row r="33" spans="1:35" s="148" customFormat="1" ht="11.5" x14ac:dyDescent="0.25">
      <c r="A33" s="144" t="s">
        <v>145</v>
      </c>
      <c r="B33" s="145">
        <v>10208</v>
      </c>
      <c r="C33" s="145">
        <v>3181.2020236499998</v>
      </c>
      <c r="D33" s="146">
        <v>311.63812927605801</v>
      </c>
      <c r="E33" s="145">
        <v>3331</v>
      </c>
      <c r="F33" s="145">
        <v>30.32</v>
      </c>
      <c r="G33" s="146">
        <v>9.1023716601621132</v>
      </c>
      <c r="H33" s="145">
        <v>509</v>
      </c>
      <c r="I33" s="145">
        <v>2.5910000000000002</v>
      </c>
      <c r="J33" s="146">
        <v>5.0903732809430258</v>
      </c>
      <c r="K33" s="145" t="s">
        <v>125</v>
      </c>
      <c r="L33" s="145" t="s">
        <v>125</v>
      </c>
      <c r="M33" s="146" t="s">
        <v>125</v>
      </c>
      <c r="N33" s="145" t="s">
        <v>125</v>
      </c>
      <c r="O33" s="145" t="s">
        <v>125</v>
      </c>
      <c r="P33" s="160" t="s">
        <v>125</v>
      </c>
      <c r="Q33" s="145">
        <v>2398.6039999999998</v>
      </c>
      <c r="R33" s="145">
        <v>4401649.5999999996</v>
      </c>
      <c r="S33" s="146">
        <v>1.8350880762310078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49" t="s">
        <v>146</v>
      </c>
      <c r="B34" s="150">
        <v>8553</v>
      </c>
      <c r="C34" s="150">
        <v>2739.6298040000001</v>
      </c>
      <c r="D34" s="151">
        <v>320.29597055310666</v>
      </c>
      <c r="E34" s="150">
        <v>3009</v>
      </c>
      <c r="F34" s="150">
        <v>27.204999999999998</v>
      </c>
      <c r="G34" s="151">
        <v>9.0412097042206714</v>
      </c>
      <c r="H34" s="150">
        <v>375</v>
      </c>
      <c r="I34" s="150">
        <v>2.052</v>
      </c>
      <c r="J34" s="151">
        <v>5.4720000000000004</v>
      </c>
      <c r="K34" s="150" t="s">
        <v>125</v>
      </c>
      <c r="L34" s="150" t="s">
        <v>125</v>
      </c>
      <c r="M34" s="151" t="s">
        <v>125</v>
      </c>
      <c r="N34" s="150" t="s">
        <v>125</v>
      </c>
      <c r="O34" s="150" t="s">
        <v>125</v>
      </c>
      <c r="P34" s="161" t="s">
        <v>125</v>
      </c>
      <c r="Q34" s="150">
        <v>2491.73</v>
      </c>
      <c r="R34" s="150">
        <v>4771202.1529999999</v>
      </c>
      <c r="S34" s="151">
        <v>1.9148150694497397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53"/>
      <c r="B35" s="154">
        <f t="shared" ref="B35:S35" si="10">B34-B33</f>
        <v>-1655</v>
      </c>
      <c r="C35" s="154">
        <f t="shared" si="10"/>
        <v>-441.57221964999962</v>
      </c>
      <c r="D35" s="155">
        <f t="shared" si="10"/>
        <v>8.6578412770486466</v>
      </c>
      <c r="E35" s="154">
        <f t="shared" si="10"/>
        <v>-322</v>
      </c>
      <c r="F35" s="154">
        <f t="shared" si="10"/>
        <v>-3.115000000000002</v>
      </c>
      <c r="G35" s="155">
        <f t="shared" si="10"/>
        <v>-6.1161955941441803E-2</v>
      </c>
      <c r="H35" s="154">
        <f t="shared" si="10"/>
        <v>-134</v>
      </c>
      <c r="I35" s="154">
        <f t="shared" si="10"/>
        <v>-0.53900000000000015</v>
      </c>
      <c r="J35" s="156">
        <f t="shared" si="10"/>
        <v>0.38162671905697465</v>
      </c>
      <c r="K35" s="154"/>
      <c r="L35" s="154"/>
      <c r="M35" s="155"/>
      <c r="N35" s="154"/>
      <c r="O35" s="154"/>
      <c r="P35" s="155"/>
      <c r="Q35" s="154">
        <f t="shared" si="10"/>
        <v>93.126000000000204</v>
      </c>
      <c r="R35" s="154">
        <f t="shared" si="10"/>
        <v>369552.55300000031</v>
      </c>
      <c r="S35" s="155">
        <f t="shared" si="10"/>
        <v>7.972699321873189E-2</v>
      </c>
      <c r="T35" s="154"/>
      <c r="U35" s="154"/>
      <c r="V35" s="157"/>
    </row>
    <row r="36" spans="1:35" s="148" customFormat="1" ht="11.5" x14ac:dyDescent="0.25">
      <c r="A36" s="144" t="s">
        <v>147</v>
      </c>
      <c r="B36" s="145">
        <v>16344</v>
      </c>
      <c r="C36" s="145">
        <v>5430.5645186800002</v>
      </c>
      <c r="D36" s="146">
        <v>332.26655155898192</v>
      </c>
      <c r="E36" s="145">
        <v>82797</v>
      </c>
      <c r="F36" s="145">
        <v>1222.5475496700001</v>
      </c>
      <c r="G36" s="146">
        <v>14.765602010580093</v>
      </c>
      <c r="H36" s="145">
        <v>5935</v>
      </c>
      <c r="I36" s="145">
        <v>61.618133960000002</v>
      </c>
      <c r="J36" s="146">
        <v>10.382162419545072</v>
      </c>
      <c r="K36" s="145">
        <v>321834</v>
      </c>
      <c r="L36" s="145">
        <v>29655.464781089999</v>
      </c>
      <c r="M36" s="146">
        <v>92.145220147933401</v>
      </c>
      <c r="N36" s="145" t="s">
        <v>125</v>
      </c>
      <c r="O36" s="145" t="s">
        <v>125</v>
      </c>
      <c r="P36" s="146" t="s">
        <v>125</v>
      </c>
      <c r="Q36" s="145">
        <v>2968.837</v>
      </c>
      <c r="R36" s="145">
        <v>5949826.9997350303</v>
      </c>
      <c r="S36" s="146">
        <v>2.0040935220542693</v>
      </c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49" t="s">
        <v>148</v>
      </c>
      <c r="B37" s="150">
        <v>15017</v>
      </c>
      <c r="C37" s="150">
        <v>5137.7686772999996</v>
      </c>
      <c r="D37" s="151">
        <v>342.13075665576832</v>
      </c>
      <c r="E37" s="150">
        <v>71983</v>
      </c>
      <c r="F37" s="150">
        <v>1008.30290536</v>
      </c>
      <c r="G37" s="151">
        <v>14.007554435300191</v>
      </c>
      <c r="H37" s="150">
        <v>3810</v>
      </c>
      <c r="I37" s="150">
        <v>35.049568260000001</v>
      </c>
      <c r="J37" s="151">
        <v>9.2001924215729716</v>
      </c>
      <c r="K37" s="150">
        <v>319147</v>
      </c>
      <c r="L37" s="150">
        <v>29355.731232999999</v>
      </c>
      <c r="M37" s="151">
        <v>91.981763621203413</v>
      </c>
      <c r="N37" s="150" t="s">
        <v>125</v>
      </c>
      <c r="O37" s="150" t="s">
        <v>125</v>
      </c>
      <c r="P37" s="151" t="s">
        <v>125</v>
      </c>
      <c r="Q37" s="150" t="s">
        <v>125</v>
      </c>
      <c r="R37" s="150" t="s">
        <v>125</v>
      </c>
      <c r="S37" s="151" t="s">
        <v>125</v>
      </c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53"/>
      <c r="B38" s="154">
        <f t="shared" ref="B38:M38" si="11">B37-B36</f>
        <v>-1327</v>
      </c>
      <c r="C38" s="154">
        <f t="shared" si="11"/>
        <v>-292.79584138000064</v>
      </c>
      <c r="D38" s="155">
        <f t="shared" si="11"/>
        <v>9.8642050967864066</v>
      </c>
      <c r="E38" s="154">
        <f t="shared" si="11"/>
        <v>-10814</v>
      </c>
      <c r="F38" s="154">
        <f t="shared" si="11"/>
        <v>-214.24464431000013</v>
      </c>
      <c r="G38" s="155">
        <f t="shared" si="11"/>
        <v>-0.75804757527990141</v>
      </c>
      <c r="H38" s="154">
        <f t="shared" si="11"/>
        <v>-2125</v>
      </c>
      <c r="I38" s="154">
        <f t="shared" si="11"/>
        <v>-26.568565700000001</v>
      </c>
      <c r="J38" s="156">
        <f t="shared" si="11"/>
        <v>-1.1819699979721001</v>
      </c>
      <c r="K38" s="154">
        <f t="shared" si="11"/>
        <v>-2687</v>
      </c>
      <c r="L38" s="154">
        <f t="shared" si="11"/>
        <v>-299.73354809000011</v>
      </c>
      <c r="M38" s="155">
        <f t="shared" si="11"/>
        <v>-0.16345652672998767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44" t="s">
        <v>149</v>
      </c>
      <c r="B39" s="145">
        <v>24806</v>
      </c>
      <c r="C39" s="145">
        <v>8338.9134000100003</v>
      </c>
      <c r="D39" s="146">
        <v>336.16517777997257</v>
      </c>
      <c r="E39" s="145">
        <v>36741</v>
      </c>
      <c r="F39" s="145">
        <v>539.00785487999997</v>
      </c>
      <c r="G39" s="146">
        <v>14.670473173838491</v>
      </c>
      <c r="H39" s="145">
        <v>2091</v>
      </c>
      <c r="I39" s="145">
        <v>11.414199999999999</v>
      </c>
      <c r="J39" s="146">
        <v>5.4587278813964613</v>
      </c>
      <c r="K39" s="145">
        <v>72743</v>
      </c>
      <c r="L39" s="145">
        <v>6690.1670000000004</v>
      </c>
      <c r="M39" s="146">
        <v>91.969907757447459</v>
      </c>
      <c r="N39" s="145">
        <v>320</v>
      </c>
      <c r="O39" s="145">
        <v>92.850999999999999</v>
      </c>
      <c r="P39" s="146">
        <v>290.15937500000001</v>
      </c>
      <c r="Q39" s="145">
        <v>9014.5329999999994</v>
      </c>
      <c r="R39" s="145">
        <v>17141095</v>
      </c>
      <c r="S39" s="146">
        <v>1.9014956182422318</v>
      </c>
      <c r="T39" s="145">
        <v>195.29900000000001</v>
      </c>
      <c r="U39" s="145">
        <v>223482.7</v>
      </c>
      <c r="V39" s="146">
        <v>1.1443105187430556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49" t="s">
        <v>150</v>
      </c>
      <c r="B40" s="150">
        <v>23372</v>
      </c>
      <c r="C40" s="150">
        <v>8138.8959999999997</v>
      </c>
      <c r="D40" s="151">
        <v>348.23275714530206</v>
      </c>
      <c r="E40" s="150">
        <v>30878</v>
      </c>
      <c r="F40" s="150">
        <v>441.26479999999998</v>
      </c>
      <c r="G40" s="151">
        <v>14.290588768702635</v>
      </c>
      <c r="H40" s="150">
        <v>1888</v>
      </c>
      <c r="I40" s="150">
        <v>10.836399999999999</v>
      </c>
      <c r="J40" s="151">
        <v>5.7396186440677965</v>
      </c>
      <c r="K40" s="150">
        <v>72725</v>
      </c>
      <c r="L40" s="150">
        <v>6739.3360000000002</v>
      </c>
      <c r="M40" s="151">
        <v>92.668765898934339</v>
      </c>
      <c r="N40" s="150" t="s">
        <v>125</v>
      </c>
      <c r="O40" s="150" t="s">
        <v>125</v>
      </c>
      <c r="P40" s="151" t="s">
        <v>125</v>
      </c>
      <c r="Q40" s="150">
        <v>9826.2960000000003</v>
      </c>
      <c r="R40" s="150">
        <v>18978267</v>
      </c>
      <c r="S40" s="151">
        <v>1.9313754643662271</v>
      </c>
      <c r="T40" s="150">
        <v>215.715</v>
      </c>
      <c r="U40" s="150">
        <v>240582.5</v>
      </c>
      <c r="V40" s="151">
        <v>1.1152794196045708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53"/>
      <c r="B41" s="154">
        <f t="shared" ref="B41:M41" si="12">B40-B39</f>
        <v>-1434</v>
      </c>
      <c r="C41" s="154">
        <f t="shared" si="12"/>
        <v>-200.01740001000053</v>
      </c>
      <c r="D41" s="155">
        <f t="shared" si="12"/>
        <v>12.067579365329493</v>
      </c>
      <c r="E41" s="154">
        <f t="shared" si="12"/>
        <v>-5863</v>
      </c>
      <c r="F41" s="154">
        <f t="shared" si="12"/>
        <v>-97.743054879999988</v>
      </c>
      <c r="G41" s="155">
        <f t="shared" si="12"/>
        <v>-0.37988440513585608</v>
      </c>
      <c r="H41" s="154">
        <f t="shared" si="12"/>
        <v>-203</v>
      </c>
      <c r="I41" s="154">
        <f t="shared" si="12"/>
        <v>-0.57779999999999987</v>
      </c>
      <c r="J41" s="156">
        <f t="shared" si="12"/>
        <v>0.28089076267133528</v>
      </c>
      <c r="K41" s="154">
        <f t="shared" si="12"/>
        <v>-18</v>
      </c>
      <c r="L41" s="154">
        <f t="shared" si="12"/>
        <v>49.168999999999869</v>
      </c>
      <c r="M41" s="155">
        <f t="shared" si="12"/>
        <v>0.69885814148688041</v>
      </c>
      <c r="N41" s="154"/>
      <c r="O41" s="154"/>
      <c r="P41" s="155"/>
      <c r="Q41" s="154">
        <v>358.70900000000074</v>
      </c>
      <c r="R41" s="154">
        <v>1039082</v>
      </c>
      <c r="S41" s="155">
        <v>3.8086972285143794E-2</v>
      </c>
      <c r="T41" s="154">
        <v>20.415999999999997</v>
      </c>
      <c r="U41" s="154">
        <v>17099.799999999988</v>
      </c>
      <c r="V41" s="155">
        <v>-2.9031099138484784E-2</v>
      </c>
    </row>
    <row r="42" spans="1:35" s="148" customFormat="1" ht="11.5" x14ac:dyDescent="0.25">
      <c r="A42" s="144" t="s">
        <v>151</v>
      </c>
      <c r="B42" s="145">
        <v>7261</v>
      </c>
      <c r="C42" s="145">
        <v>2527.0637400000001</v>
      </c>
      <c r="D42" s="146">
        <v>348.03246660239637</v>
      </c>
      <c r="E42" s="145">
        <v>64972</v>
      </c>
      <c r="F42" s="145">
        <v>1117.5115000000001</v>
      </c>
      <c r="G42" s="146">
        <v>17.199893800406329</v>
      </c>
      <c r="H42" s="145">
        <v>7062</v>
      </c>
      <c r="I42" s="145">
        <v>71.414000000000001</v>
      </c>
      <c r="J42" s="146">
        <v>10.112432738600964</v>
      </c>
      <c r="K42" s="145">
        <v>419450</v>
      </c>
      <c r="L42" s="145">
        <v>37813.264300000003</v>
      </c>
      <c r="M42" s="146">
        <v>90.149634759804499</v>
      </c>
      <c r="N42" s="145" t="s">
        <v>125</v>
      </c>
      <c r="O42" s="145" t="s">
        <v>125</v>
      </c>
      <c r="P42" s="146" t="s">
        <v>125</v>
      </c>
      <c r="Q42" s="145" t="s">
        <v>125</v>
      </c>
      <c r="R42" s="145" t="s">
        <v>125</v>
      </c>
      <c r="S42" s="146"/>
      <c r="T42" s="145" t="s">
        <v>125</v>
      </c>
      <c r="U42" s="145" t="s">
        <v>125</v>
      </c>
      <c r="V42" s="146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49" t="s">
        <v>152</v>
      </c>
      <c r="B43" s="150">
        <v>7581</v>
      </c>
      <c r="C43" s="150">
        <v>2729.7622099999999</v>
      </c>
      <c r="D43" s="151">
        <v>360.07943674976917</v>
      </c>
      <c r="E43" s="150">
        <v>53522</v>
      </c>
      <c r="F43" s="150">
        <v>901.99800000000005</v>
      </c>
      <c r="G43" s="151">
        <v>16.852845558835618</v>
      </c>
      <c r="H43" s="150">
        <v>8999</v>
      </c>
      <c r="I43" s="150">
        <v>96.393000000000001</v>
      </c>
      <c r="J43" s="151">
        <v>10.711523502611401</v>
      </c>
      <c r="K43" s="150">
        <v>434538</v>
      </c>
      <c r="L43" s="150">
        <v>38948.411699999997</v>
      </c>
      <c r="M43" s="151">
        <v>89.631773745909442</v>
      </c>
      <c r="N43" s="150" t="s">
        <v>125</v>
      </c>
      <c r="O43" s="150" t="s">
        <v>125</v>
      </c>
      <c r="P43" s="151" t="s">
        <v>125</v>
      </c>
      <c r="Q43" s="150" t="s">
        <v>125</v>
      </c>
      <c r="R43" s="150" t="s">
        <v>125</v>
      </c>
      <c r="S43" s="151"/>
      <c r="T43" s="150" t="s">
        <v>125</v>
      </c>
      <c r="U43" s="150" t="s">
        <v>125</v>
      </c>
      <c r="V43" s="15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53"/>
      <c r="B44" s="154">
        <f t="shared" ref="B44:M44" si="13">B43-B42</f>
        <v>320</v>
      </c>
      <c r="C44" s="154">
        <f t="shared" si="13"/>
        <v>202.69846999999982</v>
      </c>
      <c r="D44" s="155">
        <f t="shared" si="13"/>
        <v>12.046970147372804</v>
      </c>
      <c r="E44" s="154">
        <f t="shared" si="13"/>
        <v>-11450</v>
      </c>
      <c r="F44" s="154">
        <f t="shared" si="13"/>
        <v>-215.51350000000002</v>
      </c>
      <c r="G44" s="155">
        <f t="shared" si="13"/>
        <v>-0.34704824157071101</v>
      </c>
      <c r="H44" s="154">
        <f t="shared" si="13"/>
        <v>1937</v>
      </c>
      <c r="I44" s="154">
        <f t="shared" si="13"/>
        <v>24.978999999999999</v>
      </c>
      <c r="J44" s="156">
        <f t="shared" si="13"/>
        <v>0.59909076401043748</v>
      </c>
      <c r="K44" s="154">
        <f t="shared" si="13"/>
        <v>15088</v>
      </c>
      <c r="L44" s="154">
        <f t="shared" si="13"/>
        <v>1135.1473999999944</v>
      </c>
      <c r="M44" s="155">
        <f t="shared" si="13"/>
        <v>-0.51786101389505745</v>
      </c>
      <c r="N44" s="154"/>
      <c r="O44" s="154"/>
      <c r="P44" s="155"/>
      <c r="Q44" s="154"/>
      <c r="R44" s="154"/>
      <c r="S44" s="155"/>
      <c r="T44" s="154"/>
      <c r="U44" s="154"/>
      <c r="V44" s="157"/>
    </row>
    <row r="45" spans="1:35" s="148" customFormat="1" ht="11.5" x14ac:dyDescent="0.25">
      <c r="A45" s="144" t="s">
        <v>153</v>
      </c>
      <c r="B45" s="145" t="s">
        <v>125</v>
      </c>
      <c r="C45" s="145" t="s">
        <v>125</v>
      </c>
      <c r="D45" s="146" t="s">
        <v>125</v>
      </c>
      <c r="E45" s="145">
        <v>16729</v>
      </c>
      <c r="F45" s="145">
        <v>265.38272998000002</v>
      </c>
      <c r="G45" s="146">
        <v>15.863633808356745</v>
      </c>
      <c r="H45" s="145">
        <v>259</v>
      </c>
      <c r="I45" s="145">
        <v>1.37760211</v>
      </c>
      <c r="J45" s="146">
        <v>5.318927065637066</v>
      </c>
      <c r="K45" s="145">
        <v>29829</v>
      </c>
      <c r="L45" s="145">
        <v>3649.22138</v>
      </c>
      <c r="M45" s="146">
        <v>122.33803949176975</v>
      </c>
      <c r="N45" s="145" t="s">
        <v>125</v>
      </c>
      <c r="O45" s="145" t="s">
        <v>125</v>
      </c>
      <c r="P45" s="162" t="s">
        <v>125</v>
      </c>
      <c r="Q45" s="145">
        <v>2853.5219999999999</v>
      </c>
      <c r="R45" s="145">
        <v>5332138.4000000004</v>
      </c>
      <c r="S45" s="146">
        <v>1.8686165377382757</v>
      </c>
      <c r="T45" s="145" t="s">
        <v>125</v>
      </c>
      <c r="U45" s="145" t="s">
        <v>125</v>
      </c>
      <c r="V45" s="146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49" t="s">
        <v>154</v>
      </c>
      <c r="B46" s="150" t="s">
        <v>125</v>
      </c>
      <c r="C46" s="150" t="s">
        <v>125</v>
      </c>
      <c r="D46" s="151" t="s">
        <v>125</v>
      </c>
      <c r="E46" s="150">
        <v>15013</v>
      </c>
      <c r="F46" s="150">
        <v>237.3254776</v>
      </c>
      <c r="G46" s="151">
        <v>15.807996135616314</v>
      </c>
      <c r="H46" s="150">
        <v>151</v>
      </c>
      <c r="I46" s="150">
        <v>0.97946122999999996</v>
      </c>
      <c r="J46" s="151">
        <v>6.4866270853063304</v>
      </c>
      <c r="K46" s="150">
        <v>30749</v>
      </c>
      <c r="L46" s="150">
        <v>3730.8765823499998</v>
      </c>
      <c r="M46" s="151">
        <v>121.33297355068318</v>
      </c>
      <c r="N46" s="150" t="s">
        <v>125</v>
      </c>
      <c r="O46" s="150" t="s">
        <v>125</v>
      </c>
      <c r="P46" s="163" t="s">
        <v>125</v>
      </c>
      <c r="Q46" s="150">
        <v>3420.0819999999999</v>
      </c>
      <c r="R46" s="150">
        <v>6168016.5999999996</v>
      </c>
      <c r="S46" s="151">
        <v>1.8034703846282047</v>
      </c>
      <c r="T46" s="150" t="s">
        <v>125</v>
      </c>
      <c r="U46" s="150" t="s">
        <v>125</v>
      </c>
      <c r="V46" s="151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53"/>
      <c r="B47" s="154"/>
      <c r="C47" s="154"/>
      <c r="D47" s="155"/>
      <c r="E47" s="154">
        <f t="shared" ref="E47:M47" si="14">E46-E45</f>
        <v>-1716</v>
      </c>
      <c r="F47" s="154">
        <f t="shared" si="14"/>
        <v>-28.057252380000023</v>
      </c>
      <c r="G47" s="155">
        <f t="shared" si="14"/>
        <v>-5.5637672740431299E-2</v>
      </c>
      <c r="H47" s="154">
        <f t="shared" si="14"/>
        <v>-108</v>
      </c>
      <c r="I47" s="154">
        <f t="shared" si="14"/>
        <v>-0.39814088000000003</v>
      </c>
      <c r="J47" s="155">
        <f t="shared" si="14"/>
        <v>1.1677000196692644</v>
      </c>
      <c r="K47" s="154">
        <f t="shared" si="14"/>
        <v>920</v>
      </c>
      <c r="L47" s="154">
        <f t="shared" si="14"/>
        <v>81.655202349999854</v>
      </c>
      <c r="M47" s="155">
        <f t="shared" si="14"/>
        <v>-1.0050659410865705</v>
      </c>
      <c r="N47" s="154"/>
      <c r="O47" s="154"/>
      <c r="P47" s="156"/>
      <c r="Q47" s="154">
        <f t="shared" ref="Q47:S47" si="15">Q46-Q45</f>
        <v>566.55999999999995</v>
      </c>
      <c r="R47" s="154">
        <f t="shared" si="15"/>
        <v>835878.19999999925</v>
      </c>
      <c r="S47" s="155">
        <f t="shared" si="15"/>
        <v>-6.5146153110070992E-2</v>
      </c>
      <c r="T47" s="154"/>
      <c r="U47" s="154"/>
      <c r="V47" s="155"/>
    </row>
    <row r="48" spans="1:35" s="148" customFormat="1" ht="11.5" x14ac:dyDescent="0.25">
      <c r="A48" s="144" t="s">
        <v>155</v>
      </c>
      <c r="B48" s="145">
        <v>7462</v>
      </c>
      <c r="C48" s="145">
        <v>2220.3140682500002</v>
      </c>
      <c r="D48" s="146">
        <v>297.549459695792</v>
      </c>
      <c r="E48" s="145">
        <v>48910</v>
      </c>
      <c r="F48" s="145">
        <v>752.33441555000002</v>
      </c>
      <c r="G48" s="146">
        <v>15.38201626558986</v>
      </c>
      <c r="H48" s="145">
        <v>24625</v>
      </c>
      <c r="I48" s="145">
        <v>286.91151162</v>
      </c>
      <c r="J48" s="146">
        <v>11.651228898274111</v>
      </c>
      <c r="K48" s="145">
        <v>250729</v>
      </c>
      <c r="L48" s="145">
        <v>21922.868247440001</v>
      </c>
      <c r="M48" s="146">
        <v>87.436508132046953</v>
      </c>
      <c r="N48" s="145" t="s">
        <v>125</v>
      </c>
      <c r="O48" s="145" t="s">
        <v>125</v>
      </c>
      <c r="P48" s="146" t="s">
        <v>125</v>
      </c>
      <c r="Q48" s="145">
        <v>15811.894</v>
      </c>
      <c r="R48" s="145">
        <v>40724997.844445221</v>
      </c>
      <c r="S48" s="146">
        <v>2.5755926421240378</v>
      </c>
      <c r="T48" s="145" t="s">
        <v>125</v>
      </c>
      <c r="U48" s="145" t="s">
        <v>125</v>
      </c>
      <c r="V48" s="14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49" t="s">
        <v>156</v>
      </c>
      <c r="B49" s="150">
        <v>7173</v>
      </c>
      <c r="C49" s="150">
        <v>2264.1152940000002</v>
      </c>
      <c r="D49" s="151">
        <v>315.62573016099162</v>
      </c>
      <c r="E49" s="150">
        <v>41270</v>
      </c>
      <c r="F49" s="150">
        <v>663.46753918000002</v>
      </c>
      <c r="G49" s="151">
        <v>16.076081194312341</v>
      </c>
      <c r="H49" s="150">
        <v>23758</v>
      </c>
      <c r="I49" s="150">
        <v>242.19308416999999</v>
      </c>
      <c r="J49" s="151">
        <v>10.194368388019347</v>
      </c>
      <c r="K49" s="150">
        <v>239160</v>
      </c>
      <c r="L49" s="150">
        <v>20834.533512000002</v>
      </c>
      <c r="M49" s="151">
        <v>87.115505579205106</v>
      </c>
      <c r="N49" s="150" t="s">
        <v>125</v>
      </c>
      <c r="O49" s="150" t="s">
        <v>125</v>
      </c>
      <c r="P49" s="151" t="s">
        <v>125</v>
      </c>
      <c r="Q49" s="150">
        <v>16615.351999999999</v>
      </c>
      <c r="R49" s="150">
        <v>44083217.421099998</v>
      </c>
      <c r="S49" s="151">
        <v>2.6531618121060569</v>
      </c>
      <c r="T49" s="150" t="s">
        <v>125</v>
      </c>
      <c r="U49" s="150" t="s">
        <v>125</v>
      </c>
      <c r="V49" s="151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53"/>
      <c r="B50" s="154">
        <f t="shared" ref="B50:M50" si="16">B49-B48</f>
        <v>-289</v>
      </c>
      <c r="C50" s="154">
        <f t="shared" si="16"/>
        <v>43.801225749999958</v>
      </c>
      <c r="D50" s="155">
        <f t="shared" si="16"/>
        <v>18.076270465199627</v>
      </c>
      <c r="E50" s="154">
        <f t="shared" si="16"/>
        <v>-7640</v>
      </c>
      <c r="F50" s="154">
        <f t="shared" si="16"/>
        <v>-88.86687637</v>
      </c>
      <c r="G50" s="155">
        <f t="shared" si="16"/>
        <v>0.69406492872248116</v>
      </c>
      <c r="H50" s="154">
        <f t="shared" si="16"/>
        <v>-867</v>
      </c>
      <c r="I50" s="154">
        <f t="shared" si="16"/>
        <v>-44.718427450000007</v>
      </c>
      <c r="J50" s="156">
        <f t="shared" si="16"/>
        <v>-1.4568605102547636</v>
      </c>
      <c r="K50" s="154">
        <f t="shared" si="16"/>
        <v>-11569</v>
      </c>
      <c r="L50" s="154">
        <f t="shared" si="16"/>
        <v>-1088.3347354399993</v>
      </c>
      <c r="M50" s="155">
        <f t="shared" si="16"/>
        <v>-0.32100255284184698</v>
      </c>
      <c r="N50" s="154"/>
      <c r="O50" s="154"/>
      <c r="P50" s="155"/>
      <c r="Q50" s="154">
        <f t="shared" ref="Q50:S50" si="17">Q49-Q48</f>
        <v>803.45799999999872</v>
      </c>
      <c r="R50" s="154">
        <f t="shared" si="17"/>
        <v>3358219.5766547769</v>
      </c>
      <c r="S50" s="155">
        <f t="shared" si="17"/>
        <v>7.7569169982019126E-2</v>
      </c>
      <c r="T50" s="154"/>
      <c r="U50" s="154"/>
      <c r="V50" s="155"/>
    </row>
    <row r="51" spans="1:35" s="148" customFormat="1" ht="11.5" x14ac:dyDescent="0.25">
      <c r="A51" s="144" t="s">
        <v>157</v>
      </c>
      <c r="B51" s="145">
        <v>937</v>
      </c>
      <c r="C51" s="145">
        <v>264.44900000000001</v>
      </c>
      <c r="D51" s="146">
        <v>282.22945570971183</v>
      </c>
      <c r="E51" s="145">
        <v>590</v>
      </c>
      <c r="F51" s="145">
        <v>8.8658099999999997</v>
      </c>
      <c r="G51" s="146">
        <v>15.026796610169491</v>
      </c>
      <c r="H51" s="145">
        <v>2411</v>
      </c>
      <c r="I51" s="145">
        <v>35.977899999999998</v>
      </c>
      <c r="J51" s="146">
        <v>14.922397345499792</v>
      </c>
      <c r="K51" s="145">
        <v>4611</v>
      </c>
      <c r="L51" s="145">
        <v>377.07279999999997</v>
      </c>
      <c r="M51" s="146">
        <v>81.776794621557144</v>
      </c>
      <c r="N51" s="145" t="s">
        <v>125</v>
      </c>
      <c r="O51" s="145" t="s">
        <v>125</v>
      </c>
      <c r="P51" s="162" t="s">
        <v>125</v>
      </c>
      <c r="Q51" s="145">
        <v>501.90499999999997</v>
      </c>
      <c r="R51" s="145">
        <v>924587.8</v>
      </c>
      <c r="S51" s="146">
        <v>1.8421569818989649</v>
      </c>
      <c r="T51" s="145">
        <v>5.61</v>
      </c>
      <c r="U51" s="145">
        <v>6681.36</v>
      </c>
      <c r="V51" s="188">
        <v>1.1909732620320856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49" t="s">
        <v>158</v>
      </c>
      <c r="B52" s="150">
        <v>894</v>
      </c>
      <c r="C52" s="150">
        <v>262.66899999999998</v>
      </c>
      <c r="D52" s="151">
        <v>293.81319910514543</v>
      </c>
      <c r="E52" s="150">
        <v>612</v>
      </c>
      <c r="F52" s="150">
        <v>9.423</v>
      </c>
      <c r="G52" s="151">
        <v>15.397058823529411</v>
      </c>
      <c r="H52" s="150">
        <v>2348</v>
      </c>
      <c r="I52" s="150">
        <v>32.393999999999998</v>
      </c>
      <c r="J52" s="151">
        <v>13.796422487223168</v>
      </c>
      <c r="K52" s="150">
        <v>4401</v>
      </c>
      <c r="L52" s="150">
        <v>386.25</v>
      </c>
      <c r="M52" s="151">
        <v>87.76414451261077</v>
      </c>
      <c r="N52" s="150" t="s">
        <v>125</v>
      </c>
      <c r="O52" s="150" t="s">
        <v>125</v>
      </c>
      <c r="P52" s="163" t="s">
        <v>125</v>
      </c>
      <c r="Q52" s="150">
        <v>525.38900000000001</v>
      </c>
      <c r="R52" s="150">
        <v>968364.44</v>
      </c>
      <c r="S52" s="151">
        <v>1.8431380177354304</v>
      </c>
      <c r="T52" s="150">
        <v>5.4109999999999996</v>
      </c>
      <c r="U52" s="150">
        <v>7266.12</v>
      </c>
      <c r="V52" s="189">
        <v>1.3428423581593052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f t="shared" ref="B53:M53" si="18">B52-B51</f>
        <v>-43</v>
      </c>
      <c r="C53" s="154">
        <f t="shared" si="18"/>
        <v>-1.7800000000000296</v>
      </c>
      <c r="D53" s="155">
        <f t="shared" si="18"/>
        <v>11.583743395433601</v>
      </c>
      <c r="E53" s="154">
        <f t="shared" si="18"/>
        <v>22</v>
      </c>
      <c r="F53" s="154">
        <f t="shared" si="18"/>
        <v>0.5571900000000003</v>
      </c>
      <c r="G53" s="155">
        <f t="shared" si="18"/>
        <v>0.37026221335992027</v>
      </c>
      <c r="H53" s="154">
        <f t="shared" si="18"/>
        <v>-63</v>
      </c>
      <c r="I53" s="154">
        <f t="shared" si="18"/>
        <v>-3.5838999999999999</v>
      </c>
      <c r="J53" s="156">
        <f t="shared" si="18"/>
        <v>-1.1259748582766242</v>
      </c>
      <c r="K53" s="154">
        <f t="shared" si="18"/>
        <v>-210</v>
      </c>
      <c r="L53" s="154">
        <f t="shared" si="18"/>
        <v>9.1772000000000276</v>
      </c>
      <c r="M53" s="155">
        <f t="shared" si="18"/>
        <v>5.9873498910536256</v>
      </c>
      <c r="N53" s="154"/>
      <c r="O53" s="154"/>
      <c r="P53" s="155"/>
      <c r="Q53" s="154">
        <f t="shared" ref="Q53:S53" si="19">Q52-Q51</f>
        <v>23.484000000000037</v>
      </c>
      <c r="R53" s="154">
        <f t="shared" si="19"/>
        <v>43776.639999999898</v>
      </c>
      <c r="S53" s="155">
        <f t="shared" si="19"/>
        <v>9.8103583646547143E-4</v>
      </c>
      <c r="T53" s="164">
        <v>-0.19900000000000073</v>
      </c>
      <c r="U53" s="154">
        <v>584.76000000000022</v>
      </c>
      <c r="V53" s="155">
        <v>0.15186909612721955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216208</v>
      </c>
      <c r="C55" s="167">
        <v>65789.874776230004</v>
      </c>
      <c r="D55" s="167">
        <v>304.28973385</v>
      </c>
      <c r="E55" s="167">
        <v>616378</v>
      </c>
      <c r="F55" s="167">
        <v>8493.8997369299996</v>
      </c>
      <c r="G55" s="167">
        <v>13.7803421552</v>
      </c>
      <c r="H55" s="167">
        <v>55404</v>
      </c>
      <c r="I55" s="167">
        <v>578.35792688000004</v>
      </c>
      <c r="J55" s="167">
        <v>10.438920057800001</v>
      </c>
      <c r="K55" s="167">
        <v>4547368</v>
      </c>
      <c r="L55" s="167">
        <v>405601.38916575001</v>
      </c>
      <c r="M55" s="167">
        <v>89.194758191099993</v>
      </c>
      <c r="N55" s="167">
        <v>2476</v>
      </c>
      <c r="O55" s="167">
        <v>683.45795964000001</v>
      </c>
      <c r="P55" s="167">
        <v>276.03310163169999</v>
      </c>
      <c r="Q55" s="167">
        <v>78664.629000000001</v>
      </c>
      <c r="R55" s="167">
        <v>163906159.39729962</v>
      </c>
      <c r="S55" s="167">
        <v>2.0836068444000002</v>
      </c>
      <c r="T55" s="167">
        <v>2319.5039999999999</v>
      </c>
      <c r="U55" s="167">
        <v>2923970.3438066398</v>
      </c>
      <c r="V55" s="190">
        <v>1.2606015527000001</v>
      </c>
    </row>
    <row r="56" spans="1:35" s="147" customFormat="1" ht="12" thickBot="1" x14ac:dyDescent="0.3">
      <c r="A56" s="166" t="s">
        <v>160</v>
      </c>
      <c r="B56" s="167">
        <v>209794</v>
      </c>
      <c r="C56" s="167">
        <v>65928.749982790003</v>
      </c>
      <c r="D56" s="167">
        <v>314.25469738309999</v>
      </c>
      <c r="E56" s="167">
        <v>536842</v>
      </c>
      <c r="F56" s="167">
        <v>7595.1208914700001</v>
      </c>
      <c r="G56" s="167">
        <v>14.1477769837</v>
      </c>
      <c r="H56" s="167">
        <v>51894</v>
      </c>
      <c r="I56" s="167">
        <v>511.88462035999999</v>
      </c>
      <c r="J56" s="167">
        <v>9.8640424781</v>
      </c>
      <c r="K56" s="167">
        <v>4392384</v>
      </c>
      <c r="L56" s="167">
        <v>394692.78659490001</v>
      </c>
      <c r="M56" s="167">
        <v>89.858442839899993</v>
      </c>
      <c r="N56" s="167">
        <v>2685</v>
      </c>
      <c r="O56" s="167">
        <v>737.20585550999999</v>
      </c>
      <c r="P56" s="167">
        <v>274.56456443579998</v>
      </c>
      <c r="Q56" s="167">
        <v>83158.202000000005</v>
      </c>
      <c r="R56" s="167">
        <v>179877877.39688551</v>
      </c>
      <c r="S56" s="167">
        <v>2.1630804065999998</v>
      </c>
      <c r="T56" s="167">
        <v>2222.2379999999998</v>
      </c>
      <c r="U56" s="167">
        <v>2733984.3750499999</v>
      </c>
      <c r="V56" s="190">
        <v>1.2302842338</v>
      </c>
    </row>
    <row r="57" spans="1:35" x14ac:dyDescent="0.2">
      <c r="B57" s="154">
        <f t="shared" ref="B57:V57" si="20">B56-B55</f>
        <v>-6414</v>
      </c>
      <c r="C57" s="154">
        <f t="shared" si="20"/>
        <v>138.87520655999833</v>
      </c>
      <c r="D57" s="155">
        <f t="shared" si="20"/>
        <v>9.9649635330999899</v>
      </c>
      <c r="E57" s="154">
        <f t="shared" si="20"/>
        <v>-79536</v>
      </c>
      <c r="F57" s="154">
        <f t="shared" si="20"/>
        <v>-898.7788454599995</v>
      </c>
      <c r="G57" s="155">
        <f t="shared" si="20"/>
        <v>0.36743482850000042</v>
      </c>
      <c r="H57" s="154">
        <f t="shared" si="20"/>
        <v>-3510</v>
      </c>
      <c r="I57" s="154">
        <f t="shared" si="20"/>
        <v>-66.473306520000051</v>
      </c>
      <c r="J57" s="156">
        <f t="shared" si="20"/>
        <v>-0.57487757970000075</v>
      </c>
      <c r="K57" s="154">
        <f t="shared" si="20"/>
        <v>-154984</v>
      </c>
      <c r="L57" s="154">
        <f t="shared" si="20"/>
        <v>-10908.602570849995</v>
      </c>
      <c r="M57" s="155">
        <f t="shared" si="20"/>
        <v>0.66368464880000033</v>
      </c>
      <c r="N57" s="154">
        <f t="shared" si="20"/>
        <v>209</v>
      </c>
      <c r="O57" s="154">
        <f t="shared" si="20"/>
        <v>53.747895869999979</v>
      </c>
      <c r="P57" s="155">
        <f t="shared" si="20"/>
        <v>-1.4685371959000122</v>
      </c>
      <c r="Q57" s="154">
        <f t="shared" si="20"/>
        <v>4493.573000000004</v>
      </c>
      <c r="R57" s="154">
        <f t="shared" si="20"/>
        <v>15971717.999585897</v>
      </c>
      <c r="S57" s="155">
        <f t="shared" si="20"/>
        <v>7.947356219999957E-2</v>
      </c>
      <c r="T57" s="154">
        <f t="shared" si="20"/>
        <v>-97.266000000000076</v>
      </c>
      <c r="U57" s="154">
        <f t="shared" si="20"/>
        <v>-189985.96875663986</v>
      </c>
      <c r="V57" s="155">
        <f t="shared" si="20"/>
        <v>-3.0317318900000112E-2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169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7:V57">
    <cfRule type="cellIs" dxfId="115" priority="7" operator="lessThan">
      <formula>0</formula>
    </cfRule>
    <cfRule type="cellIs" dxfId="114" priority="8" operator="greaterThan">
      <formula>0</formula>
    </cfRule>
  </conditionalFormatting>
  <conditionalFormatting sqref="B5:XFD5">
    <cfRule type="cellIs" dxfId="113" priority="21" operator="lessThan">
      <formula>0</formula>
    </cfRule>
    <cfRule type="cellIs" dxfId="112" priority="22" operator="greaterThan">
      <formula>0</formula>
    </cfRule>
  </conditionalFormatting>
  <conditionalFormatting sqref="B8:XFD8">
    <cfRule type="cellIs" dxfId="111" priority="24" operator="greaterThan">
      <formula>0</formula>
    </cfRule>
    <cfRule type="cellIs" dxfId="110" priority="23" operator="lessThan">
      <formula>0</formula>
    </cfRule>
  </conditionalFormatting>
  <conditionalFormatting sqref="B11:XFD11">
    <cfRule type="cellIs" dxfId="109" priority="36" operator="greaterThan">
      <formula>0</formula>
    </cfRule>
    <cfRule type="cellIs" dxfId="108" priority="35" operator="lessThan">
      <formula>0</formula>
    </cfRule>
  </conditionalFormatting>
  <conditionalFormatting sqref="B14:XFD14">
    <cfRule type="cellIs" dxfId="107" priority="26" operator="greaterThan">
      <formula>0</formula>
    </cfRule>
    <cfRule type="cellIs" dxfId="106" priority="25" operator="lessThan">
      <formula>0</formula>
    </cfRule>
  </conditionalFormatting>
  <conditionalFormatting sqref="B17:XFD17">
    <cfRule type="cellIs" dxfId="105" priority="19" operator="lessThan">
      <formula>0</formula>
    </cfRule>
    <cfRule type="cellIs" dxfId="104" priority="20" operator="greaterThan">
      <formula>0</formula>
    </cfRule>
  </conditionalFormatting>
  <conditionalFormatting sqref="B20:XFD20">
    <cfRule type="cellIs" dxfId="103" priority="27" operator="lessThan">
      <formula>0</formula>
    </cfRule>
    <cfRule type="cellIs" dxfId="102" priority="28" operator="greaterThan">
      <formula>0</formula>
    </cfRule>
  </conditionalFormatting>
  <conditionalFormatting sqref="B23:XFD23">
    <cfRule type="cellIs" dxfId="101" priority="18" operator="greaterThan">
      <formula>0</formula>
    </cfRule>
    <cfRule type="cellIs" dxfId="100" priority="17" operator="lessThan">
      <formula>0</formula>
    </cfRule>
  </conditionalFormatting>
  <conditionalFormatting sqref="B26:XFD26">
    <cfRule type="cellIs" dxfId="99" priority="16" operator="greaterThan">
      <formula>0</formula>
    </cfRule>
    <cfRule type="cellIs" dxfId="98" priority="15" operator="lessThan">
      <formula>0</formula>
    </cfRule>
  </conditionalFormatting>
  <conditionalFormatting sqref="B29:XFD29">
    <cfRule type="cellIs" dxfId="97" priority="14" operator="greaterThan">
      <formula>0</formula>
    </cfRule>
    <cfRule type="cellIs" dxfId="96" priority="13" operator="lessThan">
      <formula>0</formula>
    </cfRule>
  </conditionalFormatting>
  <conditionalFormatting sqref="B32:XFD32">
    <cfRule type="cellIs" dxfId="95" priority="11" operator="lessThan">
      <formula>0</formula>
    </cfRule>
    <cfRule type="cellIs" dxfId="94" priority="12" operator="greaterThan">
      <formula>0</formula>
    </cfRule>
  </conditionalFormatting>
  <conditionalFormatting sqref="B35:XFD35">
    <cfRule type="cellIs" dxfId="93" priority="9" operator="lessThan">
      <formula>0</formula>
    </cfRule>
    <cfRule type="cellIs" dxfId="92" priority="10" operator="greaterThan">
      <formula>0</formula>
    </cfRule>
  </conditionalFormatting>
  <conditionalFormatting sqref="B38:XFD38">
    <cfRule type="cellIs" dxfId="91" priority="29" operator="lessThan">
      <formula>0</formula>
    </cfRule>
    <cfRule type="cellIs" dxfId="90" priority="30" operator="greaterThan">
      <formula>0</formula>
    </cfRule>
  </conditionalFormatting>
  <conditionalFormatting sqref="B41:XFD41">
    <cfRule type="cellIs" dxfId="89" priority="31" operator="lessThan">
      <formula>0</formula>
    </cfRule>
    <cfRule type="cellIs" dxfId="88" priority="32" operator="greaterThan">
      <formula>0</formula>
    </cfRule>
  </conditionalFormatting>
  <conditionalFormatting sqref="B44:XFD44">
    <cfRule type="cellIs" dxfId="87" priority="33" operator="lessThan">
      <formula>0</formula>
    </cfRule>
    <cfRule type="cellIs" dxfId="86" priority="34" operator="greaterThan">
      <formula>0</formula>
    </cfRule>
  </conditionalFormatting>
  <conditionalFormatting sqref="B47:XFD47">
    <cfRule type="cellIs" dxfId="85" priority="5" operator="lessThan">
      <formula>0</formula>
    </cfRule>
    <cfRule type="cellIs" dxfId="84" priority="6" operator="greaterThan">
      <formula>0</formula>
    </cfRule>
  </conditionalFormatting>
  <conditionalFormatting sqref="B50:XFD50">
    <cfRule type="cellIs" dxfId="83" priority="3" operator="lessThan">
      <formula>0</formula>
    </cfRule>
    <cfRule type="cellIs" dxfId="82" priority="4" operator="greaterThan">
      <formula>0</formula>
    </cfRule>
  </conditionalFormatting>
  <conditionalFormatting sqref="B53:XFD53">
    <cfRule type="cellIs" dxfId="81" priority="2" operator="greaterThan">
      <formula>0</formula>
    </cfRule>
    <cfRule type="cellIs" dxfId="80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A575-675C-40CE-99B2-F4917F0EAA01}">
  <dimension ref="A1:AI89"/>
  <sheetViews>
    <sheetView zoomScaleNormal="100" workbookViewId="0">
      <pane xSplit="1" ySplit="2" topLeftCell="B3" activePane="bottomRight" state="frozen"/>
      <selection activeCell="N63" sqref="N63"/>
      <selection pane="topRight" activeCell="N63" sqref="N63"/>
      <selection pane="bottomLeft" activeCell="N63" sqref="N63"/>
      <selection pane="bottomRight" activeCell="D53" sqref="D53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26953125" style="170" bestFit="1" customWidth="1"/>
    <col min="5" max="5" width="7.81640625" style="170" bestFit="1" customWidth="1"/>
    <col min="6" max="6" width="9.54296875" style="170" bestFit="1" customWidth="1"/>
    <col min="7" max="7" width="11.26953125" style="170" bestFit="1" customWidth="1"/>
    <col min="8" max="8" width="7.81640625" style="170" bestFit="1" customWidth="1"/>
    <col min="9" max="9" width="9.54296875" style="170" bestFit="1" customWidth="1"/>
    <col min="10" max="10" width="11.26953125" style="170" bestFit="1" customWidth="1"/>
    <col min="11" max="11" width="8.1796875" style="170" bestFit="1" customWidth="1"/>
    <col min="12" max="12" width="9.54296875" style="170" bestFit="1" customWidth="1"/>
    <col min="13" max="13" width="11.26953125" style="170" bestFit="1" customWidth="1"/>
    <col min="14" max="14" width="7.81640625" style="170" bestFit="1" customWidth="1"/>
    <col min="15" max="15" width="9.54296875" style="170" bestFit="1" customWidth="1"/>
    <col min="16" max="16" width="11.26953125" style="170" bestFit="1" customWidth="1"/>
    <col min="17" max="17" width="12.26953125" style="170" bestFit="1" customWidth="1"/>
    <col min="18" max="18" width="10.7265625" style="170" bestFit="1" customWidth="1"/>
    <col min="19" max="19" width="11.26953125" style="170" bestFit="1" customWidth="1"/>
    <col min="20" max="20" width="12.26953125" style="170" bestFit="1" customWidth="1"/>
    <col min="21" max="21" width="10.7265625" style="170" bestFit="1" customWidth="1"/>
    <col min="22" max="22" width="11.2695312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167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83" t="s">
        <v>124</v>
      </c>
      <c r="B3" s="145">
        <v>25709</v>
      </c>
      <c r="C3" s="145">
        <v>6668.7057306099996</v>
      </c>
      <c r="D3" s="146">
        <v>259.3918756314909</v>
      </c>
      <c r="E3" s="145">
        <v>2227</v>
      </c>
      <c r="F3" s="145">
        <v>23.826539660000002</v>
      </c>
      <c r="G3" s="146">
        <v>10.698940125729681</v>
      </c>
      <c r="H3" s="145">
        <v>322</v>
      </c>
      <c r="I3" s="145">
        <v>2.3582036199999998</v>
      </c>
      <c r="J3" s="146">
        <v>7.323613726708075</v>
      </c>
      <c r="K3" s="145">
        <v>59375</v>
      </c>
      <c r="L3" s="145">
        <v>5498.5938070000002</v>
      </c>
      <c r="M3" s="146">
        <v>92.607895696842107</v>
      </c>
      <c r="N3" s="145">
        <v>10</v>
      </c>
      <c r="O3" s="145">
        <v>1.7223332899999999</v>
      </c>
      <c r="P3" s="146">
        <v>172.233329</v>
      </c>
      <c r="Q3" s="145">
        <v>8644.2990000000009</v>
      </c>
      <c r="R3" s="145">
        <v>18813455.509272382</v>
      </c>
      <c r="S3" s="146">
        <v>2.1764003662150486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84" t="s">
        <v>126</v>
      </c>
      <c r="B4" s="150">
        <v>25896</v>
      </c>
      <c r="C4" s="150">
        <v>6947.6664413099998</v>
      </c>
      <c r="D4" s="151">
        <v>268.29470991153266</v>
      </c>
      <c r="E4" s="150">
        <v>1828</v>
      </c>
      <c r="F4" s="150">
        <v>23.212794819999999</v>
      </c>
      <c r="G4" s="151">
        <v>12.696013745704468</v>
      </c>
      <c r="H4" s="150">
        <v>467</v>
      </c>
      <c r="I4" s="150">
        <v>4.7701675999999997</v>
      </c>
      <c r="J4" s="151">
        <v>10.212698412698412</v>
      </c>
      <c r="K4" s="150">
        <v>67890</v>
      </c>
      <c r="L4" s="150">
        <v>6127.6266691999999</v>
      </c>
      <c r="M4" s="151">
        <v>90.258100266155367</v>
      </c>
      <c r="N4" s="150" t="s">
        <v>125</v>
      </c>
      <c r="O4" s="150" t="s">
        <v>125</v>
      </c>
      <c r="P4" s="151" t="s">
        <v>125</v>
      </c>
      <c r="Q4" s="150">
        <v>8969.8539999999994</v>
      </c>
      <c r="R4" s="150">
        <v>20867449.781011999</v>
      </c>
      <c r="S4" s="151">
        <v>2.3263979303355438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85"/>
      <c r="B5" s="154">
        <f t="shared" ref="B5:S5" si="0">B4-B3</f>
        <v>187</v>
      </c>
      <c r="C5" s="154">
        <f t="shared" si="0"/>
        <v>278.96071070000016</v>
      </c>
      <c r="D5" s="155">
        <f t="shared" si="0"/>
        <v>8.902834280041759</v>
      </c>
      <c r="E5" s="154">
        <f t="shared" si="0"/>
        <v>-399</v>
      </c>
      <c r="F5" s="154">
        <f t="shared" si="0"/>
        <v>-0.61374484000000251</v>
      </c>
      <c r="G5" s="155">
        <f t="shared" si="0"/>
        <v>1.9970736199747865</v>
      </c>
      <c r="H5" s="154">
        <f t="shared" si="0"/>
        <v>145</v>
      </c>
      <c r="I5" s="154">
        <f t="shared" si="0"/>
        <v>2.4119639799999999</v>
      </c>
      <c r="J5" s="156">
        <f t="shared" si="0"/>
        <v>2.889084685990337</v>
      </c>
      <c r="K5" s="154">
        <f t="shared" si="0"/>
        <v>8515</v>
      </c>
      <c r="L5" s="154">
        <f t="shared" si="0"/>
        <v>629.03286219999973</v>
      </c>
      <c r="M5" s="155">
        <f t="shared" si="0"/>
        <v>-2.3497954306867399</v>
      </c>
      <c r="N5" s="154"/>
      <c r="O5" s="154"/>
      <c r="P5" s="155"/>
      <c r="Q5" s="154">
        <f t="shared" si="0"/>
        <v>325.55499999999847</v>
      </c>
      <c r="R5" s="154">
        <f t="shared" si="0"/>
        <v>2053994.271739617</v>
      </c>
      <c r="S5" s="155">
        <f t="shared" si="0"/>
        <v>0.14999756412049514</v>
      </c>
      <c r="T5" s="154"/>
      <c r="U5" s="154"/>
      <c r="V5" s="155"/>
    </row>
    <row r="6" spans="1:35" s="148" customFormat="1" ht="11.5" x14ac:dyDescent="0.25">
      <c r="A6" s="186" t="s">
        <v>127</v>
      </c>
      <c r="B6" s="145">
        <v>3795</v>
      </c>
      <c r="C6" s="145">
        <v>1104.3563118</v>
      </c>
      <c r="D6" s="146">
        <v>291.00298071146244</v>
      </c>
      <c r="E6" s="145" t="s">
        <v>125</v>
      </c>
      <c r="F6" s="145" t="s">
        <v>125</v>
      </c>
      <c r="G6" s="146" t="s">
        <v>125</v>
      </c>
      <c r="H6" s="145" t="s">
        <v>125</v>
      </c>
      <c r="I6" s="145" t="s">
        <v>125</v>
      </c>
      <c r="J6" s="146"/>
      <c r="K6" s="145">
        <v>2905</v>
      </c>
      <c r="L6" s="145">
        <v>261.61048939</v>
      </c>
      <c r="M6" s="146">
        <v>90.055245917383814</v>
      </c>
      <c r="N6" s="145" t="s">
        <v>125</v>
      </c>
      <c r="O6" s="145" t="s">
        <v>125</v>
      </c>
      <c r="P6" s="146" t="s">
        <v>125</v>
      </c>
      <c r="Q6" s="178">
        <v>0.35799999999999998</v>
      </c>
      <c r="R6" s="145">
        <v>1502.4148631600001</v>
      </c>
      <c r="S6" s="146">
        <v>4.1966895618994418</v>
      </c>
      <c r="T6" s="145" t="s">
        <v>125</v>
      </c>
      <c r="U6" s="145" t="s">
        <v>125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84" t="s">
        <v>128</v>
      </c>
      <c r="B7" s="150">
        <v>3555</v>
      </c>
      <c r="C7" s="150">
        <v>1061.1033808</v>
      </c>
      <c r="D7" s="151">
        <v>298.51924707333347</v>
      </c>
      <c r="E7" s="150" t="s">
        <v>125</v>
      </c>
      <c r="F7" s="150" t="s">
        <v>125</v>
      </c>
      <c r="G7" s="151" t="s">
        <v>125</v>
      </c>
      <c r="H7" s="150" t="s">
        <v>125</v>
      </c>
      <c r="I7" s="150" t="s">
        <v>125</v>
      </c>
      <c r="J7" s="151"/>
      <c r="K7" s="150">
        <v>2787</v>
      </c>
      <c r="L7" s="150">
        <v>253.3346952</v>
      </c>
      <c r="M7" s="151">
        <v>90.894042824498058</v>
      </c>
      <c r="N7" s="150" t="s">
        <v>125</v>
      </c>
      <c r="O7" s="150" t="s">
        <v>125</v>
      </c>
      <c r="P7" s="151" t="s">
        <v>125</v>
      </c>
      <c r="Q7" s="150" t="s">
        <v>125</v>
      </c>
      <c r="R7" s="150" t="s">
        <v>125</v>
      </c>
      <c r="S7" s="151" t="s">
        <v>125</v>
      </c>
      <c r="T7" s="150" t="s">
        <v>125</v>
      </c>
      <c r="U7" s="150" t="s">
        <v>125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85"/>
      <c r="B8" s="154">
        <f t="shared" ref="B8:M8" si="1">B7-B6</f>
        <v>-240</v>
      </c>
      <c r="C8" s="154">
        <f t="shared" si="1"/>
        <v>-43.25293099999999</v>
      </c>
      <c r="D8" s="155">
        <f t="shared" si="1"/>
        <v>7.5162663618710326</v>
      </c>
      <c r="E8" s="154"/>
      <c r="F8" s="154"/>
      <c r="G8" s="155"/>
      <c r="H8" s="154"/>
      <c r="I8" s="154"/>
      <c r="J8" s="156"/>
      <c r="K8" s="154">
        <f t="shared" si="1"/>
        <v>-118</v>
      </c>
      <c r="L8" s="154">
        <f t="shared" si="1"/>
        <v>-8.2757941899999992</v>
      </c>
      <c r="M8" s="155">
        <f t="shared" si="1"/>
        <v>0.8387969071142436</v>
      </c>
      <c r="N8" s="154"/>
      <c r="O8" s="154"/>
      <c r="P8" s="155"/>
      <c r="Q8" s="154"/>
      <c r="R8" s="154"/>
      <c r="S8" s="155"/>
      <c r="T8" s="154"/>
      <c r="U8" s="154"/>
      <c r="V8" s="155"/>
    </row>
    <row r="9" spans="1:35" s="148" customFormat="1" ht="11.5" x14ac:dyDescent="0.25">
      <c r="A9" s="186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84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85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86" t="s">
        <v>131</v>
      </c>
      <c r="B12" s="145">
        <v>2267</v>
      </c>
      <c r="C12" s="145">
        <v>644.46758091000004</v>
      </c>
      <c r="D12" s="146">
        <v>284.28212655932953</v>
      </c>
      <c r="E12" s="145">
        <v>444</v>
      </c>
      <c r="F12" s="145">
        <v>7.7484021099999998</v>
      </c>
      <c r="G12" s="146">
        <v>17.451356103603604</v>
      </c>
      <c r="H12" s="145">
        <v>10</v>
      </c>
      <c r="I12" s="145">
        <v>7.7156249999999996E-2</v>
      </c>
      <c r="J12" s="146">
        <v>7.7156250000000002</v>
      </c>
      <c r="K12" s="145" t="s">
        <v>125</v>
      </c>
      <c r="L12" s="145" t="s">
        <v>125</v>
      </c>
      <c r="M12" s="146"/>
      <c r="N12" s="145">
        <v>5</v>
      </c>
      <c r="O12" s="178">
        <v>0.85799999999999998</v>
      </c>
      <c r="P12" s="146">
        <v>171.6</v>
      </c>
      <c r="Q12" s="145" t="s">
        <v>125</v>
      </c>
      <c r="R12" s="145" t="s">
        <v>125</v>
      </c>
      <c r="S12" s="146" t="s">
        <v>125</v>
      </c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84" t="s">
        <v>132</v>
      </c>
      <c r="B13" s="150">
        <v>2205</v>
      </c>
      <c r="C13" s="150">
        <v>670.0414968</v>
      </c>
      <c r="D13" s="151">
        <v>303.88609820809012</v>
      </c>
      <c r="E13" s="150">
        <v>518</v>
      </c>
      <c r="F13" s="150">
        <v>8.8978610000000007</v>
      </c>
      <c r="G13" s="151">
        <v>17.183209320559342</v>
      </c>
      <c r="H13" s="150">
        <v>32</v>
      </c>
      <c r="I13" s="150">
        <v>0.56966910000000004</v>
      </c>
      <c r="J13" s="151">
        <v>17.966666666666665</v>
      </c>
      <c r="K13" s="150" t="s">
        <v>125</v>
      </c>
      <c r="L13" s="150" t="s">
        <v>125</v>
      </c>
      <c r="M13" s="151"/>
      <c r="N13" s="150" t="s">
        <v>125</v>
      </c>
      <c r="O13" s="179" t="s">
        <v>125</v>
      </c>
      <c r="P13" s="151" t="s">
        <v>125</v>
      </c>
      <c r="Q13" s="150" t="s">
        <v>125</v>
      </c>
      <c r="R13" s="150" t="s">
        <v>125</v>
      </c>
      <c r="S13" s="151" t="s">
        <v>125</v>
      </c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85"/>
      <c r="B14" s="154">
        <f t="shared" ref="B14:J14" si="2">B13-B12</f>
        <v>-62</v>
      </c>
      <c r="C14" s="154">
        <f t="shared" si="2"/>
        <v>25.573915889999967</v>
      </c>
      <c r="D14" s="155">
        <f t="shared" si="2"/>
        <v>19.603971648760592</v>
      </c>
      <c r="E14" s="154">
        <f t="shared" si="2"/>
        <v>74</v>
      </c>
      <c r="F14" s="154">
        <f t="shared" si="2"/>
        <v>1.1494588900000009</v>
      </c>
      <c r="G14" s="155">
        <f t="shared" si="2"/>
        <v>-0.26814678304426209</v>
      </c>
      <c r="H14" s="154">
        <f t="shared" si="2"/>
        <v>22</v>
      </c>
      <c r="I14" s="154">
        <f t="shared" si="2"/>
        <v>0.49251285000000006</v>
      </c>
      <c r="J14" s="156">
        <f t="shared" si="2"/>
        <v>10.251041666666666</v>
      </c>
      <c r="K14" s="154"/>
      <c r="L14" s="154"/>
      <c r="M14" s="155"/>
      <c r="N14" s="154"/>
      <c r="O14" s="154"/>
      <c r="P14" s="155"/>
      <c r="Q14" s="154"/>
      <c r="R14" s="154"/>
      <c r="S14" s="155"/>
      <c r="T14" s="154"/>
      <c r="U14" s="154"/>
      <c r="V14" s="157"/>
    </row>
    <row r="15" spans="1:35" s="148" customFormat="1" ht="11.5" x14ac:dyDescent="0.25">
      <c r="A15" s="186" t="s">
        <v>133</v>
      </c>
      <c r="B15" s="145">
        <v>5017</v>
      </c>
      <c r="C15" s="145">
        <v>1651.6324320000001</v>
      </c>
      <c r="D15" s="146">
        <v>329.20718198126372</v>
      </c>
      <c r="E15" s="145">
        <v>11539</v>
      </c>
      <c r="F15" s="145">
        <v>136.40271999999999</v>
      </c>
      <c r="G15" s="146">
        <v>11.821017419187104</v>
      </c>
      <c r="H15" s="145">
        <v>142</v>
      </c>
      <c r="I15" s="145">
        <v>1.43103</v>
      </c>
      <c r="J15" s="146">
        <v>10.077676056338028</v>
      </c>
      <c r="K15" s="145">
        <v>3753</v>
      </c>
      <c r="L15" s="145">
        <v>167.14639</v>
      </c>
      <c r="M15" s="146">
        <v>44.536741273647749</v>
      </c>
      <c r="N15" s="145" t="s">
        <v>125</v>
      </c>
      <c r="O15" s="145" t="s">
        <v>125</v>
      </c>
      <c r="P15" s="146" t="s">
        <v>125</v>
      </c>
      <c r="Q15" s="145">
        <v>5065.2790000000005</v>
      </c>
      <c r="R15" s="145">
        <v>10648550.609999999</v>
      </c>
      <c r="S15" s="146">
        <v>2.1022633916117948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84" t="s">
        <v>134</v>
      </c>
      <c r="B16" s="150" t="s">
        <v>125</v>
      </c>
      <c r="C16" s="150" t="s">
        <v>125</v>
      </c>
      <c r="D16" s="151" t="s">
        <v>125</v>
      </c>
      <c r="E16" s="150">
        <v>9507</v>
      </c>
      <c r="F16" s="150">
        <v>112.15639</v>
      </c>
      <c r="G16" s="151">
        <v>11.797243084043336</v>
      </c>
      <c r="H16" s="150">
        <v>116</v>
      </c>
      <c r="I16" s="150">
        <v>1.19584</v>
      </c>
      <c r="J16" s="151">
        <v>10.308965517241379</v>
      </c>
      <c r="K16" s="150">
        <v>3181</v>
      </c>
      <c r="L16" s="150">
        <v>123.22418</v>
      </c>
      <c r="M16" s="151">
        <v>38.737560515561142</v>
      </c>
      <c r="N16" s="150" t="s">
        <v>125</v>
      </c>
      <c r="O16" s="150" t="s">
        <v>125</v>
      </c>
      <c r="P16" s="151" t="s">
        <v>125</v>
      </c>
      <c r="Q16" s="150">
        <v>4754.6379999999999</v>
      </c>
      <c r="R16" s="150">
        <v>9603995.2614999991</v>
      </c>
      <c r="S16" s="151">
        <v>2.0199214454391692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85"/>
      <c r="B17" s="154"/>
      <c r="C17" s="154"/>
      <c r="D17" s="155"/>
      <c r="E17" s="154">
        <f t="shared" ref="E17:S17" si="3">E16-E15</f>
        <v>-2032</v>
      </c>
      <c r="F17" s="154">
        <f t="shared" si="3"/>
        <v>-24.246329999999986</v>
      </c>
      <c r="G17" s="155">
        <f t="shared" si="3"/>
        <v>-2.3774335143768255E-2</v>
      </c>
      <c r="H17" s="154">
        <f t="shared" si="3"/>
        <v>-26</v>
      </c>
      <c r="I17" s="154">
        <f t="shared" si="3"/>
        <v>-0.23519000000000001</v>
      </c>
      <c r="J17" s="156">
        <f t="shared" si="3"/>
        <v>0.23128946090335134</v>
      </c>
      <c r="K17" s="154">
        <f t="shared" si="3"/>
        <v>-572</v>
      </c>
      <c r="L17" s="154">
        <f t="shared" si="3"/>
        <v>-43.922209999999993</v>
      </c>
      <c r="M17" s="155">
        <f t="shared" si="3"/>
        <v>-5.7991807580866066</v>
      </c>
      <c r="N17" s="154"/>
      <c r="O17" s="154"/>
      <c r="P17" s="155"/>
      <c r="Q17" s="154">
        <f t="shared" si="3"/>
        <v>-310.64100000000053</v>
      </c>
      <c r="R17" s="154">
        <f t="shared" si="3"/>
        <v>-1044555.3485000003</v>
      </c>
      <c r="S17" s="155">
        <f t="shared" si="3"/>
        <v>-8.234194617262558E-2</v>
      </c>
      <c r="T17" s="154"/>
      <c r="U17" s="154"/>
      <c r="V17" s="157"/>
    </row>
    <row r="18" spans="1:35" s="148" customFormat="1" ht="11.5" x14ac:dyDescent="0.25">
      <c r="A18" s="186" t="s">
        <v>135</v>
      </c>
      <c r="B18" s="145">
        <v>634</v>
      </c>
      <c r="C18" s="145">
        <v>198.65299999999999</v>
      </c>
      <c r="D18" s="146">
        <v>313.33280757097793</v>
      </c>
      <c r="E18" s="145">
        <v>13622</v>
      </c>
      <c r="F18" s="145">
        <v>162.89099999999999</v>
      </c>
      <c r="G18" s="146">
        <v>11.957935692262517</v>
      </c>
      <c r="H18" s="145">
        <v>352</v>
      </c>
      <c r="I18" s="145">
        <v>1.8740000000000001</v>
      </c>
      <c r="J18" s="146">
        <v>5.3238636363636367</v>
      </c>
      <c r="K18" s="145">
        <v>297</v>
      </c>
      <c r="L18" s="145">
        <v>1.6839999999999999</v>
      </c>
      <c r="M18" s="146">
        <v>5.6700336700336704</v>
      </c>
      <c r="N18" s="145" t="s">
        <v>125</v>
      </c>
      <c r="O18" s="145" t="s">
        <v>125</v>
      </c>
      <c r="P18" s="146" t="s">
        <v>125</v>
      </c>
      <c r="Q18" s="145" t="s">
        <v>125</v>
      </c>
      <c r="R18" s="145" t="s">
        <v>125</v>
      </c>
      <c r="S18" s="146" t="s">
        <v>125</v>
      </c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84" t="s">
        <v>136</v>
      </c>
      <c r="B19" s="150">
        <v>609</v>
      </c>
      <c r="C19" s="150">
        <v>209.53752</v>
      </c>
      <c r="D19" s="151">
        <v>344.06817733990147</v>
      </c>
      <c r="E19" s="150">
        <v>14993</v>
      </c>
      <c r="F19" s="150">
        <v>203.12090000000001</v>
      </c>
      <c r="G19" s="151">
        <v>13.547715600613619</v>
      </c>
      <c r="H19" s="150">
        <v>508</v>
      </c>
      <c r="I19" s="150">
        <v>2.5207000000000002</v>
      </c>
      <c r="J19" s="151">
        <v>4.9620078740157476</v>
      </c>
      <c r="K19" s="150">
        <v>294</v>
      </c>
      <c r="L19" s="150">
        <v>1.7843</v>
      </c>
      <c r="M19" s="151">
        <v>6.0690476190476188</v>
      </c>
      <c r="N19" s="150" t="s">
        <v>125</v>
      </c>
      <c r="O19" s="150" t="s">
        <v>125</v>
      </c>
      <c r="P19" s="151" t="s">
        <v>125</v>
      </c>
      <c r="Q19" s="150" t="s">
        <v>125</v>
      </c>
      <c r="R19" s="150" t="s">
        <v>125</v>
      </c>
      <c r="S19" s="151" t="s">
        <v>125</v>
      </c>
      <c r="T19" s="150" t="s">
        <v>125</v>
      </c>
      <c r="U19" s="150" t="s">
        <v>125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85"/>
      <c r="B20" s="154">
        <f t="shared" ref="B20:M20" si="4">B19-B18</f>
        <v>-25</v>
      </c>
      <c r="C20" s="154">
        <f t="shared" si="4"/>
        <v>10.884520000000009</v>
      </c>
      <c r="D20" s="155">
        <f t="shared" si="4"/>
        <v>30.735369768923533</v>
      </c>
      <c r="E20" s="154">
        <f t="shared" si="4"/>
        <v>1371</v>
      </c>
      <c r="F20" s="154">
        <f t="shared" si="4"/>
        <v>40.229900000000015</v>
      </c>
      <c r="G20" s="155">
        <f t="shared" si="4"/>
        <v>1.5897799083511028</v>
      </c>
      <c r="H20" s="154">
        <f t="shared" si="4"/>
        <v>156</v>
      </c>
      <c r="I20" s="154">
        <f t="shared" si="4"/>
        <v>0.64670000000000005</v>
      </c>
      <c r="J20" s="156">
        <f t="shared" si="4"/>
        <v>-0.36185576234788908</v>
      </c>
      <c r="K20" s="154">
        <f t="shared" si="4"/>
        <v>-3</v>
      </c>
      <c r="L20" s="154">
        <f t="shared" si="4"/>
        <v>0.10030000000000006</v>
      </c>
      <c r="M20" s="155">
        <f t="shared" si="4"/>
        <v>0.39901394901394838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86" t="s">
        <v>137</v>
      </c>
      <c r="B21" s="145">
        <v>11079</v>
      </c>
      <c r="C21" s="145">
        <v>3573.7014216399998</v>
      </c>
      <c r="D21" s="146">
        <v>322.56534178535969</v>
      </c>
      <c r="E21" s="145">
        <v>85390</v>
      </c>
      <c r="F21" s="145">
        <v>1205.70677196</v>
      </c>
      <c r="G21" s="146">
        <v>14.119999671624312</v>
      </c>
      <c r="H21" s="145">
        <v>1125</v>
      </c>
      <c r="I21" s="145">
        <v>14.04027044</v>
      </c>
      <c r="J21" s="146">
        <v>12.480240391111112</v>
      </c>
      <c r="K21" s="145">
        <v>838609</v>
      </c>
      <c r="L21" s="145">
        <v>76689.396083970001</v>
      </c>
      <c r="M21" s="146">
        <v>91.448334186694879</v>
      </c>
      <c r="N21" s="145" t="s">
        <v>125</v>
      </c>
      <c r="O21" s="145" t="s">
        <v>125</v>
      </c>
      <c r="P21" s="146" t="s">
        <v>125</v>
      </c>
      <c r="Q21" s="145">
        <v>146.13999999999999</v>
      </c>
      <c r="R21" s="145">
        <v>93210</v>
      </c>
      <c r="S21" s="158">
        <v>0.63781305597372384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84" t="s">
        <v>138</v>
      </c>
      <c r="B22" s="150">
        <v>8934</v>
      </c>
      <c r="C22" s="150">
        <v>2903.4096574700002</v>
      </c>
      <c r="D22" s="151">
        <v>324.98050811474769</v>
      </c>
      <c r="E22" s="150">
        <v>64491</v>
      </c>
      <c r="F22" s="150">
        <v>935.92668570000001</v>
      </c>
      <c r="G22" s="151">
        <v>14.512517378589058</v>
      </c>
      <c r="H22" s="150">
        <v>1327</v>
      </c>
      <c r="I22" s="150">
        <v>16.187177500000001</v>
      </c>
      <c r="J22" s="151">
        <v>12.199143348724972</v>
      </c>
      <c r="K22" s="150">
        <v>901961</v>
      </c>
      <c r="L22" s="150">
        <v>80577.733721440003</v>
      </c>
      <c r="M22" s="151">
        <v>89.336138499096521</v>
      </c>
      <c r="N22" s="150" t="s">
        <v>125</v>
      </c>
      <c r="O22" s="150" t="s">
        <v>125</v>
      </c>
      <c r="P22" s="151" t="s">
        <v>125</v>
      </c>
      <c r="Q22" s="150">
        <v>153.16800000000001</v>
      </c>
      <c r="R22" s="150">
        <v>90470.05</v>
      </c>
      <c r="S22" s="159">
        <v>0.5906589496500575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85"/>
      <c r="B23" s="154">
        <f t="shared" ref="B23:S23" si="5">B22-B21</f>
        <v>-2145</v>
      </c>
      <c r="C23" s="154">
        <f t="shared" si="5"/>
        <v>-670.29176416999962</v>
      </c>
      <c r="D23" s="155">
        <f t="shared" si="5"/>
        <v>2.4151663293880006</v>
      </c>
      <c r="E23" s="154">
        <f t="shared" si="5"/>
        <v>-20899</v>
      </c>
      <c r="F23" s="154">
        <f t="shared" si="5"/>
        <v>-269.78008625999996</v>
      </c>
      <c r="G23" s="155">
        <f t="shared" si="5"/>
        <v>0.39251770696474608</v>
      </c>
      <c r="H23" s="154">
        <f t="shared" si="5"/>
        <v>202</v>
      </c>
      <c r="I23" s="154">
        <f t="shared" si="5"/>
        <v>2.1469070600000002</v>
      </c>
      <c r="J23" s="156">
        <f t="shared" si="5"/>
        <v>-0.28109704238613986</v>
      </c>
      <c r="K23" s="154">
        <f t="shared" si="5"/>
        <v>63352</v>
      </c>
      <c r="L23" s="154">
        <f t="shared" si="5"/>
        <v>3888.3376374700019</v>
      </c>
      <c r="M23" s="155">
        <f t="shared" si="5"/>
        <v>-2.1121956875983585</v>
      </c>
      <c r="N23" s="154"/>
      <c r="O23" s="154"/>
      <c r="P23" s="155"/>
      <c r="Q23" s="154">
        <f t="shared" si="5"/>
        <v>7.02800000000002</v>
      </c>
      <c r="R23" s="154">
        <f t="shared" si="5"/>
        <v>-2739.9499999999971</v>
      </c>
      <c r="S23" s="155">
        <f t="shared" si="5"/>
        <v>-4.7154106323666345E-2</v>
      </c>
      <c r="T23" s="154"/>
      <c r="U23" s="154"/>
      <c r="V23" s="155"/>
    </row>
    <row r="24" spans="1:35" s="148" customFormat="1" ht="11.5" x14ac:dyDescent="0.25">
      <c r="A24" s="186" t="s">
        <v>139</v>
      </c>
      <c r="B24" s="145">
        <v>43873</v>
      </c>
      <c r="C24" s="145">
        <v>12371.41595214</v>
      </c>
      <c r="D24" s="146">
        <v>281.98244825154421</v>
      </c>
      <c r="E24" s="145">
        <v>63601</v>
      </c>
      <c r="F24" s="145">
        <v>876.86761627999999</v>
      </c>
      <c r="G24" s="146">
        <v>13.787009894184054</v>
      </c>
      <c r="H24" s="145">
        <v>1984</v>
      </c>
      <c r="I24" s="145">
        <v>9.4556849500000002</v>
      </c>
      <c r="J24" s="146">
        <v>4.7659702368951615</v>
      </c>
      <c r="K24" s="145">
        <v>1749384</v>
      </c>
      <c r="L24" s="145">
        <v>153348.31011577</v>
      </c>
      <c r="M24" s="146">
        <v>87.658461558908741</v>
      </c>
      <c r="N24" s="145">
        <v>56</v>
      </c>
      <c r="O24" s="145">
        <v>15.4753495</v>
      </c>
      <c r="P24" s="146">
        <v>276.3455267857143</v>
      </c>
      <c r="Q24" s="145">
        <v>17066.364000000001</v>
      </c>
      <c r="R24" s="145">
        <v>31576447.982717428</v>
      </c>
      <c r="S24" s="146">
        <v>1.8502153113995126</v>
      </c>
      <c r="T24" s="145">
        <v>322.80099999999999</v>
      </c>
      <c r="U24" s="145">
        <v>363343.84941705002</v>
      </c>
      <c r="V24" s="146">
        <v>1.1255970378562954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84" t="s">
        <v>140</v>
      </c>
      <c r="B25" s="150">
        <v>42733</v>
      </c>
      <c r="C25" s="150">
        <v>12659.97397701</v>
      </c>
      <c r="D25" s="151">
        <v>296.25688662974477</v>
      </c>
      <c r="E25" s="150">
        <v>57878</v>
      </c>
      <c r="F25" s="150">
        <v>821.92473256999995</v>
      </c>
      <c r="G25" s="151">
        <v>14.200894620282805</v>
      </c>
      <c r="H25" s="150">
        <v>1433</v>
      </c>
      <c r="I25" s="150">
        <v>6.5116768299999999</v>
      </c>
      <c r="J25" s="151">
        <v>4.5428887774194946</v>
      </c>
      <c r="K25" s="150">
        <v>1645092</v>
      </c>
      <c r="L25" s="150">
        <v>136250.05573280001</v>
      </c>
      <c r="M25" s="151">
        <v>82.822174572971349</v>
      </c>
      <c r="N25" s="150">
        <v>41</v>
      </c>
      <c r="O25" s="150">
        <v>13.19036929</v>
      </c>
      <c r="P25" s="151">
        <v>321.87333552952657</v>
      </c>
      <c r="Q25" s="150">
        <v>17468.518</v>
      </c>
      <c r="R25" s="150">
        <v>35239804.0527495</v>
      </c>
      <c r="S25" s="151">
        <v>2.017332211739399</v>
      </c>
      <c r="T25" s="150">
        <v>279.71300000000002</v>
      </c>
      <c r="U25" s="150">
        <v>321013.22087000002</v>
      </c>
      <c r="V25" s="151">
        <v>1.1476521322569919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85"/>
      <c r="B26" s="154">
        <f t="shared" ref="B26:V26" si="6">B25-B24</f>
        <v>-1140</v>
      </c>
      <c r="C26" s="154">
        <f t="shared" si="6"/>
        <v>288.55802487000074</v>
      </c>
      <c r="D26" s="155">
        <f t="shared" si="6"/>
        <v>14.274438378200557</v>
      </c>
      <c r="E26" s="154">
        <f t="shared" si="6"/>
        <v>-5723</v>
      </c>
      <c r="F26" s="154">
        <f t="shared" si="6"/>
        <v>-54.942883710000046</v>
      </c>
      <c r="G26" s="155">
        <f t="shared" si="6"/>
        <v>0.41388472609875038</v>
      </c>
      <c r="H26" s="154">
        <f t="shared" si="6"/>
        <v>-551</v>
      </c>
      <c r="I26" s="154">
        <f t="shared" si="6"/>
        <v>-2.9440081200000003</v>
      </c>
      <c r="J26" s="156">
        <f t="shared" si="6"/>
        <v>-0.22308145947566693</v>
      </c>
      <c r="K26" s="154">
        <f t="shared" si="6"/>
        <v>-104292</v>
      </c>
      <c r="L26" s="154">
        <f t="shared" si="6"/>
        <v>-17098.254382969986</v>
      </c>
      <c r="M26" s="155">
        <f t="shared" si="6"/>
        <v>-4.8362869859373916</v>
      </c>
      <c r="N26" s="154">
        <f t="shared" si="6"/>
        <v>-15</v>
      </c>
      <c r="O26" s="154">
        <f t="shared" si="6"/>
        <v>-2.2849802100000005</v>
      </c>
      <c r="P26" s="155">
        <f t="shared" si="6"/>
        <v>45.527808743812272</v>
      </c>
      <c r="Q26" s="154">
        <f t="shared" si="6"/>
        <v>402.15399999999863</v>
      </c>
      <c r="R26" s="154">
        <f t="shared" si="6"/>
        <v>3663356.0700320713</v>
      </c>
      <c r="S26" s="155">
        <f t="shared" si="6"/>
        <v>0.16711690033988646</v>
      </c>
      <c r="T26" s="154">
        <f t="shared" si="6"/>
        <v>-43.087999999999965</v>
      </c>
      <c r="U26" s="154">
        <f t="shared" si="6"/>
        <v>-42330.628547050001</v>
      </c>
      <c r="V26" s="155">
        <f t="shared" si="6"/>
        <v>2.2055094400696529E-2</v>
      </c>
    </row>
    <row r="27" spans="1:35" s="148" customFormat="1" ht="11.5" x14ac:dyDescent="0.25">
      <c r="A27" s="186" t="s">
        <v>141</v>
      </c>
      <c r="B27" s="145">
        <v>511</v>
      </c>
      <c r="C27" s="145">
        <v>129.50800000000001</v>
      </c>
      <c r="D27" s="146">
        <v>253.44031311154598</v>
      </c>
      <c r="E27" s="145">
        <v>5509</v>
      </c>
      <c r="F27" s="145">
        <v>56.031779989999997</v>
      </c>
      <c r="G27" s="146">
        <v>10.170952984207661</v>
      </c>
      <c r="H27" s="145">
        <v>251</v>
      </c>
      <c r="I27" s="145">
        <v>2.29649999</v>
      </c>
      <c r="J27" s="146">
        <v>9.1494023505976099</v>
      </c>
      <c r="K27" s="145">
        <v>5966</v>
      </c>
      <c r="L27" s="145">
        <v>154.60856999000001</v>
      </c>
      <c r="M27" s="146">
        <v>25.914946361045928</v>
      </c>
      <c r="N27" s="145">
        <v>0</v>
      </c>
      <c r="O27" s="145">
        <v>0</v>
      </c>
      <c r="P27" s="146">
        <v>0</v>
      </c>
      <c r="Q27" s="145">
        <v>10.686</v>
      </c>
      <c r="R27" s="145">
        <v>28859</v>
      </c>
      <c r="S27" s="146">
        <v>2.700636346621748</v>
      </c>
      <c r="T27" s="145" t="s">
        <v>125</v>
      </c>
      <c r="U27" s="145" t="s">
        <v>125</v>
      </c>
      <c r="V27" s="146" t="s">
        <v>125</v>
      </c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84" t="s">
        <v>142</v>
      </c>
      <c r="B28" s="150">
        <v>506</v>
      </c>
      <c r="C28" s="150">
        <v>124.58501</v>
      </c>
      <c r="D28" s="151">
        <v>246.2154347826087</v>
      </c>
      <c r="E28" s="150">
        <v>6011</v>
      </c>
      <c r="F28" s="150">
        <v>65.446604449999995</v>
      </c>
      <c r="G28" s="151">
        <v>10.887136285073121</v>
      </c>
      <c r="H28" s="150">
        <v>341</v>
      </c>
      <c r="I28" s="150">
        <v>2.71134371</v>
      </c>
      <c r="J28" s="151">
        <v>7.9494294786468629</v>
      </c>
      <c r="K28" s="150">
        <v>6593</v>
      </c>
      <c r="L28" s="150">
        <v>181.67977758999999</v>
      </c>
      <c r="M28" s="151">
        <v>27.556561715595247</v>
      </c>
      <c r="N28" s="150">
        <v>0</v>
      </c>
      <c r="O28" s="150">
        <v>0</v>
      </c>
      <c r="P28" s="151">
        <v>0</v>
      </c>
      <c r="Q28" s="150">
        <v>12.696</v>
      </c>
      <c r="R28" s="150">
        <v>39031</v>
      </c>
      <c r="S28" s="151">
        <v>3.0742753623188408</v>
      </c>
      <c r="T28" s="150" t="s">
        <v>125</v>
      </c>
      <c r="U28" s="150" t="s">
        <v>125</v>
      </c>
      <c r="V28" s="151" t="s">
        <v>125</v>
      </c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85"/>
      <c r="B29" s="154">
        <f t="shared" ref="B29:S29" si="7">B28-B27</f>
        <v>-5</v>
      </c>
      <c r="C29" s="154">
        <f t="shared" si="7"/>
        <v>-4.9229900000000129</v>
      </c>
      <c r="D29" s="155">
        <f t="shared" si="7"/>
        <v>-7.2248783289372795</v>
      </c>
      <c r="E29" s="154">
        <f t="shared" si="7"/>
        <v>502</v>
      </c>
      <c r="F29" s="154">
        <f t="shared" si="7"/>
        <v>9.4148244599999984</v>
      </c>
      <c r="G29" s="155">
        <f t="shared" si="7"/>
        <v>0.71618330086545967</v>
      </c>
      <c r="H29" s="154">
        <f t="shared" si="7"/>
        <v>90</v>
      </c>
      <c r="I29" s="154">
        <f t="shared" si="7"/>
        <v>0.41484371999999992</v>
      </c>
      <c r="J29" s="156">
        <f t="shared" si="7"/>
        <v>-1.199972871950747</v>
      </c>
      <c r="K29" s="154">
        <f t="shared" si="7"/>
        <v>627</v>
      </c>
      <c r="L29" s="154">
        <f t="shared" si="7"/>
        <v>27.07120759999998</v>
      </c>
      <c r="M29" s="155">
        <f t="shared" si="7"/>
        <v>1.6416153545493195</v>
      </c>
      <c r="N29" s="154">
        <f t="shared" si="7"/>
        <v>0</v>
      </c>
      <c r="O29" s="154">
        <f t="shared" si="7"/>
        <v>0</v>
      </c>
      <c r="P29" s="155">
        <f t="shared" si="7"/>
        <v>0</v>
      </c>
      <c r="Q29" s="154">
        <f t="shared" si="7"/>
        <v>2.0099999999999998</v>
      </c>
      <c r="R29" s="154">
        <f t="shared" si="7"/>
        <v>10172</v>
      </c>
      <c r="S29" s="155">
        <f t="shared" si="7"/>
        <v>0.37363901569709279</v>
      </c>
      <c r="T29" s="154"/>
      <c r="U29" s="154"/>
      <c r="V29" s="155"/>
    </row>
    <row r="30" spans="1:35" s="148" customFormat="1" ht="11.5" x14ac:dyDescent="0.25">
      <c r="A30" s="186" t="s">
        <v>143</v>
      </c>
      <c r="B30" s="145">
        <v>34258</v>
      </c>
      <c r="C30" s="145">
        <v>10274.37573824</v>
      </c>
      <c r="D30" s="146">
        <v>299.91172100648026</v>
      </c>
      <c r="E30" s="145">
        <v>169730</v>
      </c>
      <c r="F30" s="145">
        <v>2015.71008261</v>
      </c>
      <c r="G30" s="146">
        <v>11.875979983562129</v>
      </c>
      <c r="H30" s="145">
        <v>4100</v>
      </c>
      <c r="I30" s="145">
        <v>37.32613087</v>
      </c>
      <c r="J30" s="146">
        <v>9.1039343585365859</v>
      </c>
      <c r="K30" s="145">
        <v>408773</v>
      </c>
      <c r="L30" s="145">
        <v>34882.847579599998</v>
      </c>
      <c r="M30" s="146">
        <v>85.335498136129345</v>
      </c>
      <c r="N30" s="145">
        <v>128</v>
      </c>
      <c r="O30" s="145">
        <v>27.795470590000001</v>
      </c>
      <c r="P30" s="146">
        <v>217.15211398437501</v>
      </c>
      <c r="Q30" s="145">
        <v>6953.2120000000004</v>
      </c>
      <c r="R30" s="145">
        <v>14058324.708113231</v>
      </c>
      <c r="S30" s="146">
        <v>2.021846120629319</v>
      </c>
      <c r="T30" s="145" t="s">
        <v>125</v>
      </c>
      <c r="U30" s="145" t="s">
        <v>125</v>
      </c>
      <c r="V30" s="146" t="s">
        <v>125</v>
      </c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84" t="s">
        <v>144</v>
      </c>
      <c r="B31" s="150">
        <v>37248</v>
      </c>
      <c r="C31" s="150">
        <v>11611.77698484</v>
      </c>
      <c r="D31" s="151">
        <v>311.74041138443511</v>
      </c>
      <c r="E31" s="150">
        <v>152506</v>
      </c>
      <c r="F31" s="150">
        <v>1905.2286025599999</v>
      </c>
      <c r="G31" s="151">
        <v>12.492776632212138</v>
      </c>
      <c r="H31" s="150">
        <v>4004</v>
      </c>
      <c r="I31" s="150">
        <v>33.783424629999999</v>
      </c>
      <c r="J31" s="151">
        <v>8.4381099725452042</v>
      </c>
      <c r="K31" s="150">
        <v>474568</v>
      </c>
      <c r="L31" s="150">
        <v>40324.896038389998</v>
      </c>
      <c r="M31" s="151">
        <v>84.971840919690123</v>
      </c>
      <c r="N31" s="150">
        <v>662</v>
      </c>
      <c r="O31" s="150">
        <v>196.72850159999999</v>
      </c>
      <c r="P31" s="151">
        <v>297.21336979347643</v>
      </c>
      <c r="Q31" s="150">
        <v>5931.9719999999998</v>
      </c>
      <c r="R31" s="150">
        <v>12114352.399014501</v>
      </c>
      <c r="S31" s="151">
        <v>2.042213348109954</v>
      </c>
      <c r="T31" s="150" t="s">
        <v>125</v>
      </c>
      <c r="U31" s="150" t="s">
        <v>125</v>
      </c>
      <c r="V31" s="151" t="s">
        <v>125</v>
      </c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85"/>
      <c r="B32" s="154">
        <f t="shared" ref="B32:S32" si="8">B31-B30</f>
        <v>2990</v>
      </c>
      <c r="C32" s="154">
        <f t="shared" si="8"/>
        <v>1337.4012466000004</v>
      </c>
      <c r="D32" s="155">
        <f t="shared" si="8"/>
        <v>11.828690377954842</v>
      </c>
      <c r="E32" s="154">
        <f t="shared" si="8"/>
        <v>-17224</v>
      </c>
      <c r="F32" s="154">
        <f t="shared" si="8"/>
        <v>-110.48148005000007</v>
      </c>
      <c r="G32" s="155">
        <f t="shared" si="8"/>
        <v>0.61679664865000916</v>
      </c>
      <c r="H32" s="154">
        <f t="shared" si="8"/>
        <v>-96</v>
      </c>
      <c r="I32" s="154">
        <f t="shared" si="8"/>
        <v>-3.5427062400000011</v>
      </c>
      <c r="J32" s="156">
        <f t="shared" si="8"/>
        <v>-0.66582438599138172</v>
      </c>
      <c r="K32" s="154">
        <f t="shared" si="8"/>
        <v>65795</v>
      </c>
      <c r="L32" s="154">
        <f t="shared" si="8"/>
        <v>5442.0484587899991</v>
      </c>
      <c r="M32" s="155">
        <f t="shared" si="8"/>
        <v>-0.363657216439222</v>
      </c>
      <c r="N32" s="154">
        <f t="shared" si="8"/>
        <v>534</v>
      </c>
      <c r="O32" s="154">
        <f t="shared" si="8"/>
        <v>168.93303100999998</v>
      </c>
      <c r="P32" s="155">
        <f t="shared" si="8"/>
        <v>80.061255809101425</v>
      </c>
      <c r="Q32" s="154">
        <f t="shared" si="8"/>
        <v>-1021.2400000000007</v>
      </c>
      <c r="R32" s="154">
        <f t="shared" si="8"/>
        <v>-1943972.3090987299</v>
      </c>
      <c r="S32" s="155">
        <f t="shared" si="8"/>
        <v>2.036722748063502E-2</v>
      </c>
      <c r="T32" s="154"/>
      <c r="U32" s="154"/>
      <c r="V32" s="155"/>
    </row>
    <row r="33" spans="1:35" s="148" customFormat="1" ht="11.5" x14ac:dyDescent="0.25">
      <c r="A33" s="186" t="s">
        <v>145</v>
      </c>
      <c r="B33" s="145">
        <v>8999</v>
      </c>
      <c r="C33" s="145">
        <v>2837.6466001499998</v>
      </c>
      <c r="D33" s="146">
        <v>315.32910325036113</v>
      </c>
      <c r="E33" s="145">
        <v>2625</v>
      </c>
      <c r="F33" s="145">
        <v>25.437999999999999</v>
      </c>
      <c r="G33" s="146">
        <v>9.690666666666667</v>
      </c>
      <c r="H33" s="145">
        <v>220</v>
      </c>
      <c r="I33" s="145">
        <v>1.119</v>
      </c>
      <c r="J33" s="146">
        <v>5.086363636363636</v>
      </c>
      <c r="K33" s="145" t="s">
        <v>125</v>
      </c>
      <c r="L33" s="145" t="s">
        <v>125</v>
      </c>
      <c r="M33" s="146" t="s">
        <v>125</v>
      </c>
      <c r="N33" s="145" t="s">
        <v>125</v>
      </c>
      <c r="O33" s="145" t="s">
        <v>125</v>
      </c>
      <c r="P33" s="160" t="s">
        <v>125</v>
      </c>
      <c r="Q33" s="145">
        <v>2203.819</v>
      </c>
      <c r="R33" s="145">
        <v>4091239.4079999998</v>
      </c>
      <c r="S33" s="146">
        <v>1.8564316797341343</v>
      </c>
      <c r="T33" s="145" t="s">
        <v>125</v>
      </c>
      <c r="U33" s="145" t="s">
        <v>125</v>
      </c>
      <c r="V33" s="146" t="s">
        <v>125</v>
      </c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84" t="s">
        <v>146</v>
      </c>
      <c r="B34" s="150">
        <v>7103</v>
      </c>
      <c r="C34" s="150">
        <v>2285.7672950000001</v>
      </c>
      <c r="D34" s="151">
        <v>321.78532382839074</v>
      </c>
      <c r="E34" s="150">
        <v>2720</v>
      </c>
      <c r="F34" s="150">
        <v>24.744</v>
      </c>
      <c r="G34" s="151">
        <v>9.0970588235294123</v>
      </c>
      <c r="H34" s="150">
        <v>593</v>
      </c>
      <c r="I34" s="150">
        <v>2.6419999999999999</v>
      </c>
      <c r="J34" s="151">
        <v>4.4553119730185493</v>
      </c>
      <c r="K34" s="150" t="s">
        <v>125</v>
      </c>
      <c r="L34" s="150" t="s">
        <v>125</v>
      </c>
      <c r="M34" s="151" t="s">
        <v>125</v>
      </c>
      <c r="N34" s="150" t="s">
        <v>125</v>
      </c>
      <c r="O34" s="150" t="s">
        <v>125</v>
      </c>
      <c r="P34" s="161" t="s">
        <v>125</v>
      </c>
      <c r="Q34" s="150">
        <v>2039.0619999999999</v>
      </c>
      <c r="R34" s="150">
        <v>3715442</v>
      </c>
      <c r="S34" s="151">
        <v>1.8221329219023257</v>
      </c>
      <c r="T34" s="150" t="s">
        <v>125</v>
      </c>
      <c r="U34" s="150" t="s">
        <v>125</v>
      </c>
      <c r="V34" s="151" t="s">
        <v>125</v>
      </c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85"/>
      <c r="B35" s="154">
        <f t="shared" ref="B35:S35" si="9">B34-B33</f>
        <v>-1896</v>
      </c>
      <c r="C35" s="154">
        <f t="shared" si="9"/>
        <v>-551.87930514999971</v>
      </c>
      <c r="D35" s="155">
        <f t="shared" si="9"/>
        <v>6.4562205780296154</v>
      </c>
      <c r="E35" s="154">
        <f t="shared" si="9"/>
        <v>95</v>
      </c>
      <c r="F35" s="154">
        <f t="shared" si="9"/>
        <v>-0.69399999999999906</v>
      </c>
      <c r="G35" s="155">
        <f t="shared" si="9"/>
        <v>-0.59360784313725468</v>
      </c>
      <c r="H35" s="154">
        <f t="shared" si="9"/>
        <v>373</v>
      </c>
      <c r="I35" s="154">
        <f t="shared" si="9"/>
        <v>1.5229999999999999</v>
      </c>
      <c r="J35" s="156">
        <f t="shared" si="9"/>
        <v>-0.63105166334508667</v>
      </c>
      <c r="K35" s="154"/>
      <c r="L35" s="154"/>
      <c r="M35" s="155"/>
      <c r="N35" s="154"/>
      <c r="O35" s="154"/>
      <c r="P35" s="155"/>
      <c r="Q35" s="154">
        <f t="shared" si="9"/>
        <v>-164.75700000000006</v>
      </c>
      <c r="R35" s="154">
        <f t="shared" si="9"/>
        <v>-375797.40799999982</v>
      </c>
      <c r="S35" s="155">
        <f t="shared" si="9"/>
        <v>-3.429875783180858E-2</v>
      </c>
      <c r="T35" s="154"/>
      <c r="U35" s="154"/>
      <c r="V35" s="157"/>
    </row>
    <row r="36" spans="1:35" s="148" customFormat="1" ht="11.5" x14ac:dyDescent="0.25">
      <c r="A36" s="186" t="s">
        <v>147</v>
      </c>
      <c r="B36" s="145">
        <v>14689</v>
      </c>
      <c r="C36" s="145">
        <v>4872.4276272099996</v>
      </c>
      <c r="D36" s="146">
        <v>331.70587699707266</v>
      </c>
      <c r="E36" s="145">
        <v>77246</v>
      </c>
      <c r="F36" s="145">
        <v>1088.9651103000001</v>
      </c>
      <c r="G36" s="146">
        <v>14.097365692721953</v>
      </c>
      <c r="H36" s="145">
        <v>4157</v>
      </c>
      <c r="I36" s="145">
        <v>38.067288670000003</v>
      </c>
      <c r="J36" s="146">
        <v>9.157394435891268</v>
      </c>
      <c r="K36" s="145">
        <v>322517</v>
      </c>
      <c r="L36" s="145">
        <v>29568.127304469999</v>
      </c>
      <c r="M36" s="146">
        <v>91.679282966386268</v>
      </c>
      <c r="N36" s="145" t="s">
        <v>125</v>
      </c>
      <c r="O36" s="145" t="s">
        <v>125</v>
      </c>
      <c r="P36" s="146" t="s">
        <v>125</v>
      </c>
      <c r="Q36" s="145">
        <v>2637.5549999999998</v>
      </c>
      <c r="R36" s="145">
        <v>5616241.0003693001</v>
      </c>
      <c r="S36" s="146">
        <v>2.1293360708570246</v>
      </c>
      <c r="T36" s="145" t="s">
        <v>125</v>
      </c>
      <c r="U36" s="145" t="s">
        <v>125</v>
      </c>
      <c r="V36" s="146" t="s">
        <v>125</v>
      </c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84" t="s">
        <v>148</v>
      </c>
      <c r="B37" s="150">
        <v>9</v>
      </c>
      <c r="C37" s="150">
        <v>5259.7007647199998</v>
      </c>
      <c r="D37" s="151">
        <v>342.03442757542189</v>
      </c>
      <c r="E37" s="150">
        <v>64031</v>
      </c>
      <c r="F37" s="150">
        <v>910.63820733</v>
      </c>
      <c r="G37" s="151">
        <v>14.221784647423314</v>
      </c>
      <c r="H37" s="150">
        <v>3770</v>
      </c>
      <c r="I37" s="150">
        <v>23.954526950000002</v>
      </c>
      <c r="J37" s="151">
        <v>6.3540516599508585</v>
      </c>
      <c r="K37" s="150">
        <v>311756</v>
      </c>
      <c r="L37" s="150">
        <v>28284.283728300001</v>
      </c>
      <c r="M37" s="151">
        <v>90.725722828229735</v>
      </c>
      <c r="N37" s="150" t="s">
        <v>125</v>
      </c>
      <c r="O37" s="150" t="s">
        <v>125</v>
      </c>
      <c r="P37" s="151" t="s">
        <v>125</v>
      </c>
      <c r="Q37" s="150" t="s">
        <v>125</v>
      </c>
      <c r="R37" s="150" t="s">
        <v>125</v>
      </c>
      <c r="S37" s="151" t="s">
        <v>125</v>
      </c>
      <c r="T37" s="150" t="s">
        <v>125</v>
      </c>
      <c r="U37" s="150" t="s">
        <v>125</v>
      </c>
      <c r="V37" s="151" t="s">
        <v>125</v>
      </c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85"/>
      <c r="B38" s="154">
        <f t="shared" ref="B38:M38" si="10">B37-B36</f>
        <v>-14680</v>
      </c>
      <c r="C38" s="154">
        <f t="shared" si="10"/>
        <v>387.2731375100002</v>
      </c>
      <c r="D38" s="155">
        <f t="shared" si="10"/>
        <v>10.328550578349223</v>
      </c>
      <c r="E38" s="154">
        <f t="shared" si="10"/>
        <v>-13215</v>
      </c>
      <c r="F38" s="154">
        <f t="shared" si="10"/>
        <v>-178.32690297000011</v>
      </c>
      <c r="G38" s="155">
        <f t="shared" si="10"/>
        <v>0.12441895470136188</v>
      </c>
      <c r="H38" s="154">
        <f t="shared" si="10"/>
        <v>-387</v>
      </c>
      <c r="I38" s="154">
        <f t="shared" si="10"/>
        <v>-14.112761720000002</v>
      </c>
      <c r="J38" s="156">
        <f t="shared" si="10"/>
        <v>-2.8033427759404095</v>
      </c>
      <c r="K38" s="154">
        <f t="shared" si="10"/>
        <v>-10761</v>
      </c>
      <c r="L38" s="154">
        <f t="shared" si="10"/>
        <v>-1283.8435761699984</v>
      </c>
      <c r="M38" s="155">
        <f t="shared" si="10"/>
        <v>-0.95356013815653284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86" t="s">
        <v>149</v>
      </c>
      <c r="B39" s="145">
        <v>21458</v>
      </c>
      <c r="C39" s="145">
        <v>7077.6770666399998</v>
      </c>
      <c r="D39" s="146">
        <v>329.83861807437785</v>
      </c>
      <c r="E39" s="145">
        <v>38121</v>
      </c>
      <c r="F39" s="145">
        <v>571.96579999000005</v>
      </c>
      <c r="G39" s="146">
        <v>15.003955824611106</v>
      </c>
      <c r="H39" s="145">
        <v>1175</v>
      </c>
      <c r="I39" s="145">
        <v>6.62</v>
      </c>
      <c r="J39" s="146">
        <v>5.6340425531914891</v>
      </c>
      <c r="K39" s="145">
        <v>69867</v>
      </c>
      <c r="L39" s="145">
        <v>6444.9265999999998</v>
      </c>
      <c r="M39" s="146">
        <v>92.245646728784692</v>
      </c>
      <c r="N39" s="145">
        <v>198</v>
      </c>
      <c r="O39" s="145">
        <v>59.343000000000004</v>
      </c>
      <c r="P39" s="146">
        <v>299.71212121212119</v>
      </c>
      <c r="Q39" s="145">
        <v>8386.6280000000006</v>
      </c>
      <c r="R39" s="145">
        <v>16007117</v>
      </c>
      <c r="S39" s="146">
        <v>1.908647551793164</v>
      </c>
      <c r="T39" s="145">
        <v>167.30099999999999</v>
      </c>
      <c r="U39" s="145">
        <v>188873.2</v>
      </c>
      <c r="V39" s="146">
        <v>1.1289424450541241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84" t="s">
        <v>150</v>
      </c>
      <c r="B40" s="150">
        <v>23143</v>
      </c>
      <c r="C40" s="150">
        <v>8113.6903000000002</v>
      </c>
      <c r="D40" s="151">
        <v>350.58939204078985</v>
      </c>
      <c r="E40" s="150">
        <v>35198</v>
      </c>
      <c r="F40" s="150">
        <v>540.13419999999996</v>
      </c>
      <c r="G40" s="151">
        <v>15.345593499630661</v>
      </c>
      <c r="H40" s="150">
        <v>1156</v>
      </c>
      <c r="I40" s="150">
        <v>6.6219999999999999</v>
      </c>
      <c r="J40" s="151">
        <v>5.7283737024221457</v>
      </c>
      <c r="K40" s="150">
        <v>73324</v>
      </c>
      <c r="L40" s="150">
        <v>6638.2</v>
      </c>
      <c r="M40" s="151">
        <v>90.532431400360039</v>
      </c>
      <c r="N40" s="150">
        <v>227</v>
      </c>
      <c r="O40" s="150">
        <v>67.844999999999999</v>
      </c>
      <c r="P40" s="151">
        <v>298.87665198237886</v>
      </c>
      <c r="Q40" s="150">
        <v>8456.2890000000007</v>
      </c>
      <c r="R40" s="150">
        <v>16276467</v>
      </c>
      <c r="S40" s="151">
        <v>1.9247765775270926</v>
      </c>
      <c r="T40" s="150">
        <v>182.30500000000001</v>
      </c>
      <c r="U40" s="150">
        <v>199582.3</v>
      </c>
      <c r="V40" s="151">
        <v>1.0947713995776309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85"/>
      <c r="B41" s="154">
        <f t="shared" ref="B41:V41" si="11">B40-B39</f>
        <v>1685</v>
      </c>
      <c r="C41" s="154">
        <f t="shared" si="11"/>
        <v>1036.0132333600004</v>
      </c>
      <c r="D41" s="155">
        <f t="shared" si="11"/>
        <v>20.750773966411998</v>
      </c>
      <c r="E41" s="154">
        <f t="shared" si="11"/>
        <v>-2923</v>
      </c>
      <c r="F41" s="154">
        <f t="shared" si="11"/>
        <v>-31.831599990000086</v>
      </c>
      <c r="G41" s="155">
        <f t="shared" si="11"/>
        <v>0.34163767501955533</v>
      </c>
      <c r="H41" s="154">
        <f t="shared" si="11"/>
        <v>-19</v>
      </c>
      <c r="I41" s="154">
        <f t="shared" si="11"/>
        <v>1.9999999999997797E-3</v>
      </c>
      <c r="J41" s="156">
        <f t="shared" si="11"/>
        <v>9.4331149230656663E-2</v>
      </c>
      <c r="K41" s="154">
        <f t="shared" si="11"/>
        <v>3457</v>
      </c>
      <c r="L41" s="154">
        <f t="shared" si="11"/>
        <v>193.27340000000004</v>
      </c>
      <c r="M41" s="155">
        <f t="shared" si="11"/>
        <v>-1.7132153284246527</v>
      </c>
      <c r="N41" s="154"/>
      <c r="O41" s="154"/>
      <c r="P41" s="155"/>
      <c r="Q41" s="154">
        <f t="shared" si="11"/>
        <v>69.661000000000058</v>
      </c>
      <c r="R41" s="154">
        <f t="shared" si="11"/>
        <v>269350</v>
      </c>
      <c r="S41" s="155">
        <f t="shared" si="11"/>
        <v>1.6129025733928604E-2</v>
      </c>
      <c r="T41" s="154">
        <f t="shared" si="11"/>
        <v>15.004000000000019</v>
      </c>
      <c r="U41" s="154">
        <f t="shared" si="11"/>
        <v>10709.099999999977</v>
      </c>
      <c r="V41" s="155">
        <f t="shared" si="11"/>
        <v>-3.4171045476493189E-2</v>
      </c>
    </row>
    <row r="42" spans="1:35" s="148" customFormat="1" ht="11.5" x14ac:dyDescent="0.25">
      <c r="A42" s="186" t="s">
        <v>151</v>
      </c>
      <c r="B42" s="145">
        <v>6444</v>
      </c>
      <c r="C42" s="145">
        <v>2236.6797999999999</v>
      </c>
      <c r="D42" s="146">
        <v>347.0949410304159</v>
      </c>
      <c r="E42" s="145">
        <v>52334</v>
      </c>
      <c r="F42" s="145">
        <v>878.25900000000001</v>
      </c>
      <c r="G42" s="146">
        <v>16.781805327320672</v>
      </c>
      <c r="H42" s="145">
        <v>5473</v>
      </c>
      <c r="I42" s="145">
        <v>56.137999999999998</v>
      </c>
      <c r="J42" s="146">
        <v>10.257262927096656</v>
      </c>
      <c r="K42" s="145">
        <v>338266</v>
      </c>
      <c r="L42" s="145">
        <v>29942.3727</v>
      </c>
      <c r="M42" s="146">
        <v>88.517239982735475</v>
      </c>
      <c r="N42" s="145" t="s">
        <v>125</v>
      </c>
      <c r="O42" s="145" t="s">
        <v>125</v>
      </c>
      <c r="P42" s="146" t="s">
        <v>125</v>
      </c>
      <c r="Q42" s="145" t="s">
        <v>125</v>
      </c>
      <c r="R42" s="145" t="s">
        <v>125</v>
      </c>
      <c r="S42" s="146" t="s">
        <v>125</v>
      </c>
      <c r="T42" s="145" t="s">
        <v>125</v>
      </c>
      <c r="U42" s="145" t="s">
        <v>125</v>
      </c>
      <c r="V42" s="146" t="s">
        <v>125</v>
      </c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84" t="s">
        <v>152</v>
      </c>
      <c r="B43" s="150">
        <v>7110</v>
      </c>
      <c r="C43" s="150">
        <v>2553.3256099999999</v>
      </c>
      <c r="D43" s="151">
        <v>359.11752601969056</v>
      </c>
      <c r="E43" s="150">
        <v>48675</v>
      </c>
      <c r="F43" s="150">
        <v>808.85299999999995</v>
      </c>
      <c r="G43" s="151">
        <v>16.617421674370828</v>
      </c>
      <c r="H43" s="150">
        <v>6691</v>
      </c>
      <c r="I43" s="150">
        <v>75.239000000000004</v>
      </c>
      <c r="J43" s="151">
        <v>11.244806456434016</v>
      </c>
      <c r="K43" s="150">
        <v>362798</v>
      </c>
      <c r="L43" s="150">
        <v>31178.979599999999</v>
      </c>
      <c r="M43" s="151">
        <v>85.940329329268636</v>
      </c>
      <c r="N43" s="150" t="s">
        <v>125</v>
      </c>
      <c r="O43" s="150" t="s">
        <v>125</v>
      </c>
      <c r="P43" s="151" t="s">
        <v>125</v>
      </c>
      <c r="Q43" s="150" t="s">
        <v>125</v>
      </c>
      <c r="R43" s="150" t="s">
        <v>125</v>
      </c>
      <c r="S43" s="151" t="s">
        <v>125</v>
      </c>
      <c r="T43" s="150" t="s">
        <v>125</v>
      </c>
      <c r="U43" s="150" t="s">
        <v>125</v>
      </c>
      <c r="V43" s="151" t="s">
        <v>125</v>
      </c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85"/>
      <c r="B44" s="154">
        <v>320</v>
      </c>
      <c r="C44" s="154">
        <v>202.69846999999982</v>
      </c>
      <c r="D44" s="155">
        <v>12.046970147372804</v>
      </c>
      <c r="E44" s="154">
        <v>-11450</v>
      </c>
      <c r="F44" s="154">
        <v>-215.51350000000002</v>
      </c>
      <c r="G44" s="155">
        <v>-0.34704824157071101</v>
      </c>
      <c r="H44" s="154">
        <v>1937</v>
      </c>
      <c r="I44" s="154">
        <v>24.978999999999999</v>
      </c>
      <c r="J44" s="155">
        <v>0.59909076401043748</v>
      </c>
      <c r="K44" s="154">
        <f t="shared" ref="K44:M44" si="12">K43-K42</f>
        <v>24532</v>
      </c>
      <c r="L44" s="154">
        <f t="shared" si="12"/>
        <v>1236.6068999999989</v>
      </c>
      <c r="M44" s="155">
        <f t="shared" si="12"/>
        <v>-2.5769106534668396</v>
      </c>
      <c r="N44" s="154"/>
      <c r="O44" s="154"/>
      <c r="P44" s="155"/>
      <c r="Q44" s="154"/>
      <c r="R44" s="154"/>
      <c r="S44" s="155"/>
      <c r="T44" s="154"/>
      <c r="U44" s="154"/>
      <c r="V44" s="157"/>
    </row>
    <row r="45" spans="1:35" s="148" customFormat="1" ht="11.5" x14ac:dyDescent="0.25">
      <c r="A45" s="186" t="s">
        <v>153</v>
      </c>
      <c r="B45" s="145" t="s">
        <v>125</v>
      </c>
      <c r="C45" s="145" t="s">
        <v>125</v>
      </c>
      <c r="D45" s="146" t="s">
        <v>125</v>
      </c>
      <c r="E45" s="145">
        <v>23357</v>
      </c>
      <c r="F45" s="145">
        <v>373.59314097999999</v>
      </c>
      <c r="G45" s="146">
        <v>15.994911203493599</v>
      </c>
      <c r="H45" s="145">
        <v>126</v>
      </c>
      <c r="I45" s="145">
        <v>0.62094210999999999</v>
      </c>
      <c r="J45" s="146">
        <v>4.9281119841269838</v>
      </c>
      <c r="K45" s="145">
        <v>22624</v>
      </c>
      <c r="L45" s="145">
        <v>2655.8682100000001</v>
      </c>
      <c r="M45" s="146">
        <v>117.39162880127299</v>
      </c>
      <c r="N45" s="145" t="s">
        <v>125</v>
      </c>
      <c r="O45" s="145" t="s">
        <v>125</v>
      </c>
      <c r="P45" s="162" t="s">
        <v>125</v>
      </c>
      <c r="Q45" s="145">
        <v>3097.145</v>
      </c>
      <c r="R45" s="145">
        <v>5590451</v>
      </c>
      <c r="S45" s="146">
        <v>1.805033668104012</v>
      </c>
      <c r="T45" s="145" t="s">
        <v>125</v>
      </c>
      <c r="U45" s="145" t="s">
        <v>125</v>
      </c>
      <c r="V45" s="146" t="s">
        <v>125</v>
      </c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84" t="s">
        <v>154</v>
      </c>
      <c r="B46" s="150" t="s">
        <v>125</v>
      </c>
      <c r="C46" s="150" t="s">
        <v>125</v>
      </c>
      <c r="D46" s="151" t="s">
        <v>125</v>
      </c>
      <c r="E46" s="150">
        <v>25298</v>
      </c>
      <c r="F46" s="150">
        <v>409.20412446</v>
      </c>
      <c r="G46" s="151">
        <v>16.175317025705411</v>
      </c>
      <c r="H46" s="150">
        <v>103</v>
      </c>
      <c r="I46" s="150">
        <v>1.0321479</v>
      </c>
      <c r="J46" s="151">
        <v>9.985274797565955</v>
      </c>
      <c r="K46" s="150">
        <v>23642</v>
      </c>
      <c r="L46" s="150">
        <v>2859.2419255999998</v>
      </c>
      <c r="M46" s="151">
        <v>120.93722631120983</v>
      </c>
      <c r="N46" s="150" t="s">
        <v>125</v>
      </c>
      <c r="O46" s="150" t="s">
        <v>125</v>
      </c>
      <c r="P46" s="163" t="s">
        <v>125</v>
      </c>
      <c r="Q46" s="150">
        <v>2609.366</v>
      </c>
      <c r="R46" s="150">
        <v>5064389.8</v>
      </c>
      <c r="S46" s="151">
        <v>1.9408506894011801</v>
      </c>
      <c r="T46" s="150" t="s">
        <v>125</v>
      </c>
      <c r="U46" s="150" t="s">
        <v>125</v>
      </c>
      <c r="V46" s="151" t="s">
        <v>125</v>
      </c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85"/>
      <c r="B47" s="154"/>
      <c r="C47" s="154"/>
      <c r="D47" s="155"/>
      <c r="E47" s="154">
        <f t="shared" ref="E47:S47" si="13">E46-E45</f>
        <v>1941</v>
      </c>
      <c r="F47" s="154">
        <f t="shared" si="13"/>
        <v>35.610983480000016</v>
      </c>
      <c r="G47" s="155">
        <f t="shared" si="13"/>
        <v>0.18040582221181189</v>
      </c>
      <c r="H47" s="154">
        <f t="shared" si="13"/>
        <v>-23</v>
      </c>
      <c r="I47" s="154">
        <f t="shared" si="13"/>
        <v>0.41120579000000002</v>
      </c>
      <c r="J47" s="156">
        <f t="shared" si="13"/>
        <v>5.0571628134389712</v>
      </c>
      <c r="K47" s="154">
        <f t="shared" si="13"/>
        <v>1018</v>
      </c>
      <c r="L47" s="154">
        <f t="shared" si="13"/>
        <v>203.37371559999974</v>
      </c>
      <c r="M47" s="155">
        <f t="shared" si="13"/>
        <v>3.5455975099368402</v>
      </c>
      <c r="N47" s="154"/>
      <c r="O47" s="154"/>
      <c r="P47" s="155"/>
      <c r="Q47" s="154">
        <f t="shared" si="13"/>
        <v>-487.779</v>
      </c>
      <c r="R47" s="154">
        <f t="shared" si="13"/>
        <v>-526061.20000000019</v>
      </c>
      <c r="S47" s="155">
        <f t="shared" si="13"/>
        <v>0.13581702129716811</v>
      </c>
      <c r="T47" s="154"/>
      <c r="U47" s="154"/>
      <c r="V47" s="155"/>
    </row>
    <row r="48" spans="1:35" s="148" customFormat="1" ht="11.5" x14ac:dyDescent="0.25">
      <c r="A48" s="186" t="s">
        <v>155</v>
      </c>
      <c r="B48" s="145">
        <v>6918</v>
      </c>
      <c r="C48" s="145">
        <v>2011.13943176</v>
      </c>
      <c r="D48" s="146">
        <v>290.71110606533682</v>
      </c>
      <c r="E48" s="145">
        <v>38318</v>
      </c>
      <c r="F48" s="145">
        <v>577.46464974000003</v>
      </c>
      <c r="G48" s="146">
        <v>15.070323339944673</v>
      </c>
      <c r="H48" s="145">
        <v>15421</v>
      </c>
      <c r="I48" s="145">
        <v>182.91553780000001</v>
      </c>
      <c r="J48" s="146">
        <v>11.861457609752934</v>
      </c>
      <c r="K48" s="145">
        <v>238402</v>
      </c>
      <c r="L48" s="145">
        <v>21165.153602269998</v>
      </c>
      <c r="M48" s="146">
        <v>88.77926192846536</v>
      </c>
      <c r="N48" s="145">
        <v>41</v>
      </c>
      <c r="O48" s="145">
        <v>8.1907387699999994</v>
      </c>
      <c r="P48" s="146">
        <v>199.77411634146341</v>
      </c>
      <c r="Q48" s="145">
        <v>14537.114</v>
      </c>
      <c r="R48" s="145">
        <v>37336139.718495108</v>
      </c>
      <c r="S48" s="146">
        <v>2.5683323195026957</v>
      </c>
      <c r="T48" s="145" t="s">
        <v>125</v>
      </c>
      <c r="U48" s="145" t="s">
        <v>125</v>
      </c>
      <c r="V48" s="146" t="s">
        <v>125</v>
      </c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84" t="s">
        <v>156</v>
      </c>
      <c r="B49" s="150">
        <v>6872</v>
      </c>
      <c r="C49" s="150">
        <v>2154.132764</v>
      </c>
      <c r="D49" s="151">
        <v>313.46847114812613</v>
      </c>
      <c r="E49" s="150">
        <v>31054</v>
      </c>
      <c r="F49" s="150">
        <v>493.80580042999998</v>
      </c>
      <c r="G49" s="151">
        <v>15.901349432621851</v>
      </c>
      <c r="H49" s="150">
        <v>14176</v>
      </c>
      <c r="I49" s="150">
        <v>171.14286279999999</v>
      </c>
      <c r="J49" s="151">
        <v>12.072817666961722</v>
      </c>
      <c r="K49" s="150">
        <v>248951</v>
      </c>
      <c r="L49" s="150">
        <v>20963.439698499998</v>
      </c>
      <c r="M49" s="151">
        <v>84.207187813430508</v>
      </c>
      <c r="N49" s="150" t="s">
        <v>125</v>
      </c>
      <c r="O49" s="150" t="s">
        <v>125</v>
      </c>
      <c r="P49" s="151" t="s">
        <v>125</v>
      </c>
      <c r="Q49" s="150">
        <v>14932.483</v>
      </c>
      <c r="R49" s="150">
        <v>39419167.215999998</v>
      </c>
      <c r="S49" s="151">
        <v>2.6398266929887013</v>
      </c>
      <c r="T49" s="150" t="s">
        <v>125</v>
      </c>
      <c r="U49" s="150" t="s">
        <v>125</v>
      </c>
      <c r="V49" s="151" t="s">
        <v>125</v>
      </c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85"/>
      <c r="B50" s="154">
        <f t="shared" ref="B50:S50" si="14">B49-B48</f>
        <v>-46</v>
      </c>
      <c r="C50" s="154">
        <f t="shared" si="14"/>
        <v>142.99333223999997</v>
      </c>
      <c r="D50" s="155">
        <f t="shared" si="14"/>
        <v>22.757365082789306</v>
      </c>
      <c r="E50" s="154">
        <f t="shared" si="14"/>
        <v>-7264</v>
      </c>
      <c r="F50" s="154">
        <f t="shared" si="14"/>
        <v>-83.658849310000051</v>
      </c>
      <c r="G50" s="155">
        <f t="shared" si="14"/>
        <v>0.83102609267717753</v>
      </c>
      <c r="H50" s="154">
        <f t="shared" si="14"/>
        <v>-1245</v>
      </c>
      <c r="I50" s="154">
        <f t="shared" si="14"/>
        <v>-11.772675000000021</v>
      </c>
      <c r="J50" s="156">
        <f t="shared" si="14"/>
        <v>0.21136005720878792</v>
      </c>
      <c r="K50" s="154">
        <f t="shared" si="14"/>
        <v>10549</v>
      </c>
      <c r="L50" s="154">
        <f t="shared" si="14"/>
        <v>-201.71390376999989</v>
      </c>
      <c r="M50" s="155">
        <f t="shared" si="14"/>
        <v>-4.5720741150348516</v>
      </c>
      <c r="N50" s="154"/>
      <c r="O50" s="154"/>
      <c r="P50" s="155"/>
      <c r="Q50" s="154">
        <f t="shared" si="14"/>
        <v>395.3690000000006</v>
      </c>
      <c r="R50" s="154">
        <f t="shared" si="14"/>
        <v>2083027.49750489</v>
      </c>
      <c r="S50" s="155">
        <f t="shared" si="14"/>
        <v>7.1494373486005625E-2</v>
      </c>
      <c r="T50" s="154"/>
      <c r="U50" s="154"/>
      <c r="V50" s="155"/>
    </row>
    <row r="51" spans="1:35" s="148" customFormat="1" ht="11.5" x14ac:dyDescent="0.25">
      <c r="A51" s="186" t="s">
        <v>157</v>
      </c>
      <c r="B51" s="145">
        <v>761</v>
      </c>
      <c r="C51" s="145">
        <v>214.489</v>
      </c>
      <c r="D51" s="146">
        <v>281.8515111695138</v>
      </c>
      <c r="E51" s="145">
        <v>522</v>
      </c>
      <c r="F51" s="145">
        <v>9.0739999999999998</v>
      </c>
      <c r="G51" s="146">
        <v>17.383141762452109</v>
      </c>
      <c r="H51" s="145">
        <v>1620</v>
      </c>
      <c r="I51" s="145">
        <v>29.388000000000002</v>
      </c>
      <c r="J51" s="146">
        <v>18.140740740740739</v>
      </c>
      <c r="K51" s="145">
        <v>3905</v>
      </c>
      <c r="L51" s="145">
        <v>313.57889999999998</v>
      </c>
      <c r="M51" s="146">
        <v>80.301895006402049</v>
      </c>
      <c r="N51" s="145" t="s">
        <v>125</v>
      </c>
      <c r="O51" s="145" t="s">
        <v>125</v>
      </c>
      <c r="P51" s="162" t="s">
        <v>125</v>
      </c>
      <c r="Q51" s="145">
        <v>451.80700000000002</v>
      </c>
      <c r="R51" s="145">
        <v>844116</v>
      </c>
      <c r="S51" s="146">
        <v>1.8683110266109202</v>
      </c>
      <c r="T51" s="145">
        <v>4.843</v>
      </c>
      <c r="U51" s="145">
        <v>6667.12</v>
      </c>
      <c r="V51" s="188">
        <v>1.3766508362585175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84" t="s">
        <v>158</v>
      </c>
      <c r="B52" s="150">
        <v>807</v>
      </c>
      <c r="C52" s="150">
        <v>239.66059999999999</v>
      </c>
      <c r="D52" s="151">
        <v>296.97719950433702</v>
      </c>
      <c r="E52" s="150">
        <v>602</v>
      </c>
      <c r="F52" s="150">
        <v>10.738200000000001</v>
      </c>
      <c r="G52" s="151">
        <v>17.837541528239203</v>
      </c>
      <c r="H52" s="150">
        <v>1616</v>
      </c>
      <c r="I52" s="150">
        <v>24.02262</v>
      </c>
      <c r="J52" s="151">
        <v>14.865482673267326</v>
      </c>
      <c r="K52" s="150">
        <v>4417</v>
      </c>
      <c r="L52" s="150">
        <v>383.26069999999999</v>
      </c>
      <c r="M52" s="151">
        <v>86.769458908761607</v>
      </c>
      <c r="N52" s="150" t="s">
        <v>125</v>
      </c>
      <c r="O52" s="150" t="s">
        <v>125</v>
      </c>
      <c r="P52" s="163" t="s">
        <v>125</v>
      </c>
      <c r="Q52" s="150">
        <v>461.63900000000001</v>
      </c>
      <c r="R52" s="150">
        <v>797653.8</v>
      </c>
      <c r="S52" s="151">
        <v>1.7278735115533999</v>
      </c>
      <c r="T52" s="150">
        <v>6.3339999999999996</v>
      </c>
      <c r="U52" s="150">
        <v>8115.17</v>
      </c>
      <c r="V52" s="189">
        <v>1.2812077676034102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f t="shared" ref="B53:V53" si="15">B52-B51</f>
        <v>46</v>
      </c>
      <c r="C53" s="154">
        <f t="shared" si="15"/>
        <v>25.171599999999984</v>
      </c>
      <c r="D53" s="155">
        <f t="shared" si="15"/>
        <v>15.125688334823224</v>
      </c>
      <c r="E53" s="154">
        <f t="shared" si="15"/>
        <v>80</v>
      </c>
      <c r="F53" s="154">
        <f t="shared" si="15"/>
        <v>1.664200000000001</v>
      </c>
      <c r="G53" s="155">
        <f t="shared" si="15"/>
        <v>0.45439976578709462</v>
      </c>
      <c r="H53" s="154">
        <f t="shared" si="15"/>
        <v>-4</v>
      </c>
      <c r="I53" s="154">
        <f t="shared" si="15"/>
        <v>-5.3653800000000018</v>
      </c>
      <c r="J53" s="156">
        <f t="shared" si="15"/>
        <v>-3.2752580674734126</v>
      </c>
      <c r="K53" s="154">
        <f t="shared" si="15"/>
        <v>512</v>
      </c>
      <c r="L53" s="154">
        <f t="shared" si="15"/>
        <v>69.68180000000001</v>
      </c>
      <c r="M53" s="155">
        <f t="shared" si="15"/>
        <v>6.4675639023595579</v>
      </c>
      <c r="N53" s="154"/>
      <c r="O53" s="154"/>
      <c r="P53" s="155"/>
      <c r="Q53" s="154">
        <f t="shared" si="15"/>
        <v>9.8319999999999936</v>
      </c>
      <c r="R53" s="154">
        <f t="shared" si="15"/>
        <v>-46462.199999999953</v>
      </c>
      <c r="S53" s="155">
        <f t="shared" si="15"/>
        <v>-0.14043751505752033</v>
      </c>
      <c r="T53" s="154">
        <f t="shared" si="15"/>
        <v>1.4909999999999997</v>
      </c>
      <c r="U53" s="154">
        <f t="shared" si="15"/>
        <v>1448.0500000000002</v>
      </c>
      <c r="V53" s="155">
        <f t="shared" si="15"/>
        <v>-9.5443068655107322E-2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196091</v>
      </c>
      <c r="C55" s="167">
        <v>58980.72597159</v>
      </c>
      <c r="D55" s="167">
        <v>300.78242230180001</v>
      </c>
      <c r="E55" s="167">
        <v>585508</v>
      </c>
      <c r="F55" s="167">
        <v>8020.6894469600002</v>
      </c>
      <c r="G55" s="167">
        <v>13.6986846413</v>
      </c>
      <c r="H55" s="167">
        <v>36663</v>
      </c>
      <c r="I55" s="167">
        <v>385.84468018000001</v>
      </c>
      <c r="J55" s="167">
        <v>10.524089141099999</v>
      </c>
      <c r="K55" s="167">
        <v>4087413</v>
      </c>
      <c r="L55" s="167">
        <v>362940.82368581003</v>
      </c>
      <c r="M55" s="167">
        <v>88.794752007200003</v>
      </c>
      <c r="N55" s="167">
        <v>2018</v>
      </c>
      <c r="O55" s="167">
        <v>559.64885215000004</v>
      </c>
      <c r="P55" s="167">
        <v>277.32846984640003</v>
      </c>
      <c r="Q55" s="167">
        <v>73013.237999999998</v>
      </c>
      <c r="R55" s="167">
        <v>152104920.04329604</v>
      </c>
      <c r="S55" s="167">
        <v>2.0832512597999999</v>
      </c>
      <c r="T55" s="167">
        <v>2098.413</v>
      </c>
      <c r="U55" s="167">
        <v>2800107.6884170501</v>
      </c>
      <c r="V55" s="190">
        <v>1.3343930334</v>
      </c>
    </row>
    <row r="56" spans="1:35" s="147" customFormat="1" ht="12" thickBot="1" x14ac:dyDescent="0.3">
      <c r="A56" s="166" t="s">
        <v>160</v>
      </c>
      <c r="B56" s="167">
        <v>202898</v>
      </c>
      <c r="C56" s="167">
        <v>63612.060745750001</v>
      </c>
      <c r="D56" s="167">
        <v>313.51743607999998</v>
      </c>
      <c r="E56" s="167">
        <v>516055</v>
      </c>
      <c r="F56" s="167">
        <v>7282.7423309200003</v>
      </c>
      <c r="G56" s="167">
        <v>14.112337504599999</v>
      </c>
      <c r="H56" s="167">
        <v>36473</v>
      </c>
      <c r="I56" s="167">
        <v>374.68579072</v>
      </c>
      <c r="J56" s="167">
        <v>10.2729633077</v>
      </c>
      <c r="K56" s="167">
        <v>4152319</v>
      </c>
      <c r="L56" s="167">
        <v>356124.49411262001</v>
      </c>
      <c r="M56" s="167">
        <v>85.765205927699995</v>
      </c>
      <c r="N56" s="167">
        <v>2214</v>
      </c>
      <c r="O56" s="167">
        <v>607.70323249</v>
      </c>
      <c r="P56" s="167">
        <v>274.48203816170002</v>
      </c>
      <c r="Q56" s="167">
        <v>72518.388999999996</v>
      </c>
      <c r="R56" s="167">
        <v>156625130.99157599</v>
      </c>
      <c r="S56" s="167">
        <v>2.1597988199999998</v>
      </c>
      <c r="T56" s="167">
        <v>1961.6659999999999</v>
      </c>
      <c r="U56" s="167">
        <v>2398808.3258699998</v>
      </c>
      <c r="V56" s="190">
        <v>1.2228423828999999</v>
      </c>
    </row>
    <row r="57" spans="1:35" x14ac:dyDescent="0.2">
      <c r="B57" s="154">
        <f t="shared" ref="B57:V57" si="16">B56-B55</f>
        <v>6807</v>
      </c>
      <c r="C57" s="154">
        <f t="shared" si="16"/>
        <v>4631.334774160001</v>
      </c>
      <c r="D57" s="155">
        <f t="shared" si="16"/>
        <v>12.735013778199971</v>
      </c>
      <c r="E57" s="154">
        <f t="shared" si="16"/>
        <v>-69453</v>
      </c>
      <c r="F57" s="154">
        <f t="shared" si="16"/>
        <v>-737.94711603999986</v>
      </c>
      <c r="G57" s="155">
        <f t="shared" si="16"/>
        <v>0.4136528632999994</v>
      </c>
      <c r="H57" s="154">
        <f t="shared" si="16"/>
        <v>-190</v>
      </c>
      <c r="I57" s="154">
        <f t="shared" si="16"/>
        <v>-11.158889460000012</v>
      </c>
      <c r="J57" s="191">
        <f t="shared" si="16"/>
        <v>-0.25112583339999972</v>
      </c>
      <c r="K57" s="154">
        <f t="shared" si="16"/>
        <v>64906</v>
      </c>
      <c r="L57" s="154">
        <f t="shared" si="16"/>
        <v>-6816.3295731900143</v>
      </c>
      <c r="M57" s="155">
        <f t="shared" si="16"/>
        <v>-3.0295460795000082</v>
      </c>
      <c r="N57" s="154">
        <f t="shared" si="16"/>
        <v>196</v>
      </c>
      <c r="O57" s="154">
        <f t="shared" si="16"/>
        <v>48.054380339999966</v>
      </c>
      <c r="P57" s="155">
        <f t="shared" si="16"/>
        <v>-2.8464316847000077</v>
      </c>
      <c r="Q57" s="154">
        <f t="shared" si="16"/>
        <v>-494.84900000000198</v>
      </c>
      <c r="R57" s="154">
        <f t="shared" si="16"/>
        <v>4520210.948279947</v>
      </c>
      <c r="S57" s="155">
        <f t="shared" si="16"/>
        <v>7.6547560199999864E-2</v>
      </c>
      <c r="T57" s="154">
        <f t="shared" si="16"/>
        <v>-136.74700000000007</v>
      </c>
      <c r="U57" s="154">
        <f t="shared" si="16"/>
        <v>-401299.36254705023</v>
      </c>
      <c r="V57" s="155">
        <f t="shared" si="16"/>
        <v>-0.11155065050000013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169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7:V57">
    <cfRule type="cellIs" dxfId="79" priority="9" operator="lessThan">
      <formula>0</formula>
    </cfRule>
    <cfRule type="cellIs" dxfId="78" priority="10" operator="greaterThan">
      <formula>0</formula>
    </cfRule>
  </conditionalFormatting>
  <conditionalFormatting sqref="B5:XFD5">
    <cfRule type="cellIs" dxfId="77" priority="15" operator="lessThan">
      <formula>0</formula>
    </cfRule>
    <cfRule type="cellIs" dxfId="76" priority="16" operator="greaterThan">
      <formula>0</formula>
    </cfRule>
  </conditionalFormatting>
  <conditionalFormatting sqref="B8:XFD8">
    <cfRule type="cellIs" dxfId="75" priority="34" operator="greaterThan">
      <formula>0</formula>
    </cfRule>
    <cfRule type="cellIs" dxfId="74" priority="33" operator="lessThan">
      <formula>0</formula>
    </cfRule>
  </conditionalFormatting>
  <conditionalFormatting sqref="B11:XFD11">
    <cfRule type="cellIs" dxfId="73" priority="36" operator="greaterThan">
      <formula>0</formula>
    </cfRule>
    <cfRule type="cellIs" dxfId="72" priority="35" operator="lessThan">
      <formula>0</formula>
    </cfRule>
  </conditionalFormatting>
  <conditionalFormatting sqref="B14:XFD14">
    <cfRule type="cellIs" dxfId="71" priority="32" operator="greaterThan">
      <formula>0</formula>
    </cfRule>
    <cfRule type="cellIs" dxfId="70" priority="31" operator="lessThan">
      <formula>0</formula>
    </cfRule>
  </conditionalFormatting>
  <conditionalFormatting sqref="B17:XFD17">
    <cfRule type="cellIs" dxfId="69" priority="17" operator="lessThan">
      <formula>0</formula>
    </cfRule>
    <cfRule type="cellIs" dxfId="68" priority="18" operator="greaterThan">
      <formula>0</formula>
    </cfRule>
  </conditionalFormatting>
  <conditionalFormatting sqref="B20:XFD20">
    <cfRule type="cellIs" dxfId="67" priority="30" operator="greaterThan">
      <formula>0</formula>
    </cfRule>
    <cfRule type="cellIs" dxfId="66" priority="29" operator="lessThan">
      <formula>0</formula>
    </cfRule>
  </conditionalFormatting>
  <conditionalFormatting sqref="B23:XFD23">
    <cfRule type="cellIs" dxfId="65" priority="19" operator="lessThan">
      <formula>0</formula>
    </cfRule>
    <cfRule type="cellIs" dxfId="64" priority="20" operator="greaterThan">
      <formula>0</formula>
    </cfRule>
  </conditionalFormatting>
  <conditionalFormatting sqref="B26:XFD26">
    <cfRule type="cellIs" dxfId="63" priority="14" operator="greaterThan">
      <formula>0</formula>
    </cfRule>
    <cfRule type="cellIs" dxfId="62" priority="13" operator="lessThan">
      <formula>0</formula>
    </cfRule>
  </conditionalFormatting>
  <conditionalFormatting sqref="B29:XFD29">
    <cfRule type="cellIs" dxfId="61" priority="21" operator="lessThan">
      <formula>0</formula>
    </cfRule>
    <cfRule type="cellIs" dxfId="60" priority="22" operator="greaterThan">
      <formula>0</formula>
    </cfRule>
  </conditionalFormatting>
  <conditionalFormatting sqref="B32:XFD32">
    <cfRule type="cellIs" dxfId="59" priority="2" operator="greaterThan">
      <formula>0</formula>
    </cfRule>
    <cfRule type="cellIs" dxfId="58" priority="1" operator="lessThan">
      <formula>0</formula>
    </cfRule>
  </conditionalFormatting>
  <conditionalFormatting sqref="B35:XFD35">
    <cfRule type="cellIs" dxfId="57" priority="23" operator="lessThan">
      <formula>0</formula>
    </cfRule>
    <cfRule type="cellIs" dxfId="56" priority="24" operator="greaterThan">
      <formula>0</formula>
    </cfRule>
  </conditionalFormatting>
  <conditionalFormatting sqref="B38:XFD38">
    <cfRule type="cellIs" dxfId="55" priority="27" operator="lessThan">
      <formula>0</formula>
    </cfRule>
    <cfRule type="cellIs" dxfId="54" priority="28" operator="greaterThan">
      <formula>0</formula>
    </cfRule>
  </conditionalFormatting>
  <conditionalFormatting sqref="B41:XFD41">
    <cfRule type="cellIs" dxfId="53" priority="12" operator="greaterThan">
      <formula>0</formula>
    </cfRule>
    <cfRule type="cellIs" dxfId="52" priority="11" operator="lessThan">
      <formula>0</formula>
    </cfRule>
  </conditionalFormatting>
  <conditionalFormatting sqref="B44:XFD44">
    <cfRule type="cellIs" dxfId="51" priority="8" operator="greaterThan">
      <formula>0</formula>
    </cfRule>
    <cfRule type="cellIs" dxfId="50" priority="7" operator="lessThan">
      <formula>0</formula>
    </cfRule>
  </conditionalFormatting>
  <conditionalFormatting sqref="B47:XFD47">
    <cfRule type="cellIs" dxfId="49" priority="5" operator="lessThan">
      <formula>0</formula>
    </cfRule>
    <cfRule type="cellIs" dxfId="48" priority="6" operator="greaterThan">
      <formula>0</formula>
    </cfRule>
  </conditionalFormatting>
  <conditionalFormatting sqref="B50:XFD50">
    <cfRule type="cellIs" dxfId="47" priority="3" operator="lessThan">
      <formula>0</formula>
    </cfRule>
    <cfRule type="cellIs" dxfId="46" priority="4" operator="greaterThan">
      <formula>0</formula>
    </cfRule>
  </conditionalFormatting>
  <conditionalFormatting sqref="B53:XFD53">
    <cfRule type="cellIs" dxfId="45" priority="25" operator="lessThan">
      <formula>0</formula>
    </cfRule>
    <cfRule type="cellIs" dxfId="44" priority="26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E09-21E2-4146-90EE-C26C7C7EAD96}">
  <dimension ref="A1:AI89"/>
  <sheetViews>
    <sheetView zoomScale="90" zoomScaleNormal="90" workbookViewId="0">
      <pane xSplit="1" ySplit="2" topLeftCell="B3" activePane="bottomRight" state="frozen"/>
      <selection activeCell="N63" sqref="N63"/>
      <selection pane="topRight" activeCell="N63" sqref="N63"/>
      <selection pane="bottomLeft" activeCell="N63" sqref="N63"/>
      <selection pane="bottomRight" activeCell="J27" sqref="J27:J28"/>
    </sheetView>
  </sheetViews>
  <sheetFormatPr baseColWidth="10" defaultColWidth="23.81640625" defaultRowHeight="9" x14ac:dyDescent="0.2"/>
  <cols>
    <col min="1" max="1" width="21.453125" style="170" bestFit="1" customWidth="1"/>
    <col min="2" max="2" width="7.81640625" style="170" bestFit="1" customWidth="1"/>
    <col min="3" max="3" width="9.54296875" style="170" bestFit="1" customWidth="1"/>
    <col min="4" max="4" width="11.26953125" style="170" bestFit="1" customWidth="1"/>
    <col min="5" max="5" width="7.81640625" style="170" bestFit="1" customWidth="1"/>
    <col min="6" max="6" width="9.54296875" style="170" bestFit="1" customWidth="1"/>
    <col min="7" max="7" width="11.26953125" style="170" bestFit="1" customWidth="1"/>
    <col min="8" max="8" width="7.81640625" style="170" bestFit="1" customWidth="1"/>
    <col min="9" max="9" width="9.54296875" style="170" bestFit="1" customWidth="1"/>
    <col min="10" max="10" width="11.26953125" style="170" bestFit="1" customWidth="1"/>
    <col min="11" max="11" width="8.1796875" style="170" bestFit="1" customWidth="1"/>
    <col min="12" max="12" width="9.54296875" style="170" bestFit="1" customWidth="1"/>
    <col min="13" max="13" width="11.26953125" style="170" bestFit="1" customWidth="1"/>
    <col min="14" max="14" width="7.81640625" style="170" bestFit="1" customWidth="1"/>
    <col min="15" max="15" width="9.54296875" style="170" bestFit="1" customWidth="1"/>
    <col min="16" max="16" width="11.26953125" style="170" bestFit="1" customWidth="1"/>
    <col min="17" max="17" width="12.26953125" style="170" bestFit="1" customWidth="1"/>
    <col min="18" max="18" width="10.7265625" style="170" bestFit="1" customWidth="1"/>
    <col min="19" max="19" width="11.26953125" style="170" bestFit="1" customWidth="1"/>
    <col min="20" max="20" width="12.26953125" style="170" bestFit="1" customWidth="1"/>
    <col min="21" max="21" width="10.7265625" style="170" bestFit="1" customWidth="1"/>
    <col min="22" max="22" width="11.26953125" style="170" bestFit="1" customWidth="1"/>
    <col min="23" max="16384" width="23.81640625" style="170"/>
  </cols>
  <sheetData>
    <row r="1" spans="1:35" s="140" customFormat="1" ht="11.5" x14ac:dyDescent="0.25">
      <c r="A1" s="136" t="s">
        <v>110</v>
      </c>
      <c r="B1" s="137" t="s">
        <v>111</v>
      </c>
      <c r="C1" s="138"/>
      <c r="D1" s="138"/>
      <c r="E1" s="137" t="s">
        <v>112</v>
      </c>
      <c r="F1" s="138"/>
      <c r="G1" s="138"/>
      <c r="H1" s="137" t="s">
        <v>113</v>
      </c>
      <c r="I1" s="138"/>
      <c r="J1" s="138"/>
      <c r="K1" s="137" t="s">
        <v>114</v>
      </c>
      <c r="L1" s="138"/>
      <c r="M1" s="138"/>
      <c r="N1" s="137" t="s">
        <v>115</v>
      </c>
      <c r="O1" s="138"/>
      <c r="P1" s="138"/>
      <c r="Q1" s="137" t="s">
        <v>116</v>
      </c>
      <c r="R1" s="138"/>
      <c r="S1" s="138"/>
      <c r="T1" s="137" t="s">
        <v>117</v>
      </c>
      <c r="U1" s="138"/>
      <c r="V1" s="139"/>
    </row>
    <row r="2" spans="1:35" s="143" customFormat="1" ht="10.5" thickBot="1" x14ac:dyDescent="0.25">
      <c r="A2" s="141" t="s">
        <v>168</v>
      </c>
      <c r="B2" s="142" t="s">
        <v>119</v>
      </c>
      <c r="C2" s="142" t="s">
        <v>120</v>
      </c>
      <c r="D2" s="142" t="s">
        <v>121</v>
      </c>
      <c r="E2" s="142" t="s">
        <v>119</v>
      </c>
      <c r="F2" s="142" t="s">
        <v>120</v>
      </c>
      <c r="G2" s="142" t="s">
        <v>121</v>
      </c>
      <c r="H2" s="142" t="s">
        <v>119</v>
      </c>
      <c r="I2" s="142" t="s">
        <v>120</v>
      </c>
      <c r="J2" s="142" t="s">
        <v>121</v>
      </c>
      <c r="K2" s="142" t="s">
        <v>119</v>
      </c>
      <c r="L2" s="142" t="s">
        <v>120</v>
      </c>
      <c r="M2" s="142" t="s">
        <v>121</v>
      </c>
      <c r="N2" s="142" t="s">
        <v>119</v>
      </c>
      <c r="O2" s="142" t="s">
        <v>120</v>
      </c>
      <c r="P2" s="142" t="s">
        <v>121</v>
      </c>
      <c r="Q2" s="142" t="s">
        <v>122</v>
      </c>
      <c r="R2" s="142" t="s">
        <v>123</v>
      </c>
      <c r="S2" s="142" t="s">
        <v>121</v>
      </c>
      <c r="T2" s="142" t="s">
        <v>122</v>
      </c>
      <c r="U2" s="142" t="s">
        <v>123</v>
      </c>
      <c r="V2" s="142" t="s">
        <v>121</v>
      </c>
    </row>
    <row r="3" spans="1:35" s="148" customFormat="1" ht="11.5" x14ac:dyDescent="0.25">
      <c r="A3" s="183" t="s">
        <v>124</v>
      </c>
      <c r="B3" s="145">
        <v>30057</v>
      </c>
      <c r="C3" s="145">
        <v>7828.6023091799998</v>
      </c>
      <c r="D3" s="146">
        <v>260.45853908174468</v>
      </c>
      <c r="E3" s="145">
        <v>1628</v>
      </c>
      <c r="F3" s="145">
        <v>16.586252569999999</v>
      </c>
      <c r="G3" s="146">
        <v>10.188115829238329</v>
      </c>
      <c r="H3" s="145">
        <v>300</v>
      </c>
      <c r="I3" s="145">
        <v>2.9150748800000001</v>
      </c>
      <c r="J3" s="146">
        <v>9.7169162666666669</v>
      </c>
      <c r="K3" s="145">
        <v>66575</v>
      </c>
      <c r="L3" s="145">
        <v>6310.9864007300002</v>
      </c>
      <c r="M3" s="146">
        <v>94.795139327525348</v>
      </c>
      <c r="N3" s="145">
        <v>18</v>
      </c>
      <c r="O3" s="145">
        <v>2.7473332899999998</v>
      </c>
      <c r="P3" s="146">
        <v>152.62962722222221</v>
      </c>
      <c r="Q3" s="145">
        <v>9194.7019999999993</v>
      </c>
      <c r="R3" s="145">
        <v>20505116.63032693</v>
      </c>
      <c r="S3" s="146">
        <v>2.230101272485713</v>
      </c>
      <c r="T3" s="145" t="s">
        <v>125</v>
      </c>
      <c r="U3" s="145" t="s">
        <v>125</v>
      </c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</row>
    <row r="4" spans="1:35" s="152" customFormat="1" ht="11.5" x14ac:dyDescent="0.25">
      <c r="A4" s="184" t="s">
        <v>126</v>
      </c>
      <c r="B4" s="150">
        <v>31423</v>
      </c>
      <c r="C4" s="150">
        <v>8844.3811002000002</v>
      </c>
      <c r="D4" s="151">
        <v>281.46518338190924</v>
      </c>
      <c r="E4" s="150">
        <v>1793</v>
      </c>
      <c r="F4" s="150">
        <v>23.002063</v>
      </c>
      <c r="G4" s="151">
        <v>12.827618955735858</v>
      </c>
      <c r="H4" s="150">
        <v>271</v>
      </c>
      <c r="I4" s="150">
        <v>2.3176163999999999</v>
      </c>
      <c r="J4" s="151">
        <v>8.5409647212302797</v>
      </c>
      <c r="K4" s="150">
        <v>69710</v>
      </c>
      <c r="L4" s="150">
        <v>6318.4184087000003</v>
      </c>
      <c r="M4" s="151">
        <v>90.638385050574314</v>
      </c>
      <c r="N4" s="150" t="s">
        <v>125</v>
      </c>
      <c r="O4" s="150" t="s">
        <v>125</v>
      </c>
      <c r="P4" s="151" t="s">
        <v>125</v>
      </c>
      <c r="Q4" s="150">
        <v>9285.1049999999996</v>
      </c>
      <c r="R4" s="150">
        <v>22029173.812394001</v>
      </c>
      <c r="S4" s="151">
        <v>2.3725282387645588</v>
      </c>
      <c r="T4" s="150" t="s">
        <v>125</v>
      </c>
      <c r="U4" s="150" t="s">
        <v>125</v>
      </c>
      <c r="V4" s="151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</row>
    <row r="5" spans="1:35" s="147" customFormat="1" ht="11.5" x14ac:dyDescent="0.25">
      <c r="A5" s="185"/>
      <c r="B5" s="154">
        <f t="shared" ref="B5:S5" si="0">B4-B3</f>
        <v>1366</v>
      </c>
      <c r="C5" s="154">
        <f t="shared" si="0"/>
        <v>1015.7787910200004</v>
      </c>
      <c r="D5" s="155">
        <f t="shared" si="0"/>
        <v>21.006644300164567</v>
      </c>
      <c r="E5" s="154">
        <f t="shared" si="0"/>
        <v>165</v>
      </c>
      <c r="F5" s="154">
        <f t="shared" si="0"/>
        <v>6.4158104300000005</v>
      </c>
      <c r="G5" s="155">
        <f t="shared" si="0"/>
        <v>2.6395031264975284</v>
      </c>
      <c r="H5" s="154">
        <f t="shared" si="0"/>
        <v>-29</v>
      </c>
      <c r="I5" s="154">
        <f t="shared" si="0"/>
        <v>-0.59745848000000024</v>
      </c>
      <c r="J5" s="156">
        <f t="shared" si="0"/>
        <v>-1.1759515454363871</v>
      </c>
      <c r="K5" s="154">
        <f t="shared" si="0"/>
        <v>3135</v>
      </c>
      <c r="L5" s="154">
        <f t="shared" si="0"/>
        <v>7.4320079700000861</v>
      </c>
      <c r="M5" s="155">
        <f t="shared" si="0"/>
        <v>-4.1567542769510339</v>
      </c>
      <c r="N5" s="154"/>
      <c r="O5" s="154"/>
      <c r="P5" s="155"/>
      <c r="Q5" s="164">
        <f t="shared" si="0"/>
        <v>90.403000000000247</v>
      </c>
      <c r="R5" s="154">
        <f t="shared" si="0"/>
        <v>1524057.1820670702</v>
      </c>
      <c r="S5" s="155">
        <f t="shared" si="0"/>
        <v>0.14242696627884577</v>
      </c>
      <c r="T5" s="154"/>
      <c r="U5" s="154"/>
      <c r="V5" s="155"/>
    </row>
    <row r="6" spans="1:35" s="148" customFormat="1" ht="11.5" x14ac:dyDescent="0.25">
      <c r="A6" s="186" t="s">
        <v>127</v>
      </c>
      <c r="B6" s="145">
        <v>4088</v>
      </c>
      <c r="C6" s="145">
        <v>1146.49055305</v>
      </c>
      <c r="D6" s="146">
        <v>280.45267931751465</v>
      </c>
      <c r="E6" s="145" t="s">
        <v>125</v>
      </c>
      <c r="F6" s="145" t="s">
        <v>125</v>
      </c>
      <c r="G6" s="146"/>
      <c r="H6" s="145" t="s">
        <v>125</v>
      </c>
      <c r="I6" s="145" t="s">
        <v>125</v>
      </c>
      <c r="J6" s="146"/>
      <c r="K6" s="145">
        <v>2980</v>
      </c>
      <c r="L6" s="145">
        <v>281.21955930000001</v>
      </c>
      <c r="M6" s="146">
        <v>94.368979630872488</v>
      </c>
      <c r="N6" s="145" t="s">
        <v>125</v>
      </c>
      <c r="O6" s="145" t="s">
        <v>125</v>
      </c>
      <c r="P6" s="146" t="s">
        <v>125</v>
      </c>
      <c r="Q6" s="178">
        <v>0.38100000000000001</v>
      </c>
      <c r="R6" s="145">
        <v>1598.83546067</v>
      </c>
      <c r="S6" s="146">
        <v>4.1964185319422569</v>
      </c>
      <c r="T6" s="145" t="s">
        <v>125</v>
      </c>
      <c r="U6" s="145" t="s">
        <v>125</v>
      </c>
      <c r="V6" s="146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</row>
    <row r="7" spans="1:35" s="152" customFormat="1" ht="11.5" x14ac:dyDescent="0.25">
      <c r="A7" s="184" t="s">
        <v>128</v>
      </c>
      <c r="B7" s="150">
        <v>3578</v>
      </c>
      <c r="C7" s="150">
        <v>1027.2204938</v>
      </c>
      <c r="D7" s="151">
        <v>287.06885513177042</v>
      </c>
      <c r="E7" s="150" t="s">
        <v>125</v>
      </c>
      <c r="F7" s="150" t="s">
        <v>125</v>
      </c>
      <c r="G7" s="151"/>
      <c r="H7" s="150" t="s">
        <v>125</v>
      </c>
      <c r="I7" s="150" t="s">
        <v>125</v>
      </c>
      <c r="J7" s="151"/>
      <c r="K7" s="150">
        <v>2656</v>
      </c>
      <c r="L7" s="150">
        <v>243.94983120000001</v>
      </c>
      <c r="M7" s="151">
        <v>91.859855991360391</v>
      </c>
      <c r="N7" s="150" t="s">
        <v>125</v>
      </c>
      <c r="O7" s="150" t="s">
        <v>125</v>
      </c>
      <c r="P7" s="151" t="s">
        <v>125</v>
      </c>
      <c r="Q7" s="150" t="s">
        <v>125</v>
      </c>
      <c r="R7" s="150" t="s">
        <v>125</v>
      </c>
      <c r="S7" s="151" t="s">
        <v>125</v>
      </c>
      <c r="T7" s="150" t="s">
        <v>125</v>
      </c>
      <c r="U7" s="150" t="s">
        <v>125</v>
      </c>
      <c r="V7" s="151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</row>
    <row r="8" spans="1:35" s="147" customFormat="1" ht="11.5" x14ac:dyDescent="0.25">
      <c r="A8" s="185"/>
      <c r="B8" s="154">
        <f t="shared" ref="B8:M8" si="1">B7-B6</f>
        <v>-510</v>
      </c>
      <c r="C8" s="154">
        <f t="shared" si="1"/>
        <v>-119.27005925000003</v>
      </c>
      <c r="D8" s="155">
        <f t="shared" si="1"/>
        <v>6.6161758142557687</v>
      </c>
      <c r="E8" s="154"/>
      <c r="F8" s="154"/>
      <c r="G8" s="155"/>
      <c r="H8" s="154"/>
      <c r="I8" s="154"/>
      <c r="J8" s="156"/>
      <c r="K8" s="154">
        <f t="shared" si="1"/>
        <v>-324</v>
      </c>
      <c r="L8" s="154">
        <f t="shared" si="1"/>
        <v>-37.269728100000009</v>
      </c>
      <c r="M8" s="155">
        <f t="shared" si="1"/>
        <v>-2.5091236395120973</v>
      </c>
      <c r="N8" s="154"/>
      <c r="O8" s="154"/>
      <c r="P8" s="155"/>
      <c r="Q8" s="154"/>
      <c r="R8" s="154"/>
      <c r="S8" s="155"/>
      <c r="T8" s="154"/>
      <c r="U8" s="154"/>
      <c r="V8" s="155"/>
    </row>
    <row r="9" spans="1:35" s="148" customFormat="1" ht="11.5" x14ac:dyDescent="0.25">
      <c r="A9" s="186" t="s">
        <v>129</v>
      </c>
      <c r="B9" s="145" t="s">
        <v>125</v>
      </c>
      <c r="C9" s="145" t="s">
        <v>125</v>
      </c>
      <c r="D9" s="146"/>
      <c r="E9" s="145" t="s">
        <v>125</v>
      </c>
      <c r="F9" s="145" t="s">
        <v>125</v>
      </c>
      <c r="G9" s="146"/>
      <c r="H9" s="145" t="s">
        <v>125</v>
      </c>
      <c r="I9" s="145" t="s">
        <v>125</v>
      </c>
      <c r="J9" s="146"/>
      <c r="K9" s="145" t="s">
        <v>125</v>
      </c>
      <c r="L9" s="145" t="s">
        <v>125</v>
      </c>
      <c r="M9" s="146"/>
      <c r="N9" s="145" t="s">
        <v>125</v>
      </c>
      <c r="O9" s="145" t="s">
        <v>125</v>
      </c>
      <c r="P9" s="146"/>
      <c r="Q9" s="145" t="s">
        <v>125</v>
      </c>
      <c r="R9" s="145" t="s">
        <v>125</v>
      </c>
      <c r="S9" s="146"/>
      <c r="T9" s="145" t="s">
        <v>125</v>
      </c>
      <c r="U9" s="145" t="s">
        <v>125</v>
      </c>
      <c r="V9" s="146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</row>
    <row r="10" spans="1:35" s="152" customFormat="1" ht="11.5" x14ac:dyDescent="0.25">
      <c r="A10" s="184" t="s">
        <v>130</v>
      </c>
      <c r="B10" s="150" t="s">
        <v>125</v>
      </c>
      <c r="C10" s="150" t="s">
        <v>125</v>
      </c>
      <c r="D10" s="151"/>
      <c r="E10" s="150" t="s">
        <v>125</v>
      </c>
      <c r="F10" s="150" t="s">
        <v>125</v>
      </c>
      <c r="G10" s="151"/>
      <c r="H10" s="150" t="s">
        <v>125</v>
      </c>
      <c r="I10" s="150" t="s">
        <v>125</v>
      </c>
      <c r="J10" s="151"/>
      <c r="K10" s="150" t="s">
        <v>125</v>
      </c>
      <c r="L10" s="150" t="s">
        <v>125</v>
      </c>
      <c r="M10" s="151"/>
      <c r="N10" s="150" t="s">
        <v>125</v>
      </c>
      <c r="O10" s="150" t="s">
        <v>125</v>
      </c>
      <c r="P10" s="151"/>
      <c r="Q10" s="150" t="s">
        <v>125</v>
      </c>
      <c r="R10" s="150" t="s">
        <v>125</v>
      </c>
      <c r="S10" s="151"/>
      <c r="T10" s="150" t="s">
        <v>125</v>
      </c>
      <c r="U10" s="150" t="s">
        <v>125</v>
      </c>
      <c r="V10" s="151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147" customFormat="1" ht="11.5" x14ac:dyDescent="0.25">
      <c r="A11" s="185"/>
      <c r="B11" s="154"/>
      <c r="C11" s="154"/>
      <c r="D11" s="157"/>
      <c r="E11" s="154"/>
      <c r="F11" s="154"/>
      <c r="G11" s="157"/>
      <c r="H11" s="154"/>
      <c r="I11" s="154"/>
      <c r="J11" s="157"/>
      <c r="K11" s="154"/>
      <c r="L11" s="154"/>
      <c r="M11" s="157"/>
      <c r="N11" s="154"/>
      <c r="O11" s="154"/>
      <c r="P11" s="157"/>
      <c r="Q11" s="154"/>
      <c r="R11" s="154"/>
      <c r="S11" s="157"/>
      <c r="T11" s="154"/>
      <c r="U11" s="154"/>
      <c r="V11" s="157"/>
    </row>
    <row r="12" spans="1:35" s="148" customFormat="1" ht="11.5" x14ac:dyDescent="0.25">
      <c r="A12" s="186" t="s">
        <v>131</v>
      </c>
      <c r="B12" s="145">
        <v>2785</v>
      </c>
      <c r="C12" s="145">
        <v>809.99332824999999</v>
      </c>
      <c r="D12" s="146">
        <v>290.84141050269301</v>
      </c>
      <c r="E12" s="145">
        <v>711</v>
      </c>
      <c r="F12" s="145">
        <v>10.65376461</v>
      </c>
      <c r="G12" s="146">
        <v>14.98419776371308</v>
      </c>
      <c r="H12" s="145">
        <v>47</v>
      </c>
      <c r="I12" s="145">
        <v>0.59515625000000005</v>
      </c>
      <c r="J12" s="146">
        <v>12.662898936170214</v>
      </c>
      <c r="K12" s="145" t="s">
        <v>125</v>
      </c>
      <c r="L12" s="145" t="s">
        <v>125</v>
      </c>
      <c r="M12" s="146"/>
      <c r="N12" s="145" t="s">
        <v>125</v>
      </c>
      <c r="O12" s="178" t="s">
        <v>125</v>
      </c>
      <c r="P12" s="146" t="s">
        <v>125</v>
      </c>
      <c r="Q12" s="145" t="s">
        <v>125</v>
      </c>
      <c r="R12" s="145" t="s">
        <v>125</v>
      </c>
      <c r="S12" s="146"/>
      <c r="T12" s="145" t="s">
        <v>125</v>
      </c>
      <c r="U12" s="145" t="s">
        <v>125</v>
      </c>
      <c r="V12" s="146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</row>
    <row r="13" spans="1:35" s="152" customFormat="1" ht="11.5" x14ac:dyDescent="0.25">
      <c r="A13" s="184" t="s">
        <v>132</v>
      </c>
      <c r="B13" s="150">
        <v>2854</v>
      </c>
      <c r="C13" s="150">
        <v>864.19594559999996</v>
      </c>
      <c r="D13" s="151">
        <v>302.77630766029051</v>
      </c>
      <c r="E13" s="150">
        <v>1058</v>
      </c>
      <c r="F13" s="150">
        <v>19.003973800000001</v>
      </c>
      <c r="G13" s="151">
        <v>17.964698052939404</v>
      </c>
      <c r="H13" s="150">
        <v>32</v>
      </c>
      <c r="I13" s="150">
        <v>0.56966910000000004</v>
      </c>
      <c r="J13" s="151">
        <v>17.966666666666665</v>
      </c>
      <c r="K13" s="150" t="s">
        <v>125</v>
      </c>
      <c r="L13" s="150" t="s">
        <v>125</v>
      </c>
      <c r="M13" s="151"/>
      <c r="N13" s="150" t="s">
        <v>125</v>
      </c>
      <c r="O13" s="179" t="s">
        <v>125</v>
      </c>
      <c r="P13" s="151" t="s">
        <v>125</v>
      </c>
      <c r="Q13" s="150" t="s">
        <v>125</v>
      </c>
      <c r="R13" s="150" t="s">
        <v>125</v>
      </c>
      <c r="S13" s="151"/>
      <c r="T13" s="150" t="s">
        <v>125</v>
      </c>
      <c r="U13" s="150" t="s">
        <v>125</v>
      </c>
      <c r="V13" s="151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</row>
    <row r="14" spans="1:35" s="147" customFormat="1" ht="11.5" x14ac:dyDescent="0.25">
      <c r="A14" s="185"/>
      <c r="B14" s="154">
        <f t="shared" ref="B14:J14" si="2">B13-B12</f>
        <v>69</v>
      </c>
      <c r="C14" s="154">
        <f t="shared" si="2"/>
        <v>54.202617349999969</v>
      </c>
      <c r="D14" s="155">
        <f t="shared" si="2"/>
        <v>11.934897157597504</v>
      </c>
      <c r="E14" s="154">
        <f t="shared" si="2"/>
        <v>347</v>
      </c>
      <c r="F14" s="154">
        <f t="shared" si="2"/>
        <v>8.3502091900000011</v>
      </c>
      <c r="G14" s="155">
        <f t="shared" si="2"/>
        <v>2.9805002892263239</v>
      </c>
      <c r="H14" s="154">
        <f t="shared" si="2"/>
        <v>-15</v>
      </c>
      <c r="I14" s="164">
        <f t="shared" si="2"/>
        <v>-2.5487150000000014E-2</v>
      </c>
      <c r="J14" s="155">
        <f t="shared" si="2"/>
        <v>5.3037677304964514</v>
      </c>
      <c r="K14" s="154"/>
      <c r="L14" s="154"/>
      <c r="M14" s="155"/>
      <c r="N14" s="154"/>
      <c r="O14" s="154"/>
      <c r="P14" s="155"/>
      <c r="Q14" s="154"/>
      <c r="R14" s="154"/>
      <c r="S14" s="155"/>
      <c r="T14" s="154"/>
      <c r="U14" s="154"/>
      <c r="V14" s="157"/>
    </row>
    <row r="15" spans="1:35" s="148" customFormat="1" ht="11.5" x14ac:dyDescent="0.25">
      <c r="A15" s="186" t="s">
        <v>133</v>
      </c>
      <c r="B15" s="145">
        <v>6024</v>
      </c>
      <c r="C15" s="145">
        <v>1924.4981499999999</v>
      </c>
      <c r="D15" s="146">
        <v>319.47180444887118</v>
      </c>
      <c r="E15" s="145">
        <v>10912</v>
      </c>
      <c r="F15" s="145">
        <v>127.63804</v>
      </c>
      <c r="G15" s="146">
        <v>11.697034457478006</v>
      </c>
      <c r="H15" s="145">
        <v>128</v>
      </c>
      <c r="I15" s="145">
        <v>1.11063</v>
      </c>
      <c r="J15" s="146">
        <v>8.6767968750000009</v>
      </c>
      <c r="K15" s="145">
        <v>4157</v>
      </c>
      <c r="L15" s="145">
        <v>185.38376</v>
      </c>
      <c r="M15" s="146">
        <v>44.595564108732262</v>
      </c>
      <c r="N15" s="145" t="s">
        <v>125</v>
      </c>
      <c r="O15" s="145" t="s">
        <v>125</v>
      </c>
      <c r="P15" s="146" t="s">
        <v>125</v>
      </c>
      <c r="Q15" s="145">
        <v>5335.482</v>
      </c>
      <c r="R15" s="145">
        <v>11057076.050000001</v>
      </c>
      <c r="S15" s="146">
        <v>2.0723668545784615</v>
      </c>
      <c r="T15" s="145" t="s">
        <v>125</v>
      </c>
      <c r="U15" s="145" t="s">
        <v>125</v>
      </c>
      <c r="V15" s="14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</row>
    <row r="16" spans="1:35" s="152" customFormat="1" ht="11.5" x14ac:dyDescent="0.25">
      <c r="A16" s="184" t="s">
        <v>134</v>
      </c>
      <c r="B16" s="150">
        <v>6008</v>
      </c>
      <c r="C16" s="150">
        <v>1941.70723</v>
      </c>
      <c r="D16" s="151">
        <v>323.18695572569908</v>
      </c>
      <c r="E16" s="150">
        <v>8500</v>
      </c>
      <c r="F16" s="150">
        <v>100.71735</v>
      </c>
      <c r="G16" s="151">
        <v>11.8491</v>
      </c>
      <c r="H16" s="150">
        <v>114</v>
      </c>
      <c r="I16" s="150">
        <v>0.92503000000000002</v>
      </c>
      <c r="J16" s="151">
        <v>8.1142982456140356</v>
      </c>
      <c r="K16" s="150">
        <v>4332</v>
      </c>
      <c r="L16" s="150">
        <v>130.89913000000001</v>
      </c>
      <c r="M16" s="151">
        <v>30.216789012003694</v>
      </c>
      <c r="N16" s="150" t="s">
        <v>125</v>
      </c>
      <c r="O16" s="150" t="s">
        <v>125</v>
      </c>
      <c r="P16" s="151" t="s">
        <v>125</v>
      </c>
      <c r="Q16" s="150">
        <v>4628.0280000000002</v>
      </c>
      <c r="R16" s="150">
        <v>9489493.7149999999</v>
      </c>
      <c r="S16" s="151">
        <v>2.0504399962575852</v>
      </c>
      <c r="T16" s="150" t="s">
        <v>125</v>
      </c>
      <c r="U16" s="150" t="s">
        <v>125</v>
      </c>
      <c r="V16" s="151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s="147" customFormat="1" ht="11.5" x14ac:dyDescent="0.25">
      <c r="A17" s="185"/>
      <c r="B17" s="154">
        <f t="shared" ref="B17:D17" si="3">B16-B15</f>
        <v>-16</v>
      </c>
      <c r="C17" s="154">
        <f t="shared" si="3"/>
        <v>17.209080000000085</v>
      </c>
      <c r="D17" s="155">
        <f t="shared" si="3"/>
        <v>3.7151512768278963</v>
      </c>
      <c r="E17" s="154">
        <f t="shared" ref="E17:S17" si="4">E16-E15</f>
        <v>-2412</v>
      </c>
      <c r="F17" s="154">
        <f t="shared" si="4"/>
        <v>-26.920690000000008</v>
      </c>
      <c r="G17" s="155">
        <f t="shared" si="4"/>
        <v>0.15206554252199389</v>
      </c>
      <c r="H17" s="154">
        <f t="shared" si="4"/>
        <v>-14</v>
      </c>
      <c r="I17" s="154">
        <f t="shared" si="4"/>
        <v>-0.18559999999999999</v>
      </c>
      <c r="J17" s="156">
        <f t="shared" si="4"/>
        <v>-0.56249862938596529</v>
      </c>
      <c r="K17" s="154">
        <f t="shared" si="4"/>
        <v>175</v>
      </c>
      <c r="L17" s="154">
        <f t="shared" si="4"/>
        <v>-54.484629999999981</v>
      </c>
      <c r="M17" s="155">
        <f t="shared" si="4"/>
        <v>-14.378775096728567</v>
      </c>
      <c r="N17" s="154"/>
      <c r="O17" s="154"/>
      <c r="P17" s="155"/>
      <c r="Q17" s="154">
        <f t="shared" si="4"/>
        <v>-707.45399999999972</v>
      </c>
      <c r="R17" s="154">
        <f t="shared" si="4"/>
        <v>-1567582.3350000009</v>
      </c>
      <c r="S17" s="155">
        <f t="shared" si="4"/>
        <v>-2.1926858320876264E-2</v>
      </c>
      <c r="T17" s="154"/>
      <c r="U17" s="154"/>
      <c r="V17" s="157"/>
    </row>
    <row r="18" spans="1:35" s="148" customFormat="1" ht="11.5" x14ac:dyDescent="0.25">
      <c r="A18" s="186" t="s">
        <v>135</v>
      </c>
      <c r="B18" s="145">
        <v>758</v>
      </c>
      <c r="C18" s="145">
        <v>244.42</v>
      </c>
      <c r="D18" s="146">
        <v>322.4538258575198</v>
      </c>
      <c r="E18" s="145">
        <v>12754</v>
      </c>
      <c r="F18" s="145">
        <v>155.55199999999999</v>
      </c>
      <c r="G18" s="146">
        <v>12.19633056296064</v>
      </c>
      <c r="H18" s="145">
        <v>681</v>
      </c>
      <c r="I18" s="145">
        <v>4.5839999999999996</v>
      </c>
      <c r="J18" s="146">
        <v>6.7312775330396475</v>
      </c>
      <c r="K18" s="145">
        <v>415</v>
      </c>
      <c r="L18" s="145">
        <v>2.3319999999999999</v>
      </c>
      <c r="M18" s="146">
        <v>5.6192771084337352</v>
      </c>
      <c r="N18" s="145" t="s">
        <v>125</v>
      </c>
      <c r="O18" s="145" t="s">
        <v>125</v>
      </c>
      <c r="P18" s="146" t="s">
        <v>125</v>
      </c>
      <c r="Q18" s="145" t="s">
        <v>125</v>
      </c>
      <c r="R18" s="145" t="s">
        <v>125</v>
      </c>
      <c r="S18" s="146" t="s">
        <v>125</v>
      </c>
      <c r="T18" s="145" t="s">
        <v>125</v>
      </c>
      <c r="U18" s="145" t="s">
        <v>125</v>
      </c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</row>
    <row r="19" spans="1:35" s="152" customFormat="1" ht="11.5" x14ac:dyDescent="0.25">
      <c r="A19" s="184" t="s">
        <v>136</v>
      </c>
      <c r="B19" s="150">
        <v>632</v>
      </c>
      <c r="C19" s="150">
        <v>218.9075</v>
      </c>
      <c r="D19" s="151">
        <v>346.37262658227849</v>
      </c>
      <c r="E19" s="150">
        <v>14841</v>
      </c>
      <c r="F19" s="150">
        <v>218.7099</v>
      </c>
      <c r="G19" s="151">
        <v>14.736870830806549</v>
      </c>
      <c r="H19" s="150">
        <v>1221</v>
      </c>
      <c r="I19" s="150">
        <v>6.1620999999999997</v>
      </c>
      <c r="J19" s="151">
        <v>5.0467649467649469</v>
      </c>
      <c r="K19" s="150">
        <v>414</v>
      </c>
      <c r="L19" s="150">
        <v>2.3866000000000001</v>
      </c>
      <c r="M19" s="151">
        <v>5.764734299516908</v>
      </c>
      <c r="N19" s="150" t="s">
        <v>125</v>
      </c>
      <c r="O19" s="150" t="s">
        <v>125</v>
      </c>
      <c r="P19" s="151" t="s">
        <v>125</v>
      </c>
      <c r="Q19" s="150" t="s">
        <v>125</v>
      </c>
      <c r="R19" s="150" t="s">
        <v>125</v>
      </c>
      <c r="S19" s="151" t="s">
        <v>125</v>
      </c>
      <c r="T19" s="150" t="s">
        <v>125</v>
      </c>
      <c r="U19" s="150" t="s">
        <v>125</v>
      </c>
      <c r="V19" s="151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</row>
    <row r="20" spans="1:35" s="147" customFormat="1" ht="11.5" x14ac:dyDescent="0.25">
      <c r="A20" s="185"/>
      <c r="B20" s="154">
        <f t="shared" ref="B20:M20" si="5">B19-B18</f>
        <v>-126</v>
      </c>
      <c r="C20" s="154">
        <f t="shared" si="5"/>
        <v>-25.512499999999989</v>
      </c>
      <c r="D20" s="155">
        <f t="shared" si="5"/>
        <v>23.918800724758682</v>
      </c>
      <c r="E20" s="154">
        <f t="shared" si="5"/>
        <v>2087</v>
      </c>
      <c r="F20" s="154">
        <f t="shared" si="5"/>
        <v>63.157900000000012</v>
      </c>
      <c r="G20" s="155">
        <f t="shared" si="5"/>
        <v>2.540540267845909</v>
      </c>
      <c r="H20" s="154">
        <f t="shared" si="5"/>
        <v>540</v>
      </c>
      <c r="I20" s="154">
        <f t="shared" si="5"/>
        <v>1.5781000000000001</v>
      </c>
      <c r="J20" s="156">
        <f t="shared" si="5"/>
        <v>-1.6845125862747006</v>
      </c>
      <c r="K20" s="154">
        <f t="shared" si="5"/>
        <v>-1</v>
      </c>
      <c r="L20" s="164">
        <f t="shared" si="5"/>
        <v>5.4600000000000204E-2</v>
      </c>
      <c r="M20" s="155">
        <f t="shared" si="5"/>
        <v>0.14545719108317279</v>
      </c>
      <c r="N20" s="154"/>
      <c r="O20" s="154"/>
      <c r="P20" s="155"/>
      <c r="Q20" s="154"/>
      <c r="R20" s="154"/>
      <c r="S20" s="155"/>
      <c r="T20" s="154"/>
      <c r="U20" s="154"/>
      <c r="V20" s="155"/>
    </row>
    <row r="21" spans="1:35" s="148" customFormat="1" ht="11.5" x14ac:dyDescent="0.25">
      <c r="A21" s="186" t="s">
        <v>137</v>
      </c>
      <c r="B21" s="145">
        <v>11030</v>
      </c>
      <c r="C21" s="145">
        <v>3502.7201399300002</v>
      </c>
      <c r="D21" s="146">
        <v>317.56302265911154</v>
      </c>
      <c r="E21" s="145">
        <v>77806</v>
      </c>
      <c r="F21" s="145">
        <v>1158.13492281</v>
      </c>
      <c r="G21" s="146">
        <v>14.884905056293858</v>
      </c>
      <c r="H21" s="145">
        <v>1071</v>
      </c>
      <c r="I21" s="145">
        <v>12.06229085</v>
      </c>
      <c r="J21" s="146">
        <v>11.262643183940243</v>
      </c>
      <c r="K21" s="145">
        <v>1066462</v>
      </c>
      <c r="L21" s="145">
        <v>98246.803029739996</v>
      </c>
      <c r="M21" s="146">
        <v>92.124054143269987</v>
      </c>
      <c r="N21" s="145" t="s">
        <v>125</v>
      </c>
      <c r="O21" s="145" t="s">
        <v>125</v>
      </c>
      <c r="P21" s="146" t="s">
        <v>125</v>
      </c>
      <c r="Q21" s="145">
        <v>184.07</v>
      </c>
      <c r="R21" s="145">
        <v>113630</v>
      </c>
      <c r="S21" s="158">
        <v>0.61731949801705877</v>
      </c>
      <c r="T21" s="145" t="s">
        <v>125</v>
      </c>
      <c r="U21" s="145" t="s">
        <v>125</v>
      </c>
      <c r="V21" s="146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</row>
    <row r="22" spans="1:35" s="152" customFormat="1" ht="11.5" x14ac:dyDescent="0.25">
      <c r="A22" s="184" t="s">
        <v>138</v>
      </c>
      <c r="B22" s="150">
        <v>9651</v>
      </c>
      <c r="C22" s="150">
        <v>3152.2941694900001</v>
      </c>
      <c r="D22" s="151">
        <v>326.62578244960571</v>
      </c>
      <c r="E22" s="150">
        <v>54672</v>
      </c>
      <c r="F22" s="150">
        <v>806.4317787</v>
      </c>
      <c r="G22" s="151">
        <v>14.750356104450574</v>
      </c>
      <c r="H22" s="150">
        <v>984</v>
      </c>
      <c r="I22" s="150">
        <v>13.744763499999999</v>
      </c>
      <c r="J22" s="151">
        <v>13.969135758553893</v>
      </c>
      <c r="K22" s="150">
        <v>1066313</v>
      </c>
      <c r="L22" s="150">
        <v>95693.712276000006</v>
      </c>
      <c r="M22" s="151">
        <v>89.742588492723826</v>
      </c>
      <c r="N22" s="150" t="s">
        <v>125</v>
      </c>
      <c r="O22" s="150" t="s">
        <v>125</v>
      </c>
      <c r="P22" s="151" t="s">
        <v>125</v>
      </c>
      <c r="Q22" s="150">
        <v>222.37799999999999</v>
      </c>
      <c r="R22" s="150">
        <v>192956.15</v>
      </c>
      <c r="S22" s="159">
        <v>0.86769442121073126</v>
      </c>
      <c r="T22" s="150" t="s">
        <v>125</v>
      </c>
      <c r="U22" s="150" t="s">
        <v>125</v>
      </c>
      <c r="V22" s="151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</row>
    <row r="23" spans="1:35" s="147" customFormat="1" ht="11.5" x14ac:dyDescent="0.25">
      <c r="A23" s="185"/>
      <c r="B23" s="154">
        <f t="shared" ref="B23:S23" si="6">B22-B21</f>
        <v>-1379</v>
      </c>
      <c r="C23" s="154">
        <f t="shared" si="6"/>
        <v>-350.42597044000013</v>
      </c>
      <c r="D23" s="155">
        <f t="shared" si="6"/>
        <v>9.0627597904941695</v>
      </c>
      <c r="E23" s="154">
        <f t="shared" si="6"/>
        <v>-23134</v>
      </c>
      <c r="F23" s="154">
        <f t="shared" si="6"/>
        <v>-351.70314411000004</v>
      </c>
      <c r="G23" s="155">
        <f t="shared" si="6"/>
        <v>-0.13454895184328386</v>
      </c>
      <c r="H23" s="154">
        <f t="shared" si="6"/>
        <v>-87</v>
      </c>
      <c r="I23" s="154">
        <f t="shared" si="6"/>
        <v>1.6824726499999993</v>
      </c>
      <c r="J23" s="156">
        <f t="shared" si="6"/>
        <v>2.7064925746136499</v>
      </c>
      <c r="K23" s="154">
        <f t="shared" si="6"/>
        <v>-149</v>
      </c>
      <c r="L23" s="154">
        <f t="shared" si="6"/>
        <v>-2553.0907537399908</v>
      </c>
      <c r="M23" s="155">
        <f t="shared" si="6"/>
        <v>-2.3814656505461613</v>
      </c>
      <c r="N23" s="154"/>
      <c r="O23" s="154"/>
      <c r="P23" s="155"/>
      <c r="Q23" s="164">
        <f t="shared" si="6"/>
        <v>38.307999999999993</v>
      </c>
      <c r="R23" s="154">
        <f t="shared" si="6"/>
        <v>79326.149999999994</v>
      </c>
      <c r="S23" s="155">
        <f t="shared" si="6"/>
        <v>0.25037492319367249</v>
      </c>
      <c r="T23" s="154"/>
      <c r="U23" s="154"/>
      <c r="V23" s="155"/>
    </row>
    <row r="24" spans="1:35" s="148" customFormat="1" ht="11.5" x14ac:dyDescent="0.25">
      <c r="A24" s="186" t="s">
        <v>139</v>
      </c>
      <c r="B24" s="145">
        <v>48516</v>
      </c>
      <c r="C24" s="145">
        <v>13625.38130569</v>
      </c>
      <c r="D24" s="146">
        <v>280.84304777166295</v>
      </c>
      <c r="E24" s="145">
        <v>65860</v>
      </c>
      <c r="F24" s="145">
        <v>916.61802855999997</v>
      </c>
      <c r="G24" s="146">
        <v>13.917674287276039</v>
      </c>
      <c r="H24" s="145">
        <v>3487</v>
      </c>
      <c r="I24" s="145">
        <v>15.98136541</v>
      </c>
      <c r="J24" s="146">
        <v>4.583127447662747</v>
      </c>
      <c r="K24" s="145">
        <v>1957437</v>
      </c>
      <c r="L24" s="145">
        <v>173389.05950445001</v>
      </c>
      <c r="M24" s="146">
        <v>88.579637303499425</v>
      </c>
      <c r="N24" s="145">
        <v>117</v>
      </c>
      <c r="O24" s="145">
        <v>35.963697080000003</v>
      </c>
      <c r="P24" s="146">
        <v>307.38202632478635</v>
      </c>
      <c r="Q24" s="145">
        <v>17966.378000000001</v>
      </c>
      <c r="R24" s="145">
        <v>33681392.030990452</v>
      </c>
      <c r="S24" s="146">
        <v>1.8746901590843992</v>
      </c>
      <c r="T24" s="145">
        <v>322.58600000000001</v>
      </c>
      <c r="U24" s="145">
        <v>363343.12011225999</v>
      </c>
      <c r="V24" s="146">
        <v>1.1263449750214207</v>
      </c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</row>
    <row r="25" spans="1:35" s="152" customFormat="1" ht="11.5" x14ac:dyDescent="0.25">
      <c r="A25" s="184" t="s">
        <v>140</v>
      </c>
      <c r="B25" s="150">
        <v>41920</v>
      </c>
      <c r="C25" s="150">
        <v>12462.57454577</v>
      </c>
      <c r="D25" s="151">
        <v>297.29664430659398</v>
      </c>
      <c r="E25" s="150">
        <v>60001</v>
      </c>
      <c r="F25" s="150">
        <v>856.77502413000002</v>
      </c>
      <c r="G25" s="151">
        <v>14.279345746404227</v>
      </c>
      <c r="H25" s="150">
        <v>3178</v>
      </c>
      <c r="I25" s="150">
        <v>14.33639938</v>
      </c>
      <c r="J25" s="151">
        <v>4.5114100249574474</v>
      </c>
      <c r="K25" s="150">
        <v>1803134</v>
      </c>
      <c r="L25" s="150">
        <v>152273.37675438999</v>
      </c>
      <c r="M25" s="151">
        <v>84.449277103232077</v>
      </c>
      <c r="N25" s="150">
        <v>113</v>
      </c>
      <c r="O25" s="150">
        <v>35.537016979999997</v>
      </c>
      <c r="P25" s="151">
        <v>313.65693413004527</v>
      </c>
      <c r="Q25" s="150">
        <v>18337.859</v>
      </c>
      <c r="R25" s="150">
        <v>37521827.963123903</v>
      </c>
      <c r="S25" s="151">
        <v>2.0461400626498381</v>
      </c>
      <c r="T25" s="150">
        <v>267.32100000000003</v>
      </c>
      <c r="U25" s="150">
        <v>303341.47250999999</v>
      </c>
      <c r="V25" s="151">
        <v>1.1347461385749718</v>
      </c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</row>
    <row r="26" spans="1:35" s="147" customFormat="1" ht="11.5" x14ac:dyDescent="0.25">
      <c r="A26" s="185"/>
      <c r="B26" s="154">
        <f t="shared" ref="B26:V26" si="7">B25-B24</f>
        <v>-6596</v>
      </c>
      <c r="C26" s="154">
        <f t="shared" si="7"/>
        <v>-1162.8067599200003</v>
      </c>
      <c r="D26" s="155">
        <f t="shared" si="7"/>
        <v>16.453596534931023</v>
      </c>
      <c r="E26" s="154">
        <f t="shared" si="7"/>
        <v>-5859</v>
      </c>
      <c r="F26" s="154">
        <f t="shared" si="7"/>
        <v>-59.843004429999951</v>
      </c>
      <c r="G26" s="155">
        <f t="shared" si="7"/>
        <v>0.36167145912818732</v>
      </c>
      <c r="H26" s="154">
        <f t="shared" si="7"/>
        <v>-309</v>
      </c>
      <c r="I26" s="154">
        <f t="shared" si="7"/>
        <v>-1.6449660300000009</v>
      </c>
      <c r="J26" s="202">
        <f t="shared" si="7"/>
        <v>-7.1717422705299683E-2</v>
      </c>
      <c r="K26" s="154">
        <f t="shared" si="7"/>
        <v>-154303</v>
      </c>
      <c r="L26" s="154">
        <f t="shared" si="7"/>
        <v>-21115.682750060019</v>
      </c>
      <c r="M26" s="155">
        <f t="shared" si="7"/>
        <v>-4.1303602002673472</v>
      </c>
      <c r="N26" s="154">
        <f t="shared" si="7"/>
        <v>-4</v>
      </c>
      <c r="O26" s="164">
        <f t="shared" si="7"/>
        <v>-0.42668010000000578</v>
      </c>
      <c r="P26" s="155">
        <f t="shared" si="7"/>
        <v>6.2749078052589198</v>
      </c>
      <c r="Q26" s="154">
        <f t="shared" si="7"/>
        <v>371.48099999999977</v>
      </c>
      <c r="R26" s="154">
        <f t="shared" si="7"/>
        <v>3840435.9321334511</v>
      </c>
      <c r="S26" s="155">
        <f t="shared" si="7"/>
        <v>0.17144990356543888</v>
      </c>
      <c r="T26" s="154">
        <f t="shared" si="7"/>
        <v>-55.264999999999986</v>
      </c>
      <c r="U26" s="154">
        <f t="shared" si="7"/>
        <v>-60001.647602259996</v>
      </c>
      <c r="V26" s="155">
        <f t="shared" si="7"/>
        <v>8.4011635535510276E-3</v>
      </c>
    </row>
    <row r="27" spans="1:35" s="148" customFormat="1" ht="11.5" x14ac:dyDescent="0.25">
      <c r="A27" s="186" t="s">
        <v>141</v>
      </c>
      <c r="B27" s="145">
        <v>516</v>
      </c>
      <c r="C27" s="145">
        <v>126.48752</v>
      </c>
      <c r="D27" s="146">
        <v>245.13085271317829</v>
      </c>
      <c r="E27" s="145">
        <v>6537</v>
      </c>
      <c r="F27" s="145">
        <v>67.954720010000003</v>
      </c>
      <c r="G27" s="146">
        <v>10.395398502371119</v>
      </c>
      <c r="H27" s="145">
        <v>331</v>
      </c>
      <c r="I27" s="145">
        <v>2.6255899999999999</v>
      </c>
      <c r="J27" s="188">
        <v>7.9322960725075529</v>
      </c>
      <c r="K27" s="145">
        <v>7410</v>
      </c>
      <c r="L27" s="145">
        <v>232.44862999</v>
      </c>
      <c r="M27" s="146">
        <v>31.369585693657221</v>
      </c>
      <c r="N27" s="145">
        <v>0</v>
      </c>
      <c r="O27" s="145">
        <v>0</v>
      </c>
      <c r="P27" s="146">
        <v>0</v>
      </c>
      <c r="Q27" s="178">
        <v>11.827</v>
      </c>
      <c r="R27" s="145">
        <v>31552</v>
      </c>
      <c r="S27" s="146">
        <v>2.6677940306079311</v>
      </c>
      <c r="T27" s="145" t="s">
        <v>125</v>
      </c>
      <c r="U27" s="145" t="s">
        <v>125</v>
      </c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</row>
    <row r="28" spans="1:35" s="152" customFormat="1" ht="11.5" x14ac:dyDescent="0.25">
      <c r="A28" s="184" t="s">
        <v>142</v>
      </c>
      <c r="B28" s="150">
        <v>514</v>
      </c>
      <c r="C28" s="150">
        <v>126.30741</v>
      </c>
      <c r="D28" s="151">
        <v>245.73426070038911</v>
      </c>
      <c r="E28" s="150">
        <v>6347</v>
      </c>
      <c r="F28" s="150">
        <v>70.742750330000007</v>
      </c>
      <c r="G28" s="151">
        <v>11.146723934397919</v>
      </c>
      <c r="H28" s="150">
        <v>254</v>
      </c>
      <c r="I28" s="150">
        <v>2.0114675399999999</v>
      </c>
      <c r="J28" s="189">
        <v>7.9194441535329991</v>
      </c>
      <c r="K28" s="150">
        <v>6620</v>
      </c>
      <c r="L28" s="150">
        <v>190.57284471</v>
      </c>
      <c r="M28" s="151">
        <v>28.787504006429018</v>
      </c>
      <c r="N28" s="150">
        <v>0</v>
      </c>
      <c r="O28" s="150">
        <v>0</v>
      </c>
      <c r="P28" s="151">
        <v>0</v>
      </c>
      <c r="Q28" s="179">
        <v>11.673</v>
      </c>
      <c r="R28" s="150">
        <v>35497</v>
      </c>
      <c r="S28" s="151">
        <v>3.0409491990062536</v>
      </c>
      <c r="T28" s="150" t="s">
        <v>125</v>
      </c>
      <c r="U28" s="150" t="s">
        <v>125</v>
      </c>
      <c r="V28" s="151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</row>
    <row r="29" spans="1:35" s="147" customFormat="1" ht="11.5" x14ac:dyDescent="0.25">
      <c r="A29" s="185"/>
      <c r="B29" s="154">
        <f t="shared" ref="B29:S29" si="8">B28-B27</f>
        <v>-2</v>
      </c>
      <c r="C29" s="164">
        <f t="shared" si="8"/>
        <v>-0.1801099999999991</v>
      </c>
      <c r="D29" s="155">
        <f t="shared" si="8"/>
        <v>0.60340798721082933</v>
      </c>
      <c r="E29" s="154">
        <f t="shared" si="8"/>
        <v>-190</v>
      </c>
      <c r="F29" s="154">
        <f t="shared" si="8"/>
        <v>2.7880303200000043</v>
      </c>
      <c r="G29" s="155">
        <f t="shared" si="8"/>
        <v>0.75132543202679969</v>
      </c>
      <c r="H29" s="154">
        <f t="shared" si="8"/>
        <v>-77</v>
      </c>
      <c r="I29" s="154">
        <f t="shared" si="8"/>
        <v>-0.61412245999999993</v>
      </c>
      <c r="J29" s="203">
        <f t="shared" si="8"/>
        <v>-1.2851918974553733E-2</v>
      </c>
      <c r="K29" s="154">
        <f t="shared" si="8"/>
        <v>-790</v>
      </c>
      <c r="L29" s="154">
        <f t="shared" si="8"/>
        <v>-41.875785280000002</v>
      </c>
      <c r="M29" s="155">
        <f t="shared" si="8"/>
        <v>-2.5820816872282037</v>
      </c>
      <c r="N29" s="154">
        <f t="shared" si="8"/>
        <v>0</v>
      </c>
      <c r="O29" s="154">
        <f t="shared" si="8"/>
        <v>0</v>
      </c>
      <c r="P29" s="155">
        <f t="shared" si="8"/>
        <v>0</v>
      </c>
      <c r="Q29" s="164">
        <f t="shared" si="8"/>
        <v>-0.15399999999999991</v>
      </c>
      <c r="R29" s="154">
        <f t="shared" si="8"/>
        <v>3945</v>
      </c>
      <c r="S29" s="155">
        <f t="shared" si="8"/>
        <v>0.37315516839832252</v>
      </c>
      <c r="T29" s="154"/>
      <c r="U29" s="154"/>
      <c r="V29" s="155"/>
    </row>
    <row r="30" spans="1:35" s="148" customFormat="1" ht="11.5" x14ac:dyDescent="0.25">
      <c r="A30" s="186" t="s">
        <v>143</v>
      </c>
      <c r="B30" s="145">
        <v>34820</v>
      </c>
      <c r="C30" s="145">
        <v>10510.2096308</v>
      </c>
      <c r="D30" s="146">
        <v>301.84404453762204</v>
      </c>
      <c r="E30" s="145">
        <v>144883</v>
      </c>
      <c r="F30" s="145">
        <v>1633.2017379599999</v>
      </c>
      <c r="G30" s="146">
        <v>11.272556048397673</v>
      </c>
      <c r="H30" s="145">
        <v>3876</v>
      </c>
      <c r="I30" s="145">
        <v>35.922078339999999</v>
      </c>
      <c r="J30" s="146">
        <v>9.2678220691434472</v>
      </c>
      <c r="K30" s="145">
        <v>513388</v>
      </c>
      <c r="L30" s="145">
        <v>46738.521465910002</v>
      </c>
      <c r="M30" s="146">
        <v>91.039372688707175</v>
      </c>
      <c r="N30" s="145">
        <v>280</v>
      </c>
      <c r="O30" s="145">
        <v>58.153470589999998</v>
      </c>
      <c r="P30" s="146">
        <v>207.69096639285715</v>
      </c>
      <c r="Q30" s="145">
        <v>7325.1760000000004</v>
      </c>
      <c r="R30" s="145">
        <v>14879307.750912059</v>
      </c>
      <c r="S30" s="146">
        <v>2.0312560068061245</v>
      </c>
      <c r="T30" s="145" t="s">
        <v>125</v>
      </c>
      <c r="U30" s="145" t="s">
        <v>125</v>
      </c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</row>
    <row r="31" spans="1:35" s="152" customFormat="1" ht="11.5" x14ac:dyDescent="0.25">
      <c r="A31" s="184" t="s">
        <v>144</v>
      </c>
      <c r="B31" s="150">
        <v>41940</v>
      </c>
      <c r="C31" s="150">
        <v>13194.878494729999</v>
      </c>
      <c r="D31" s="151">
        <v>314.6138362676341</v>
      </c>
      <c r="E31" s="150">
        <v>128293</v>
      </c>
      <c r="F31" s="150">
        <v>1660.57360705</v>
      </c>
      <c r="G31" s="151">
        <v>12.943651925637344</v>
      </c>
      <c r="H31" s="150">
        <v>4783</v>
      </c>
      <c r="I31" s="150">
        <v>45.973197110000001</v>
      </c>
      <c r="J31" s="151">
        <v>9.6118755611067463</v>
      </c>
      <c r="K31" s="150">
        <v>547847</v>
      </c>
      <c r="L31" s="150">
        <v>49443.022933749999</v>
      </c>
      <c r="M31" s="151">
        <v>90.249631067864087</v>
      </c>
      <c r="N31" s="150">
        <v>852</v>
      </c>
      <c r="O31" s="150">
        <v>241.8328224</v>
      </c>
      <c r="P31" s="151">
        <v>283.92331870469644</v>
      </c>
      <c r="Q31" s="150">
        <v>5316.2669999999998</v>
      </c>
      <c r="R31" s="150">
        <v>10890134.2193415</v>
      </c>
      <c r="S31" s="151">
        <v>2.0484550944001683</v>
      </c>
      <c r="T31" s="150" t="s">
        <v>125</v>
      </c>
      <c r="U31" s="150" t="s">
        <v>125</v>
      </c>
      <c r="V31" s="151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</row>
    <row r="32" spans="1:35" s="147" customFormat="1" ht="11.5" x14ac:dyDescent="0.25">
      <c r="A32" s="185"/>
      <c r="B32" s="154">
        <f t="shared" ref="B32:S32" si="9">B31-B30</f>
        <v>7120</v>
      </c>
      <c r="C32" s="154">
        <f t="shared" si="9"/>
        <v>2684.6688639299991</v>
      </c>
      <c r="D32" s="155">
        <f t="shared" si="9"/>
        <v>12.769791730012059</v>
      </c>
      <c r="E32" s="154">
        <f t="shared" si="9"/>
        <v>-16590</v>
      </c>
      <c r="F32" s="154">
        <f t="shared" si="9"/>
        <v>27.371869090000018</v>
      </c>
      <c r="G32" s="155">
        <f t="shared" si="9"/>
        <v>1.6710958772396705</v>
      </c>
      <c r="H32" s="154">
        <f t="shared" si="9"/>
        <v>907</v>
      </c>
      <c r="I32" s="154">
        <f t="shared" si="9"/>
        <v>10.051118770000002</v>
      </c>
      <c r="J32" s="156">
        <f t="shared" si="9"/>
        <v>0.34405349196329915</v>
      </c>
      <c r="K32" s="154">
        <f t="shared" si="9"/>
        <v>34459</v>
      </c>
      <c r="L32" s="154">
        <f t="shared" si="9"/>
        <v>2704.5014678399966</v>
      </c>
      <c r="M32" s="155">
        <f t="shared" si="9"/>
        <v>-0.7897416208430883</v>
      </c>
      <c r="N32" s="154">
        <f t="shared" si="9"/>
        <v>572</v>
      </c>
      <c r="O32" s="154">
        <f t="shared" si="9"/>
        <v>183.67935181000001</v>
      </c>
      <c r="P32" s="155">
        <f t="shared" si="9"/>
        <v>76.232352311839293</v>
      </c>
      <c r="Q32" s="154">
        <f t="shared" si="9"/>
        <v>-2008.9090000000006</v>
      </c>
      <c r="R32" s="154">
        <f t="shared" si="9"/>
        <v>-3989173.5315705594</v>
      </c>
      <c r="S32" s="155">
        <f t="shared" si="9"/>
        <v>1.719908759404376E-2</v>
      </c>
      <c r="T32" s="154"/>
      <c r="U32" s="154"/>
      <c r="V32" s="155"/>
    </row>
    <row r="33" spans="1:35" s="148" customFormat="1" ht="11.5" x14ac:dyDescent="0.25">
      <c r="A33" s="186" t="s">
        <v>145</v>
      </c>
      <c r="B33" s="145">
        <v>9599</v>
      </c>
      <c r="C33" s="145">
        <v>2913.5364042400001</v>
      </c>
      <c r="D33" s="146">
        <v>303.52499262839876</v>
      </c>
      <c r="E33" s="145">
        <v>4958</v>
      </c>
      <c r="F33" s="145">
        <v>45.228000000000002</v>
      </c>
      <c r="G33" s="146">
        <v>9.1222267043162564</v>
      </c>
      <c r="H33" s="145" t="s">
        <v>125</v>
      </c>
      <c r="I33" s="145" t="s">
        <v>125</v>
      </c>
      <c r="J33" s="146" t="s">
        <v>125</v>
      </c>
      <c r="K33" s="145" t="s">
        <v>125</v>
      </c>
      <c r="L33" s="145" t="s">
        <v>125</v>
      </c>
      <c r="M33" s="146" t="s">
        <v>125</v>
      </c>
      <c r="N33" s="145" t="s">
        <v>125</v>
      </c>
      <c r="O33" s="145" t="s">
        <v>125</v>
      </c>
      <c r="P33" s="160" t="s">
        <v>125</v>
      </c>
      <c r="Q33" s="145">
        <v>2366.2069999999999</v>
      </c>
      <c r="R33" s="145">
        <v>4462649</v>
      </c>
      <c r="S33" s="146">
        <v>1.8859926456138454</v>
      </c>
      <c r="T33" s="145" t="s">
        <v>125</v>
      </c>
      <c r="U33" s="145" t="s">
        <v>125</v>
      </c>
      <c r="V33" s="146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5" s="152" customFormat="1" ht="11.5" x14ac:dyDescent="0.25">
      <c r="A34" s="184" t="s">
        <v>146</v>
      </c>
      <c r="B34" s="150">
        <v>8151</v>
      </c>
      <c r="C34" s="150">
        <v>2582.9097019999999</v>
      </c>
      <c r="D34" s="151">
        <v>316.86583850931675</v>
      </c>
      <c r="E34" s="150">
        <v>3977</v>
      </c>
      <c r="F34" s="150">
        <v>33.960999999999999</v>
      </c>
      <c r="G34" s="151">
        <v>8.5393512698013581</v>
      </c>
      <c r="H34" s="150">
        <v>529</v>
      </c>
      <c r="I34" s="150">
        <v>2.4319999999999999</v>
      </c>
      <c r="J34" s="151">
        <v>4.5973534971644616</v>
      </c>
      <c r="K34" s="150" t="s">
        <v>125</v>
      </c>
      <c r="L34" s="150" t="s">
        <v>125</v>
      </c>
      <c r="M34" s="151" t="s">
        <v>125</v>
      </c>
      <c r="N34" s="150" t="s">
        <v>125</v>
      </c>
      <c r="O34" s="150" t="s">
        <v>125</v>
      </c>
      <c r="P34" s="161" t="s">
        <v>125</v>
      </c>
      <c r="Q34" s="150">
        <v>2144.0920000000001</v>
      </c>
      <c r="R34" s="150">
        <v>4075196</v>
      </c>
      <c r="S34" s="151">
        <v>1.9006628446913658</v>
      </c>
      <c r="T34" s="150" t="s">
        <v>125</v>
      </c>
      <c r="U34" s="150" t="s">
        <v>125</v>
      </c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</row>
    <row r="35" spans="1:35" s="147" customFormat="1" ht="11.5" x14ac:dyDescent="0.25">
      <c r="A35" s="185"/>
      <c r="B35" s="154">
        <f t="shared" ref="B35:S35" si="10">B34-B33</f>
        <v>-1448</v>
      </c>
      <c r="C35" s="154">
        <f t="shared" si="10"/>
        <v>-330.62670224000021</v>
      </c>
      <c r="D35" s="155">
        <f t="shared" si="10"/>
        <v>13.340845880917982</v>
      </c>
      <c r="E35" s="154">
        <f t="shared" si="10"/>
        <v>-981</v>
      </c>
      <c r="F35" s="154">
        <f t="shared" si="10"/>
        <v>-11.267000000000003</v>
      </c>
      <c r="G35" s="155">
        <f t="shared" si="10"/>
        <v>-0.58287543451489832</v>
      </c>
      <c r="H35" s="154"/>
      <c r="I35" s="154"/>
      <c r="J35" s="156"/>
      <c r="K35" s="154"/>
      <c r="L35" s="154"/>
      <c r="M35" s="155"/>
      <c r="N35" s="154"/>
      <c r="O35" s="154"/>
      <c r="P35" s="155"/>
      <c r="Q35" s="154">
        <f t="shared" si="10"/>
        <v>-222.11499999999978</v>
      </c>
      <c r="R35" s="154">
        <f t="shared" si="10"/>
        <v>-387453</v>
      </c>
      <c r="S35" s="155">
        <f t="shared" si="10"/>
        <v>1.4670199077520429E-2</v>
      </c>
      <c r="T35" s="154"/>
      <c r="U35" s="154"/>
      <c r="V35" s="157"/>
    </row>
    <row r="36" spans="1:35" s="148" customFormat="1" ht="11.5" x14ac:dyDescent="0.25">
      <c r="A36" s="186" t="s">
        <v>147</v>
      </c>
      <c r="B36" s="145">
        <v>13696</v>
      </c>
      <c r="C36" s="145">
        <v>4507.56166777</v>
      </c>
      <c r="D36" s="146">
        <v>329.11519186404792</v>
      </c>
      <c r="E36" s="145">
        <v>76979</v>
      </c>
      <c r="F36" s="145">
        <v>1122.8420636799999</v>
      </c>
      <c r="G36" s="146">
        <v>14.586342556801206</v>
      </c>
      <c r="H36" s="145">
        <v>5377</v>
      </c>
      <c r="I36" s="145">
        <v>53.855520089999999</v>
      </c>
      <c r="J36" s="146">
        <v>10.015904796354844</v>
      </c>
      <c r="K36" s="145">
        <v>354085</v>
      </c>
      <c r="L36" s="145">
        <v>32911.806139640001</v>
      </c>
      <c r="M36" s="146">
        <v>92.948885549063078</v>
      </c>
      <c r="N36" s="145" t="s">
        <v>125</v>
      </c>
      <c r="O36" s="145" t="s">
        <v>125</v>
      </c>
      <c r="P36" s="146" t="s">
        <v>125</v>
      </c>
      <c r="Q36" s="145">
        <v>3014.97</v>
      </c>
      <c r="R36" s="145">
        <v>6336941.4195250599</v>
      </c>
      <c r="S36" s="146">
        <v>2.1018256962838966</v>
      </c>
      <c r="T36" s="145" t="s">
        <v>125</v>
      </c>
      <c r="U36" s="145" t="s">
        <v>125</v>
      </c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</row>
    <row r="37" spans="1:35" s="152" customFormat="1" ht="11.5" x14ac:dyDescent="0.25">
      <c r="A37" s="184" t="s">
        <v>148</v>
      </c>
      <c r="B37" s="150">
        <v>15593</v>
      </c>
      <c r="C37" s="150">
        <v>5351.4868304399997</v>
      </c>
      <c r="D37" s="151">
        <v>343.19529751959902</v>
      </c>
      <c r="E37" s="150">
        <v>59271</v>
      </c>
      <c r="F37" s="150">
        <v>834.60261304999995</v>
      </c>
      <c r="G37" s="151">
        <v>14.081080806963193</v>
      </c>
      <c r="H37" s="150">
        <v>3824</v>
      </c>
      <c r="I37" s="150">
        <v>34.971609770000001</v>
      </c>
      <c r="J37" s="151">
        <v>9.1446258563703502</v>
      </c>
      <c r="K37" s="150">
        <v>338468</v>
      </c>
      <c r="L37" s="150">
        <v>30937.3794948</v>
      </c>
      <c r="M37" s="151">
        <v>91.404245382475153</v>
      </c>
      <c r="N37" s="150" t="s">
        <v>125</v>
      </c>
      <c r="O37" s="150" t="s">
        <v>125</v>
      </c>
      <c r="P37" s="151" t="s">
        <v>125</v>
      </c>
      <c r="Q37" s="150" t="s">
        <v>125</v>
      </c>
      <c r="R37" s="150" t="s">
        <v>125</v>
      </c>
      <c r="S37" s="151" t="s">
        <v>125</v>
      </c>
      <c r="T37" s="150" t="s">
        <v>125</v>
      </c>
      <c r="U37" s="150" t="s">
        <v>125</v>
      </c>
      <c r="V37" s="151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</row>
    <row r="38" spans="1:35" s="147" customFormat="1" ht="11.5" x14ac:dyDescent="0.25">
      <c r="A38" s="185"/>
      <c r="B38" s="154">
        <f t="shared" ref="B38:M38" si="11">B37-B36</f>
        <v>1897</v>
      </c>
      <c r="C38" s="154">
        <f t="shared" si="11"/>
        <v>843.92516266999974</v>
      </c>
      <c r="D38" s="155">
        <f t="shared" si="11"/>
        <v>14.080105655551108</v>
      </c>
      <c r="E38" s="154">
        <f t="shared" si="11"/>
        <v>-17708</v>
      </c>
      <c r="F38" s="154">
        <f t="shared" si="11"/>
        <v>-288.23945062999996</v>
      </c>
      <c r="G38" s="155">
        <f t="shared" si="11"/>
        <v>-0.50526174983801297</v>
      </c>
      <c r="H38" s="154">
        <f t="shared" si="11"/>
        <v>-1553</v>
      </c>
      <c r="I38" s="154">
        <f t="shared" si="11"/>
        <v>-18.883910319999998</v>
      </c>
      <c r="J38" s="156">
        <f t="shared" si="11"/>
        <v>-0.87127893998449402</v>
      </c>
      <c r="K38" s="154">
        <f t="shared" si="11"/>
        <v>-15617</v>
      </c>
      <c r="L38" s="154">
        <f t="shared" si="11"/>
        <v>-1974.4266448400012</v>
      </c>
      <c r="M38" s="155">
        <f t="shared" si="11"/>
        <v>-1.544640166587925</v>
      </c>
      <c r="N38" s="154"/>
      <c r="O38" s="154"/>
      <c r="P38" s="155"/>
      <c r="Q38" s="154"/>
      <c r="R38" s="154"/>
      <c r="S38" s="155"/>
      <c r="T38" s="154"/>
      <c r="U38" s="154"/>
      <c r="V38" s="155"/>
    </row>
    <row r="39" spans="1:35" s="148" customFormat="1" ht="11.5" x14ac:dyDescent="0.25">
      <c r="A39" s="186" t="s">
        <v>149</v>
      </c>
      <c r="B39" s="145">
        <v>22146</v>
      </c>
      <c r="C39" s="145">
        <v>7190.8150666399997</v>
      </c>
      <c r="D39" s="146">
        <v>324.70040037207622</v>
      </c>
      <c r="E39" s="145">
        <v>42036</v>
      </c>
      <c r="F39" s="145">
        <v>680.73983526999996</v>
      </c>
      <c r="G39" s="146">
        <v>16.194210564040347</v>
      </c>
      <c r="H39" s="145">
        <v>1432</v>
      </c>
      <c r="I39" s="145">
        <v>7.3518999999999997</v>
      </c>
      <c r="J39" s="146">
        <v>5.1340083798882681</v>
      </c>
      <c r="K39" s="145">
        <v>77776</v>
      </c>
      <c r="L39" s="145">
        <v>7306.9975999999997</v>
      </c>
      <c r="M39" s="146">
        <v>93.949259411643695</v>
      </c>
      <c r="N39" s="145">
        <v>329</v>
      </c>
      <c r="O39" s="145">
        <v>97.953000000000003</v>
      </c>
      <c r="P39" s="146">
        <v>297.72948328267478</v>
      </c>
      <c r="Q39" s="145">
        <v>8857.83</v>
      </c>
      <c r="R39" s="145">
        <v>16832064</v>
      </c>
      <c r="S39" s="146">
        <v>1.9002469002001618</v>
      </c>
      <c r="T39" s="145">
        <v>177.89699999999999</v>
      </c>
      <c r="U39" s="145">
        <v>199748.5</v>
      </c>
      <c r="V39" s="146">
        <v>1.1228323130800406</v>
      </c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</row>
    <row r="40" spans="1:35" s="152" customFormat="1" ht="11.5" x14ac:dyDescent="0.25">
      <c r="A40" s="184" t="s">
        <v>150</v>
      </c>
      <c r="B40" s="150">
        <v>26396</v>
      </c>
      <c r="C40" s="150">
        <v>9142.6509999999998</v>
      </c>
      <c r="D40" s="151">
        <v>346.36501742688284</v>
      </c>
      <c r="E40" s="150">
        <v>38922</v>
      </c>
      <c r="F40" s="150">
        <v>653.81014000000005</v>
      </c>
      <c r="G40" s="151">
        <v>16.797958481064693</v>
      </c>
      <c r="H40" s="150">
        <v>1961</v>
      </c>
      <c r="I40" s="150">
        <v>11.1503</v>
      </c>
      <c r="J40" s="151">
        <v>5.6860275369709328</v>
      </c>
      <c r="K40" s="150">
        <v>87297</v>
      </c>
      <c r="L40" s="150">
        <v>8016.47</v>
      </c>
      <c r="M40" s="151">
        <v>91.829845240959031</v>
      </c>
      <c r="N40" s="150">
        <v>305</v>
      </c>
      <c r="O40" s="150">
        <v>94.278999999999996</v>
      </c>
      <c r="P40" s="151">
        <v>309.11147540983609</v>
      </c>
      <c r="Q40" s="150">
        <v>9911.7620000000006</v>
      </c>
      <c r="R40" s="150">
        <v>18874642</v>
      </c>
      <c r="S40" s="151">
        <v>1.9042670717880434</v>
      </c>
      <c r="T40" s="150">
        <v>186.61</v>
      </c>
      <c r="U40" s="150">
        <v>207856</v>
      </c>
      <c r="V40" s="151">
        <v>1.1138524194844863</v>
      </c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</row>
    <row r="41" spans="1:35" s="147" customFormat="1" ht="11.5" x14ac:dyDescent="0.25">
      <c r="A41" s="185"/>
      <c r="B41" s="154">
        <f t="shared" ref="B41:V41" si="12">B40-B39</f>
        <v>4250</v>
      </c>
      <c r="C41" s="154">
        <f t="shared" si="12"/>
        <v>1951.8359333600001</v>
      </c>
      <c r="D41" s="155">
        <f t="shared" si="12"/>
        <v>21.664617054806627</v>
      </c>
      <c r="E41" s="154">
        <f t="shared" si="12"/>
        <v>-3114</v>
      </c>
      <c r="F41" s="154">
        <f t="shared" si="12"/>
        <v>-26.929695269999911</v>
      </c>
      <c r="G41" s="155">
        <f t="shared" si="12"/>
        <v>0.60374791702434649</v>
      </c>
      <c r="H41" s="154">
        <f t="shared" si="12"/>
        <v>529</v>
      </c>
      <c r="I41" s="154">
        <f t="shared" si="12"/>
        <v>3.7984</v>
      </c>
      <c r="J41" s="156">
        <f t="shared" si="12"/>
        <v>0.55201915708266469</v>
      </c>
      <c r="K41" s="154">
        <f t="shared" si="12"/>
        <v>9521</v>
      </c>
      <c r="L41" s="154">
        <f t="shared" si="12"/>
        <v>709.47240000000056</v>
      </c>
      <c r="M41" s="155">
        <f t="shared" si="12"/>
        <v>-2.1194141706846636</v>
      </c>
      <c r="N41" s="154"/>
      <c r="O41" s="154"/>
      <c r="P41" s="155"/>
      <c r="Q41" s="154">
        <f t="shared" si="12"/>
        <v>1053.9320000000007</v>
      </c>
      <c r="R41" s="154">
        <f t="shared" si="12"/>
        <v>2042578</v>
      </c>
      <c r="S41" s="155">
        <f t="shared" si="12"/>
        <v>4.0201715878815936E-3</v>
      </c>
      <c r="T41" s="164">
        <f t="shared" si="12"/>
        <v>8.7130000000000223</v>
      </c>
      <c r="U41" s="154">
        <f t="shared" si="12"/>
        <v>8107.5</v>
      </c>
      <c r="V41" s="155">
        <f t="shared" si="12"/>
        <v>-8.9798935955542891E-3</v>
      </c>
    </row>
    <row r="42" spans="1:35" s="148" customFormat="1" ht="11.5" x14ac:dyDescent="0.25">
      <c r="A42" s="186" t="s">
        <v>151</v>
      </c>
      <c r="B42" s="145">
        <v>6703</v>
      </c>
      <c r="C42" s="145">
        <v>2283.00036</v>
      </c>
      <c r="D42" s="146">
        <v>340.59381769357003</v>
      </c>
      <c r="E42" s="145">
        <v>50544</v>
      </c>
      <c r="F42" s="145">
        <v>867.745</v>
      </c>
      <c r="G42" s="146">
        <v>17.168110952833175</v>
      </c>
      <c r="H42" s="145">
        <v>7635</v>
      </c>
      <c r="I42" s="145">
        <v>70.97</v>
      </c>
      <c r="J42" s="146">
        <v>9.2953503601833667</v>
      </c>
      <c r="K42" s="145">
        <v>359166</v>
      </c>
      <c r="L42" s="145">
        <v>31936.117999999999</v>
      </c>
      <c r="M42" s="146">
        <v>88.917430937226797</v>
      </c>
      <c r="N42" s="145" t="s">
        <v>125</v>
      </c>
      <c r="O42" s="145" t="s">
        <v>125</v>
      </c>
      <c r="P42" s="146" t="s">
        <v>125</v>
      </c>
      <c r="Q42" s="145" t="s">
        <v>125</v>
      </c>
      <c r="R42" s="145" t="s">
        <v>125</v>
      </c>
      <c r="S42" s="146" t="s">
        <v>125</v>
      </c>
      <c r="T42" s="145" t="s">
        <v>125</v>
      </c>
      <c r="U42" s="145" t="s">
        <v>125</v>
      </c>
      <c r="V42" s="146" t="s">
        <v>125</v>
      </c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</row>
    <row r="43" spans="1:35" s="152" customFormat="1" ht="11.5" x14ac:dyDescent="0.25">
      <c r="A43" s="184" t="s">
        <v>152</v>
      </c>
      <c r="B43" s="150">
        <v>8032</v>
      </c>
      <c r="C43" s="150">
        <v>2850.8348999999998</v>
      </c>
      <c r="D43" s="151">
        <v>354.93462400398408</v>
      </c>
      <c r="E43" s="150">
        <v>45893</v>
      </c>
      <c r="F43" s="150">
        <v>809.74030000000005</v>
      </c>
      <c r="G43" s="151">
        <v>17.644091691543373</v>
      </c>
      <c r="H43" s="150">
        <v>7140</v>
      </c>
      <c r="I43" s="150">
        <v>83.572999999999993</v>
      </c>
      <c r="J43" s="151">
        <v>11.704901960784314</v>
      </c>
      <c r="K43" s="150">
        <v>431961</v>
      </c>
      <c r="L43" s="150">
        <v>37395.685599999997</v>
      </c>
      <c r="M43" s="151">
        <v>86.57190255601779</v>
      </c>
      <c r="N43" s="150" t="s">
        <v>125</v>
      </c>
      <c r="O43" s="150" t="s">
        <v>125</v>
      </c>
      <c r="P43" s="151" t="s">
        <v>125</v>
      </c>
      <c r="Q43" s="150" t="s">
        <v>125</v>
      </c>
      <c r="R43" s="150" t="s">
        <v>125</v>
      </c>
      <c r="S43" s="151" t="s">
        <v>125</v>
      </c>
      <c r="T43" s="150" t="s">
        <v>125</v>
      </c>
      <c r="U43" s="150" t="s">
        <v>125</v>
      </c>
      <c r="V43" s="151" t="s">
        <v>125</v>
      </c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</row>
    <row r="44" spans="1:35" s="147" customFormat="1" ht="11.5" x14ac:dyDescent="0.25">
      <c r="A44" s="185"/>
      <c r="B44" s="154">
        <v>320</v>
      </c>
      <c r="C44" s="154">
        <v>202.69846999999982</v>
      </c>
      <c r="D44" s="155">
        <v>12.046970147372804</v>
      </c>
      <c r="E44" s="154">
        <v>-11450</v>
      </c>
      <c r="F44" s="154">
        <v>-215.51350000000002</v>
      </c>
      <c r="G44" s="155">
        <v>-0.34704824157071101</v>
      </c>
      <c r="H44" s="154">
        <v>1937</v>
      </c>
      <c r="I44" s="154">
        <v>24.978999999999999</v>
      </c>
      <c r="J44" s="155">
        <v>0.59909076401043748</v>
      </c>
      <c r="K44" s="154">
        <f t="shared" ref="K44:M44" si="13">K43-K42</f>
        <v>72795</v>
      </c>
      <c r="L44" s="154">
        <f t="shared" si="13"/>
        <v>5459.5675999999985</v>
      </c>
      <c r="M44" s="155">
        <f t="shared" si="13"/>
        <v>-2.3455283812090073</v>
      </c>
      <c r="N44" s="154"/>
      <c r="O44" s="154"/>
      <c r="P44" s="155"/>
      <c r="Q44" s="154"/>
      <c r="R44" s="154"/>
      <c r="S44" s="155"/>
      <c r="T44" s="154"/>
      <c r="U44" s="154"/>
      <c r="V44" s="157"/>
    </row>
    <row r="45" spans="1:35" s="148" customFormat="1" ht="11.5" x14ac:dyDescent="0.25">
      <c r="A45" s="186" t="s">
        <v>153</v>
      </c>
      <c r="B45" s="145" t="s">
        <v>125</v>
      </c>
      <c r="C45" s="145" t="s">
        <v>125</v>
      </c>
      <c r="D45" s="146" t="s">
        <v>125</v>
      </c>
      <c r="E45" s="145">
        <v>15363</v>
      </c>
      <c r="F45" s="145">
        <v>257.26838272999998</v>
      </c>
      <c r="G45" s="146">
        <v>16.74597296947211</v>
      </c>
      <c r="H45" s="145">
        <v>57</v>
      </c>
      <c r="I45" s="145">
        <v>0.36534211</v>
      </c>
      <c r="J45" s="146">
        <v>6.4095107017543862</v>
      </c>
      <c r="K45" s="145">
        <v>34701</v>
      </c>
      <c r="L45" s="145">
        <v>4250.6922800000002</v>
      </c>
      <c r="M45" s="146">
        <v>122.49480648972651</v>
      </c>
      <c r="N45" s="145" t="s">
        <v>125</v>
      </c>
      <c r="O45" s="145" t="s">
        <v>125</v>
      </c>
      <c r="P45" s="162" t="s">
        <v>125</v>
      </c>
      <c r="Q45" s="145">
        <v>3168.3850000000002</v>
      </c>
      <c r="R45" s="145">
        <v>5922089.7000000002</v>
      </c>
      <c r="S45" s="146">
        <v>1.869119346291565</v>
      </c>
      <c r="T45" s="145" t="s">
        <v>125</v>
      </c>
      <c r="U45" s="145" t="s">
        <v>125</v>
      </c>
      <c r="V45" s="146" t="s">
        <v>125</v>
      </c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</row>
    <row r="46" spans="1:35" s="152" customFormat="1" ht="11.5" x14ac:dyDescent="0.25">
      <c r="A46" s="184" t="s">
        <v>154</v>
      </c>
      <c r="B46" s="150" t="s">
        <v>125</v>
      </c>
      <c r="C46" s="150" t="s">
        <v>125</v>
      </c>
      <c r="D46" s="151" t="s">
        <v>125</v>
      </c>
      <c r="E46" s="150">
        <v>22786</v>
      </c>
      <c r="F46" s="150">
        <v>391.25513538000001</v>
      </c>
      <c r="G46" s="151">
        <v>17.17119105542125</v>
      </c>
      <c r="H46" s="150">
        <v>156</v>
      </c>
      <c r="I46" s="150">
        <v>0.90060857999999999</v>
      </c>
      <c r="J46" s="151">
        <v>5.7707644299774454</v>
      </c>
      <c r="K46" s="150">
        <v>35056</v>
      </c>
      <c r="L46" s="150">
        <v>4514.5940342699996</v>
      </c>
      <c r="M46" s="151">
        <v>128.78416401320808</v>
      </c>
      <c r="N46" s="150" t="s">
        <v>125</v>
      </c>
      <c r="O46" s="150" t="s">
        <v>125</v>
      </c>
      <c r="P46" s="163" t="s">
        <v>125</v>
      </c>
      <c r="Q46" s="150">
        <v>2931.9229999999998</v>
      </c>
      <c r="R46" s="150">
        <v>5538401</v>
      </c>
      <c r="S46" s="151">
        <v>1.8889994723599495</v>
      </c>
      <c r="T46" s="150" t="s">
        <v>125</v>
      </c>
      <c r="U46" s="150" t="s">
        <v>125</v>
      </c>
      <c r="V46" s="151" t="s">
        <v>125</v>
      </c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</row>
    <row r="47" spans="1:35" s="147" customFormat="1" ht="11.5" x14ac:dyDescent="0.25">
      <c r="A47" s="185"/>
      <c r="B47" s="154"/>
      <c r="C47" s="154"/>
      <c r="D47" s="155"/>
      <c r="E47" s="154">
        <f t="shared" ref="E47:S47" si="14">E46-E45</f>
        <v>7423</v>
      </c>
      <c r="F47" s="154">
        <f t="shared" si="14"/>
        <v>133.98675265000003</v>
      </c>
      <c r="G47" s="155">
        <f t="shared" si="14"/>
        <v>0.42521808594914035</v>
      </c>
      <c r="H47" s="154">
        <f t="shared" si="14"/>
        <v>99</v>
      </c>
      <c r="I47" s="154">
        <f t="shared" si="14"/>
        <v>0.53526647000000005</v>
      </c>
      <c r="J47" s="156">
        <f t="shared" si="14"/>
        <v>-0.63874627177694077</v>
      </c>
      <c r="K47" s="154">
        <f t="shared" si="14"/>
        <v>355</v>
      </c>
      <c r="L47" s="154">
        <f t="shared" si="14"/>
        <v>263.9017542699994</v>
      </c>
      <c r="M47" s="155">
        <f t="shared" si="14"/>
        <v>6.28935752348157</v>
      </c>
      <c r="N47" s="154"/>
      <c r="O47" s="154"/>
      <c r="P47" s="155"/>
      <c r="Q47" s="154">
        <f t="shared" si="14"/>
        <v>-236.46200000000044</v>
      </c>
      <c r="R47" s="154">
        <f t="shared" si="14"/>
        <v>-383688.70000000019</v>
      </c>
      <c r="S47" s="155">
        <f t="shared" si="14"/>
        <v>1.9880126068384518E-2</v>
      </c>
      <c r="T47" s="154"/>
      <c r="U47" s="154"/>
      <c r="V47" s="155"/>
    </row>
    <row r="48" spans="1:35" s="148" customFormat="1" ht="11.5" x14ac:dyDescent="0.25">
      <c r="A48" s="186" t="s">
        <v>155</v>
      </c>
      <c r="B48" s="145">
        <v>7021</v>
      </c>
      <c r="C48" s="145">
        <v>2002.204258</v>
      </c>
      <c r="D48" s="146">
        <v>285.17365873807148</v>
      </c>
      <c r="E48" s="145">
        <v>31685</v>
      </c>
      <c r="F48" s="145">
        <v>504.23467749999998</v>
      </c>
      <c r="G48" s="146">
        <v>15.913986981221399</v>
      </c>
      <c r="H48" s="145">
        <v>18094</v>
      </c>
      <c r="I48" s="145">
        <v>218.23338712</v>
      </c>
      <c r="J48" s="146">
        <v>12.061091362882724</v>
      </c>
      <c r="K48" s="145">
        <v>271408</v>
      </c>
      <c r="L48" s="145">
        <v>24523.908675139999</v>
      </c>
      <c r="M48" s="146">
        <v>90.3580906794936</v>
      </c>
      <c r="N48" s="145">
        <v>49</v>
      </c>
      <c r="O48" s="145">
        <v>9.4846992399999994</v>
      </c>
      <c r="P48" s="146">
        <v>193.56529061224489</v>
      </c>
      <c r="Q48" s="145">
        <v>15164.214</v>
      </c>
      <c r="R48" s="145">
        <v>38745197.917523593</v>
      </c>
      <c r="S48" s="146">
        <v>2.555041620853121</v>
      </c>
      <c r="T48" s="145" t="s">
        <v>125</v>
      </c>
      <c r="U48" s="145" t="s">
        <v>125</v>
      </c>
      <c r="V48" s="146" t="s">
        <v>125</v>
      </c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</row>
    <row r="49" spans="1:35" s="152" customFormat="1" ht="11.5" x14ac:dyDescent="0.25">
      <c r="A49" s="184" t="s">
        <v>156</v>
      </c>
      <c r="B49" s="150">
        <v>6697</v>
      </c>
      <c r="C49" s="150">
        <v>2075.5603820000001</v>
      </c>
      <c r="D49" s="151">
        <v>309.91622157790323</v>
      </c>
      <c r="E49" s="150">
        <v>25583</v>
      </c>
      <c r="F49" s="150">
        <v>414.89989609999998</v>
      </c>
      <c r="G49" s="151">
        <v>16.217943894890499</v>
      </c>
      <c r="H49" s="150">
        <v>15446</v>
      </c>
      <c r="I49" s="150">
        <v>182.89212354</v>
      </c>
      <c r="J49" s="151">
        <v>11.841107604953539</v>
      </c>
      <c r="K49" s="150">
        <v>272348</v>
      </c>
      <c r="L49" s="150">
        <v>23799.179794</v>
      </c>
      <c r="M49" s="151">
        <v>87.385293602032306</v>
      </c>
      <c r="N49" s="150" t="s">
        <v>125</v>
      </c>
      <c r="O49" s="150" t="s">
        <v>125</v>
      </c>
      <c r="P49" s="151" t="s">
        <v>125</v>
      </c>
      <c r="Q49" s="150">
        <v>14179.444</v>
      </c>
      <c r="R49" s="150">
        <v>36920812.828900002</v>
      </c>
      <c r="S49" s="151">
        <v>2.6038265554629647</v>
      </c>
      <c r="T49" s="150" t="s">
        <v>125</v>
      </c>
      <c r="U49" s="150" t="s">
        <v>125</v>
      </c>
      <c r="V49" s="151" t="s">
        <v>125</v>
      </c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</row>
    <row r="50" spans="1:35" s="147" customFormat="1" ht="11.5" x14ac:dyDescent="0.25">
      <c r="A50" s="185"/>
      <c r="B50" s="154">
        <f t="shared" ref="B50:S50" si="15">B49-B48</f>
        <v>-324</v>
      </c>
      <c r="C50" s="154">
        <f t="shared" si="15"/>
        <v>73.356124000000136</v>
      </c>
      <c r="D50" s="155">
        <f t="shared" si="15"/>
        <v>24.742562839831749</v>
      </c>
      <c r="E50" s="154">
        <f t="shared" si="15"/>
        <v>-6102</v>
      </c>
      <c r="F50" s="154">
        <f t="shared" si="15"/>
        <v>-89.334781399999997</v>
      </c>
      <c r="G50" s="155">
        <f t="shared" si="15"/>
        <v>0.30395691366910071</v>
      </c>
      <c r="H50" s="154">
        <f t="shared" si="15"/>
        <v>-2648</v>
      </c>
      <c r="I50" s="154">
        <f t="shared" si="15"/>
        <v>-35.341263580000003</v>
      </c>
      <c r="J50" s="156">
        <f t="shared" si="15"/>
        <v>-0.21998375792918523</v>
      </c>
      <c r="K50" s="154">
        <f t="shared" si="15"/>
        <v>940</v>
      </c>
      <c r="L50" s="154">
        <f t="shared" si="15"/>
        <v>-724.72888113999943</v>
      </c>
      <c r="M50" s="155">
        <f t="shared" si="15"/>
        <v>-2.9727970774612942</v>
      </c>
      <c r="N50" s="154"/>
      <c r="O50" s="154"/>
      <c r="P50" s="155"/>
      <c r="Q50" s="154">
        <f t="shared" si="15"/>
        <v>-984.77000000000044</v>
      </c>
      <c r="R50" s="154">
        <f t="shared" si="15"/>
        <v>-1824385.0886235908</v>
      </c>
      <c r="S50" s="155">
        <f t="shared" si="15"/>
        <v>4.8784934609843678E-2</v>
      </c>
      <c r="T50" s="154"/>
      <c r="U50" s="154"/>
      <c r="V50" s="155"/>
    </row>
    <row r="51" spans="1:35" s="148" customFormat="1" ht="11.5" x14ac:dyDescent="0.25">
      <c r="A51" s="186" t="s">
        <v>157</v>
      </c>
      <c r="B51" s="145">
        <v>876</v>
      </c>
      <c r="C51" s="145">
        <v>250.922</v>
      </c>
      <c r="D51" s="146">
        <v>286.4406392694064</v>
      </c>
      <c r="E51" s="145">
        <v>687</v>
      </c>
      <c r="F51" s="145">
        <v>11.518800000000001</v>
      </c>
      <c r="G51" s="146">
        <v>16.766812227074237</v>
      </c>
      <c r="H51" s="145">
        <v>1517</v>
      </c>
      <c r="I51" s="145">
        <v>27.016999999999999</v>
      </c>
      <c r="J51" s="146">
        <v>17.809492419248517</v>
      </c>
      <c r="K51" s="145">
        <v>4952</v>
      </c>
      <c r="L51" s="145">
        <v>411.37700000000001</v>
      </c>
      <c r="M51" s="146">
        <v>83.072899838449118</v>
      </c>
      <c r="N51" s="145" t="s">
        <v>125</v>
      </c>
      <c r="O51" s="145" t="s">
        <v>125</v>
      </c>
      <c r="P51" s="162" t="s">
        <v>125</v>
      </c>
      <c r="Q51" s="145">
        <v>477.33300000000003</v>
      </c>
      <c r="R51" s="145">
        <v>872212.16</v>
      </c>
      <c r="S51" s="146">
        <v>1.8272613877523658</v>
      </c>
      <c r="T51" s="145">
        <v>5.3380000000000001</v>
      </c>
      <c r="U51" s="145">
        <v>7338.52</v>
      </c>
      <c r="V51" s="188">
        <v>1.3747695766204571</v>
      </c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</row>
    <row r="52" spans="1:35" s="152" customFormat="1" ht="11.5" x14ac:dyDescent="0.25">
      <c r="A52" s="184" t="s">
        <v>158</v>
      </c>
      <c r="B52" s="150">
        <v>850</v>
      </c>
      <c r="C52" s="150">
        <v>249.22380000000001</v>
      </c>
      <c r="D52" s="151">
        <v>293.20447058823527</v>
      </c>
      <c r="E52" s="150">
        <v>609</v>
      </c>
      <c r="F52" s="150">
        <v>9.1974999999999998</v>
      </c>
      <c r="G52" s="151">
        <v>15.102627257799671</v>
      </c>
      <c r="H52" s="150">
        <v>1958</v>
      </c>
      <c r="I52" s="150">
        <v>32.337620000000001</v>
      </c>
      <c r="J52" s="151">
        <v>16.515638406537281</v>
      </c>
      <c r="K52" s="150">
        <v>4312</v>
      </c>
      <c r="L52" s="150">
        <v>331.11317200000002</v>
      </c>
      <c r="M52" s="151">
        <v>76.788769016697586</v>
      </c>
      <c r="N52" s="150" t="s">
        <v>125</v>
      </c>
      <c r="O52" s="150" t="s">
        <v>125</v>
      </c>
      <c r="P52" s="163" t="s">
        <v>125</v>
      </c>
      <c r="Q52" s="150">
        <v>492.92</v>
      </c>
      <c r="R52" s="150">
        <v>837378.68</v>
      </c>
      <c r="S52" s="151">
        <v>1.6988125456463523</v>
      </c>
      <c r="T52" s="150">
        <v>3.7770000000000001</v>
      </c>
      <c r="U52" s="150">
        <v>5122.3900000000003</v>
      </c>
      <c r="V52" s="189">
        <v>1.3562059835848557</v>
      </c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</row>
    <row r="53" spans="1:35" s="147" customFormat="1" ht="11.5" x14ac:dyDescent="0.25">
      <c r="A53" s="153"/>
      <c r="B53" s="154">
        <f t="shared" ref="B53:V53" si="16">B52-B51</f>
        <v>-26</v>
      </c>
      <c r="C53" s="154">
        <f t="shared" si="16"/>
        <v>-1.6981999999999857</v>
      </c>
      <c r="D53" s="155">
        <f t="shared" si="16"/>
        <v>6.7638313188288635</v>
      </c>
      <c r="E53" s="154">
        <f t="shared" si="16"/>
        <v>-78</v>
      </c>
      <c r="F53" s="154">
        <f t="shared" si="16"/>
        <v>-2.3213000000000008</v>
      </c>
      <c r="G53" s="155">
        <f t="shared" si="16"/>
        <v>-1.6641849692745652</v>
      </c>
      <c r="H53" s="154">
        <f t="shared" si="16"/>
        <v>441</v>
      </c>
      <c r="I53" s="154">
        <f t="shared" si="16"/>
        <v>5.3206200000000017</v>
      </c>
      <c r="J53" s="156">
        <f t="shared" si="16"/>
        <v>-1.2938540127112361</v>
      </c>
      <c r="K53" s="154">
        <f t="shared" si="16"/>
        <v>-640</v>
      </c>
      <c r="L53" s="154">
        <f t="shared" si="16"/>
        <v>-80.26382799999999</v>
      </c>
      <c r="M53" s="155">
        <f t="shared" si="16"/>
        <v>-6.2841308217515319</v>
      </c>
      <c r="N53" s="154"/>
      <c r="O53" s="154"/>
      <c r="P53" s="155"/>
      <c r="Q53" s="154">
        <f t="shared" si="16"/>
        <v>15.586999999999989</v>
      </c>
      <c r="R53" s="154">
        <f t="shared" si="16"/>
        <v>-34833.479999999981</v>
      </c>
      <c r="S53" s="155">
        <f t="shared" si="16"/>
        <v>-0.12844884210601348</v>
      </c>
      <c r="T53" s="154">
        <f t="shared" si="16"/>
        <v>-1.5609999999999999</v>
      </c>
      <c r="U53" s="154">
        <f t="shared" si="16"/>
        <v>-2216.13</v>
      </c>
      <c r="V53" s="155">
        <f t="shared" si="16"/>
        <v>-1.85635930356014E-2</v>
      </c>
    </row>
    <row r="54" spans="1:35" s="147" customFormat="1" ht="12" thickBot="1" x14ac:dyDescent="0.3">
      <c r="A54" s="153"/>
      <c r="B54" s="154"/>
      <c r="C54" s="154"/>
      <c r="D54" s="164"/>
      <c r="E54" s="154"/>
      <c r="F54" s="154"/>
      <c r="G54" s="164"/>
      <c r="H54" s="154"/>
      <c r="I54" s="154"/>
      <c r="J54" s="164"/>
      <c r="K54" s="154"/>
      <c r="L54" s="154"/>
      <c r="M54" s="164"/>
      <c r="N54" s="154"/>
      <c r="O54" s="154"/>
      <c r="P54" s="165"/>
      <c r="Q54" s="154"/>
      <c r="R54" s="154"/>
      <c r="S54" s="164"/>
      <c r="T54" s="154"/>
      <c r="U54" s="154"/>
      <c r="V54" s="164"/>
    </row>
    <row r="55" spans="1:35" s="147" customFormat="1" ht="12" thickBot="1" x14ac:dyDescent="0.3">
      <c r="A55" s="166" t="s">
        <v>159</v>
      </c>
      <c r="B55" s="167">
        <v>208643</v>
      </c>
      <c r="C55" s="167">
        <v>62062.802981380002</v>
      </c>
      <c r="D55" s="167">
        <v>297.45931079109999</v>
      </c>
      <c r="E55" s="167">
        <v>543835</v>
      </c>
      <c r="F55" s="167">
        <v>7582.41689236</v>
      </c>
      <c r="G55" s="167">
        <v>13.9424952281</v>
      </c>
      <c r="H55" s="167">
        <v>44604</v>
      </c>
      <c r="I55" s="167">
        <v>457.21320601999997</v>
      </c>
      <c r="J55" s="167">
        <v>10.2504978482</v>
      </c>
      <c r="K55" s="167">
        <v>4748204</v>
      </c>
      <c r="L55" s="167">
        <v>428992.10837824998</v>
      </c>
      <c r="M55" s="167">
        <v>90.348289243300002</v>
      </c>
      <c r="N55" s="167">
        <v>2564</v>
      </c>
      <c r="O55" s="167">
        <v>709.68970019999995</v>
      </c>
      <c r="P55" s="167">
        <v>276.7900546802</v>
      </c>
      <c r="Q55" s="167">
        <v>76988.721999999994</v>
      </c>
      <c r="R55" s="167">
        <v>161126075.20201826</v>
      </c>
      <c r="S55" s="167">
        <v>2.0928529662000002</v>
      </c>
      <c r="T55" s="167">
        <v>2118.3980000000001</v>
      </c>
      <c r="U55" s="167">
        <v>2542084.9601117601</v>
      </c>
      <c r="V55" s="190">
        <v>1.2000034744000001</v>
      </c>
    </row>
    <row r="56" spans="1:35" s="147" customFormat="1" ht="12" thickBot="1" x14ac:dyDescent="0.3">
      <c r="A56" s="166" t="s">
        <v>160</v>
      </c>
      <c r="B56" s="167">
        <v>215296</v>
      </c>
      <c r="C56" s="167">
        <v>67734.460149129998</v>
      </c>
      <c r="D56" s="167">
        <v>314.61086201849997</v>
      </c>
      <c r="E56" s="167">
        <v>473015</v>
      </c>
      <c r="F56" s="167">
        <v>6909.3243623400003</v>
      </c>
      <c r="G56" s="167">
        <v>14.6069878595</v>
      </c>
      <c r="H56" s="167">
        <v>42071</v>
      </c>
      <c r="I56" s="167">
        <v>436.96026591999998</v>
      </c>
      <c r="J56" s="167">
        <v>10.3862581332</v>
      </c>
      <c r="K56" s="167">
        <v>4701130</v>
      </c>
      <c r="L56" s="167">
        <v>411701.63363622001</v>
      </c>
      <c r="M56" s="167">
        <v>87.575036988199997</v>
      </c>
      <c r="N56" s="167">
        <v>2851</v>
      </c>
      <c r="O56" s="167">
        <v>824.12819618000003</v>
      </c>
      <c r="P56" s="167">
        <v>289.06636133990003</v>
      </c>
      <c r="Q56" s="167">
        <v>74237.404999999999</v>
      </c>
      <c r="R56" s="167">
        <v>160474770.62565941</v>
      </c>
      <c r="S56" s="167">
        <v>2.1616430508</v>
      </c>
      <c r="T56" s="167">
        <v>1997.2380000000001</v>
      </c>
      <c r="U56" s="167">
        <v>2457099.3485099999</v>
      </c>
      <c r="V56" s="190">
        <v>1.2302486476000001</v>
      </c>
    </row>
    <row r="57" spans="1:35" x14ac:dyDescent="0.2">
      <c r="B57" s="154">
        <f t="shared" ref="B57:V57" si="17">B56-B55</f>
        <v>6653</v>
      </c>
      <c r="C57" s="154">
        <f t="shared" si="17"/>
        <v>5671.657167749996</v>
      </c>
      <c r="D57" s="155">
        <f t="shared" si="17"/>
        <v>17.151551227399978</v>
      </c>
      <c r="E57" s="154">
        <f t="shared" si="17"/>
        <v>-70820</v>
      </c>
      <c r="F57" s="154">
        <f t="shared" si="17"/>
        <v>-673.09253001999969</v>
      </c>
      <c r="G57" s="155">
        <f t="shared" si="17"/>
        <v>0.66449263139999992</v>
      </c>
      <c r="H57" s="154">
        <f t="shared" si="17"/>
        <v>-2533</v>
      </c>
      <c r="I57" s="154">
        <f t="shared" si="17"/>
        <v>-20.252940099999989</v>
      </c>
      <c r="J57" s="191">
        <f t="shared" si="17"/>
        <v>0.13576028499999993</v>
      </c>
      <c r="K57" s="154">
        <f t="shared" si="17"/>
        <v>-47074</v>
      </c>
      <c r="L57" s="154">
        <f t="shared" si="17"/>
        <v>-17290.474742029968</v>
      </c>
      <c r="M57" s="155">
        <f t="shared" si="17"/>
        <v>-2.7732522551000045</v>
      </c>
      <c r="N57" s="154">
        <f t="shared" si="17"/>
        <v>287</v>
      </c>
      <c r="O57" s="154">
        <f t="shared" si="17"/>
        <v>114.43849598000008</v>
      </c>
      <c r="P57" s="155">
        <f t="shared" si="17"/>
        <v>12.276306659700026</v>
      </c>
      <c r="Q57" s="154">
        <f t="shared" si="17"/>
        <v>-2751.3169999999955</v>
      </c>
      <c r="R57" s="154">
        <f t="shared" si="17"/>
        <v>-651304.57635885477</v>
      </c>
      <c r="S57" s="155">
        <f t="shared" si="17"/>
        <v>6.8790084599999801E-2</v>
      </c>
      <c r="T57" s="154">
        <f t="shared" si="17"/>
        <v>-121.16000000000008</v>
      </c>
      <c r="U57" s="154">
        <f t="shared" si="17"/>
        <v>-84985.611601760145</v>
      </c>
      <c r="V57" s="155">
        <f t="shared" si="17"/>
        <v>3.0245173199999975E-2</v>
      </c>
    </row>
    <row r="58" spans="1:35" ht="10" x14ac:dyDescent="0.2">
      <c r="B58" s="171"/>
      <c r="C58" s="171"/>
      <c r="D58" s="172"/>
    </row>
    <row r="59" spans="1:35" ht="10" x14ac:dyDescent="0.2">
      <c r="C59" s="171"/>
    </row>
    <row r="60" spans="1:35" x14ac:dyDescent="0.2">
      <c r="A60" s="170" t="s">
        <v>169</v>
      </c>
    </row>
    <row r="63" spans="1:35" ht="14.5" x14ac:dyDescent="0.35">
      <c r="B63" s="173"/>
      <c r="C63" s="173"/>
      <c r="E63" s="173"/>
      <c r="F63" s="173"/>
      <c r="H63" s="173"/>
      <c r="I63" s="173"/>
      <c r="K63" s="173"/>
      <c r="L63" s="173"/>
      <c r="N63" s="173"/>
      <c r="O63" s="173"/>
      <c r="Q63" s="173"/>
      <c r="R63" s="173"/>
      <c r="T63" s="173"/>
      <c r="U63" s="173"/>
    </row>
    <row r="64" spans="1:35" ht="14.5" x14ac:dyDescent="0.35">
      <c r="B64" s="173"/>
      <c r="C64" s="173"/>
      <c r="E64" s="173"/>
      <c r="F64" s="173"/>
      <c r="H64" s="173"/>
      <c r="I64" s="173"/>
      <c r="K64" s="173"/>
      <c r="L64" s="173"/>
      <c r="N64" s="173"/>
      <c r="Q64" s="173"/>
      <c r="R64" s="173"/>
      <c r="T64" s="173"/>
      <c r="U64" s="173"/>
    </row>
    <row r="65" spans="2:21" ht="14.5" x14ac:dyDescent="0.35">
      <c r="B65" s="173"/>
      <c r="C65" s="173"/>
      <c r="E65" s="173"/>
      <c r="F65" s="173"/>
      <c r="H65" s="173"/>
      <c r="I65" s="173"/>
      <c r="K65" s="173"/>
      <c r="L65" s="173"/>
      <c r="N65" s="173"/>
      <c r="O65" s="173"/>
      <c r="Q65" s="173"/>
      <c r="R65" s="173"/>
      <c r="T65" s="173"/>
      <c r="U65" s="173"/>
    </row>
    <row r="66" spans="2:21" ht="14.5" x14ac:dyDescent="0.35">
      <c r="B66" s="173"/>
      <c r="C66" s="173"/>
      <c r="E66" s="173"/>
      <c r="F66" s="173"/>
      <c r="H66" s="173"/>
      <c r="I66" s="173"/>
      <c r="K66" s="173"/>
      <c r="L66" s="173"/>
      <c r="M66" s="173"/>
      <c r="N66" s="173"/>
      <c r="O66" s="173"/>
      <c r="Q66" s="173"/>
      <c r="R66" s="173"/>
      <c r="T66" s="173"/>
      <c r="U66" s="173"/>
    </row>
    <row r="67" spans="2:21" ht="14.5" x14ac:dyDescent="0.35">
      <c r="B67" s="173"/>
      <c r="C67" s="173"/>
      <c r="E67" s="173"/>
      <c r="F67" s="173"/>
      <c r="H67" s="173"/>
      <c r="I67" s="173"/>
      <c r="K67" s="173"/>
      <c r="L67" s="173"/>
      <c r="N67" s="173"/>
      <c r="O67" s="173"/>
      <c r="Q67" s="173"/>
      <c r="R67" s="173"/>
      <c r="T67" s="173"/>
      <c r="U67" s="173"/>
    </row>
    <row r="68" spans="2:21" ht="14.5" x14ac:dyDescent="0.35">
      <c r="B68" s="173"/>
      <c r="C68" s="173"/>
      <c r="E68" s="173"/>
      <c r="F68" s="173"/>
      <c r="H68" s="173"/>
      <c r="I68" s="173"/>
      <c r="K68" s="173"/>
      <c r="L68" s="173"/>
      <c r="N68" s="173"/>
      <c r="O68" s="173"/>
      <c r="Q68" s="173"/>
      <c r="R68" s="173"/>
      <c r="T68" s="173"/>
      <c r="U68" s="173"/>
    </row>
    <row r="69" spans="2:21" ht="14.5" x14ac:dyDescent="0.35">
      <c r="B69" s="173"/>
      <c r="C69" s="173"/>
      <c r="E69" s="173"/>
      <c r="F69" s="173"/>
      <c r="H69" s="173"/>
      <c r="I69" s="173"/>
      <c r="K69" s="173"/>
      <c r="L69" s="173"/>
      <c r="N69" s="173"/>
      <c r="O69" s="173"/>
      <c r="Q69" s="173"/>
      <c r="R69" s="173"/>
      <c r="T69" s="173"/>
      <c r="U69" s="173"/>
    </row>
    <row r="70" spans="2:21" ht="14.5" x14ac:dyDescent="0.35">
      <c r="B70" s="173"/>
      <c r="C70" s="173"/>
      <c r="E70" s="173"/>
      <c r="F70" s="173"/>
      <c r="H70" s="173"/>
      <c r="I70" s="173"/>
      <c r="K70" s="173"/>
      <c r="L70" s="173"/>
      <c r="N70" s="173"/>
      <c r="O70" s="173"/>
      <c r="Q70" s="173"/>
      <c r="R70" s="173"/>
      <c r="T70" s="173"/>
      <c r="U70" s="173"/>
    </row>
    <row r="71" spans="2:21" ht="14.5" x14ac:dyDescent="0.35">
      <c r="B71" s="173"/>
      <c r="C71" s="173"/>
      <c r="E71" s="173"/>
      <c r="F71" s="173"/>
      <c r="H71" s="173"/>
      <c r="I71" s="173"/>
      <c r="K71" s="173"/>
      <c r="L71" s="173"/>
      <c r="N71" s="173"/>
      <c r="O71" s="173"/>
      <c r="Q71" s="173"/>
      <c r="R71" s="173"/>
      <c r="T71" s="173"/>
      <c r="U71" s="173"/>
    </row>
    <row r="72" spans="2:21" ht="14.5" x14ac:dyDescent="0.35">
      <c r="B72" s="173"/>
      <c r="C72" s="173"/>
      <c r="E72" s="173"/>
      <c r="F72" s="173"/>
      <c r="H72" s="173"/>
      <c r="I72" s="173"/>
      <c r="K72" s="173"/>
      <c r="L72" s="173"/>
      <c r="N72" s="173"/>
      <c r="O72" s="173"/>
      <c r="Q72" s="173"/>
      <c r="R72" s="173"/>
      <c r="T72" s="173"/>
      <c r="U72" s="173"/>
    </row>
    <row r="73" spans="2:21" ht="14.5" x14ac:dyDescent="0.35">
      <c r="B73" s="173"/>
      <c r="C73" s="173"/>
      <c r="E73" s="173"/>
      <c r="F73" s="173"/>
      <c r="H73" s="173"/>
      <c r="I73" s="173"/>
      <c r="K73" s="173"/>
      <c r="L73" s="173"/>
      <c r="N73" s="173"/>
      <c r="O73" s="173"/>
      <c r="Q73" s="173"/>
      <c r="R73" s="173"/>
      <c r="T73" s="173"/>
      <c r="U73" s="173"/>
    </row>
    <row r="74" spans="2:21" ht="14.5" x14ac:dyDescent="0.35">
      <c r="B74" s="173"/>
      <c r="C74" s="173"/>
      <c r="E74" s="173"/>
      <c r="F74" s="173"/>
      <c r="H74" s="173"/>
      <c r="I74" s="173"/>
      <c r="K74" s="173"/>
      <c r="L74" s="173"/>
      <c r="N74" s="173"/>
      <c r="O74" s="173"/>
      <c r="Q74" s="173"/>
      <c r="R74" s="173"/>
      <c r="T74" s="173"/>
      <c r="U74" s="173"/>
    </row>
    <row r="75" spans="2:21" ht="14.5" x14ac:dyDescent="0.35">
      <c r="B75" s="173"/>
      <c r="C75" s="173"/>
      <c r="E75" s="173"/>
      <c r="F75" s="173"/>
      <c r="H75" s="173"/>
      <c r="I75" s="173"/>
      <c r="K75" s="173"/>
      <c r="L75" s="173"/>
      <c r="N75" s="173"/>
      <c r="O75" s="173"/>
      <c r="Q75" s="173"/>
      <c r="R75" s="173"/>
      <c r="T75" s="173"/>
      <c r="U75" s="173"/>
    </row>
    <row r="76" spans="2:21" ht="14.5" x14ac:dyDescent="0.35">
      <c r="B76" s="173"/>
      <c r="C76" s="173"/>
      <c r="E76" s="173"/>
      <c r="F76" s="173"/>
      <c r="H76" s="173"/>
      <c r="I76" s="173"/>
      <c r="K76" s="173"/>
      <c r="L76" s="173"/>
      <c r="N76" s="173"/>
      <c r="O76" s="173"/>
      <c r="Q76" s="173"/>
      <c r="R76" s="173"/>
      <c r="T76" s="173"/>
      <c r="U76" s="173"/>
    </row>
    <row r="77" spans="2:21" ht="14.5" x14ac:dyDescent="0.35">
      <c r="B77" s="173"/>
      <c r="C77" s="173"/>
      <c r="E77" s="173"/>
      <c r="F77" s="173"/>
      <c r="H77" s="173"/>
      <c r="I77" s="173"/>
      <c r="K77" s="173"/>
      <c r="L77" s="173"/>
      <c r="N77" s="173"/>
      <c r="O77" s="173"/>
      <c r="Q77" s="173"/>
      <c r="R77" s="173"/>
      <c r="T77" s="173"/>
      <c r="U77" s="173"/>
    </row>
    <row r="78" spans="2:21" ht="14.5" x14ac:dyDescent="0.35">
      <c r="B78" s="173"/>
      <c r="C78" s="173"/>
      <c r="E78" s="173"/>
      <c r="F78" s="173"/>
      <c r="H78" s="173"/>
      <c r="I78" s="173"/>
      <c r="K78" s="173"/>
      <c r="L78" s="173"/>
      <c r="N78" s="173"/>
      <c r="O78" s="173"/>
      <c r="Q78" s="173"/>
      <c r="R78" s="173"/>
      <c r="T78" s="173"/>
      <c r="U78" s="173"/>
    </row>
    <row r="79" spans="2:21" ht="14.5" x14ac:dyDescent="0.35">
      <c r="B79" s="173"/>
      <c r="C79" s="173"/>
      <c r="E79" s="173"/>
      <c r="F79" s="173"/>
      <c r="H79" s="173"/>
      <c r="I79" s="173"/>
      <c r="K79" s="173"/>
      <c r="L79" s="173"/>
      <c r="N79" s="173"/>
      <c r="O79" s="173"/>
      <c r="Q79" s="173"/>
      <c r="R79" s="173"/>
      <c r="T79" s="173"/>
      <c r="U79" s="173"/>
    </row>
    <row r="80" spans="2:21" ht="14.5" x14ac:dyDescent="0.35">
      <c r="B80" s="173"/>
      <c r="C80" s="173"/>
      <c r="E80" s="173"/>
      <c r="F80" s="173"/>
      <c r="H80" s="173"/>
      <c r="I80" s="173"/>
      <c r="K80" s="173"/>
      <c r="L80" s="173"/>
      <c r="N80" s="173"/>
      <c r="O80" s="173"/>
      <c r="Q80" s="173"/>
      <c r="R80" s="173"/>
      <c r="T80" s="173"/>
      <c r="U80" s="173"/>
    </row>
    <row r="81" spans="2:21" ht="14.5" x14ac:dyDescent="0.35">
      <c r="B81" s="173"/>
      <c r="C81" s="173"/>
      <c r="E81" s="173"/>
      <c r="F81" s="173"/>
      <c r="H81" s="173"/>
      <c r="I81" s="173"/>
      <c r="K81" s="173"/>
      <c r="L81" s="173"/>
      <c r="N81" s="173"/>
      <c r="O81" s="173"/>
      <c r="Q81" s="173"/>
      <c r="R81" s="173"/>
      <c r="T81" s="173"/>
      <c r="U81" s="173"/>
    </row>
    <row r="82" spans="2:21" ht="14.5" x14ac:dyDescent="0.35">
      <c r="B82" s="173"/>
      <c r="C82" s="173"/>
      <c r="E82" s="173"/>
      <c r="F82" s="173"/>
      <c r="H82" s="173"/>
      <c r="I82" s="173"/>
      <c r="K82" s="173"/>
      <c r="L82" s="173"/>
      <c r="N82" s="173"/>
      <c r="O82" s="173"/>
      <c r="Q82" s="173"/>
      <c r="R82" s="173"/>
      <c r="T82" s="173"/>
      <c r="U82" s="173"/>
    </row>
    <row r="83" spans="2:21" ht="14.5" x14ac:dyDescent="0.35">
      <c r="B83" s="173"/>
      <c r="C83" s="173"/>
      <c r="E83" s="173"/>
      <c r="F83" s="173"/>
      <c r="H83" s="173"/>
      <c r="I83" s="173"/>
      <c r="K83" s="173"/>
      <c r="L83" s="173"/>
      <c r="N83" s="173"/>
      <c r="O83" s="173"/>
      <c r="Q83" s="173"/>
      <c r="R83" s="173"/>
      <c r="T83" s="173"/>
      <c r="U83" s="173"/>
    </row>
    <row r="84" spans="2:21" ht="14.5" x14ac:dyDescent="0.35">
      <c r="C84" s="173"/>
      <c r="E84" s="173"/>
      <c r="F84" s="173"/>
      <c r="I84" s="173"/>
      <c r="K84" s="173"/>
      <c r="L84" s="173"/>
      <c r="N84" s="173"/>
      <c r="O84" s="173"/>
      <c r="Q84" s="173"/>
      <c r="R84" s="173"/>
      <c r="T84" s="173"/>
      <c r="U84" s="173"/>
    </row>
    <row r="85" spans="2:21" ht="14.5" x14ac:dyDescent="0.35">
      <c r="C85" s="173"/>
      <c r="F85" s="173"/>
      <c r="I85" s="173"/>
      <c r="K85" s="173"/>
      <c r="L85" s="173"/>
      <c r="N85" s="173"/>
      <c r="O85" s="173"/>
      <c r="Q85" s="173"/>
      <c r="R85" s="173"/>
      <c r="T85" s="173"/>
      <c r="U85" s="173"/>
    </row>
    <row r="86" spans="2:21" ht="14.5" x14ac:dyDescent="0.35">
      <c r="K86" s="173"/>
      <c r="L86" s="173"/>
      <c r="N86" s="173"/>
      <c r="O86" s="173"/>
      <c r="Q86" s="173"/>
      <c r="R86" s="173"/>
      <c r="T86" s="173"/>
      <c r="U86" s="173"/>
    </row>
    <row r="87" spans="2:21" ht="14.5" x14ac:dyDescent="0.35">
      <c r="K87" s="173"/>
      <c r="L87" s="173"/>
      <c r="N87" s="173"/>
      <c r="O87" s="173"/>
      <c r="Q87" s="173"/>
      <c r="R87" s="173"/>
      <c r="T87" s="173"/>
      <c r="U87" s="173"/>
    </row>
    <row r="88" spans="2:21" ht="14.5" x14ac:dyDescent="0.35">
      <c r="K88" s="173"/>
      <c r="N88" s="173"/>
      <c r="Q88" s="173"/>
      <c r="T88" s="173"/>
    </row>
    <row r="89" spans="2:21" ht="14.5" x14ac:dyDescent="0.35">
      <c r="K89" s="173"/>
    </row>
  </sheetData>
  <conditionalFormatting sqref="B57:V57">
    <cfRule type="cellIs" dxfId="43" priority="11" operator="lessThan">
      <formula>0</formula>
    </cfRule>
    <cfRule type="cellIs" dxfId="42" priority="12" operator="greaterThan">
      <formula>0</formula>
    </cfRule>
  </conditionalFormatting>
  <conditionalFormatting sqref="B5:XFD5">
    <cfRule type="cellIs" dxfId="41" priority="17" operator="lessThan">
      <formula>0</formula>
    </cfRule>
    <cfRule type="cellIs" dxfId="40" priority="18" operator="greaterThan">
      <formula>0</formula>
    </cfRule>
  </conditionalFormatting>
  <conditionalFormatting sqref="B8:XFD8">
    <cfRule type="cellIs" dxfId="39" priority="36" operator="greaterThan">
      <formula>0</formula>
    </cfRule>
    <cfRule type="cellIs" dxfId="38" priority="35" operator="lessThan">
      <formula>0</formula>
    </cfRule>
  </conditionalFormatting>
  <conditionalFormatting sqref="B11:XFD11">
    <cfRule type="cellIs" dxfId="37" priority="38" operator="greaterThan">
      <formula>0</formula>
    </cfRule>
    <cfRule type="cellIs" dxfId="36" priority="37" operator="lessThan">
      <formula>0</formula>
    </cfRule>
  </conditionalFormatting>
  <conditionalFormatting sqref="B14:G14 K14:XFD14">
    <cfRule type="cellIs" dxfId="35" priority="34" operator="greaterThan">
      <formula>0</formula>
    </cfRule>
    <cfRule type="cellIs" dxfId="34" priority="33" operator="lessThan">
      <formula>0</formula>
    </cfRule>
  </conditionalFormatting>
  <conditionalFormatting sqref="B17:XFD17">
    <cfRule type="cellIs" dxfId="33" priority="19" operator="lessThan">
      <formula>0</formula>
    </cfRule>
    <cfRule type="cellIs" dxfId="32" priority="20" operator="greaterThan">
      <formula>0</formula>
    </cfRule>
  </conditionalFormatting>
  <conditionalFormatting sqref="B20:XFD20">
    <cfRule type="cellIs" dxfId="31" priority="32" operator="greaterThan">
      <formula>0</formula>
    </cfRule>
    <cfRule type="cellIs" dxfId="30" priority="31" operator="lessThan">
      <formula>0</formula>
    </cfRule>
  </conditionalFormatting>
  <conditionalFormatting sqref="B23:XFD23">
    <cfRule type="cellIs" dxfId="29" priority="21" operator="lessThan">
      <formula>0</formula>
    </cfRule>
    <cfRule type="cellIs" dxfId="28" priority="22" operator="greaterThan">
      <formula>0</formula>
    </cfRule>
  </conditionalFormatting>
  <conditionalFormatting sqref="B26:XFD26">
    <cfRule type="cellIs" dxfId="27" priority="16" operator="greaterThan">
      <formula>0</formula>
    </cfRule>
    <cfRule type="cellIs" dxfId="26" priority="15" operator="lessThan">
      <formula>0</formula>
    </cfRule>
  </conditionalFormatting>
  <conditionalFormatting sqref="B29:XFD29">
    <cfRule type="cellIs" dxfId="25" priority="23" operator="lessThan">
      <formula>0</formula>
    </cfRule>
    <cfRule type="cellIs" dxfId="24" priority="24" operator="greaterThan">
      <formula>0</formula>
    </cfRule>
  </conditionalFormatting>
  <conditionalFormatting sqref="B32:XFD32">
    <cfRule type="cellIs" dxfId="23" priority="4" operator="greaterThan">
      <formula>0</formula>
    </cfRule>
    <cfRule type="cellIs" dxfId="22" priority="3" operator="lessThan">
      <formula>0</formula>
    </cfRule>
  </conditionalFormatting>
  <conditionalFormatting sqref="B35:XFD35">
    <cfRule type="cellIs" dxfId="21" priority="25" operator="lessThan">
      <formula>0</formula>
    </cfRule>
    <cfRule type="cellIs" dxfId="20" priority="26" operator="greaterThan">
      <formula>0</formula>
    </cfRule>
  </conditionalFormatting>
  <conditionalFormatting sqref="B38:XFD38">
    <cfRule type="cellIs" dxfId="19" priority="29" operator="lessThan">
      <formula>0</formula>
    </cfRule>
    <cfRule type="cellIs" dxfId="18" priority="30" operator="greaterThan">
      <formula>0</formula>
    </cfRule>
  </conditionalFormatting>
  <conditionalFormatting sqref="B41:XFD41">
    <cfRule type="cellIs" dxfId="17" priority="14" operator="greaterThan">
      <formula>0</formula>
    </cfRule>
    <cfRule type="cellIs" dxfId="16" priority="13" operator="lessThan">
      <formula>0</formula>
    </cfRule>
  </conditionalFormatting>
  <conditionalFormatting sqref="B44:XFD44">
    <cfRule type="cellIs" dxfId="15" priority="10" operator="greaterThan">
      <formula>0</formula>
    </cfRule>
    <cfRule type="cellIs" dxfId="14" priority="9" operator="lessThan">
      <formula>0</formula>
    </cfRule>
  </conditionalFormatting>
  <conditionalFormatting sqref="B47:XFD47">
    <cfRule type="cellIs" dxfId="13" priority="7" operator="lessThan">
      <formula>0</formula>
    </cfRule>
    <cfRule type="cellIs" dxfId="12" priority="8" operator="greaterThan">
      <formula>0</formula>
    </cfRule>
  </conditionalFormatting>
  <conditionalFormatting sqref="B50:XFD50">
    <cfRule type="cellIs" dxfId="11" priority="5" operator="lessThan">
      <formula>0</formula>
    </cfRule>
    <cfRule type="cellIs" dxfId="10" priority="6" operator="greaterThan">
      <formula>0</formula>
    </cfRule>
  </conditionalFormatting>
  <conditionalFormatting sqref="B53:XFD53">
    <cfRule type="cellIs" dxfId="9" priority="27" operator="lessThan">
      <formula>0</formula>
    </cfRule>
    <cfRule type="cellIs" dxfId="8" priority="28" operator="greaterThan">
      <formula>0</formula>
    </cfRule>
  </conditionalFormatting>
  <conditionalFormatting sqref="H14:J14">
    <cfRule type="cellIs" dxfId="0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8881-04B8-4E9A-9500-8FF8295DD3D5}">
  <dimension ref="A1:AA74"/>
  <sheetViews>
    <sheetView topLeftCell="A57" zoomScale="80" zoomScaleNormal="80" workbookViewId="0">
      <selection activeCell="D18" sqref="D18"/>
    </sheetView>
  </sheetViews>
  <sheetFormatPr baseColWidth="10" defaultColWidth="11.453125" defaultRowHeight="12.5" x14ac:dyDescent="0.25"/>
  <cols>
    <col min="1" max="1" width="7.54296875" style="32" customWidth="1"/>
    <col min="2" max="2" width="55.54296875" style="32" customWidth="1"/>
    <col min="3" max="3" width="17.1796875" style="32" customWidth="1"/>
    <col min="4" max="4" width="15.90625" style="32" customWidth="1"/>
    <col min="5" max="5" width="17.90625" style="32" customWidth="1"/>
    <col min="6" max="6" width="16.81640625" style="32" customWidth="1"/>
    <col min="7" max="7" width="16" style="32" customWidth="1"/>
    <col min="8" max="8" width="15.36328125" style="32" customWidth="1"/>
    <col min="9" max="9" width="18.81640625" style="32" customWidth="1"/>
    <col min="10" max="10" width="16.54296875" style="32" customWidth="1"/>
    <col min="11" max="11" width="17.453125" style="32" customWidth="1"/>
    <col min="12" max="12" width="16.453125" style="32" customWidth="1"/>
    <col min="13" max="13" width="17.453125" style="32" customWidth="1"/>
    <col min="14" max="14" width="16.54296875" style="32" customWidth="1"/>
    <col min="15" max="15" width="17.1796875" style="32" customWidth="1"/>
    <col min="16" max="16" width="15.54296875" style="32" customWidth="1"/>
    <col min="17" max="17" width="18.08984375" style="32" customWidth="1"/>
    <col min="18" max="18" width="16.453125" style="32" customWidth="1"/>
    <col min="19" max="19" width="17.1796875" style="32" customWidth="1"/>
    <col min="20" max="20" width="15.90625" style="32" customWidth="1"/>
    <col min="21" max="21" width="4.453125" style="32" customWidth="1"/>
    <col min="22" max="22" width="17.90625" style="32" customWidth="1"/>
    <col min="23" max="23" width="15.81640625" style="32" customWidth="1"/>
    <col min="24" max="24" width="9.54296875" style="32" customWidth="1"/>
    <col min="25" max="25" width="28.08984375" style="32" bestFit="1" customWidth="1"/>
    <col min="26" max="26" width="11.453125" style="32"/>
    <col min="27" max="27" width="63.81640625" style="32" bestFit="1" customWidth="1"/>
    <col min="28" max="16384" width="11.453125" style="32"/>
  </cols>
  <sheetData>
    <row r="1" spans="1:27" s="3" customFormat="1" ht="14.5" x14ac:dyDescent="0.35"/>
    <row r="2" spans="1:27" s="3" customFormat="1" ht="45.5" customHeight="1" x14ac:dyDescent="0.35"/>
    <row r="3" spans="1:27" s="8" customFormat="1" ht="42" customHeight="1" x14ac:dyDescent="0.35">
      <c r="A3" s="42" t="s">
        <v>31</v>
      </c>
      <c r="B3" s="43"/>
      <c r="C3" s="43"/>
      <c r="D3" s="43"/>
      <c r="E3" s="44"/>
      <c r="F3" s="45"/>
      <c r="G3" s="45"/>
    </row>
    <row r="4" spans="1:27" s="8" customFormat="1" ht="23.25" customHeight="1" x14ac:dyDescent="0.35">
      <c r="A4" s="42" t="s">
        <v>32</v>
      </c>
      <c r="B4" s="43"/>
      <c r="C4" s="43"/>
      <c r="D4" s="43"/>
      <c r="E4" s="44"/>
      <c r="F4" s="45"/>
      <c r="G4" s="45"/>
    </row>
    <row r="5" spans="1:27" s="28" customFormat="1" ht="14.5" x14ac:dyDescent="0.3">
      <c r="A5" s="199" t="s">
        <v>30</v>
      </c>
      <c r="B5" s="199"/>
      <c r="C5" s="199"/>
      <c r="D5" s="199"/>
      <c r="E5" s="199"/>
      <c r="F5" s="199"/>
      <c r="G5" s="199"/>
    </row>
    <row r="6" spans="1:27" s="29" customFormat="1" ht="28.5" customHeight="1" x14ac:dyDescent="0.25">
      <c r="A6" s="46" t="s">
        <v>4</v>
      </c>
      <c r="B6" s="47"/>
      <c r="C6" s="47"/>
      <c r="D6" s="43"/>
      <c r="E6" s="43"/>
      <c r="F6" s="43"/>
      <c r="G6" s="43"/>
      <c r="P6" s="33"/>
      <c r="Q6" s="33"/>
      <c r="R6" s="33"/>
      <c r="S6" s="33"/>
      <c r="T6" s="33"/>
      <c r="U6" s="33"/>
    </row>
    <row r="7" spans="1:27" s="25" customFormat="1" ht="14.5" x14ac:dyDescent="0.35">
      <c r="A7" s="46" t="s">
        <v>29</v>
      </c>
      <c r="B7" s="47"/>
      <c r="C7" s="47"/>
      <c r="D7" s="43"/>
      <c r="E7" s="43"/>
      <c r="F7" s="43"/>
      <c r="G7" s="43"/>
    </row>
    <row r="8" spans="1:27" s="25" customFormat="1" ht="14.5" x14ac:dyDescent="0.35">
      <c r="A8" s="34" t="s">
        <v>106</v>
      </c>
      <c r="B8" s="34"/>
      <c r="C8" s="35"/>
      <c r="D8" s="35"/>
      <c r="E8" s="35"/>
      <c r="F8" s="35"/>
      <c r="G8" s="35"/>
      <c r="H8" s="35"/>
    </row>
    <row r="9" spans="1:27" s="25" customFormat="1" ht="14.5" x14ac:dyDescent="0.35">
      <c r="A9" s="3"/>
      <c r="B9" s="3"/>
      <c r="C9" s="197" t="s">
        <v>7</v>
      </c>
      <c r="D9" s="198"/>
      <c r="E9" s="197" t="s">
        <v>2</v>
      </c>
      <c r="F9" s="198"/>
      <c r="G9" s="197" t="s">
        <v>8</v>
      </c>
      <c r="H9" s="198"/>
      <c r="I9" s="197" t="s">
        <v>9</v>
      </c>
      <c r="J9" s="198"/>
      <c r="K9" s="197" t="s">
        <v>10</v>
      </c>
      <c r="L9" s="198"/>
      <c r="M9" s="197" t="s">
        <v>11</v>
      </c>
      <c r="N9" s="198"/>
      <c r="O9" s="197" t="s">
        <v>23</v>
      </c>
      <c r="P9" s="198"/>
      <c r="Q9" s="197" t="s">
        <v>24</v>
      </c>
      <c r="R9" s="198"/>
      <c r="S9" s="197" t="s">
        <v>25</v>
      </c>
      <c r="T9" s="198"/>
      <c r="V9" s="197" t="s">
        <v>107</v>
      </c>
      <c r="W9" s="198"/>
    </row>
    <row r="10" spans="1:27" s="25" customFormat="1" ht="15" thickBot="1" x14ac:dyDescent="0.4">
      <c r="A10" s="3"/>
      <c r="B10" s="3"/>
      <c r="C10" s="48" t="s">
        <v>0</v>
      </c>
      <c r="D10" s="48" t="s">
        <v>1</v>
      </c>
      <c r="E10" s="48" t="s">
        <v>0</v>
      </c>
      <c r="F10" s="48" t="s">
        <v>1</v>
      </c>
      <c r="G10" s="48" t="s">
        <v>0</v>
      </c>
      <c r="H10" s="48" t="s">
        <v>1</v>
      </c>
      <c r="I10" s="48" t="s">
        <v>0</v>
      </c>
      <c r="J10" s="48" t="s">
        <v>1</v>
      </c>
      <c r="K10" s="48" t="s">
        <v>0</v>
      </c>
      <c r="L10" s="48" t="s">
        <v>1</v>
      </c>
      <c r="M10" s="48" t="s">
        <v>0</v>
      </c>
      <c r="N10" s="48" t="s">
        <v>1</v>
      </c>
      <c r="O10" s="48" t="s">
        <v>0</v>
      </c>
      <c r="P10" s="48" t="s">
        <v>1</v>
      </c>
      <c r="Q10" s="48" t="s">
        <v>0</v>
      </c>
      <c r="R10" s="48" t="s">
        <v>1</v>
      </c>
      <c r="S10" s="48" t="s">
        <v>0</v>
      </c>
      <c r="T10" s="48" t="s">
        <v>1</v>
      </c>
      <c r="V10" s="49" t="s">
        <v>0</v>
      </c>
      <c r="W10" s="50" t="s">
        <v>1</v>
      </c>
    </row>
    <row r="11" spans="1:27" s="25" customFormat="1" ht="15.5" thickTop="1" thickBot="1" x14ac:dyDescent="0.4">
      <c r="A11" s="30"/>
      <c r="B11" s="51" t="s">
        <v>33</v>
      </c>
      <c r="C11" s="52">
        <v>195232</v>
      </c>
      <c r="D11" s="52">
        <v>58610.236062139993</v>
      </c>
      <c r="E11" s="52">
        <v>182911.99817088002</v>
      </c>
      <c r="F11" s="52">
        <v>55419.143074370004</v>
      </c>
      <c r="G11" s="52">
        <v>199147.99800851999</v>
      </c>
      <c r="H11" s="52">
        <v>60440.988680380106</v>
      </c>
      <c r="I11" s="52">
        <v>187611</v>
      </c>
      <c r="J11" s="52">
        <v>57564.480511519992</v>
      </c>
      <c r="K11" s="53">
        <v>187417</v>
      </c>
      <c r="L11" s="53">
        <v>58014.00436497006</v>
      </c>
      <c r="M11" s="53">
        <v>195155</v>
      </c>
      <c r="N11" s="53">
        <v>60995.628595132548</v>
      </c>
      <c r="O11" s="53">
        <v>209794.00000000003</v>
      </c>
      <c r="P11" s="53">
        <v>65928.746686352504</v>
      </c>
      <c r="Q11" s="53">
        <v>203429.00203429002</v>
      </c>
      <c r="R11" s="53">
        <v>63818.265662301979</v>
      </c>
      <c r="S11" s="53">
        <v>215295.99999999997</v>
      </c>
      <c r="T11" s="53">
        <v>67734.460826474606</v>
      </c>
      <c r="V11" s="104">
        <v>1775993.99821369</v>
      </c>
      <c r="W11" s="105">
        <v>548525.95446364186</v>
      </c>
      <c r="Y11" s="130" t="s">
        <v>82</v>
      </c>
      <c r="Z11" s="131" t="s">
        <v>83</v>
      </c>
      <c r="AA11" s="132" t="s">
        <v>84</v>
      </c>
    </row>
    <row r="12" spans="1:27" s="25" customFormat="1" ht="15" thickTop="1" x14ac:dyDescent="0.35">
      <c r="A12" s="30"/>
      <c r="B12" s="54" t="s">
        <v>34</v>
      </c>
      <c r="C12" s="70">
        <v>2048.28824192</v>
      </c>
      <c r="D12" s="70">
        <v>429.96762226366212</v>
      </c>
      <c r="E12" s="70">
        <v>1837.75893376</v>
      </c>
      <c r="F12" s="70">
        <v>380.10105983845853</v>
      </c>
      <c r="G12" s="70">
        <v>1964.7463724800002</v>
      </c>
      <c r="H12" s="70">
        <v>409.0223067869594</v>
      </c>
      <c r="I12" s="70">
        <v>1599.17365068</v>
      </c>
      <c r="J12" s="70">
        <v>336.39818943724612</v>
      </c>
      <c r="K12" s="71">
        <v>1747.2924393399999</v>
      </c>
      <c r="L12" s="71">
        <v>374.51867992838896</v>
      </c>
      <c r="M12" s="71">
        <v>2118.4114280999997</v>
      </c>
      <c r="N12" s="71">
        <v>440.4512551452849</v>
      </c>
      <c r="O12" s="71">
        <v>2086.26286596</v>
      </c>
      <c r="P12" s="71">
        <v>437.89084593569328</v>
      </c>
      <c r="Q12" s="71">
        <v>2403.9469387700001</v>
      </c>
      <c r="R12" s="71">
        <v>481.71751460230962</v>
      </c>
      <c r="S12" s="71">
        <v>2517.5680819200002</v>
      </c>
      <c r="T12" s="71">
        <v>515.30209778733331</v>
      </c>
      <c r="U12" s="31"/>
      <c r="V12" s="106">
        <v>18323.448952929997</v>
      </c>
      <c r="W12" s="107">
        <v>3805.3695717253368</v>
      </c>
      <c r="Y12" s="200" t="s">
        <v>85</v>
      </c>
      <c r="Z12" s="133" t="s">
        <v>86</v>
      </c>
      <c r="AA12" s="134" t="s">
        <v>87</v>
      </c>
    </row>
    <row r="13" spans="1:27" s="25" customFormat="1" ht="14.5" x14ac:dyDescent="0.35">
      <c r="A13" s="30"/>
      <c r="B13" s="55" t="s">
        <v>35</v>
      </c>
      <c r="C13" s="72">
        <v>1184.51354272</v>
      </c>
      <c r="D13" s="72">
        <v>256.14607296945235</v>
      </c>
      <c r="E13" s="73">
        <v>1021.4464563200002</v>
      </c>
      <c r="F13" s="73">
        <v>219.83443998168795</v>
      </c>
      <c r="G13" s="73">
        <v>1041.15769288</v>
      </c>
      <c r="H13" s="73">
        <v>220.84653956747985</v>
      </c>
      <c r="I13" s="73">
        <v>823.43218344000013</v>
      </c>
      <c r="J13" s="73">
        <v>183.03490045845453</v>
      </c>
      <c r="K13" s="73">
        <v>1023.5798196700001</v>
      </c>
      <c r="L13" s="73">
        <v>222.0427958656305</v>
      </c>
      <c r="M13" s="73">
        <v>1125.8023578000002</v>
      </c>
      <c r="N13" s="73">
        <v>237.40047135082</v>
      </c>
      <c r="O13" s="73">
        <v>1174.11841482</v>
      </c>
      <c r="P13" s="73">
        <v>256.25384329560768</v>
      </c>
      <c r="Q13" s="73">
        <v>1308.5570424999999</v>
      </c>
      <c r="R13" s="73">
        <v>273.31066545532087</v>
      </c>
      <c r="S13" s="73">
        <v>1359.9322547199999</v>
      </c>
      <c r="T13" s="73">
        <v>291.17825197828301</v>
      </c>
      <c r="U13" s="31"/>
      <c r="V13" s="108">
        <v>10062.539764870002</v>
      </c>
      <c r="W13" s="109">
        <v>2160.0479809227363</v>
      </c>
      <c r="Y13" s="200"/>
      <c r="Z13" s="200" t="s">
        <v>88</v>
      </c>
      <c r="AA13" s="134" t="s">
        <v>89</v>
      </c>
    </row>
    <row r="14" spans="1:27" s="25" customFormat="1" ht="14.5" x14ac:dyDescent="0.35">
      <c r="A14" s="30"/>
      <c r="B14" s="55" t="s">
        <v>36</v>
      </c>
      <c r="C14" s="72">
        <v>863.77469919999999</v>
      </c>
      <c r="D14" s="72">
        <v>173.82154929420983</v>
      </c>
      <c r="E14" s="73">
        <v>816.31247743999995</v>
      </c>
      <c r="F14" s="73">
        <v>160.2666198567706</v>
      </c>
      <c r="G14" s="73">
        <v>923.59067107999999</v>
      </c>
      <c r="H14" s="73">
        <v>188.1757672194795</v>
      </c>
      <c r="I14" s="73">
        <v>775.74334334999992</v>
      </c>
      <c r="J14" s="73">
        <v>153.36328897879156</v>
      </c>
      <c r="K14" s="73">
        <v>723.71261966999998</v>
      </c>
      <c r="L14" s="73">
        <v>152.47530392272648</v>
      </c>
      <c r="M14" s="73">
        <v>992.60907029999998</v>
      </c>
      <c r="N14" s="73">
        <v>203.05017383819111</v>
      </c>
      <c r="O14" s="73">
        <v>912.14235320000012</v>
      </c>
      <c r="P14" s="73">
        <v>181.63832121508528</v>
      </c>
      <c r="Q14" s="73">
        <v>1095.38989627</v>
      </c>
      <c r="R14" s="73">
        <v>208.40876369501598</v>
      </c>
      <c r="S14" s="73">
        <v>1157.6358272</v>
      </c>
      <c r="T14" s="73">
        <v>224.12384580905029</v>
      </c>
      <c r="U14" s="31"/>
      <c r="V14" s="108">
        <v>8260.9109577099989</v>
      </c>
      <c r="W14" s="109">
        <v>1645.3236338293209</v>
      </c>
      <c r="Y14" s="200"/>
      <c r="Z14" s="201"/>
      <c r="AA14" s="134" t="s">
        <v>90</v>
      </c>
    </row>
    <row r="15" spans="1:27" s="25" customFormat="1" ht="14.5" x14ac:dyDescent="0.35">
      <c r="A15" s="30"/>
      <c r="B15" s="54" t="s">
        <v>37</v>
      </c>
      <c r="C15" s="70">
        <v>51079.112380479994</v>
      </c>
      <c r="D15" s="70">
        <v>12310.529148633523</v>
      </c>
      <c r="E15" s="70">
        <v>43600.777338880005</v>
      </c>
      <c r="F15" s="70">
        <v>10567.615368687737</v>
      </c>
      <c r="G15" s="70">
        <v>44232.750331119998</v>
      </c>
      <c r="H15" s="70">
        <v>10852.506611836076</v>
      </c>
      <c r="I15" s="70">
        <v>38109.942112470002</v>
      </c>
      <c r="J15" s="70">
        <v>9367.756887331816</v>
      </c>
      <c r="K15" s="71">
        <v>33781.344502319997</v>
      </c>
      <c r="L15" s="71">
        <v>8326.6982475063032</v>
      </c>
      <c r="M15" s="71">
        <v>34486.5621235</v>
      </c>
      <c r="N15" s="71">
        <v>8626.5670528693809</v>
      </c>
      <c r="O15" s="71">
        <v>38383.199038339997</v>
      </c>
      <c r="P15" s="71">
        <v>9759.3056174649373</v>
      </c>
      <c r="Q15" s="71">
        <v>38656.270238600002</v>
      </c>
      <c r="R15" s="71">
        <v>9618.0530210550914</v>
      </c>
      <c r="S15" s="71">
        <v>38253.896622079999</v>
      </c>
      <c r="T15" s="71">
        <v>9553.7186935932878</v>
      </c>
      <c r="U15" s="31"/>
      <c r="V15" s="106">
        <v>360583.85468779004</v>
      </c>
      <c r="W15" s="107">
        <v>88982.750648978152</v>
      </c>
      <c r="Y15" s="133" t="s">
        <v>91</v>
      </c>
      <c r="Z15" s="133" t="s">
        <v>92</v>
      </c>
      <c r="AA15" s="134" t="s">
        <v>93</v>
      </c>
    </row>
    <row r="16" spans="1:27" s="25" customFormat="1" ht="14.5" x14ac:dyDescent="0.35">
      <c r="A16" s="30"/>
      <c r="B16" s="55" t="s">
        <v>35</v>
      </c>
      <c r="C16" s="72">
        <v>29784.328404479998</v>
      </c>
      <c r="D16" s="72">
        <v>7348.1862557004461</v>
      </c>
      <c r="E16" s="73">
        <v>25306.723911680001</v>
      </c>
      <c r="F16" s="73">
        <v>6355.1686185875815</v>
      </c>
      <c r="G16" s="73">
        <v>25798.024241560001</v>
      </c>
      <c r="H16" s="73">
        <v>6572.5393330750612</v>
      </c>
      <c r="I16" s="73">
        <v>22662.915383069998</v>
      </c>
      <c r="J16" s="73">
        <v>5735.1434369146855</v>
      </c>
      <c r="K16" s="73">
        <v>20530.953231470001</v>
      </c>
      <c r="L16" s="73">
        <v>5171.9559275185293</v>
      </c>
      <c r="M16" s="73">
        <v>21151.349708050002</v>
      </c>
      <c r="N16" s="73">
        <v>5434.5615698013062</v>
      </c>
      <c r="O16" s="73">
        <v>23701.934500920001</v>
      </c>
      <c r="P16" s="73">
        <v>6229.0379614739759</v>
      </c>
      <c r="Q16" s="73">
        <v>23674.340778470003</v>
      </c>
      <c r="R16" s="73">
        <v>6106.3666929776909</v>
      </c>
      <c r="S16" s="73">
        <v>22829.690731520001</v>
      </c>
      <c r="T16" s="73">
        <v>5872.4645783811229</v>
      </c>
      <c r="U16" s="31"/>
      <c r="V16" s="108">
        <v>215440.26089122001</v>
      </c>
      <c r="W16" s="109">
        <v>54825.424374430397</v>
      </c>
      <c r="Y16" s="200" t="s">
        <v>94</v>
      </c>
      <c r="Z16" s="200" t="s">
        <v>95</v>
      </c>
      <c r="AA16" s="134" t="s">
        <v>96</v>
      </c>
    </row>
    <row r="17" spans="1:27" s="25" customFormat="1" ht="14.5" x14ac:dyDescent="0.35">
      <c r="A17" s="30"/>
      <c r="B17" s="55" t="s">
        <v>36</v>
      </c>
      <c r="C17" s="72">
        <v>21294.783975999999</v>
      </c>
      <c r="D17" s="72">
        <v>4962.3423068307166</v>
      </c>
      <c r="E17" s="73">
        <v>18294.05525632</v>
      </c>
      <c r="F17" s="73">
        <v>4212.4467501001545</v>
      </c>
      <c r="G17" s="73">
        <v>18434.726089560001</v>
      </c>
      <c r="H17" s="73">
        <v>4279.9678831709061</v>
      </c>
      <c r="I17" s="73">
        <v>15447.0267294</v>
      </c>
      <c r="J17" s="73">
        <v>3632.6134504171305</v>
      </c>
      <c r="K17" s="73">
        <v>13250.391270850001</v>
      </c>
      <c r="L17" s="73">
        <v>3154.742319987773</v>
      </c>
      <c r="M17" s="73">
        <v>13335.212415450002</v>
      </c>
      <c r="N17" s="73">
        <v>3192.0042631555266</v>
      </c>
      <c r="O17" s="73">
        <v>14681.26243948</v>
      </c>
      <c r="P17" s="73">
        <v>3530.2696338534611</v>
      </c>
      <c r="Q17" s="73">
        <v>14981.929460129999</v>
      </c>
      <c r="R17" s="73">
        <v>3511.6863280774</v>
      </c>
      <c r="S17" s="73">
        <v>15424.205890559999</v>
      </c>
      <c r="T17" s="73">
        <v>3681.2527605229616</v>
      </c>
      <c r="U17" s="31"/>
      <c r="V17" s="108">
        <v>145143.59352775</v>
      </c>
      <c r="W17" s="109">
        <v>34157.32569611603</v>
      </c>
      <c r="Y17" s="200"/>
      <c r="Z17" s="200"/>
      <c r="AA17" s="134" t="s">
        <v>97</v>
      </c>
    </row>
    <row r="18" spans="1:27" s="25" customFormat="1" ht="14.5" x14ac:dyDescent="0.35">
      <c r="A18" s="30"/>
      <c r="B18" s="54" t="s">
        <v>38</v>
      </c>
      <c r="C18" s="70">
        <v>110628.71454623999</v>
      </c>
      <c r="D18" s="70">
        <v>35632.67853023627</v>
      </c>
      <c r="E18" s="70">
        <v>111571.42344576001</v>
      </c>
      <c r="F18" s="70">
        <v>36069.046618326029</v>
      </c>
      <c r="G18" s="70">
        <v>124017.3558182</v>
      </c>
      <c r="H18" s="70">
        <v>39852.678339454593</v>
      </c>
      <c r="I18" s="70">
        <v>122399.87785631999</v>
      </c>
      <c r="J18" s="70">
        <v>39420.985758453062</v>
      </c>
      <c r="K18" s="71">
        <v>117391.78468143</v>
      </c>
      <c r="L18" s="71">
        <v>38119.849927838186</v>
      </c>
      <c r="M18" s="71">
        <v>124399.6188124</v>
      </c>
      <c r="N18" s="71">
        <v>40983.235903777233</v>
      </c>
      <c r="O18" s="71">
        <v>132237.43170378002</v>
      </c>
      <c r="P18" s="71">
        <v>43943.885298528912</v>
      </c>
      <c r="Q18" s="71">
        <v>130739.68055414001</v>
      </c>
      <c r="R18" s="71">
        <v>44030.200529381029</v>
      </c>
      <c r="S18" s="71">
        <v>136468.69592319999</v>
      </c>
      <c r="T18" s="71">
        <v>45769.781384161877</v>
      </c>
      <c r="U18" s="31"/>
      <c r="V18" s="106">
        <v>1109854.58334147</v>
      </c>
      <c r="W18" s="107">
        <v>363822.34229015722</v>
      </c>
      <c r="Y18" s="200" t="s">
        <v>98</v>
      </c>
      <c r="Z18" s="200" t="s">
        <v>99</v>
      </c>
      <c r="AA18" s="134" t="s">
        <v>100</v>
      </c>
    </row>
    <row r="19" spans="1:27" s="25" customFormat="1" ht="14.5" x14ac:dyDescent="0.35">
      <c r="A19" s="30"/>
      <c r="B19" s="55" t="s">
        <v>35</v>
      </c>
      <c r="C19" s="72">
        <v>71874.262526720006</v>
      </c>
      <c r="D19" s="72">
        <v>24863.848855745015</v>
      </c>
      <c r="E19" s="72">
        <v>75044.643326720005</v>
      </c>
      <c r="F19" s="72">
        <v>25960.418688685968</v>
      </c>
      <c r="G19" s="73">
        <v>81243.071839519995</v>
      </c>
      <c r="H19" s="73">
        <v>28032.993203853628</v>
      </c>
      <c r="I19" s="73">
        <v>77531.862956819998</v>
      </c>
      <c r="J19" s="73">
        <v>27036.502402855305</v>
      </c>
      <c r="K19" s="73">
        <v>73273.970940860003</v>
      </c>
      <c r="L19" s="73">
        <v>25821.35348242999</v>
      </c>
      <c r="M19" s="73">
        <v>78746.996001549996</v>
      </c>
      <c r="N19" s="73">
        <v>28117.284881797746</v>
      </c>
      <c r="O19" s="73">
        <v>84890.836463939995</v>
      </c>
      <c r="P19" s="73">
        <v>30566.922807683331</v>
      </c>
      <c r="Q19" s="73">
        <v>87141.495378510008</v>
      </c>
      <c r="R19" s="73">
        <v>31645.619227042727</v>
      </c>
      <c r="S19" s="73">
        <v>90995.724195839983</v>
      </c>
      <c r="T19" s="73">
        <v>32762.940269172497</v>
      </c>
      <c r="U19" s="31"/>
      <c r="V19" s="108">
        <v>720742.8636304799</v>
      </c>
      <c r="W19" s="109">
        <v>254807.88381926616</v>
      </c>
      <c r="Y19" s="200"/>
      <c r="Z19" s="200"/>
      <c r="AA19" s="134" t="s">
        <v>101</v>
      </c>
    </row>
    <row r="20" spans="1:27" s="25" customFormat="1" ht="14.5" x14ac:dyDescent="0.35">
      <c r="A20" s="30"/>
      <c r="B20" s="55" t="s">
        <v>36</v>
      </c>
      <c r="C20" s="72">
        <v>38754.452019519995</v>
      </c>
      <c r="D20" s="72">
        <v>10768.829674491257</v>
      </c>
      <c r="E20" s="72">
        <v>36526.780119039999</v>
      </c>
      <c r="F20" s="72">
        <v>10108.627929640064</v>
      </c>
      <c r="G20" s="73">
        <v>42774.283978680003</v>
      </c>
      <c r="H20" s="73">
        <v>11819.685135600963</v>
      </c>
      <c r="I20" s="73">
        <v>44868.014899500005</v>
      </c>
      <c r="J20" s="73">
        <v>12384.483355597753</v>
      </c>
      <c r="K20" s="73">
        <v>44117.813740569996</v>
      </c>
      <c r="L20" s="73">
        <v>12298.496445408193</v>
      </c>
      <c r="M20" s="73">
        <v>45652.622810850007</v>
      </c>
      <c r="N20" s="73">
        <v>12865.952241892031</v>
      </c>
      <c r="O20" s="73">
        <v>47346.597337779996</v>
      </c>
      <c r="P20" s="73">
        <v>13376.960512983089</v>
      </c>
      <c r="Q20" s="73">
        <v>43598.185175630002</v>
      </c>
      <c r="R20" s="73">
        <v>12384.583216886325</v>
      </c>
      <c r="S20" s="73">
        <v>45472.971727360004</v>
      </c>
      <c r="T20" s="73">
        <v>13006.845179056987</v>
      </c>
      <c r="U20" s="31"/>
      <c r="V20" s="108">
        <v>389111.72180892999</v>
      </c>
      <c r="W20" s="109">
        <v>109014.46369155665</v>
      </c>
      <c r="Y20" s="200" t="s">
        <v>102</v>
      </c>
      <c r="Z20" s="200" t="s">
        <v>103</v>
      </c>
      <c r="AA20" s="134" t="s">
        <v>104</v>
      </c>
    </row>
    <row r="21" spans="1:27" s="25" customFormat="1" ht="14.5" x14ac:dyDescent="0.35">
      <c r="A21" s="30"/>
      <c r="B21" s="54" t="s">
        <v>39</v>
      </c>
      <c r="C21" s="70">
        <v>31475.884831360003</v>
      </c>
      <c r="D21" s="70">
        <v>10237.06076100654</v>
      </c>
      <c r="E21" s="70">
        <v>25902.038452479999</v>
      </c>
      <c r="F21" s="70">
        <v>8402.3800275177782</v>
      </c>
      <c r="G21" s="70">
        <v>28933.145486720001</v>
      </c>
      <c r="H21" s="70">
        <v>9326.7814223024779</v>
      </c>
      <c r="I21" s="70">
        <v>25502.006380530001</v>
      </c>
      <c r="J21" s="70">
        <v>8439.3396762978682</v>
      </c>
      <c r="K21" s="71">
        <v>34496.578376910002</v>
      </c>
      <c r="L21" s="71">
        <v>11192.937509697185</v>
      </c>
      <c r="M21" s="71">
        <v>34150.407636000004</v>
      </c>
      <c r="N21" s="71">
        <v>10945.37438334065</v>
      </c>
      <c r="O21" s="71">
        <v>37087.106391920002</v>
      </c>
      <c r="P21" s="71">
        <v>11787.664924422956</v>
      </c>
      <c r="Q21" s="71">
        <v>31629.104302780001</v>
      </c>
      <c r="R21" s="71">
        <v>9688.2945972635516</v>
      </c>
      <c r="S21" s="71">
        <v>38055.839372800001</v>
      </c>
      <c r="T21" s="71">
        <v>11895.658650932102</v>
      </c>
      <c r="U21" s="31"/>
      <c r="V21" s="106">
        <v>287232.11123150005</v>
      </c>
      <c r="W21" s="107">
        <v>91915.491952781114</v>
      </c>
      <c r="Y21" s="200"/>
      <c r="Z21" s="200"/>
      <c r="AA21" s="134" t="s">
        <v>105</v>
      </c>
    </row>
    <row r="22" spans="1:27" s="25" customFormat="1" ht="14.5" x14ac:dyDescent="0.35">
      <c r="A22" s="30"/>
      <c r="B22" s="55" t="s">
        <v>40</v>
      </c>
      <c r="C22" s="72">
        <v>1584.6434790399999</v>
      </c>
      <c r="D22" s="72">
        <v>489.81336210199208</v>
      </c>
      <c r="E22" s="73">
        <v>2274.4649920000002</v>
      </c>
      <c r="F22" s="73">
        <v>710.13979097211575</v>
      </c>
      <c r="G22" s="73">
        <v>2027.2370234</v>
      </c>
      <c r="H22" s="73">
        <v>631.64278938994767</v>
      </c>
      <c r="I22" s="73">
        <v>2165.08534719</v>
      </c>
      <c r="J22" s="73">
        <v>700.22815641745194</v>
      </c>
      <c r="K22" s="73">
        <v>2235.7723597999998</v>
      </c>
      <c r="L22" s="73">
        <v>697.86262748988884</v>
      </c>
      <c r="M22" s="73">
        <v>2050.7589958000003</v>
      </c>
      <c r="N22" s="73">
        <v>624.12494803518985</v>
      </c>
      <c r="O22" s="73">
        <v>2327.0266562400002</v>
      </c>
      <c r="P22" s="73">
        <v>717.73597383764263</v>
      </c>
      <c r="Q22" s="73">
        <v>2031.4297882600001</v>
      </c>
      <c r="R22" s="73">
        <v>611.68788380129502</v>
      </c>
      <c r="S22" s="73">
        <v>2362.9338828800001</v>
      </c>
      <c r="T22" s="73">
        <v>724.9985035846189</v>
      </c>
      <c r="U22" s="31"/>
      <c r="V22" s="108">
        <v>19059.35252461</v>
      </c>
      <c r="W22" s="109">
        <v>5908.2340356301429</v>
      </c>
    </row>
    <row r="23" spans="1:27" s="25" customFormat="1" ht="14.5" x14ac:dyDescent="0.35">
      <c r="A23" s="30"/>
      <c r="B23" s="55" t="s">
        <v>41</v>
      </c>
      <c r="C23" s="72">
        <v>26571.639420480002</v>
      </c>
      <c r="D23" s="72">
        <v>8397.2379767247548</v>
      </c>
      <c r="E23" s="73">
        <v>20149.788952320003</v>
      </c>
      <c r="F23" s="73">
        <v>6304.2589311851725</v>
      </c>
      <c r="G23" s="73">
        <v>22856.729761840004</v>
      </c>
      <c r="H23" s="73">
        <v>7115.3526049230468</v>
      </c>
      <c r="I23" s="73">
        <v>19072.457339490004</v>
      </c>
      <c r="J23" s="73">
        <v>6015.3765383616474</v>
      </c>
      <c r="K23" s="73">
        <v>27580.521865419996</v>
      </c>
      <c r="L23" s="73">
        <v>8568.6769754331926</v>
      </c>
      <c r="M23" s="73">
        <v>26969.5818335</v>
      </c>
      <c r="N23" s="73">
        <v>8269.7340933365103</v>
      </c>
      <c r="O23" s="73">
        <v>29365.707453939998</v>
      </c>
      <c r="P23" s="73">
        <v>8923.9626429704931</v>
      </c>
      <c r="Q23" s="73">
        <v>23758.763813470003</v>
      </c>
      <c r="R23" s="73">
        <v>6954.9767042446629</v>
      </c>
      <c r="S23" s="73">
        <v>29374.094914560003</v>
      </c>
      <c r="T23" s="73">
        <v>8855.0506067024398</v>
      </c>
      <c r="U23" s="31"/>
      <c r="V23" s="108">
        <v>225699.28535502002</v>
      </c>
      <c r="W23" s="109">
        <v>69404.627073881915</v>
      </c>
    </row>
    <row r="24" spans="1:27" s="25" customFormat="1" ht="14.5" x14ac:dyDescent="0.35">
      <c r="A24" s="30"/>
      <c r="B24" s="55" t="s">
        <v>42</v>
      </c>
      <c r="C24" s="72">
        <v>2710.9388393600002</v>
      </c>
      <c r="D24" s="72">
        <v>1105.2554207937387</v>
      </c>
      <c r="E24" s="73">
        <v>2663.5864934400001</v>
      </c>
      <c r="F24" s="73">
        <v>1074.5849428920649</v>
      </c>
      <c r="G24" s="73">
        <v>3087.4591543199999</v>
      </c>
      <c r="H24" s="73">
        <v>1196.57625449638</v>
      </c>
      <c r="I24" s="73">
        <v>3376.3882642499998</v>
      </c>
      <c r="J24" s="73">
        <v>1365.1013601943387</v>
      </c>
      <c r="K24" s="73">
        <v>3612.2021653700003</v>
      </c>
      <c r="L24" s="73">
        <v>1481.176981000126</v>
      </c>
      <c r="M24" s="73">
        <v>4208.2814374499994</v>
      </c>
      <c r="N24" s="73">
        <v>1668.9519869841158</v>
      </c>
      <c r="O24" s="73">
        <v>4243.5871556000002</v>
      </c>
      <c r="P24" s="73">
        <v>1662.7382381784598</v>
      </c>
      <c r="Q24" s="73">
        <v>5083.3245378000001</v>
      </c>
      <c r="R24" s="73">
        <v>1809.9575449391521</v>
      </c>
      <c r="S24" s="73">
        <v>5338.0490239999999</v>
      </c>
      <c r="T24" s="73">
        <v>1899.6142895715536</v>
      </c>
      <c r="U24" s="31"/>
      <c r="V24" s="108">
        <v>34323.817071589998</v>
      </c>
      <c r="W24" s="109">
        <v>13263.957019049929</v>
      </c>
    </row>
    <row r="25" spans="1:27" s="25" customFormat="1" ht="14.5" x14ac:dyDescent="0.35">
      <c r="A25" s="30"/>
      <c r="B25" s="55" t="s">
        <v>43</v>
      </c>
      <c r="C25" s="72">
        <v>608.66504480000003</v>
      </c>
      <c r="D25" s="72">
        <v>244.75458748841476</v>
      </c>
      <c r="E25" s="73">
        <v>814.19618560000004</v>
      </c>
      <c r="F25" s="73">
        <v>313.39636246842383</v>
      </c>
      <c r="G25" s="73">
        <v>961.71954715999993</v>
      </c>
      <c r="H25" s="73">
        <v>383.20977349310408</v>
      </c>
      <c r="I25" s="73">
        <v>888.07730570999991</v>
      </c>
      <c r="J25" s="73">
        <v>358.63362132443092</v>
      </c>
      <c r="K25" s="73">
        <v>1068.08386049</v>
      </c>
      <c r="L25" s="73">
        <v>445.22092577397677</v>
      </c>
      <c r="M25" s="73">
        <v>921.78341769999997</v>
      </c>
      <c r="N25" s="73">
        <v>382.56274502855854</v>
      </c>
      <c r="O25" s="73">
        <v>1150.7851261399999</v>
      </c>
      <c r="P25" s="73">
        <v>483.23004729885798</v>
      </c>
      <c r="Q25" s="73">
        <v>755.58616324999991</v>
      </c>
      <c r="R25" s="73">
        <v>311.67054973041388</v>
      </c>
      <c r="S25" s="73">
        <v>980.76155136</v>
      </c>
      <c r="T25" s="73">
        <v>415.99186435048335</v>
      </c>
      <c r="U25" s="31"/>
      <c r="V25" s="108">
        <v>8149.658202210001</v>
      </c>
      <c r="W25" s="109">
        <v>3338.6704769566641</v>
      </c>
    </row>
    <row r="26" spans="1:27" s="25" customFormat="1" ht="15" thickBot="1" x14ac:dyDescent="0.4">
      <c r="A26" s="30"/>
      <c r="B26" s="55"/>
      <c r="C26" s="74"/>
      <c r="D26" s="74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31"/>
      <c r="V26" s="108"/>
      <c r="W26" s="109"/>
    </row>
    <row r="27" spans="1:27" s="25" customFormat="1" ht="15.5" thickTop="1" thickBot="1" x14ac:dyDescent="0.4">
      <c r="A27" s="30"/>
      <c r="B27" s="56" t="s">
        <v>44</v>
      </c>
      <c r="C27" s="76">
        <v>468957.99531042005</v>
      </c>
      <c r="D27" s="76">
        <v>6116.2589278774103</v>
      </c>
      <c r="E27" s="76">
        <v>550810</v>
      </c>
      <c r="F27" s="76">
        <v>7864.3475110099989</v>
      </c>
      <c r="G27" s="76">
        <v>712953</v>
      </c>
      <c r="H27" s="76">
        <v>9108.7555158399991</v>
      </c>
      <c r="I27" s="76">
        <v>567502</v>
      </c>
      <c r="J27" s="76">
        <v>7453.3959500199999</v>
      </c>
      <c r="K27" s="77">
        <v>636200.99363798997</v>
      </c>
      <c r="L27" s="77">
        <v>9075.606060600001</v>
      </c>
      <c r="M27" s="77">
        <v>504972</v>
      </c>
      <c r="N27" s="77">
        <v>6828.3742159462572</v>
      </c>
      <c r="O27" s="77">
        <v>536842</v>
      </c>
      <c r="P27" s="77">
        <v>7595.120891470001</v>
      </c>
      <c r="Q27" s="77">
        <v>509526.99999999994</v>
      </c>
      <c r="R27" s="77">
        <v>7183.922867719999</v>
      </c>
      <c r="S27" s="77">
        <v>473015</v>
      </c>
      <c r="T27" s="77">
        <v>6909.3244314332424</v>
      </c>
      <c r="U27" s="31"/>
      <c r="V27" s="111">
        <v>4960779.9889484104</v>
      </c>
      <c r="W27" s="110">
        <v>68135.106371916918</v>
      </c>
    </row>
    <row r="28" spans="1:27" s="25" customFormat="1" ht="15" thickTop="1" x14ac:dyDescent="0.35">
      <c r="A28" s="30"/>
      <c r="B28" s="57" t="s">
        <v>45</v>
      </c>
      <c r="C28" s="78">
        <v>409337.69996952004</v>
      </c>
      <c r="D28" s="78">
        <v>4713.8805588703453</v>
      </c>
      <c r="E28" s="78">
        <v>490288.32465209998</v>
      </c>
      <c r="F28" s="78">
        <v>6356.2007237453854</v>
      </c>
      <c r="G28" s="78">
        <v>644911.18259066995</v>
      </c>
      <c r="H28" s="78">
        <v>7505.521180308122</v>
      </c>
      <c r="I28" s="78">
        <v>501626.45864031999</v>
      </c>
      <c r="J28" s="78">
        <v>5878.425559877629</v>
      </c>
      <c r="K28" s="79">
        <v>560351.02367870999</v>
      </c>
      <c r="L28" s="79">
        <v>7293.1296219678579</v>
      </c>
      <c r="M28" s="79">
        <v>428485.43637432001</v>
      </c>
      <c r="N28" s="79">
        <v>5086.2823587648791</v>
      </c>
      <c r="O28" s="79">
        <v>450829.03518107999</v>
      </c>
      <c r="P28" s="79">
        <v>5613.5989659035731</v>
      </c>
      <c r="Q28" s="79">
        <v>445320.94225029997</v>
      </c>
      <c r="R28" s="79">
        <v>5685.4845031798814</v>
      </c>
      <c r="S28" s="79">
        <v>413750.02354060003</v>
      </c>
      <c r="T28" s="79">
        <v>5517.6457619207058</v>
      </c>
      <c r="U28" s="31"/>
      <c r="V28" s="112">
        <v>4344900.1268776199</v>
      </c>
      <c r="W28" s="113">
        <v>53650.169234538385</v>
      </c>
    </row>
    <row r="29" spans="1:27" s="25" customFormat="1" ht="14.5" x14ac:dyDescent="0.35">
      <c r="A29" s="30"/>
      <c r="B29" s="55" t="s">
        <v>46</v>
      </c>
      <c r="C29" s="72">
        <v>91702.654726480003</v>
      </c>
      <c r="D29" s="72">
        <v>545.85244484953239</v>
      </c>
      <c r="E29" s="72">
        <v>81203.340509200003</v>
      </c>
      <c r="F29" s="72">
        <v>498.17535064981496</v>
      </c>
      <c r="G29" s="72">
        <v>133549.97096537999</v>
      </c>
      <c r="H29" s="72">
        <v>833.61344772265215</v>
      </c>
      <c r="I29" s="72">
        <v>102665.51561552001</v>
      </c>
      <c r="J29" s="72">
        <v>634.8237702814024</v>
      </c>
      <c r="K29" s="73">
        <v>69513.204414960011</v>
      </c>
      <c r="L29" s="73">
        <v>432.42522045728708</v>
      </c>
      <c r="M29" s="73">
        <v>69131.378810520007</v>
      </c>
      <c r="N29" s="73">
        <v>435.57100190843414</v>
      </c>
      <c r="O29" s="73">
        <v>55158.389605679993</v>
      </c>
      <c r="P29" s="73">
        <v>342.7217034482299</v>
      </c>
      <c r="Q29" s="73">
        <v>42841.488734299994</v>
      </c>
      <c r="R29" s="73">
        <v>273.02951445910526</v>
      </c>
      <c r="S29" s="73">
        <v>44559.748965049999</v>
      </c>
      <c r="T29" s="73">
        <v>277.2074826900834</v>
      </c>
      <c r="U29" s="31"/>
      <c r="V29" s="108">
        <v>690325.69234708999</v>
      </c>
      <c r="W29" s="109">
        <v>4273.4199364665419</v>
      </c>
    </row>
    <row r="30" spans="1:27" s="25" customFormat="1" ht="14.5" x14ac:dyDescent="0.35">
      <c r="A30" s="30"/>
      <c r="B30" s="55" t="s">
        <v>47</v>
      </c>
      <c r="C30" s="72">
        <v>58771.528256700003</v>
      </c>
      <c r="D30" s="72">
        <v>447.23412956061105</v>
      </c>
      <c r="E30" s="72">
        <v>60197.562219599997</v>
      </c>
      <c r="F30" s="72">
        <v>466.90788459816582</v>
      </c>
      <c r="G30" s="72">
        <v>99204.77915342999</v>
      </c>
      <c r="H30" s="72">
        <v>770.56491923088674</v>
      </c>
      <c r="I30" s="72">
        <v>69469.559900780005</v>
      </c>
      <c r="J30" s="72">
        <v>561.16826802787182</v>
      </c>
      <c r="K30" s="73">
        <v>62221.494807629992</v>
      </c>
      <c r="L30" s="73">
        <v>492.96532126936785</v>
      </c>
      <c r="M30" s="73">
        <v>58704.146336159996</v>
      </c>
      <c r="N30" s="73">
        <v>474.05271488966929</v>
      </c>
      <c r="O30" s="73">
        <v>55519.684271679995</v>
      </c>
      <c r="P30" s="73">
        <v>450.61252234541081</v>
      </c>
      <c r="Q30" s="73">
        <v>54002.356667290005</v>
      </c>
      <c r="R30" s="73">
        <v>432.40240074569834</v>
      </c>
      <c r="S30" s="73">
        <v>47214.517271649995</v>
      </c>
      <c r="T30" s="73">
        <v>372.44692247220678</v>
      </c>
      <c r="U30" s="31"/>
      <c r="V30" s="108">
        <v>565305.62888492004</v>
      </c>
      <c r="W30" s="109">
        <v>4468.3550831398888</v>
      </c>
    </row>
    <row r="31" spans="1:27" s="25" customFormat="1" ht="14.5" x14ac:dyDescent="0.35">
      <c r="A31" s="30"/>
      <c r="B31" s="55" t="s">
        <v>48</v>
      </c>
      <c r="C31" s="72">
        <v>107412.9775159</v>
      </c>
      <c r="D31" s="72">
        <v>1273.2859767930215</v>
      </c>
      <c r="E31" s="72">
        <v>102259.9034808</v>
      </c>
      <c r="F31" s="72">
        <v>1218.5739621356149</v>
      </c>
      <c r="G31" s="72">
        <v>172702.63337445003</v>
      </c>
      <c r="H31" s="72">
        <v>2053.7756087087823</v>
      </c>
      <c r="I31" s="72">
        <v>145012.14597921999</v>
      </c>
      <c r="J31" s="72">
        <v>1702.7585655696262</v>
      </c>
      <c r="K31" s="73">
        <v>125138.67540876</v>
      </c>
      <c r="L31" s="73">
        <v>1486.9589137444618</v>
      </c>
      <c r="M31" s="73">
        <v>119742.874173</v>
      </c>
      <c r="N31" s="73">
        <v>1408.2983885330777</v>
      </c>
      <c r="O31" s="73">
        <v>139803.8299559</v>
      </c>
      <c r="P31" s="73">
        <v>1655.966258649845</v>
      </c>
      <c r="Q31" s="73">
        <v>132161.93359847</v>
      </c>
      <c r="R31" s="73">
        <v>1563.6465450534972</v>
      </c>
      <c r="S31" s="73">
        <v>102930.10269464999</v>
      </c>
      <c r="T31" s="73">
        <v>1222.8284625591846</v>
      </c>
      <c r="U31" s="31"/>
      <c r="V31" s="108">
        <v>1147165.0761811498</v>
      </c>
      <c r="W31" s="109">
        <v>13586.092681747112</v>
      </c>
    </row>
    <row r="32" spans="1:27" s="25" customFormat="1" ht="14.5" x14ac:dyDescent="0.35">
      <c r="A32" s="30"/>
      <c r="B32" s="55" t="s">
        <v>49</v>
      </c>
      <c r="C32" s="72">
        <v>87212.292774460002</v>
      </c>
      <c r="D32" s="72">
        <v>1254.7875961310294</v>
      </c>
      <c r="E32" s="72">
        <v>129094.3201418</v>
      </c>
      <c r="F32" s="72">
        <v>1898.6482890456616</v>
      </c>
      <c r="G32" s="72">
        <v>148521.32091908998</v>
      </c>
      <c r="H32" s="72">
        <v>2136.7901649410483</v>
      </c>
      <c r="I32" s="72">
        <v>116475.42708464</v>
      </c>
      <c r="J32" s="72">
        <v>1677.4021125476581</v>
      </c>
      <c r="K32" s="73">
        <v>188041.80869181</v>
      </c>
      <c r="L32" s="73">
        <v>2718.8208738496996</v>
      </c>
      <c r="M32" s="73">
        <v>134083.42755912</v>
      </c>
      <c r="N32" s="73">
        <v>1918.2749073971097</v>
      </c>
      <c r="O32" s="73">
        <v>127231.8492631</v>
      </c>
      <c r="P32" s="73">
        <v>1840.1213573448722</v>
      </c>
      <c r="Q32" s="73">
        <v>143286.06973002999</v>
      </c>
      <c r="R32" s="73">
        <v>2055.2893697471318</v>
      </c>
      <c r="S32" s="73">
        <v>108027.2981442</v>
      </c>
      <c r="T32" s="73">
        <v>1554.0550468181073</v>
      </c>
      <c r="U32" s="31"/>
      <c r="V32" s="108">
        <v>1181973.8143082499</v>
      </c>
      <c r="W32" s="109">
        <v>17054.189717822319</v>
      </c>
    </row>
    <row r="33" spans="2:25" s="25" customFormat="1" ht="14.5" x14ac:dyDescent="0.35">
      <c r="B33" s="55" t="s">
        <v>50</v>
      </c>
      <c r="C33" s="72">
        <v>64238.24669598</v>
      </c>
      <c r="D33" s="72">
        <v>1192.7204115361506</v>
      </c>
      <c r="E33" s="72">
        <v>117533.19830069999</v>
      </c>
      <c r="F33" s="72">
        <v>2273.8952373161283</v>
      </c>
      <c r="G33" s="72">
        <v>90932.478178320001</v>
      </c>
      <c r="H33" s="72">
        <v>1710.7770397047525</v>
      </c>
      <c r="I33" s="72">
        <v>68003.810060160002</v>
      </c>
      <c r="J33" s="72">
        <v>1302.2728434510705</v>
      </c>
      <c r="K33" s="73">
        <v>115435.84035555</v>
      </c>
      <c r="L33" s="73">
        <v>2161.9592926470414</v>
      </c>
      <c r="M33" s="73">
        <v>46823.609495519995</v>
      </c>
      <c r="N33" s="73">
        <v>850.08534603658813</v>
      </c>
      <c r="O33" s="73">
        <v>73115.282084720006</v>
      </c>
      <c r="P33" s="73">
        <v>1324.1771241152146</v>
      </c>
      <c r="Q33" s="73">
        <v>73029.093520209994</v>
      </c>
      <c r="R33" s="73">
        <v>1361.1166731744486</v>
      </c>
      <c r="S33" s="73">
        <v>111018.35646505</v>
      </c>
      <c r="T33" s="73">
        <v>2091.107847381124</v>
      </c>
      <c r="V33" s="108">
        <v>760129.91515621007</v>
      </c>
      <c r="W33" s="109">
        <v>14268.111815362518</v>
      </c>
    </row>
    <row r="34" spans="2:25" s="25" customFormat="1" ht="14.5" x14ac:dyDescent="0.35">
      <c r="B34" s="58" t="s">
        <v>51</v>
      </c>
      <c r="C34" s="78">
        <v>59620.295340900004</v>
      </c>
      <c r="D34" s="78">
        <v>1402.378369007065</v>
      </c>
      <c r="E34" s="78">
        <v>60521.675347899996</v>
      </c>
      <c r="F34" s="78">
        <v>1508.1467872646137</v>
      </c>
      <c r="G34" s="78">
        <v>68041.817409330004</v>
      </c>
      <c r="H34" s="78">
        <v>1603.2343355318774</v>
      </c>
      <c r="I34" s="78">
        <v>65875.541359679992</v>
      </c>
      <c r="J34" s="78">
        <v>1574.9703901423711</v>
      </c>
      <c r="K34" s="79">
        <v>75849.969959280003</v>
      </c>
      <c r="L34" s="79">
        <v>1782.4764386321431</v>
      </c>
      <c r="M34" s="79">
        <v>76486.563625680006</v>
      </c>
      <c r="N34" s="79">
        <v>1742.0918571813779</v>
      </c>
      <c r="O34" s="79">
        <v>86012.964818920009</v>
      </c>
      <c r="P34" s="79">
        <v>1981.5219255664279</v>
      </c>
      <c r="Q34" s="79">
        <v>64206.057749699998</v>
      </c>
      <c r="R34" s="79">
        <v>1498.4383645401176</v>
      </c>
      <c r="S34" s="79">
        <v>59264.976459400001</v>
      </c>
      <c r="T34" s="79">
        <v>1391.6786695125368</v>
      </c>
      <c r="V34" s="112">
        <v>615879.86207079003</v>
      </c>
      <c r="W34" s="113">
        <v>14484.937137378529</v>
      </c>
    </row>
    <row r="35" spans="2:25" ht="15" thickBot="1" x14ac:dyDescent="0.3">
      <c r="B35" s="55"/>
      <c r="C35" s="72"/>
      <c r="D35" s="72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V35" s="97"/>
      <c r="W35" s="98"/>
    </row>
    <row r="36" spans="2:25" ht="15.5" thickTop="1" thickBot="1" x14ac:dyDescent="0.3">
      <c r="B36" s="59" t="s">
        <v>52</v>
      </c>
      <c r="C36" s="80">
        <v>54622</v>
      </c>
      <c r="D36" s="80">
        <v>537.46523730000001</v>
      </c>
      <c r="E36" s="80">
        <v>68219</v>
      </c>
      <c r="F36" s="80">
        <v>573.16219233999993</v>
      </c>
      <c r="G36" s="80">
        <v>105645.00105645</v>
      </c>
      <c r="H36" s="80">
        <v>787.60967539000001</v>
      </c>
      <c r="I36" s="80">
        <v>91453.000000000015</v>
      </c>
      <c r="J36" s="80">
        <v>686.79894615000001</v>
      </c>
      <c r="K36" s="81">
        <v>66708.999999999985</v>
      </c>
      <c r="L36" s="81">
        <v>541.31405174314045</v>
      </c>
      <c r="M36" s="81">
        <v>62702.000627019996</v>
      </c>
      <c r="N36" s="81">
        <v>548.15999817839997</v>
      </c>
      <c r="O36" s="81">
        <v>51894</v>
      </c>
      <c r="P36" s="81">
        <v>511.88462035999999</v>
      </c>
      <c r="Q36" s="81">
        <v>36365</v>
      </c>
      <c r="R36" s="81">
        <v>376.08486952999999</v>
      </c>
      <c r="S36" s="81">
        <v>42070.999579290001</v>
      </c>
      <c r="T36" s="81">
        <v>436.96026591999998</v>
      </c>
      <c r="V36" s="115">
        <v>579680.00126276002</v>
      </c>
      <c r="W36" s="114">
        <v>4999.4398569115401</v>
      </c>
    </row>
    <row r="37" spans="2:25" ht="15" thickTop="1" x14ac:dyDescent="0.25">
      <c r="B37" s="55" t="s">
        <v>53</v>
      </c>
      <c r="C37" s="72">
        <v>34236.366614860002</v>
      </c>
      <c r="D37" s="72">
        <v>164.57419363504223</v>
      </c>
      <c r="E37" s="72">
        <v>47946.442314989996</v>
      </c>
      <c r="F37" s="72">
        <v>231.26593517162891</v>
      </c>
      <c r="G37" s="72">
        <v>83517.224774849994</v>
      </c>
      <c r="H37" s="72">
        <v>418.75786380241573</v>
      </c>
      <c r="I37" s="72">
        <v>70898.723335450006</v>
      </c>
      <c r="J37" s="72">
        <v>353.31487187644109</v>
      </c>
      <c r="K37" s="73">
        <v>48082.330904429989</v>
      </c>
      <c r="L37" s="73">
        <v>249.24039845203336</v>
      </c>
      <c r="M37" s="73">
        <v>41204.201704679996</v>
      </c>
      <c r="N37" s="73">
        <v>215.51418688216293</v>
      </c>
      <c r="O37" s="73">
        <v>30830.992393320004</v>
      </c>
      <c r="P37" s="73">
        <v>160.26438942157409</v>
      </c>
      <c r="Q37" s="73">
        <v>20452.350934400001</v>
      </c>
      <c r="R37" s="73">
        <v>108.77536152969579</v>
      </c>
      <c r="S37" s="73">
        <v>25864.920121940002</v>
      </c>
      <c r="T37" s="73">
        <v>134.91567692135283</v>
      </c>
      <c r="V37" s="108">
        <v>403033.55309892003</v>
      </c>
      <c r="W37" s="109">
        <v>2036.6228776923469</v>
      </c>
    </row>
    <row r="38" spans="2:25" ht="14.5" x14ac:dyDescent="0.25">
      <c r="B38" s="55" t="s">
        <v>54</v>
      </c>
      <c r="C38" s="72">
        <v>1271.2620498199999</v>
      </c>
      <c r="D38" s="72">
        <v>9.6142372859985024</v>
      </c>
      <c r="E38" s="72">
        <v>2762.9506806099998</v>
      </c>
      <c r="F38" s="72">
        <v>20.487665370327527</v>
      </c>
      <c r="G38" s="72">
        <v>3052.1072919000003</v>
      </c>
      <c r="H38" s="72">
        <v>22.110511284546192</v>
      </c>
      <c r="I38" s="72">
        <v>4315.0872579799998</v>
      </c>
      <c r="J38" s="72">
        <v>33.383366867312816</v>
      </c>
      <c r="K38" s="73">
        <v>4673.5431499400001</v>
      </c>
      <c r="L38" s="73">
        <v>32.773398818110465</v>
      </c>
      <c r="M38" s="73">
        <v>4183.4354296599995</v>
      </c>
      <c r="N38" s="73">
        <v>30.597556869896298</v>
      </c>
      <c r="O38" s="73">
        <v>3798.0741175200005</v>
      </c>
      <c r="P38" s="73">
        <v>27.414262379920999</v>
      </c>
      <c r="Q38" s="73">
        <v>2755.8335216999999</v>
      </c>
      <c r="R38" s="73">
        <v>20.743276890217555</v>
      </c>
      <c r="S38" s="73">
        <v>1355.25626205</v>
      </c>
      <c r="T38" s="73">
        <v>12.960612903413232</v>
      </c>
      <c r="V38" s="108">
        <v>28167.549761179998</v>
      </c>
      <c r="W38" s="109">
        <v>210.08488866974358</v>
      </c>
    </row>
    <row r="39" spans="2:25" ht="14.5" x14ac:dyDescent="0.25">
      <c r="B39" s="60" t="s">
        <v>55</v>
      </c>
      <c r="C39" s="72">
        <v>19114.371335320004</v>
      </c>
      <c r="D39" s="72">
        <v>363.27680637895929</v>
      </c>
      <c r="E39" s="72">
        <v>17509.607004400001</v>
      </c>
      <c r="F39" s="72">
        <v>321.40859179804352</v>
      </c>
      <c r="G39" s="72">
        <v>19075.6689897</v>
      </c>
      <c r="H39" s="72">
        <v>346.74130030303809</v>
      </c>
      <c r="I39" s="72">
        <v>16239.189406569998</v>
      </c>
      <c r="J39" s="72">
        <v>300.1007074062461</v>
      </c>
      <c r="K39" s="73">
        <v>13953.125945629999</v>
      </c>
      <c r="L39" s="73">
        <v>259.30025447299658</v>
      </c>
      <c r="M39" s="73">
        <v>17314.36349268</v>
      </c>
      <c r="N39" s="73">
        <v>302.04825442634075</v>
      </c>
      <c r="O39" s="73">
        <v>17264.933489159997</v>
      </c>
      <c r="P39" s="73">
        <v>324.20596855850488</v>
      </c>
      <c r="Q39" s="73">
        <v>13156.815543900002</v>
      </c>
      <c r="R39" s="73">
        <v>246.56623111008668</v>
      </c>
      <c r="S39" s="73">
        <v>14850.823195299999</v>
      </c>
      <c r="T39" s="73">
        <v>289.08397609523394</v>
      </c>
      <c r="V39" s="108">
        <v>148478.89840266004</v>
      </c>
      <c r="W39" s="109">
        <v>2752.7320905494498</v>
      </c>
    </row>
    <row r="40" spans="2:25" ht="15" thickBot="1" x14ac:dyDescent="0.3">
      <c r="B40" s="55"/>
      <c r="C40" s="72"/>
      <c r="D40" s="72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V40" s="108"/>
      <c r="W40" s="109"/>
    </row>
    <row r="41" spans="2:25" ht="15.5" thickTop="1" thickBot="1" x14ac:dyDescent="0.3">
      <c r="B41" s="61" t="s">
        <v>56</v>
      </c>
      <c r="C41" s="82">
        <v>4987055</v>
      </c>
      <c r="D41" s="82">
        <v>501548.68020330986</v>
      </c>
      <c r="E41" s="82">
        <v>4977037.0497703701</v>
      </c>
      <c r="F41" s="82">
        <v>491875.41370787</v>
      </c>
      <c r="G41" s="82">
        <v>5113464</v>
      </c>
      <c r="H41" s="82">
        <v>495335.67680235003</v>
      </c>
      <c r="I41" s="82">
        <v>4458984.9554101499</v>
      </c>
      <c r="J41" s="82">
        <v>428969.45823726006</v>
      </c>
      <c r="K41" s="83">
        <v>4427722.9557227697</v>
      </c>
      <c r="L41" s="83">
        <v>429644.0385658103</v>
      </c>
      <c r="M41" s="83">
        <v>4437545</v>
      </c>
      <c r="N41" s="83">
        <v>409036.62709164375</v>
      </c>
      <c r="O41" s="83">
        <v>4392383.9560761601</v>
      </c>
      <c r="P41" s="83">
        <v>394692.78264797217</v>
      </c>
      <c r="Q41" s="83">
        <v>4153821</v>
      </c>
      <c r="R41" s="83">
        <v>356202.43083482003</v>
      </c>
      <c r="S41" s="83">
        <v>4701130.0470113</v>
      </c>
      <c r="T41" s="83">
        <v>411701.63363621983</v>
      </c>
      <c r="V41" s="119">
        <v>41649143.963990748</v>
      </c>
      <c r="W41" s="118">
        <v>3919006.7417272558</v>
      </c>
    </row>
    <row r="42" spans="2:25" ht="15" thickTop="1" x14ac:dyDescent="0.25">
      <c r="B42" s="55" t="s">
        <v>57</v>
      </c>
      <c r="C42" s="72">
        <v>84882.967556299991</v>
      </c>
      <c r="D42" s="72">
        <v>491.99417784543687</v>
      </c>
      <c r="E42" s="72">
        <v>81863.499064880001</v>
      </c>
      <c r="F42" s="72">
        <v>474.69420550705399</v>
      </c>
      <c r="G42" s="72">
        <v>106689.61395479999</v>
      </c>
      <c r="H42" s="72">
        <v>659.56917380293714</v>
      </c>
      <c r="I42" s="72">
        <v>89890.551388699983</v>
      </c>
      <c r="J42" s="72">
        <v>544.22926197102947</v>
      </c>
      <c r="K42" s="73">
        <v>75138.724973379998</v>
      </c>
      <c r="L42" s="73">
        <v>465.78998687245206</v>
      </c>
      <c r="M42" s="73">
        <v>90525.696122749985</v>
      </c>
      <c r="N42" s="73">
        <v>557.32877145073587</v>
      </c>
      <c r="O42" s="73">
        <v>92046.886951680004</v>
      </c>
      <c r="P42" s="73">
        <v>558.50213381538128</v>
      </c>
      <c r="Q42" s="73">
        <v>94588.901054340007</v>
      </c>
      <c r="R42" s="73">
        <v>569.8704589710868</v>
      </c>
      <c r="S42" s="73">
        <v>94856.11034899998</v>
      </c>
      <c r="T42" s="73">
        <v>588.14871978003112</v>
      </c>
      <c r="V42" s="108">
        <v>810482.95141582983</v>
      </c>
      <c r="W42" s="109">
        <v>4910.1268900161449</v>
      </c>
    </row>
    <row r="43" spans="2:25" ht="14.5" x14ac:dyDescent="0.25">
      <c r="B43" s="62" t="s">
        <v>58</v>
      </c>
      <c r="C43" s="84">
        <v>4807595.9255660996</v>
      </c>
      <c r="D43" s="84">
        <v>485501.61011825775</v>
      </c>
      <c r="E43" s="84">
        <v>4806376.8897885</v>
      </c>
      <c r="F43" s="84">
        <v>477022.12887128</v>
      </c>
      <c r="G43" s="84">
        <v>4909856.6529290397</v>
      </c>
      <c r="H43" s="84">
        <v>478881.12590800953</v>
      </c>
      <c r="I43" s="84">
        <v>4281452.51876825</v>
      </c>
      <c r="J43" s="84">
        <v>414068.47056761524</v>
      </c>
      <c r="K43" s="85">
        <v>4268938.47729888</v>
      </c>
      <c r="L43" s="85">
        <v>415518.25356438605</v>
      </c>
      <c r="M43" s="85">
        <v>4264219.0185959004</v>
      </c>
      <c r="N43" s="85">
        <v>394645.51992933126</v>
      </c>
      <c r="O43" s="85">
        <v>4215372.1985913599</v>
      </c>
      <c r="P43" s="85">
        <v>380327.41768537246</v>
      </c>
      <c r="Q43" s="85">
        <v>3984458.9178954</v>
      </c>
      <c r="R43" s="85">
        <v>343454.10256431141</v>
      </c>
      <c r="S43" s="85">
        <v>4518477.3722003996</v>
      </c>
      <c r="T43" s="85">
        <v>396826.27723065612</v>
      </c>
      <c r="V43" s="117">
        <v>40056747.971633829</v>
      </c>
      <c r="W43" s="116">
        <v>3786244.9064392201</v>
      </c>
      <c r="X43" s="135"/>
      <c r="Y43" s="135"/>
    </row>
    <row r="44" spans="2:25" ht="14.5" x14ac:dyDescent="0.25">
      <c r="B44" s="62" t="s">
        <v>59</v>
      </c>
      <c r="C44" s="84">
        <v>94576.106877599988</v>
      </c>
      <c r="D44" s="84">
        <v>15555.075907206672</v>
      </c>
      <c r="E44" s="84">
        <v>88796.660916990004</v>
      </c>
      <c r="F44" s="84">
        <v>14378.590631082921</v>
      </c>
      <c r="G44" s="84">
        <v>96917.733116160001</v>
      </c>
      <c r="H44" s="84">
        <v>15794.981720537562</v>
      </c>
      <c r="I44" s="84">
        <v>87641.885253199987</v>
      </c>
      <c r="J44" s="84">
        <v>14356.758407673784</v>
      </c>
      <c r="K44" s="85">
        <v>83645.753450510005</v>
      </c>
      <c r="L44" s="85">
        <v>13659.99501455178</v>
      </c>
      <c r="M44" s="85">
        <v>82800.285281350007</v>
      </c>
      <c r="N44" s="85">
        <v>13833.778390861738</v>
      </c>
      <c r="O44" s="85">
        <v>84964.870533120004</v>
      </c>
      <c r="P44" s="85">
        <v>13806.862828784309</v>
      </c>
      <c r="Q44" s="85">
        <v>74773.181050259998</v>
      </c>
      <c r="R44" s="85">
        <v>12178.457811537555</v>
      </c>
      <c r="S44" s="85">
        <v>87796.564461899994</v>
      </c>
      <c r="T44" s="85">
        <v>14287.207685783686</v>
      </c>
      <c r="V44" s="117">
        <v>781913.04094108997</v>
      </c>
      <c r="W44" s="116">
        <v>127851.70839802001</v>
      </c>
    </row>
    <row r="45" spans="2:25" ht="14.5" x14ac:dyDescent="0.25">
      <c r="B45" s="55" t="s">
        <v>60</v>
      </c>
      <c r="C45" s="101">
        <v>3327.2633548999997</v>
      </c>
      <c r="D45" s="101">
        <v>556.31278059470935</v>
      </c>
      <c r="E45" s="101">
        <v>4475.8991444699996</v>
      </c>
      <c r="F45" s="101">
        <v>720.7450437061417</v>
      </c>
      <c r="G45" s="101">
        <v>3650.1440071200004</v>
      </c>
      <c r="H45" s="101">
        <v>596.47331529185385</v>
      </c>
      <c r="I45" s="101">
        <v>3870.5327495500005</v>
      </c>
      <c r="J45" s="101">
        <v>667.27057167722273</v>
      </c>
      <c r="K45" s="73">
        <v>2793.9817674599999</v>
      </c>
      <c r="L45" s="73">
        <v>465.88880500033406</v>
      </c>
      <c r="M45" s="73">
        <v>2873.3103875000002</v>
      </c>
      <c r="N45" s="73">
        <v>484.49979926877904</v>
      </c>
      <c r="O45" s="73">
        <v>2784.2443699199998</v>
      </c>
      <c r="P45" s="73">
        <v>462.36286485659565</v>
      </c>
      <c r="Q45" s="73">
        <v>2455.3651313099999</v>
      </c>
      <c r="R45" s="73">
        <v>410.50549141558832</v>
      </c>
      <c r="S45" s="73">
        <v>2774.6539373000001</v>
      </c>
      <c r="T45" s="73">
        <v>476.94810853488804</v>
      </c>
      <c r="V45" s="108">
        <v>29005.394849530003</v>
      </c>
      <c r="W45" s="109">
        <v>4841.0067803461125</v>
      </c>
    </row>
    <row r="46" spans="2:25" ht="14.5" x14ac:dyDescent="0.25">
      <c r="B46" s="55" t="s">
        <v>61</v>
      </c>
      <c r="C46" s="101">
        <v>91248.843522700001</v>
      </c>
      <c r="D46" s="101">
        <v>14998.763126611964</v>
      </c>
      <c r="E46" s="101">
        <v>84320.761772519996</v>
      </c>
      <c r="F46" s="101">
        <v>13657.850506130919</v>
      </c>
      <c r="G46" s="101">
        <v>93267.589109039996</v>
      </c>
      <c r="H46" s="101">
        <v>15198.508405245708</v>
      </c>
      <c r="I46" s="101">
        <v>83771.352503650007</v>
      </c>
      <c r="J46" s="101">
        <v>13689.492125691142</v>
      </c>
      <c r="K46" s="73">
        <v>80851.771683049999</v>
      </c>
      <c r="L46" s="73">
        <v>13194.106209551448</v>
      </c>
      <c r="M46" s="73">
        <v>79926.974893849998</v>
      </c>
      <c r="N46" s="73">
        <v>13349.278591592962</v>
      </c>
      <c r="O46" s="73">
        <v>82180.626163199995</v>
      </c>
      <c r="P46" s="73">
        <v>13344.499963927716</v>
      </c>
      <c r="Q46" s="73">
        <v>72317.81591895</v>
      </c>
      <c r="R46" s="73">
        <v>11767.952320121967</v>
      </c>
      <c r="S46" s="73">
        <v>85021.863513299992</v>
      </c>
      <c r="T46" s="73">
        <v>13810.259577248795</v>
      </c>
      <c r="V46" s="108">
        <v>752907.59908025991</v>
      </c>
      <c r="W46" s="109">
        <v>123010.71082612262</v>
      </c>
    </row>
    <row r="47" spans="2:25" ht="15" thickBot="1" x14ac:dyDescent="0.3">
      <c r="B47" s="55"/>
      <c r="C47" s="86"/>
      <c r="D47" s="86"/>
      <c r="E47" s="86"/>
      <c r="F47" s="86"/>
      <c r="G47" s="86"/>
      <c r="H47" s="86"/>
      <c r="I47" s="86"/>
      <c r="J47" s="86"/>
      <c r="K47" s="87"/>
      <c r="L47" s="87"/>
      <c r="M47" s="87"/>
      <c r="N47" s="87"/>
      <c r="O47" s="87"/>
      <c r="P47" s="87"/>
      <c r="Q47" s="87"/>
      <c r="R47" s="87"/>
      <c r="S47" s="87"/>
      <c r="T47" s="87"/>
      <c r="V47" s="99"/>
      <c r="W47" s="100"/>
    </row>
    <row r="48" spans="2:25" ht="15.5" thickTop="1" thickBot="1" x14ac:dyDescent="0.3">
      <c r="B48" s="63" t="s">
        <v>62</v>
      </c>
      <c r="C48" s="88">
        <v>2647.9999735200004</v>
      </c>
      <c r="D48" s="88">
        <v>667.52515108</v>
      </c>
      <c r="E48" s="88">
        <v>2383.0000238299999</v>
      </c>
      <c r="F48" s="88">
        <v>640.84668485999998</v>
      </c>
      <c r="G48" s="88">
        <v>2644.0000000000005</v>
      </c>
      <c r="H48" s="88">
        <v>702.8696208813036</v>
      </c>
      <c r="I48" s="88">
        <v>2551</v>
      </c>
      <c r="J48" s="88">
        <v>674.17741610999997</v>
      </c>
      <c r="K48" s="89">
        <v>2478</v>
      </c>
      <c r="L48" s="89">
        <v>666.62111907999997</v>
      </c>
      <c r="M48" s="89">
        <v>2440.9999755899998</v>
      </c>
      <c r="N48" s="89">
        <v>655.26083144260826</v>
      </c>
      <c r="O48" s="89">
        <v>2685</v>
      </c>
      <c r="P48" s="89">
        <v>737.20585550999999</v>
      </c>
      <c r="Q48" s="89">
        <v>2132</v>
      </c>
      <c r="R48" s="89">
        <v>586.8640266213597</v>
      </c>
      <c r="S48" s="89">
        <v>2851</v>
      </c>
      <c r="T48" s="89">
        <v>824.12819618000003</v>
      </c>
      <c r="V48" s="125">
        <v>22812.999972940001</v>
      </c>
      <c r="W48" s="120">
        <v>6155.4989017652715</v>
      </c>
    </row>
    <row r="49" spans="2:23" ht="15" thickTop="1" x14ac:dyDescent="0.25">
      <c r="B49" s="64" t="s">
        <v>63</v>
      </c>
      <c r="C49" s="102">
        <v>251.12104104000002</v>
      </c>
      <c r="D49" s="102">
        <v>41.861423408935288</v>
      </c>
      <c r="E49" s="102">
        <v>312.33992914999999</v>
      </c>
      <c r="F49" s="102">
        <v>66.51277889873289</v>
      </c>
      <c r="G49" s="102">
        <v>519.61236440000005</v>
      </c>
      <c r="H49" s="102">
        <v>117.62569612469291</v>
      </c>
      <c r="I49" s="102">
        <v>475.31627396999994</v>
      </c>
      <c r="J49" s="102">
        <v>109.37591469776356</v>
      </c>
      <c r="K49" s="102">
        <v>355.75248407999999</v>
      </c>
      <c r="L49" s="102">
        <v>83.596941484685942</v>
      </c>
      <c r="M49" s="102">
        <v>267.36705057</v>
      </c>
      <c r="N49" s="102">
        <v>57.450123874395722</v>
      </c>
      <c r="O49" s="102">
        <v>176.89888905000001</v>
      </c>
      <c r="P49" s="102">
        <v>37.441778638150623</v>
      </c>
      <c r="Q49" s="102">
        <v>146.33365759999998</v>
      </c>
      <c r="R49" s="102">
        <v>29.055268524239427</v>
      </c>
      <c r="S49" s="102">
        <v>246.49589194999996</v>
      </c>
      <c r="T49" s="102">
        <v>51.519105026770582</v>
      </c>
      <c r="V49" s="126">
        <v>2751.2375818099999</v>
      </c>
      <c r="W49" s="121">
        <v>594.43903067836698</v>
      </c>
    </row>
    <row r="50" spans="2:23" ht="14.5" x14ac:dyDescent="0.25">
      <c r="B50" s="55" t="s">
        <v>35</v>
      </c>
      <c r="C50" s="103">
        <v>192.93447159999999</v>
      </c>
      <c r="D50" s="103">
        <v>31.253100357468909</v>
      </c>
      <c r="E50" s="103">
        <v>237.58314594000001</v>
      </c>
      <c r="F50" s="103">
        <v>49.940176021844572</v>
      </c>
      <c r="G50" s="103">
        <v>395.0687274</v>
      </c>
      <c r="H50" s="103">
        <v>88.827328122972759</v>
      </c>
      <c r="I50" s="103">
        <v>354.95721134000001</v>
      </c>
      <c r="J50" s="103">
        <v>80.740855933488305</v>
      </c>
      <c r="K50" s="103">
        <v>249.43565346000003</v>
      </c>
      <c r="L50" s="103">
        <v>57.693138055872431</v>
      </c>
      <c r="M50" s="103">
        <v>205.11747410000001</v>
      </c>
      <c r="N50" s="103">
        <v>43.064829144740116</v>
      </c>
      <c r="O50" s="103">
        <v>131.14917405</v>
      </c>
      <c r="P50" s="103">
        <v>26.994038277394463</v>
      </c>
      <c r="Q50" s="103">
        <v>90.442318200000003</v>
      </c>
      <c r="R50" s="103">
        <v>18.440576607628252</v>
      </c>
      <c r="S50" s="103">
        <v>160.93532922999998</v>
      </c>
      <c r="T50" s="103">
        <v>31.964207670375469</v>
      </c>
      <c r="V50" s="108">
        <v>2017.62350532</v>
      </c>
      <c r="W50" s="109">
        <v>428.91825019178532</v>
      </c>
    </row>
    <row r="51" spans="2:23" ht="14.5" x14ac:dyDescent="0.25">
      <c r="B51" s="55" t="s">
        <v>36</v>
      </c>
      <c r="C51" s="103">
        <v>58.186595920000009</v>
      </c>
      <c r="D51" s="103">
        <v>10.608323051466382</v>
      </c>
      <c r="E51" s="103">
        <v>74.756759380000005</v>
      </c>
      <c r="F51" s="103">
        <v>16.572602876888332</v>
      </c>
      <c r="G51" s="103">
        <v>124.543637</v>
      </c>
      <c r="H51" s="103">
        <v>28.798375030416427</v>
      </c>
      <c r="I51" s="103">
        <v>120.35906262999998</v>
      </c>
      <c r="J51" s="103">
        <v>28.635058764275268</v>
      </c>
      <c r="K51" s="103">
        <v>106.31683061999998</v>
      </c>
      <c r="L51" s="103">
        <v>25.903803428813507</v>
      </c>
      <c r="M51" s="103">
        <v>62.249576470000001</v>
      </c>
      <c r="N51" s="103">
        <v>14.385294729655611</v>
      </c>
      <c r="O51" s="103">
        <v>45.749714999999995</v>
      </c>
      <c r="P51" s="103">
        <v>10.447740360756161</v>
      </c>
      <c r="Q51" s="103">
        <v>55.891318079999998</v>
      </c>
      <c r="R51" s="103">
        <v>10.614691916611177</v>
      </c>
      <c r="S51" s="103">
        <v>85.560562719999993</v>
      </c>
      <c r="T51" s="103">
        <v>19.554905597677081</v>
      </c>
      <c r="V51" s="108">
        <v>733.61405781999997</v>
      </c>
      <c r="W51" s="109">
        <v>165.52079575655995</v>
      </c>
    </row>
    <row r="52" spans="2:23" ht="14.5" x14ac:dyDescent="0.25">
      <c r="B52" s="64" t="s">
        <v>64</v>
      </c>
      <c r="C52" s="102">
        <v>2049.8010708800002</v>
      </c>
      <c r="D52" s="102">
        <v>538.62110472033407</v>
      </c>
      <c r="E52" s="102">
        <v>1699.9484375499999</v>
      </c>
      <c r="F52" s="102">
        <v>478.72423312708719</v>
      </c>
      <c r="G52" s="102">
        <v>1695.6308845600004</v>
      </c>
      <c r="H52" s="102">
        <v>472.12748170107812</v>
      </c>
      <c r="I52" s="102">
        <v>1626.8872398999999</v>
      </c>
      <c r="J52" s="102">
        <v>441.18251011528332</v>
      </c>
      <c r="K52" s="102">
        <v>1438.34404812</v>
      </c>
      <c r="L52" s="102">
        <v>389.37204241375622</v>
      </c>
      <c r="M52" s="102">
        <v>1682.7796800699998</v>
      </c>
      <c r="N52" s="102">
        <v>459.09700368430998</v>
      </c>
      <c r="O52" s="102">
        <v>1921.4880836999998</v>
      </c>
      <c r="P52" s="102">
        <v>543.00826555312926</v>
      </c>
      <c r="Q52" s="102">
        <v>1109.69685372</v>
      </c>
      <c r="R52" s="102">
        <v>303.24800381931328</v>
      </c>
      <c r="S52" s="102">
        <v>1557.4058485200001</v>
      </c>
      <c r="T52" s="102">
        <v>469.17451734631771</v>
      </c>
      <c r="V52" s="126">
        <v>14781.98214702</v>
      </c>
      <c r="W52" s="121">
        <v>4094.5551624806094</v>
      </c>
    </row>
    <row r="53" spans="2:23" ht="14.5" x14ac:dyDescent="0.25">
      <c r="B53" s="55" t="s">
        <v>35</v>
      </c>
      <c r="C53" s="103">
        <v>1617.9953651199999</v>
      </c>
      <c r="D53" s="103">
        <v>413.28929250566659</v>
      </c>
      <c r="E53" s="103">
        <v>1372.2475235900001</v>
      </c>
      <c r="F53" s="103">
        <v>384.07739398610829</v>
      </c>
      <c r="G53" s="103">
        <v>1398.5637093199998</v>
      </c>
      <c r="H53" s="103">
        <v>386.12401665258921</v>
      </c>
      <c r="I53" s="103">
        <v>1303.5497755999997</v>
      </c>
      <c r="J53" s="103">
        <v>351.23723127158007</v>
      </c>
      <c r="K53" s="103">
        <v>1017.1658469</v>
      </c>
      <c r="L53" s="103">
        <v>277.15682963578541</v>
      </c>
      <c r="M53" s="103">
        <v>1314.3846191399998</v>
      </c>
      <c r="N53" s="103">
        <v>363.31083214450825</v>
      </c>
      <c r="O53" s="103">
        <v>1540.2404497499999</v>
      </c>
      <c r="P53" s="103">
        <v>439.83186809525449</v>
      </c>
      <c r="Q53" s="103">
        <v>757.07341320000012</v>
      </c>
      <c r="R53" s="103">
        <v>205.23986177178094</v>
      </c>
      <c r="S53" s="103">
        <v>1105.15719244</v>
      </c>
      <c r="T53" s="103">
        <v>346.5119359294435</v>
      </c>
      <c r="V53" s="108">
        <v>11426.377895059999</v>
      </c>
      <c r="W53" s="109">
        <v>3166.7792619927168</v>
      </c>
    </row>
    <row r="54" spans="2:23" ht="14.5" x14ac:dyDescent="0.25">
      <c r="B54" s="55" t="s">
        <v>36</v>
      </c>
      <c r="C54" s="103">
        <v>431.80570575999997</v>
      </c>
      <c r="D54" s="103">
        <v>125.33181221466742</v>
      </c>
      <c r="E54" s="103">
        <v>327.70091395999998</v>
      </c>
      <c r="F54" s="103">
        <v>94.646839140978869</v>
      </c>
      <c r="G54" s="103">
        <v>297.06717523999998</v>
      </c>
      <c r="H54" s="103">
        <v>86.003465048488991</v>
      </c>
      <c r="I54" s="103">
        <v>323.33746429999997</v>
      </c>
      <c r="J54" s="103">
        <v>89.945285585477393</v>
      </c>
      <c r="K54" s="103">
        <v>421.178226</v>
      </c>
      <c r="L54" s="103">
        <v>112.215219444182</v>
      </c>
      <c r="M54" s="103">
        <v>368.39506092999994</v>
      </c>
      <c r="N54" s="103">
        <v>95.786171539801671</v>
      </c>
      <c r="O54" s="103">
        <v>381.24763394999997</v>
      </c>
      <c r="P54" s="103">
        <v>103.17639745787466</v>
      </c>
      <c r="Q54" s="103">
        <v>352.62344052000003</v>
      </c>
      <c r="R54" s="103">
        <v>98.008142047532345</v>
      </c>
      <c r="S54" s="103">
        <v>452.24865607999999</v>
      </c>
      <c r="T54" s="103">
        <v>122.6625731755923</v>
      </c>
      <c r="V54" s="108">
        <v>3355.6042767399995</v>
      </c>
      <c r="W54" s="109">
        <v>927.77590565459582</v>
      </c>
    </row>
    <row r="55" spans="2:23" ht="14.5" x14ac:dyDescent="0.25">
      <c r="B55" s="65" t="s">
        <v>65</v>
      </c>
      <c r="C55" s="102">
        <v>322.57824784000002</v>
      </c>
      <c r="D55" s="102">
        <v>84.516153733168579</v>
      </c>
      <c r="E55" s="102">
        <v>345.11001577999997</v>
      </c>
      <c r="F55" s="102">
        <v>92.621878969224525</v>
      </c>
      <c r="G55" s="102">
        <v>407.31890820000001</v>
      </c>
      <c r="H55" s="102">
        <v>111.30092377794479</v>
      </c>
      <c r="I55" s="102">
        <v>417.17673909000007</v>
      </c>
      <c r="J55" s="102">
        <v>120.01322080463036</v>
      </c>
      <c r="K55" s="102">
        <v>635.85643547999996</v>
      </c>
      <c r="L55" s="102">
        <v>186.88387096363783</v>
      </c>
      <c r="M55" s="102">
        <v>467.38210236999998</v>
      </c>
      <c r="N55" s="102">
        <v>135.66494563350389</v>
      </c>
      <c r="O55" s="102">
        <v>552.04657889999999</v>
      </c>
      <c r="P55" s="102">
        <v>152.84226557004268</v>
      </c>
      <c r="Q55" s="102">
        <v>863.77502431999994</v>
      </c>
      <c r="R55" s="102">
        <v>252.75982114674363</v>
      </c>
      <c r="S55" s="102">
        <v>1023.67096531</v>
      </c>
      <c r="T55" s="102">
        <v>300.92825161925305</v>
      </c>
      <c r="V55" s="126">
        <v>5034.9150172899999</v>
      </c>
      <c r="W55" s="121">
        <v>1437.5313322181491</v>
      </c>
    </row>
    <row r="56" spans="2:23" ht="14.5" x14ac:dyDescent="0.25">
      <c r="B56" s="55" t="s">
        <v>66</v>
      </c>
      <c r="C56" s="103">
        <v>145.97687856000002</v>
      </c>
      <c r="D56" s="103">
        <v>33.268285360812811</v>
      </c>
      <c r="E56" s="103">
        <v>139.27288605000001</v>
      </c>
      <c r="F56" s="103">
        <v>33.421641379757872</v>
      </c>
      <c r="G56" s="103">
        <v>185.79459387999998</v>
      </c>
      <c r="H56" s="103">
        <v>49.208921810939565</v>
      </c>
      <c r="I56" s="103">
        <v>176.45861382999999</v>
      </c>
      <c r="J56" s="103">
        <v>50.755042265391673</v>
      </c>
      <c r="K56" s="103">
        <v>279.08167728000001</v>
      </c>
      <c r="L56" s="103">
        <v>82.336940908879257</v>
      </c>
      <c r="M56" s="103">
        <v>165.31855574999997</v>
      </c>
      <c r="N56" s="103">
        <v>47.388593908209778</v>
      </c>
      <c r="O56" s="103">
        <v>210.44868899999997</v>
      </c>
      <c r="P56" s="103">
        <v>57.023035108986711</v>
      </c>
      <c r="Q56" s="103">
        <v>671.71209871999997</v>
      </c>
      <c r="R56" s="103">
        <v>203.98597394860309</v>
      </c>
      <c r="S56" s="103">
        <v>734.39479200000005</v>
      </c>
      <c r="T56" s="103">
        <v>221.00766159675703</v>
      </c>
      <c r="V56" s="108">
        <v>2708.45878507</v>
      </c>
      <c r="W56" s="109">
        <v>778.39609628833773</v>
      </c>
    </row>
    <row r="57" spans="2:23" ht="14.5" x14ac:dyDescent="0.25">
      <c r="B57" s="55" t="s">
        <v>67</v>
      </c>
      <c r="C57" s="103">
        <v>176.60139576</v>
      </c>
      <c r="D57" s="103">
        <v>51.247868372355768</v>
      </c>
      <c r="E57" s="103">
        <v>205.83712973000002</v>
      </c>
      <c r="F57" s="103">
        <v>59.200243997933505</v>
      </c>
      <c r="G57" s="103">
        <v>221.52431431999997</v>
      </c>
      <c r="H57" s="103">
        <v>62.09200196700521</v>
      </c>
      <c r="I57" s="103">
        <v>240.71812525999997</v>
      </c>
      <c r="J57" s="103">
        <v>69.258171797464527</v>
      </c>
      <c r="K57" s="103">
        <v>356.77475820000001</v>
      </c>
      <c r="L57" s="103">
        <v>104.54693005475858</v>
      </c>
      <c r="M57" s="103">
        <v>302.06354662000001</v>
      </c>
      <c r="N57" s="103">
        <v>88.276345172685865</v>
      </c>
      <c r="O57" s="103">
        <v>341.59788989999998</v>
      </c>
      <c r="P57" s="103">
        <v>95.81923046105598</v>
      </c>
      <c r="Q57" s="103">
        <v>192.06292560000003</v>
      </c>
      <c r="R57" s="103">
        <v>48.773853066780831</v>
      </c>
      <c r="S57" s="103">
        <v>289.27617330999999</v>
      </c>
      <c r="T57" s="103">
        <v>79.920581781214025</v>
      </c>
      <c r="V57" s="108">
        <v>2326.4562587</v>
      </c>
      <c r="W57" s="109">
        <v>659.13522667125426</v>
      </c>
    </row>
    <row r="58" spans="2:23" ht="14.5" x14ac:dyDescent="0.25">
      <c r="B58" s="65" t="s">
        <v>68</v>
      </c>
      <c r="C58" s="102">
        <v>24.499613760000003</v>
      </c>
      <c r="D58" s="102">
        <v>2.5264692175621164</v>
      </c>
      <c r="E58" s="102">
        <v>25.601641350000005</v>
      </c>
      <c r="F58" s="102">
        <v>2.9877938649553837</v>
      </c>
      <c r="G58" s="102">
        <v>21.437842839999998</v>
      </c>
      <c r="H58" s="102">
        <v>1.8155192775878088</v>
      </c>
      <c r="I58" s="102">
        <v>31.619747039999996</v>
      </c>
      <c r="J58" s="102">
        <v>3.6057704923227236</v>
      </c>
      <c r="K58" s="102">
        <v>48.04703232</v>
      </c>
      <c r="L58" s="102">
        <v>6.768264217919957</v>
      </c>
      <c r="M58" s="102">
        <v>23.471142580000002</v>
      </c>
      <c r="N58" s="102">
        <v>3.048758250398699</v>
      </c>
      <c r="O58" s="102">
        <v>34.566448350000002</v>
      </c>
      <c r="P58" s="102">
        <v>3.9135457486774961</v>
      </c>
      <c r="Q58" s="102">
        <v>12.19446436</v>
      </c>
      <c r="R58" s="102">
        <v>1.8009331310633625</v>
      </c>
      <c r="S58" s="102">
        <v>23.42729422</v>
      </c>
      <c r="T58" s="102">
        <v>2.5063221876586925</v>
      </c>
      <c r="V58" s="126">
        <v>244.86522682</v>
      </c>
      <c r="W58" s="121">
        <v>28.973376388146239</v>
      </c>
    </row>
    <row r="59" spans="2:23" ht="15" thickBot="1" x14ac:dyDescent="0.3">
      <c r="B59" s="55"/>
      <c r="C59" s="72"/>
      <c r="D59" s="72"/>
      <c r="E59" s="72"/>
      <c r="F59" s="72"/>
      <c r="G59" s="72"/>
      <c r="H59" s="72"/>
      <c r="I59" s="72"/>
      <c r="J59" s="72"/>
      <c r="K59" s="73"/>
      <c r="L59" s="73"/>
      <c r="M59" s="73"/>
      <c r="N59" s="73"/>
      <c r="O59" s="73"/>
      <c r="P59" s="73"/>
      <c r="Q59" s="73"/>
      <c r="R59" s="73"/>
      <c r="S59" s="73"/>
      <c r="T59" s="73"/>
      <c r="V59" s="108"/>
      <c r="W59" s="109"/>
    </row>
    <row r="60" spans="2:23" ht="15.5" thickTop="1" thickBot="1" x14ac:dyDescent="0.3">
      <c r="B60" s="66" t="s">
        <v>80</v>
      </c>
      <c r="C60" s="90">
        <v>75488.000754879977</v>
      </c>
      <c r="D60" s="90">
        <v>166175.46646676099</v>
      </c>
      <c r="E60" s="90">
        <v>71437</v>
      </c>
      <c r="F60" s="90">
        <v>155935.19608338224</v>
      </c>
      <c r="G60" s="90">
        <v>78041.319999999992</v>
      </c>
      <c r="H60" s="90">
        <v>167131.46669341563</v>
      </c>
      <c r="I60" s="90">
        <v>74935.063999999998</v>
      </c>
      <c r="J60" s="90">
        <v>161014.03248007232</v>
      </c>
      <c r="K60" s="91">
        <v>73583.693000000014</v>
      </c>
      <c r="L60" s="91">
        <v>163153.06127198701</v>
      </c>
      <c r="M60" s="91">
        <v>78426.609215733886</v>
      </c>
      <c r="N60" s="91">
        <v>171469.01667561368</v>
      </c>
      <c r="O60" s="91">
        <v>83158.201168417974</v>
      </c>
      <c r="P60" s="91">
        <v>179877.87739688554</v>
      </c>
      <c r="Q60" s="91">
        <v>72672.133000000002</v>
      </c>
      <c r="R60" s="91">
        <v>156820.16455977762</v>
      </c>
      <c r="S60" s="91">
        <v>74237.404999999999</v>
      </c>
      <c r="T60" s="91">
        <v>160474.77223040708</v>
      </c>
      <c r="V60" s="127">
        <v>681979.42613903189</v>
      </c>
      <c r="W60" s="122">
        <v>1482051.0538583021</v>
      </c>
    </row>
    <row r="61" spans="2:23" ht="15" thickTop="1" x14ac:dyDescent="0.25">
      <c r="B61" s="55" t="s">
        <v>69</v>
      </c>
      <c r="C61" s="72">
        <v>68338.357897599984</v>
      </c>
      <c r="D61" s="72">
        <v>140838.51196331548</v>
      </c>
      <c r="E61" s="72">
        <v>64700.965241679995</v>
      </c>
      <c r="F61" s="72">
        <v>130807.15145544228</v>
      </c>
      <c r="G61" s="72">
        <v>70887.4017441912</v>
      </c>
      <c r="H61" s="72">
        <v>140561.45738663641</v>
      </c>
      <c r="I61" s="72">
        <v>67787.920204768874</v>
      </c>
      <c r="J61" s="72">
        <v>134831.64235915212</v>
      </c>
      <c r="K61" s="73">
        <v>66458.78783363961</v>
      </c>
      <c r="L61" s="73">
        <v>136842.63667457463</v>
      </c>
      <c r="M61" s="73">
        <v>71128.4469151097</v>
      </c>
      <c r="N61" s="73">
        <v>144047.27856273673</v>
      </c>
      <c r="O61" s="73">
        <v>75251.885218346782</v>
      </c>
      <c r="P61" s="73">
        <v>150501.56794694907</v>
      </c>
      <c r="Q61" s="73">
        <v>66162.965626208315</v>
      </c>
      <c r="R61" s="73">
        <v>130806.03613990376</v>
      </c>
      <c r="S61" s="73">
        <v>66338.002432569454</v>
      </c>
      <c r="T61" s="73">
        <v>132446.0385709799</v>
      </c>
      <c r="V61" s="108">
        <v>617054.7331141138</v>
      </c>
      <c r="W61" s="109">
        <v>1241682.3210596903</v>
      </c>
    </row>
    <row r="62" spans="2:23" ht="14.5" x14ac:dyDescent="0.25">
      <c r="B62" s="67" t="s">
        <v>70</v>
      </c>
      <c r="C62" s="92">
        <v>2500.93933152</v>
      </c>
      <c r="D62" s="92">
        <v>3955.084115962115</v>
      </c>
      <c r="E62" s="92">
        <v>2107.5050848300002</v>
      </c>
      <c r="F62" s="92">
        <v>3562.4315562905554</v>
      </c>
      <c r="G62" s="92">
        <v>1820.3512488336</v>
      </c>
      <c r="H62" s="92">
        <v>3118.6197176159912</v>
      </c>
      <c r="I62" s="92">
        <v>2197.6221206292798</v>
      </c>
      <c r="J62" s="92">
        <v>3645.9791730544184</v>
      </c>
      <c r="K62" s="93">
        <v>2151.5548064950799</v>
      </c>
      <c r="L62" s="93">
        <v>3561.6394496041466</v>
      </c>
      <c r="M62" s="93">
        <v>2019.0554296771998</v>
      </c>
      <c r="N62" s="93">
        <v>3464.0770543958129</v>
      </c>
      <c r="O62" s="93">
        <v>2440.41215397724</v>
      </c>
      <c r="P62" s="93">
        <v>4194.9589604543762</v>
      </c>
      <c r="Q62" s="93">
        <v>1790.8419322070799</v>
      </c>
      <c r="R62" s="93">
        <v>3371.6256633107346</v>
      </c>
      <c r="S62" s="93">
        <v>2965.8979129796498</v>
      </c>
      <c r="T62" s="93">
        <v>4983.5552350137968</v>
      </c>
      <c r="V62" s="128">
        <v>19994.180021149128</v>
      </c>
      <c r="W62" s="123">
        <v>33857.970925701949</v>
      </c>
    </row>
    <row r="63" spans="2:23" ht="14.5" x14ac:dyDescent="0.25">
      <c r="B63" s="60" t="s">
        <v>71</v>
      </c>
      <c r="C63" s="101">
        <v>378.65233727999998</v>
      </c>
      <c r="D63" s="101">
        <v>1177.8782943910367</v>
      </c>
      <c r="E63" s="101">
        <v>388.08721746000003</v>
      </c>
      <c r="F63" s="101">
        <v>1264.2274493744521</v>
      </c>
      <c r="G63" s="101">
        <v>374.14413551760003</v>
      </c>
      <c r="H63" s="101">
        <v>1178.8217005582178</v>
      </c>
      <c r="I63" s="101">
        <v>376.89339789439998</v>
      </c>
      <c r="J63" s="101">
        <v>1229.346956112857</v>
      </c>
      <c r="K63" s="101">
        <v>420.54920141824994</v>
      </c>
      <c r="L63" s="101">
        <v>1313.4376021459525</v>
      </c>
      <c r="M63" s="101">
        <v>345.1131602406</v>
      </c>
      <c r="N63" s="101">
        <v>1240.4154276780685</v>
      </c>
      <c r="O63" s="101">
        <v>429.68092448006007</v>
      </c>
      <c r="P63" s="101">
        <v>1545.6762102412454</v>
      </c>
      <c r="Q63" s="101">
        <v>413.14034938366996</v>
      </c>
      <c r="R63" s="101">
        <v>1536.0550647041171</v>
      </c>
      <c r="S63" s="101">
        <v>551.51859023359998</v>
      </c>
      <c r="T63" s="101">
        <v>1970.6895589482292</v>
      </c>
      <c r="V63" s="108">
        <v>3677.7793139081805</v>
      </c>
      <c r="W63" s="109">
        <v>12456.548264154175</v>
      </c>
    </row>
    <row r="64" spans="2:23" ht="14.5" x14ac:dyDescent="0.25">
      <c r="B64" s="55" t="s">
        <v>72</v>
      </c>
      <c r="C64" s="101">
        <v>2122.2869942399998</v>
      </c>
      <c r="D64" s="101">
        <v>2777.2058215710781</v>
      </c>
      <c r="E64" s="101">
        <v>1719.4178673699998</v>
      </c>
      <c r="F64" s="101">
        <v>2298.2041069161037</v>
      </c>
      <c r="G64" s="101">
        <v>1446.2071133159998</v>
      </c>
      <c r="H64" s="101">
        <v>1939.7980170577732</v>
      </c>
      <c r="I64" s="101">
        <v>1820.72872273488</v>
      </c>
      <c r="J64" s="101">
        <v>2416.6322169415616</v>
      </c>
      <c r="K64" s="101">
        <v>1731.0056050768299</v>
      </c>
      <c r="L64" s="101">
        <v>2248.2018474581942</v>
      </c>
      <c r="M64" s="101">
        <v>1673.9422694365996</v>
      </c>
      <c r="N64" s="101">
        <v>2223.6633414078938</v>
      </c>
      <c r="O64" s="101">
        <v>2010.7312294971803</v>
      </c>
      <c r="P64" s="101">
        <v>2649.2827502131313</v>
      </c>
      <c r="Q64" s="101">
        <v>1377.70158282341</v>
      </c>
      <c r="R64" s="101">
        <v>1835.5690304049879</v>
      </c>
      <c r="S64" s="101">
        <v>2414.3785803720002</v>
      </c>
      <c r="T64" s="101">
        <v>3012.8656760655676</v>
      </c>
      <c r="V64" s="108">
        <v>16316.3999648669</v>
      </c>
      <c r="W64" s="109">
        <v>21401.422808036295</v>
      </c>
    </row>
    <row r="65" spans="2:23" ht="14.5" x14ac:dyDescent="0.25">
      <c r="B65" s="55" t="s">
        <v>73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>
        <v>0</v>
      </c>
      <c r="V65" s="108">
        <v>0</v>
      </c>
      <c r="W65" s="109">
        <v>0</v>
      </c>
    </row>
    <row r="66" spans="2:23" ht="14.5" x14ac:dyDescent="0.25">
      <c r="B66" s="55" t="s">
        <v>74</v>
      </c>
      <c r="C66" s="72">
        <v>2234.9173548799999</v>
      </c>
      <c r="D66" s="72">
        <v>19945.270185840913</v>
      </c>
      <c r="E66" s="72">
        <v>2274.73767309</v>
      </c>
      <c r="F66" s="72">
        <v>20238.914864020026</v>
      </c>
      <c r="G66" s="72">
        <v>2470.3269669987999</v>
      </c>
      <c r="H66" s="72">
        <v>21920.420213445843</v>
      </c>
      <c r="I66" s="72">
        <v>2352.0872667537601</v>
      </c>
      <c r="J66" s="72">
        <v>21069.938628490767</v>
      </c>
      <c r="K66" s="73">
        <v>2375.27351583377</v>
      </c>
      <c r="L66" s="73">
        <v>21309.442329537771</v>
      </c>
      <c r="M66" s="73">
        <v>2549.5298826528001</v>
      </c>
      <c r="N66" s="73">
        <v>22474.956483282975</v>
      </c>
      <c r="O66" s="73">
        <v>2745.0322900515202</v>
      </c>
      <c r="P66" s="73">
        <v>23657.464685308649</v>
      </c>
      <c r="Q66" s="73">
        <v>2488.3229027732</v>
      </c>
      <c r="R66" s="73">
        <v>21313.001801341758</v>
      </c>
      <c r="S66" s="73">
        <v>2357.6225995014001</v>
      </c>
      <c r="T66" s="73">
        <v>21447.464327353322</v>
      </c>
      <c r="V66" s="108">
        <v>21847.850452535251</v>
      </c>
      <c r="W66" s="109">
        <v>193376.87351862204</v>
      </c>
    </row>
    <row r="67" spans="2:23" ht="14.5" x14ac:dyDescent="0.25">
      <c r="B67" s="55" t="s">
        <v>75</v>
      </c>
      <c r="C67" s="72">
        <v>67.219799359999996</v>
      </c>
      <c r="D67" s="72">
        <v>280.67368637168863</v>
      </c>
      <c r="E67" s="72">
        <v>77.353412340000006</v>
      </c>
      <c r="F67" s="72">
        <v>323.22559314555633</v>
      </c>
      <c r="G67" s="72">
        <v>88.583921918799987</v>
      </c>
      <c r="H67" s="72">
        <v>365.70370855823376</v>
      </c>
      <c r="I67" s="72">
        <v>82.488518451199994</v>
      </c>
      <c r="J67" s="72">
        <v>373.11137317365859</v>
      </c>
      <c r="K67" s="73">
        <v>83.701450787499994</v>
      </c>
      <c r="L67" s="73">
        <v>378.94745397390614</v>
      </c>
      <c r="M67" s="73">
        <v>99.2033875212</v>
      </c>
      <c r="N67" s="73">
        <v>433.05528542470995</v>
      </c>
      <c r="O67" s="73">
        <v>88.857033583060002</v>
      </c>
      <c r="P67" s="73">
        <v>389.94645773606425</v>
      </c>
      <c r="Q67" s="73">
        <v>66.962283510190005</v>
      </c>
      <c r="R67" s="73">
        <v>293.35720610182159</v>
      </c>
      <c r="S67" s="73">
        <v>102.70522269535</v>
      </c>
      <c r="T67" s="73">
        <v>454.54478779718028</v>
      </c>
      <c r="V67" s="108">
        <v>757.07503016730004</v>
      </c>
      <c r="W67" s="109">
        <v>3292.5655522828192</v>
      </c>
    </row>
    <row r="68" spans="2:23" ht="14.5" x14ac:dyDescent="0.25">
      <c r="B68" s="55" t="s">
        <v>76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V68" s="108">
        <v>0</v>
      </c>
      <c r="W68" s="109">
        <v>0</v>
      </c>
    </row>
    <row r="69" spans="2:23" ht="14.5" x14ac:dyDescent="0.25">
      <c r="B69" s="55" t="s">
        <v>77</v>
      </c>
      <c r="C69" s="72">
        <v>1999.4951939200002</v>
      </c>
      <c r="D69" s="72">
        <v>363.89435997824256</v>
      </c>
      <c r="E69" s="72">
        <v>1980.7122679000001</v>
      </c>
      <c r="F69" s="72">
        <v>361.17866052029075</v>
      </c>
      <c r="G69" s="72">
        <v>2456.3934697259997</v>
      </c>
      <c r="H69" s="72">
        <v>447.53796072834035</v>
      </c>
      <c r="I69" s="72">
        <v>2213.99543211328</v>
      </c>
      <c r="J69" s="72">
        <v>404.44309344063868</v>
      </c>
      <c r="K69" s="73">
        <v>2220.5270094547695</v>
      </c>
      <c r="L69" s="73">
        <v>405.15309841335625</v>
      </c>
      <c r="M69" s="73">
        <v>2370.4427187178003</v>
      </c>
      <c r="N69" s="73">
        <v>432.34197432247242</v>
      </c>
      <c r="O69" s="73">
        <v>2324.7873267524001</v>
      </c>
      <c r="P69" s="73">
        <v>424.80679037558076</v>
      </c>
      <c r="Q69" s="73">
        <v>1853.1786344518198</v>
      </c>
      <c r="R69" s="73">
        <v>338.25481876630977</v>
      </c>
      <c r="S69" s="73">
        <v>2128.1970959672499</v>
      </c>
      <c r="T69" s="73">
        <v>388.70038466176595</v>
      </c>
      <c r="V69" s="108">
        <v>19547.72914900332</v>
      </c>
      <c r="W69" s="109">
        <v>3566.3111412069975</v>
      </c>
    </row>
    <row r="70" spans="2:23" ht="14.5" x14ac:dyDescent="0.25">
      <c r="B70" s="55" t="s">
        <v>78</v>
      </c>
      <c r="C70" s="72">
        <v>347.0711776</v>
      </c>
      <c r="D70" s="72">
        <v>792.03215529253487</v>
      </c>
      <c r="E70" s="72">
        <v>295.72632016</v>
      </c>
      <c r="F70" s="72">
        <v>642.29395396352959</v>
      </c>
      <c r="G70" s="72">
        <v>318.26264833159996</v>
      </c>
      <c r="H70" s="72">
        <v>717.72770643081424</v>
      </c>
      <c r="I70" s="72">
        <v>300.95045728360003</v>
      </c>
      <c r="J70" s="72">
        <v>688.91785276070846</v>
      </c>
      <c r="K70" s="73">
        <v>293.84838378927003</v>
      </c>
      <c r="L70" s="73">
        <v>655.24226588322995</v>
      </c>
      <c r="M70" s="73">
        <v>259.93088205520002</v>
      </c>
      <c r="N70" s="73">
        <v>617.30731545097035</v>
      </c>
      <c r="O70" s="73">
        <v>307.22714570698002</v>
      </c>
      <c r="P70" s="73">
        <v>709.13255606174175</v>
      </c>
      <c r="Q70" s="73">
        <v>309.86162084939002</v>
      </c>
      <c r="R70" s="73">
        <v>697.88893035326112</v>
      </c>
      <c r="S70" s="73">
        <v>344.97973628689999</v>
      </c>
      <c r="T70" s="73">
        <v>754.4689246011252</v>
      </c>
      <c r="V70" s="108">
        <v>2777.8583720629399</v>
      </c>
      <c r="W70" s="109">
        <v>6275.0116607979153</v>
      </c>
    </row>
    <row r="71" spans="2:23" ht="15" thickBot="1" x14ac:dyDescent="0.3">
      <c r="B71" s="68"/>
      <c r="C71" s="72"/>
      <c r="D71" s="72"/>
      <c r="E71" s="72"/>
      <c r="F71" s="72"/>
      <c r="G71" s="72"/>
      <c r="H71" s="72"/>
      <c r="I71" s="72"/>
      <c r="J71" s="72"/>
      <c r="K71" s="73"/>
      <c r="L71" s="73"/>
      <c r="M71" s="73"/>
      <c r="N71" s="73"/>
      <c r="O71" s="73"/>
      <c r="P71" s="73"/>
      <c r="Q71" s="73"/>
      <c r="R71" s="73"/>
      <c r="S71" s="73"/>
      <c r="T71" s="73"/>
      <c r="V71" s="108"/>
      <c r="W71" s="109"/>
    </row>
    <row r="72" spans="2:23" ht="15.5" thickTop="1" thickBot="1" x14ac:dyDescent="0.3">
      <c r="B72" s="69" t="s">
        <v>81</v>
      </c>
      <c r="C72" s="94">
        <v>2181</v>
      </c>
      <c r="D72" s="94">
        <v>2803.2794354500002</v>
      </c>
      <c r="E72" s="94">
        <v>1989.3620000000001</v>
      </c>
      <c r="F72" s="94">
        <v>2551.0666323799996</v>
      </c>
      <c r="G72" s="94">
        <v>2322.5859999999998</v>
      </c>
      <c r="H72" s="94">
        <v>2927.5124773700004</v>
      </c>
      <c r="I72" s="94">
        <v>2181.9629999999997</v>
      </c>
      <c r="J72" s="94">
        <v>2781.0179473500002</v>
      </c>
      <c r="K72" s="95">
        <v>2049.2719999999999</v>
      </c>
      <c r="L72" s="95">
        <v>2600.2854929200003</v>
      </c>
      <c r="M72" s="95">
        <v>2162.4740000000002</v>
      </c>
      <c r="N72" s="95">
        <v>2707.8520918999998</v>
      </c>
      <c r="O72" s="95">
        <v>2222.2379999999998</v>
      </c>
      <c r="P72" s="95">
        <v>2733.9843750499999</v>
      </c>
      <c r="Q72" s="95">
        <v>1962.7859999999998</v>
      </c>
      <c r="R72" s="95">
        <v>2399.9523258699996</v>
      </c>
      <c r="S72" s="95">
        <v>1997.2380000000001</v>
      </c>
      <c r="T72" s="95">
        <v>2457.0993485099998</v>
      </c>
      <c r="V72" s="129">
        <v>19068.919000000002</v>
      </c>
      <c r="W72" s="124">
        <v>23962.050126800001</v>
      </c>
    </row>
    <row r="73" spans="2:23" ht="17" thickTop="1" x14ac:dyDescent="0.25">
      <c r="C73" s="96"/>
      <c r="D73" s="96"/>
    </row>
    <row r="74" spans="2:23" ht="14.5" x14ac:dyDescent="0.35">
      <c r="B74" s="25" t="s">
        <v>79</v>
      </c>
    </row>
  </sheetData>
  <mergeCells count="19">
    <mergeCell ref="Y20:Y21"/>
    <mergeCell ref="Z20:Z21"/>
    <mergeCell ref="Y12:Y14"/>
    <mergeCell ref="Z13:Z14"/>
    <mergeCell ref="Y16:Y17"/>
    <mergeCell ref="Z16:Z17"/>
    <mergeCell ref="Y18:Y19"/>
    <mergeCell ref="Z18:Z19"/>
    <mergeCell ref="K9:L9"/>
    <mergeCell ref="V9:W9"/>
    <mergeCell ref="M9:N9"/>
    <mergeCell ref="O9:P9"/>
    <mergeCell ref="Q9:R9"/>
    <mergeCell ref="S9:T9"/>
    <mergeCell ref="C9:D9"/>
    <mergeCell ref="E9:F9"/>
    <mergeCell ref="G9:H9"/>
    <mergeCell ref="I9:J9"/>
    <mergeCell ref="A5:G5"/>
  </mergeCells>
  <phoneticPr fontId="0" type="noConversion"/>
  <printOptions horizontalCentered="1"/>
  <pageMargins left="0.75" right="0.75" top="0.98425196850393704" bottom="1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2022-2026</vt:lpstr>
      <vt:lpstr>2025-2026-enero</vt:lpstr>
      <vt:lpstr>2025-2026-febrero</vt:lpstr>
      <vt:lpstr>2025-2026-marzo</vt:lpstr>
      <vt:lpstr>2025-2026-abril</vt:lpstr>
      <vt:lpstr>2025-2026-mayo</vt:lpstr>
      <vt:lpstr>2025-2026-junio</vt:lpstr>
      <vt:lpstr>2025-2026-julio</vt:lpstr>
      <vt:lpstr>2025-2026-agosto</vt:lpstr>
      <vt:lpstr>2025-2026-septiembre</vt:lpstr>
      <vt:lpstr>Categoria-acumulado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MATADEROS </dc:title>
  <dc:subject>MAGRAMA</dc:subject>
  <dc:creator>M.A.A</dc:creator>
  <cp:lastModifiedBy>Abad Ayllon, Mariano</cp:lastModifiedBy>
  <cp:lastPrinted>2024-11-28T11:01:46Z</cp:lastPrinted>
  <dcterms:created xsi:type="dcterms:W3CDTF">2002-06-03T08:35:59Z</dcterms:created>
  <dcterms:modified xsi:type="dcterms:W3CDTF">2026-10-30T15:05:10Z</dcterms:modified>
</cp:coreProperties>
</file>