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acrificio\Mataderos 2026\Salidas 2025\Publicaciones\"/>
    </mc:Choice>
  </mc:AlternateContent>
  <xr:revisionPtr revIDLastSave="0" documentId="8_{03BEB0D3-D307-4E8C-8968-DA6046EC1161}" xr6:coauthVersionLast="47" xr6:coauthVersionMax="47" xr10:uidLastSave="{00000000-0000-0000-0000-000000000000}"/>
  <bookViews>
    <workbookView xWindow="-110" yWindow="-110" windowWidth="19420" windowHeight="10300" tabRatio="770" xr2:uid="{00000000-000D-0000-FFFF-FFFF00000000}"/>
  </bookViews>
  <sheets>
    <sheet name="Nº CABEZAS" sheetId="3" r:id="rId1"/>
    <sheet name="PROD.CARNE" sheetId="21" r:id="rId2"/>
    <sheet name="BOVINO" sheetId="17" r:id="rId3"/>
    <sheet name="OVINO" sheetId="18" r:id="rId4"/>
    <sheet name="CAPRINO" sheetId="6" r:id="rId5"/>
    <sheet name="PORCINO" sheetId="7" r:id="rId6"/>
    <sheet name="EQUINO" sheetId="8" r:id="rId7"/>
    <sheet name="AVES " sheetId="22" r:id="rId8"/>
    <sheet name="CONEJOS" sheetId="29" r:id="rId9"/>
  </sheets>
  <definedNames>
    <definedName name="_xlnm.Print_Area" localSheetId="8">CONEJOS!$A$1:$G$65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29" l="1"/>
  <c r="D46" i="29"/>
  <c r="D44" i="29"/>
  <c r="D24" i="29"/>
  <c r="D23" i="29"/>
  <c r="D22" i="29"/>
  <c r="D21" i="29"/>
  <c r="D20" i="29"/>
  <c r="V64" i="22"/>
  <c r="U64" i="22"/>
  <c r="T64" i="22"/>
  <c r="S64" i="22"/>
  <c r="R64" i="22"/>
  <c r="Q64" i="22"/>
  <c r="P64" i="22"/>
  <c r="R60" i="22"/>
  <c r="Q60" i="22"/>
  <c r="P60" i="22"/>
  <c r="R47" i="22"/>
  <c r="P47" i="22"/>
  <c r="V36" i="22"/>
  <c r="Q36" i="22"/>
  <c r="P36" i="22"/>
  <c r="P21" i="22"/>
  <c r="Q21" i="22"/>
  <c r="V21" i="22"/>
  <c r="P22" i="22"/>
  <c r="S22" i="22"/>
  <c r="V22" i="22"/>
  <c r="V25" i="22"/>
  <c r="S25" i="22"/>
  <c r="R25" i="22"/>
  <c r="Q25" i="22"/>
  <c r="P25" i="22"/>
  <c r="Q24" i="22"/>
  <c r="P24" i="22"/>
  <c r="V64" i="8"/>
  <c r="U64" i="8"/>
  <c r="T64" i="8"/>
  <c r="S64" i="8"/>
  <c r="R64" i="8"/>
  <c r="Q64" i="8"/>
  <c r="P64" i="8"/>
  <c r="V36" i="8"/>
  <c r="U36" i="8"/>
  <c r="T36" i="8"/>
  <c r="S36" i="8"/>
  <c r="R36" i="8"/>
  <c r="Q36" i="8"/>
  <c r="P36" i="8"/>
  <c r="V28" i="8"/>
  <c r="U28" i="8"/>
  <c r="T28" i="8"/>
  <c r="S28" i="8"/>
  <c r="R28" i="8"/>
  <c r="Q28" i="8"/>
  <c r="P28" i="8"/>
  <c r="V25" i="8"/>
  <c r="U25" i="8"/>
  <c r="T25" i="8"/>
  <c r="S25" i="8"/>
  <c r="R25" i="8"/>
  <c r="Q25" i="8"/>
  <c r="P25" i="8"/>
  <c r="U21" i="8"/>
  <c r="T21" i="8"/>
  <c r="S21" i="8"/>
  <c r="R21" i="8"/>
  <c r="Q21" i="8"/>
  <c r="P21" i="8"/>
  <c r="U8" i="8"/>
  <c r="T8" i="8"/>
  <c r="S8" i="8"/>
  <c r="R8" i="8"/>
  <c r="Q8" i="8"/>
  <c r="P8" i="8"/>
  <c r="U5" i="8"/>
  <c r="T5" i="8"/>
  <c r="S5" i="8"/>
  <c r="R5" i="8"/>
  <c r="Q5" i="8"/>
  <c r="P5" i="8"/>
  <c r="L51" i="7"/>
  <c r="P4" i="7"/>
  <c r="P64" i="7"/>
  <c r="O64" i="7"/>
  <c r="N64" i="7"/>
  <c r="M64" i="7"/>
  <c r="L64" i="7"/>
  <c r="P63" i="7"/>
  <c r="O63" i="7"/>
  <c r="M63" i="7"/>
  <c r="L63" i="7"/>
  <c r="P62" i="7"/>
  <c r="O62" i="7"/>
  <c r="M62" i="7"/>
  <c r="L62" i="7"/>
  <c r="P61" i="7"/>
  <c r="O61" i="7"/>
  <c r="M61" i="7"/>
  <c r="L61" i="7"/>
  <c r="P60" i="7"/>
  <c r="O60" i="7"/>
  <c r="N60" i="7"/>
  <c r="M60" i="7"/>
  <c r="L60" i="7"/>
  <c r="P59" i="7"/>
  <c r="O59" i="7"/>
  <c r="N59" i="7"/>
  <c r="M59" i="7"/>
  <c r="L59" i="7"/>
  <c r="P58" i="7"/>
  <c r="O58" i="7"/>
  <c r="N58" i="7"/>
  <c r="M58" i="7"/>
  <c r="L58" i="7"/>
  <c r="P57" i="7"/>
  <c r="O57" i="7"/>
  <c r="N57" i="7"/>
  <c r="M57" i="7"/>
  <c r="L57" i="7"/>
  <c r="P56" i="7"/>
  <c r="N56" i="7"/>
  <c r="M56" i="7"/>
  <c r="P55" i="7"/>
  <c r="N55" i="7"/>
  <c r="M55" i="7"/>
  <c r="L55" i="7"/>
  <c r="P51" i="7"/>
  <c r="O51" i="7"/>
  <c r="N51" i="7"/>
  <c r="M51" i="7"/>
  <c r="P48" i="7"/>
  <c r="O48" i="7"/>
  <c r="N48" i="7"/>
  <c r="M48" i="7"/>
  <c r="L48" i="7"/>
  <c r="P47" i="7"/>
  <c r="M47" i="7"/>
  <c r="L47" i="7"/>
  <c r="P45" i="7"/>
  <c r="M45" i="7"/>
  <c r="L45" i="7"/>
  <c r="P43" i="7"/>
  <c r="N43" i="7"/>
  <c r="M43" i="7"/>
  <c r="L43" i="7"/>
  <c r="P42" i="7"/>
  <c r="N42" i="7"/>
  <c r="M42" i="7"/>
  <c r="L42" i="7"/>
  <c r="N40" i="7"/>
  <c r="M40" i="7"/>
  <c r="M38" i="7"/>
  <c r="L38" i="7"/>
  <c r="P36" i="7"/>
  <c r="O36" i="7"/>
  <c r="N36" i="7"/>
  <c r="M36" i="7"/>
  <c r="L36" i="7"/>
  <c r="P35" i="7"/>
  <c r="O35" i="7"/>
  <c r="N35" i="7"/>
  <c r="M35" i="7"/>
  <c r="L35" i="7"/>
  <c r="P34" i="7"/>
  <c r="M34" i="7"/>
  <c r="L34" i="7"/>
  <c r="P32" i="7"/>
  <c r="N32" i="7"/>
  <c r="M32" i="7"/>
  <c r="L32" i="7"/>
  <c r="P31" i="7"/>
  <c r="O31" i="7"/>
  <c r="N31" i="7"/>
  <c r="M31" i="7"/>
  <c r="L31" i="7"/>
  <c r="P30" i="7"/>
  <c r="M30" i="7"/>
  <c r="L30" i="7"/>
  <c r="P27" i="7"/>
  <c r="O27" i="7"/>
  <c r="N27" i="7"/>
  <c r="M27" i="7"/>
  <c r="L27" i="7"/>
  <c r="P26" i="7"/>
  <c r="O26" i="7"/>
  <c r="M26" i="7"/>
  <c r="L26" i="7"/>
  <c r="P25" i="7"/>
  <c r="O25" i="7"/>
  <c r="N25" i="7"/>
  <c r="M25" i="7"/>
  <c r="L25" i="7"/>
  <c r="M24" i="7"/>
  <c r="P23" i="7"/>
  <c r="O23" i="7"/>
  <c r="N23" i="7"/>
  <c r="M23" i="7"/>
  <c r="L23" i="7"/>
  <c r="P22" i="7"/>
  <c r="O22" i="7"/>
  <c r="M22" i="7"/>
  <c r="L22" i="7"/>
  <c r="P21" i="7"/>
  <c r="O21" i="7"/>
  <c r="N21" i="7"/>
  <c r="M21" i="7"/>
  <c r="L21" i="7"/>
  <c r="P20" i="7"/>
  <c r="O20" i="7"/>
  <c r="M20" i="7"/>
  <c r="L20" i="7"/>
  <c r="P19" i="7"/>
  <c r="O19" i="7"/>
  <c r="M19" i="7"/>
  <c r="L19" i="7"/>
  <c r="P18" i="7"/>
  <c r="O18" i="7"/>
  <c r="M18" i="7"/>
  <c r="L18" i="7"/>
  <c r="P17" i="7"/>
  <c r="O17" i="7"/>
  <c r="M17" i="7"/>
  <c r="L17" i="7"/>
  <c r="M16" i="7"/>
  <c r="L16" i="7"/>
  <c r="P15" i="7"/>
  <c r="O15" i="7"/>
  <c r="M15" i="7"/>
  <c r="L15" i="7"/>
  <c r="P9" i="7"/>
  <c r="M9" i="7"/>
  <c r="L9" i="7"/>
  <c r="P8" i="7"/>
  <c r="O8" i="7"/>
  <c r="N8" i="7"/>
  <c r="M8" i="7"/>
  <c r="L8" i="7"/>
  <c r="P7" i="7"/>
  <c r="O7" i="7"/>
  <c r="M7" i="7"/>
  <c r="L7" i="7"/>
  <c r="O4" i="7"/>
  <c r="N4" i="7"/>
  <c r="M4" i="7"/>
  <c r="L4" i="7"/>
  <c r="J64" i="6"/>
  <c r="I64" i="6"/>
  <c r="H64" i="6"/>
  <c r="J63" i="6"/>
  <c r="I63" i="6"/>
  <c r="H63" i="6"/>
  <c r="J62" i="6"/>
  <c r="I62" i="6"/>
  <c r="H62" i="6"/>
  <c r="J61" i="6"/>
  <c r="I61" i="6"/>
  <c r="H61" i="6"/>
  <c r="J60" i="6"/>
  <c r="I60" i="6"/>
  <c r="H60" i="6"/>
  <c r="J59" i="6"/>
  <c r="I59" i="6"/>
  <c r="H59" i="6"/>
  <c r="J57" i="6"/>
  <c r="I57" i="6"/>
  <c r="H57" i="6"/>
  <c r="J52" i="6"/>
  <c r="I52" i="6"/>
  <c r="H52" i="6"/>
  <c r="J51" i="6"/>
  <c r="I51" i="6"/>
  <c r="H51" i="6"/>
  <c r="J48" i="6"/>
  <c r="I48" i="6"/>
  <c r="J47" i="6"/>
  <c r="I47" i="6"/>
  <c r="H47" i="6"/>
  <c r="J45" i="6"/>
  <c r="I45" i="6"/>
  <c r="H45" i="6"/>
  <c r="J43" i="6"/>
  <c r="I43" i="6"/>
  <c r="H43" i="6"/>
  <c r="J42" i="6"/>
  <c r="I42" i="6"/>
  <c r="H42" i="6"/>
  <c r="J41" i="6"/>
  <c r="I41" i="6"/>
  <c r="H41" i="6"/>
  <c r="J40" i="6"/>
  <c r="H40" i="6"/>
  <c r="J39" i="6"/>
  <c r="I39" i="6"/>
  <c r="H39" i="6"/>
  <c r="J38" i="6"/>
  <c r="I38" i="6"/>
  <c r="H38" i="6"/>
  <c r="J36" i="6"/>
  <c r="I36" i="6"/>
  <c r="H36" i="6"/>
  <c r="J35" i="6"/>
  <c r="I35" i="6"/>
  <c r="H35" i="6"/>
  <c r="J34" i="6"/>
  <c r="I34" i="6"/>
  <c r="H34" i="6"/>
  <c r="J29" i="6"/>
  <c r="I29" i="6"/>
  <c r="H29" i="6"/>
  <c r="J28" i="6"/>
  <c r="I28" i="6"/>
  <c r="H28" i="6"/>
  <c r="J27" i="6"/>
  <c r="I27" i="6"/>
  <c r="H27" i="6"/>
  <c r="J26" i="6"/>
  <c r="I26" i="6"/>
  <c r="H26" i="6"/>
  <c r="J25" i="6"/>
  <c r="I25" i="6"/>
  <c r="H25" i="6"/>
  <c r="H24" i="6"/>
  <c r="J23" i="6"/>
  <c r="I23" i="6"/>
  <c r="H23" i="6"/>
  <c r="J22" i="6"/>
  <c r="I22" i="6"/>
  <c r="H22" i="6"/>
  <c r="J21" i="6"/>
  <c r="I21" i="6"/>
  <c r="H21" i="6"/>
  <c r="J20" i="6"/>
  <c r="I20" i="6"/>
  <c r="H20" i="6"/>
  <c r="J19" i="6"/>
  <c r="I19" i="6"/>
  <c r="H19" i="6"/>
  <c r="J18" i="6"/>
  <c r="I18" i="6"/>
  <c r="H18" i="6"/>
  <c r="J17" i="6"/>
  <c r="H17" i="6"/>
  <c r="J16" i="6"/>
  <c r="H16" i="6"/>
  <c r="J8" i="6"/>
  <c r="I8" i="6"/>
  <c r="H8" i="6"/>
  <c r="J7" i="6"/>
  <c r="H7" i="6"/>
  <c r="J6" i="6"/>
  <c r="I6" i="6"/>
  <c r="H6" i="6"/>
  <c r="J5" i="6"/>
  <c r="I5" i="6"/>
  <c r="H5" i="6"/>
  <c r="J4" i="6"/>
  <c r="I4" i="6"/>
  <c r="H4" i="6"/>
  <c r="E67" i="21"/>
  <c r="S64" i="18"/>
  <c r="R64" i="18"/>
  <c r="Q64" i="18"/>
  <c r="P64" i="18"/>
  <c r="O64" i="18"/>
  <c r="N64" i="18"/>
  <c r="S63" i="18"/>
  <c r="R63" i="18"/>
  <c r="Q63" i="18"/>
  <c r="P63" i="18"/>
  <c r="O63" i="18"/>
  <c r="N63" i="18"/>
  <c r="S62" i="18"/>
  <c r="R62" i="18"/>
  <c r="Q62" i="18"/>
  <c r="P62" i="18"/>
  <c r="O62" i="18"/>
  <c r="N62" i="18"/>
  <c r="S61" i="18"/>
  <c r="R61" i="18"/>
  <c r="Q61" i="18"/>
  <c r="P61" i="18"/>
  <c r="O61" i="18"/>
  <c r="N61" i="18"/>
  <c r="S60" i="18"/>
  <c r="R60" i="18"/>
  <c r="Q60" i="18"/>
  <c r="P60" i="18"/>
  <c r="O60" i="18"/>
  <c r="N60" i="18"/>
  <c r="S59" i="18"/>
  <c r="R59" i="18"/>
  <c r="Q59" i="18"/>
  <c r="P59" i="18"/>
  <c r="O59" i="18"/>
  <c r="N59" i="18"/>
  <c r="S57" i="18"/>
  <c r="R57" i="18"/>
  <c r="Q57" i="18"/>
  <c r="P57" i="18"/>
  <c r="O57" i="18"/>
  <c r="N57" i="18"/>
  <c r="S52" i="18"/>
  <c r="R52" i="18"/>
  <c r="Q52" i="18"/>
  <c r="P52" i="18"/>
  <c r="O52" i="18"/>
  <c r="N52" i="18"/>
  <c r="S51" i="18"/>
  <c r="R51" i="18"/>
  <c r="Q51" i="18"/>
  <c r="P51" i="18"/>
  <c r="O51" i="18"/>
  <c r="N51" i="18"/>
  <c r="S48" i="18"/>
  <c r="R48" i="18"/>
  <c r="Q48" i="18"/>
  <c r="P48" i="18"/>
  <c r="O48" i="18"/>
  <c r="N48" i="18"/>
  <c r="S47" i="18"/>
  <c r="R47" i="18"/>
  <c r="Q47" i="18"/>
  <c r="P47" i="18"/>
  <c r="O47" i="18"/>
  <c r="N47" i="18"/>
  <c r="S45" i="18"/>
  <c r="R45" i="18"/>
  <c r="Q45" i="18"/>
  <c r="P45" i="18"/>
  <c r="O45" i="18"/>
  <c r="N45" i="18"/>
  <c r="S43" i="18"/>
  <c r="R43" i="18"/>
  <c r="Q43" i="18"/>
  <c r="P43" i="18"/>
  <c r="O43" i="18"/>
  <c r="N43" i="18"/>
  <c r="S42" i="18"/>
  <c r="R42" i="18"/>
  <c r="Q42" i="18"/>
  <c r="P42" i="18"/>
  <c r="O42" i="18"/>
  <c r="N42" i="18"/>
  <c r="S41" i="18"/>
  <c r="R41" i="18"/>
  <c r="Q41" i="18"/>
  <c r="P41" i="18"/>
  <c r="O41" i="18"/>
  <c r="N41" i="18"/>
  <c r="S40" i="18"/>
  <c r="R40" i="18"/>
  <c r="Q40" i="18"/>
  <c r="P40" i="18"/>
  <c r="O40" i="18"/>
  <c r="N40" i="18"/>
  <c r="S39" i="18"/>
  <c r="R39" i="18"/>
  <c r="Q39" i="18"/>
  <c r="P39" i="18"/>
  <c r="O39" i="18"/>
  <c r="N39" i="18"/>
  <c r="S38" i="18"/>
  <c r="R38" i="18"/>
  <c r="Q38" i="18"/>
  <c r="P38" i="18"/>
  <c r="O38" i="18"/>
  <c r="N38" i="18"/>
  <c r="R37" i="18"/>
  <c r="Q37" i="18"/>
  <c r="P37" i="18"/>
  <c r="O37" i="18"/>
  <c r="N37" i="18"/>
  <c r="S36" i="18"/>
  <c r="R36" i="18"/>
  <c r="Q36" i="18"/>
  <c r="P36" i="18"/>
  <c r="O36" i="18"/>
  <c r="N36" i="18"/>
  <c r="S35" i="18"/>
  <c r="R35" i="18"/>
  <c r="Q35" i="18"/>
  <c r="P35" i="18"/>
  <c r="O35" i="18"/>
  <c r="N35" i="18"/>
  <c r="S34" i="18"/>
  <c r="R34" i="18"/>
  <c r="Q34" i="18"/>
  <c r="P34" i="18"/>
  <c r="O34" i="18"/>
  <c r="N34" i="18"/>
  <c r="S32" i="18"/>
  <c r="R32" i="18"/>
  <c r="Q32" i="18"/>
  <c r="P32" i="18"/>
  <c r="O32" i="18"/>
  <c r="N32" i="18"/>
  <c r="S30" i="18"/>
  <c r="R30" i="18"/>
  <c r="Q30" i="18"/>
  <c r="P30" i="18"/>
  <c r="O30" i="18"/>
  <c r="N30" i="18"/>
  <c r="S29" i="18"/>
  <c r="R29" i="18"/>
  <c r="Q29" i="18"/>
  <c r="P29" i="18"/>
  <c r="O29" i="18"/>
  <c r="N29" i="18"/>
  <c r="S28" i="18"/>
  <c r="R28" i="18"/>
  <c r="Q28" i="18"/>
  <c r="P28" i="18"/>
  <c r="O28" i="18"/>
  <c r="N28" i="18"/>
  <c r="S27" i="18"/>
  <c r="R27" i="18"/>
  <c r="Q27" i="18"/>
  <c r="P27" i="18"/>
  <c r="O27" i="18"/>
  <c r="N27" i="18"/>
  <c r="S26" i="18"/>
  <c r="R26" i="18"/>
  <c r="Q26" i="18"/>
  <c r="P26" i="18"/>
  <c r="O26" i="18"/>
  <c r="N26" i="18"/>
  <c r="S25" i="18"/>
  <c r="R25" i="18"/>
  <c r="Q25" i="18"/>
  <c r="P25" i="18"/>
  <c r="O25" i="18"/>
  <c r="N25" i="18"/>
  <c r="R24" i="18"/>
  <c r="Q24" i="18"/>
  <c r="P24" i="18"/>
  <c r="O24" i="18"/>
  <c r="N24" i="18"/>
  <c r="S23" i="18"/>
  <c r="R23" i="18"/>
  <c r="Q23" i="18"/>
  <c r="P23" i="18"/>
  <c r="O23" i="18"/>
  <c r="N23" i="18"/>
  <c r="S22" i="18"/>
  <c r="R22" i="18"/>
  <c r="Q22" i="18"/>
  <c r="P22" i="18"/>
  <c r="O22" i="18"/>
  <c r="N22" i="18"/>
  <c r="S21" i="18"/>
  <c r="R21" i="18"/>
  <c r="Q21" i="18"/>
  <c r="P21" i="18"/>
  <c r="O21" i="18"/>
  <c r="N21" i="18"/>
  <c r="S20" i="18"/>
  <c r="R20" i="18"/>
  <c r="Q20" i="18"/>
  <c r="P20" i="18"/>
  <c r="O20" i="18"/>
  <c r="N20" i="18"/>
  <c r="S19" i="18"/>
  <c r="R19" i="18"/>
  <c r="Q19" i="18"/>
  <c r="P19" i="18"/>
  <c r="O19" i="18"/>
  <c r="N19" i="18"/>
  <c r="S18" i="18"/>
  <c r="R18" i="18"/>
  <c r="Q18" i="18"/>
  <c r="P18" i="18"/>
  <c r="O18" i="18"/>
  <c r="N18" i="18"/>
  <c r="S17" i="18"/>
  <c r="R17" i="18"/>
  <c r="Q17" i="18"/>
  <c r="P17" i="18"/>
  <c r="O17" i="18"/>
  <c r="N17" i="18"/>
  <c r="S16" i="18"/>
  <c r="R16" i="18"/>
  <c r="Q16" i="18"/>
  <c r="P16" i="18"/>
  <c r="O16" i="18"/>
  <c r="N16" i="18"/>
  <c r="S15" i="18"/>
  <c r="R15" i="18"/>
  <c r="Q15" i="18"/>
  <c r="P15" i="18"/>
  <c r="O15" i="18"/>
  <c r="N15" i="18"/>
  <c r="S14" i="18"/>
  <c r="R14" i="18"/>
  <c r="Q14" i="18"/>
  <c r="P14" i="18"/>
  <c r="O14" i="18"/>
  <c r="N14" i="18"/>
  <c r="S12" i="18"/>
  <c r="R12" i="18"/>
  <c r="Q12" i="18"/>
  <c r="P12" i="18"/>
  <c r="O12" i="18"/>
  <c r="N12" i="18"/>
  <c r="S8" i="18"/>
  <c r="R8" i="18"/>
  <c r="Q8" i="18"/>
  <c r="P8" i="18"/>
  <c r="O8" i="18"/>
  <c r="N8" i="18"/>
  <c r="R7" i="18"/>
  <c r="Q7" i="18"/>
  <c r="P7" i="18"/>
  <c r="O7" i="18"/>
  <c r="N7" i="18"/>
  <c r="R6" i="18"/>
  <c r="Q6" i="18"/>
  <c r="P6" i="18"/>
  <c r="O6" i="18"/>
  <c r="N6" i="18"/>
  <c r="S5" i="18"/>
  <c r="R5" i="18"/>
  <c r="Q5" i="18"/>
  <c r="P5" i="18"/>
  <c r="O5" i="18"/>
  <c r="N5" i="18"/>
  <c r="S4" i="18"/>
  <c r="R4" i="18"/>
  <c r="Q4" i="18"/>
  <c r="P4" i="18"/>
  <c r="O4" i="18"/>
  <c r="N4" i="18"/>
  <c r="AE64" i="17"/>
  <c r="AD64" i="17"/>
  <c r="AC64" i="17"/>
  <c r="AB64" i="17"/>
  <c r="AA64" i="17"/>
  <c r="Z64" i="17"/>
  <c r="Y64" i="17"/>
  <c r="X64" i="17"/>
  <c r="W64" i="17"/>
  <c r="V64" i="17"/>
  <c r="AE63" i="17"/>
  <c r="AD63" i="17"/>
  <c r="AC63" i="17"/>
  <c r="AB63" i="17"/>
  <c r="AA63" i="17"/>
  <c r="Z63" i="17"/>
  <c r="Y63" i="17"/>
  <c r="X63" i="17"/>
  <c r="W63" i="17"/>
  <c r="V63" i="17"/>
  <c r="AE60" i="17"/>
  <c r="AD60" i="17"/>
  <c r="AC60" i="17"/>
  <c r="AB60" i="17"/>
  <c r="AA60" i="17"/>
  <c r="Z60" i="17"/>
  <c r="Y60" i="17"/>
  <c r="X60" i="17"/>
  <c r="W60" i="17"/>
  <c r="V60" i="17"/>
  <c r="AE59" i="17"/>
  <c r="AD59" i="17"/>
  <c r="AC59" i="17"/>
  <c r="AB59" i="17"/>
  <c r="AA59" i="17"/>
  <c r="Z59" i="17"/>
  <c r="Y59" i="17"/>
  <c r="X59" i="17"/>
  <c r="W59" i="17"/>
  <c r="V59" i="17"/>
  <c r="AE55" i="17"/>
  <c r="AD55" i="17"/>
  <c r="AC55" i="17"/>
  <c r="AB55" i="17"/>
  <c r="AA55" i="17"/>
  <c r="Z55" i="17"/>
  <c r="Y55" i="17"/>
  <c r="X55" i="17"/>
  <c r="W55" i="17"/>
  <c r="V55" i="17"/>
  <c r="AE48" i="17"/>
  <c r="AD48" i="17"/>
  <c r="AC48" i="17"/>
  <c r="AB48" i="17"/>
  <c r="AA48" i="17"/>
  <c r="Z48" i="17"/>
  <c r="Y48" i="17"/>
  <c r="X48" i="17"/>
  <c r="W48" i="17"/>
  <c r="V48" i="17"/>
  <c r="AE47" i="17"/>
  <c r="AD47" i="17"/>
  <c r="AC47" i="17"/>
  <c r="AB47" i="17"/>
  <c r="AA47" i="17"/>
  <c r="Z47" i="17"/>
  <c r="Y47" i="17"/>
  <c r="X47" i="17"/>
  <c r="W47" i="17"/>
  <c r="V47" i="17"/>
  <c r="AE45" i="17"/>
  <c r="AD45" i="17"/>
  <c r="AC45" i="17"/>
  <c r="AA45" i="17"/>
  <c r="Z45" i="17"/>
  <c r="Y45" i="17"/>
  <c r="X45" i="17"/>
  <c r="W45" i="17"/>
  <c r="V45" i="17"/>
  <c r="AE43" i="17"/>
  <c r="AD43" i="17"/>
  <c r="AC43" i="17"/>
  <c r="AB43" i="17"/>
  <c r="AA43" i="17"/>
  <c r="Z43" i="17"/>
  <c r="Y43" i="17"/>
  <c r="X43" i="17"/>
  <c r="W43" i="17"/>
  <c r="V43" i="17"/>
  <c r="AE42" i="17"/>
  <c r="AD42" i="17"/>
  <c r="AC42" i="17"/>
  <c r="AB42" i="17"/>
  <c r="AA42" i="17"/>
  <c r="Z42" i="17"/>
  <c r="Y42" i="17"/>
  <c r="X42" i="17"/>
  <c r="W42" i="17"/>
  <c r="V42" i="17"/>
  <c r="AE39" i="17"/>
  <c r="AD39" i="17"/>
  <c r="AC39" i="17"/>
  <c r="AB39" i="17"/>
  <c r="AA39" i="17"/>
  <c r="Z39" i="17"/>
  <c r="Y39" i="17"/>
  <c r="X39" i="17"/>
  <c r="W39" i="17"/>
  <c r="V39" i="17"/>
  <c r="AE37" i="17"/>
  <c r="AD37" i="17"/>
  <c r="AC37" i="17"/>
  <c r="AB37" i="17"/>
  <c r="AA37" i="17"/>
  <c r="Z37" i="17"/>
  <c r="Y37" i="17"/>
  <c r="X37" i="17"/>
  <c r="W37" i="17"/>
  <c r="V37" i="17"/>
  <c r="AE36" i="17"/>
  <c r="AD36" i="17"/>
  <c r="AC36" i="17"/>
  <c r="AB36" i="17"/>
  <c r="AA36" i="17"/>
  <c r="Z36" i="17"/>
  <c r="Y36" i="17"/>
  <c r="X36" i="17"/>
  <c r="W36" i="17"/>
  <c r="V36" i="17"/>
  <c r="AC35" i="17"/>
  <c r="AD34" i="17"/>
  <c r="AC34" i="17"/>
  <c r="AB34" i="17"/>
  <c r="AA34" i="17"/>
  <c r="Z34" i="17"/>
  <c r="Y34" i="17"/>
  <c r="X34" i="17"/>
  <c r="W34" i="17"/>
  <c r="V34" i="17"/>
  <c r="AE32" i="17"/>
  <c r="AD32" i="17"/>
  <c r="AC32" i="17"/>
  <c r="AB32" i="17"/>
  <c r="AA32" i="17"/>
  <c r="Z32" i="17"/>
  <c r="Y32" i="17"/>
  <c r="X32" i="17"/>
  <c r="W32" i="17"/>
  <c r="V32" i="17"/>
  <c r="AE31" i="17"/>
  <c r="AD31" i="17"/>
  <c r="AC31" i="17"/>
  <c r="AB31" i="17"/>
  <c r="AA31" i="17"/>
  <c r="Z31" i="17"/>
  <c r="Y31" i="17"/>
  <c r="X31" i="17"/>
  <c r="W31" i="17"/>
  <c r="V31" i="17"/>
  <c r="AE29" i="17"/>
  <c r="AD29" i="17"/>
  <c r="AC29" i="17"/>
  <c r="AB29" i="17"/>
  <c r="AA29" i="17"/>
  <c r="Z29" i="17"/>
  <c r="Y29" i="17"/>
  <c r="X29" i="17"/>
  <c r="W29" i="17"/>
  <c r="V29" i="17"/>
  <c r="AE28" i="17"/>
  <c r="AD28" i="17"/>
  <c r="AC28" i="17"/>
  <c r="AB28" i="17"/>
  <c r="AA28" i="17"/>
  <c r="Z28" i="17"/>
  <c r="Y28" i="17"/>
  <c r="X28" i="17"/>
  <c r="W28" i="17"/>
  <c r="V28" i="17"/>
  <c r="AE27" i="17"/>
  <c r="AD27" i="17"/>
  <c r="AC27" i="17"/>
  <c r="AB27" i="17"/>
  <c r="AA27" i="17"/>
  <c r="Z27" i="17"/>
  <c r="Y27" i="17"/>
  <c r="X27" i="17"/>
  <c r="W27" i="17"/>
  <c r="V27" i="17"/>
  <c r="AE26" i="17"/>
  <c r="AD26" i="17"/>
  <c r="AC26" i="17"/>
  <c r="AB26" i="17"/>
  <c r="AA26" i="17"/>
  <c r="Z26" i="17"/>
  <c r="Y26" i="17"/>
  <c r="X26" i="17"/>
  <c r="W26" i="17"/>
  <c r="V26" i="17"/>
  <c r="AE25" i="17"/>
  <c r="AD25" i="17"/>
  <c r="AC25" i="17"/>
  <c r="AB25" i="17"/>
  <c r="AA25" i="17"/>
  <c r="Z25" i="17"/>
  <c r="Y25" i="17"/>
  <c r="X25" i="17"/>
  <c r="W25" i="17"/>
  <c r="V25" i="17"/>
  <c r="AE22" i="17"/>
  <c r="AD22" i="17"/>
  <c r="AC22" i="17"/>
  <c r="AB22" i="17"/>
  <c r="AA22" i="17"/>
  <c r="Z22" i="17"/>
  <c r="Y22" i="17"/>
  <c r="X22" i="17"/>
  <c r="W22" i="17"/>
  <c r="V22" i="17"/>
  <c r="AE21" i="17"/>
  <c r="AD21" i="17"/>
  <c r="AC21" i="17"/>
  <c r="AB21" i="17"/>
  <c r="AA21" i="17"/>
  <c r="Z21" i="17"/>
  <c r="Y21" i="17"/>
  <c r="X21" i="17"/>
  <c r="W21" i="17"/>
  <c r="V21" i="17"/>
  <c r="AE20" i="17"/>
  <c r="AD20" i="17"/>
  <c r="AC20" i="17"/>
  <c r="AB20" i="17"/>
  <c r="AA20" i="17"/>
  <c r="Z20" i="17"/>
  <c r="Y20" i="17"/>
  <c r="X20" i="17"/>
  <c r="W20" i="17"/>
  <c r="V20" i="17"/>
  <c r="AE16" i="17"/>
  <c r="AD16" i="17"/>
  <c r="AC16" i="17"/>
  <c r="AB16" i="17"/>
  <c r="AA16" i="17"/>
  <c r="Z16" i="17"/>
  <c r="Y16" i="17"/>
  <c r="X16" i="17"/>
  <c r="W16" i="17"/>
  <c r="V16" i="17"/>
  <c r="AE15" i="17"/>
  <c r="AD15" i="17"/>
  <c r="AC15" i="17"/>
  <c r="AB15" i="17"/>
  <c r="AA15" i="17"/>
  <c r="Z15" i="17"/>
  <c r="Y15" i="17"/>
  <c r="X15" i="17"/>
  <c r="W15" i="17"/>
  <c r="V15" i="17"/>
  <c r="AE14" i="17"/>
  <c r="AD14" i="17"/>
  <c r="AC14" i="17"/>
  <c r="AB14" i="17"/>
  <c r="AA14" i="17"/>
  <c r="Z14" i="17"/>
  <c r="Y14" i="17"/>
  <c r="X14" i="17"/>
  <c r="W14" i="17"/>
  <c r="V14" i="17"/>
  <c r="AE12" i="17"/>
  <c r="AD12" i="17"/>
  <c r="AC12" i="17"/>
  <c r="AB12" i="17"/>
  <c r="AA12" i="17"/>
  <c r="Z12" i="17"/>
  <c r="Y12" i="17"/>
  <c r="X12" i="17"/>
  <c r="W12" i="17"/>
  <c r="V12" i="17"/>
  <c r="AE9" i="17"/>
  <c r="AD9" i="17"/>
  <c r="AC9" i="17"/>
  <c r="AB9" i="17"/>
  <c r="AA9" i="17"/>
  <c r="Z9" i="17"/>
  <c r="Y9" i="17"/>
  <c r="X9" i="17"/>
  <c r="W9" i="17"/>
  <c r="V9" i="17"/>
  <c r="AE8" i="17"/>
  <c r="AD8" i="17"/>
  <c r="AC8" i="17"/>
  <c r="AB8" i="17"/>
  <c r="AA8" i="17"/>
  <c r="Z8" i="17"/>
  <c r="Y8" i="17"/>
  <c r="X8" i="17"/>
  <c r="W8" i="17"/>
  <c r="V8" i="17"/>
  <c r="AE7" i="17"/>
  <c r="AD7" i="17"/>
  <c r="AC7" i="17"/>
  <c r="AB7" i="17"/>
  <c r="AA7" i="17"/>
  <c r="Z7" i="17"/>
  <c r="Y7" i="17"/>
  <c r="X7" i="17"/>
  <c r="W7" i="17"/>
  <c r="V7" i="17"/>
  <c r="AE6" i="17"/>
  <c r="AD6" i="17"/>
  <c r="AC6" i="17"/>
  <c r="AB6" i="17"/>
  <c r="AA6" i="17"/>
  <c r="Z6" i="17"/>
  <c r="Y6" i="17"/>
  <c r="X6" i="17"/>
  <c r="W6" i="17"/>
  <c r="V6" i="17"/>
  <c r="AE5" i="17"/>
  <c r="AD5" i="17"/>
  <c r="AC5" i="17"/>
  <c r="AB5" i="17"/>
  <c r="AA5" i="17"/>
  <c r="Z5" i="17"/>
  <c r="Y5" i="17"/>
  <c r="X5" i="17"/>
  <c r="W5" i="17"/>
  <c r="V5" i="17"/>
  <c r="AE4" i="17"/>
  <c r="AD4" i="17"/>
  <c r="AC4" i="17"/>
  <c r="AB4" i="17"/>
  <c r="AA4" i="17"/>
  <c r="Z4" i="17"/>
  <c r="Y4" i="17"/>
  <c r="X4" i="17"/>
  <c r="W4" i="17"/>
  <c r="V4" i="17"/>
  <c r="E67" i="3"/>
</calcChain>
</file>

<file path=xl/sharedStrings.xml><?xml version="1.0" encoding="utf-8"?>
<sst xmlns="http://schemas.openxmlformats.org/spreadsheetml/2006/main" count="5285" uniqueCount="129">
  <si>
    <t>LUGO</t>
  </si>
  <si>
    <t>ORENSE</t>
  </si>
  <si>
    <t>PONTEVEDRA</t>
  </si>
  <si>
    <t>GALICIA</t>
  </si>
  <si>
    <t>CANTABRIA</t>
  </si>
  <si>
    <t>VIZCAYA</t>
  </si>
  <si>
    <t>NAVARRA</t>
  </si>
  <si>
    <t>LA RIOJA</t>
  </si>
  <si>
    <t>HUESCA</t>
  </si>
  <si>
    <t>TERUEL</t>
  </si>
  <si>
    <t>ZARAGOZA</t>
  </si>
  <si>
    <t>BARCELONA</t>
  </si>
  <si>
    <t>GERONA</t>
  </si>
  <si>
    <t>TARRAGONA</t>
  </si>
  <si>
    <t>CATALUÑA</t>
  </si>
  <si>
    <t>BALEARES</t>
  </si>
  <si>
    <t>BURGOS</t>
  </si>
  <si>
    <t>PALENCIA</t>
  </si>
  <si>
    <t>SALAMANCA</t>
  </si>
  <si>
    <t>SEGOVIA</t>
  </si>
  <si>
    <t>SORIA</t>
  </si>
  <si>
    <t>VALLADOLID</t>
  </si>
  <si>
    <t>ZAMORA</t>
  </si>
  <si>
    <t>MADRID</t>
  </si>
  <si>
    <t>ALBACETE</t>
  </si>
  <si>
    <t>CIUDAD REAL</t>
  </si>
  <si>
    <t>CUENCA</t>
  </si>
  <si>
    <t>GUADALAJARA</t>
  </si>
  <si>
    <t>TOLEDO</t>
  </si>
  <si>
    <t>ALICANTE</t>
  </si>
  <si>
    <t>VALENCIA</t>
  </si>
  <si>
    <t>C. VALENCIANA</t>
  </si>
  <si>
    <t>BADAJOZ</t>
  </si>
  <si>
    <t>EXTREMADURA</t>
  </si>
  <si>
    <t>GRANADA</t>
  </si>
  <si>
    <t>HUELVA</t>
  </si>
  <si>
    <t>SEVILLA</t>
  </si>
  <si>
    <t>LAS PALMAS</t>
  </si>
  <si>
    <t>CANARIAS</t>
  </si>
  <si>
    <t>TOTAL</t>
  </si>
  <si>
    <t>BOVINO</t>
  </si>
  <si>
    <t>OVINO</t>
  </si>
  <si>
    <t>CAPRINO</t>
  </si>
  <si>
    <t>PORCINO</t>
  </si>
  <si>
    <t>EQUINO</t>
  </si>
  <si>
    <t>CONEJOS</t>
  </si>
  <si>
    <t>CORUÑA (LA)</t>
  </si>
  <si>
    <t>P. ASTURIAS</t>
  </si>
  <si>
    <t>C. LA MANCHA</t>
  </si>
  <si>
    <t>R. DE MURCIA</t>
  </si>
  <si>
    <t>STA.CR.TENERIFE</t>
  </si>
  <si>
    <t>NUMERO DE CABEZAS SACRIFICADAS</t>
  </si>
  <si>
    <t>PESO CANAL MEDIO (Kg)</t>
  </si>
  <si>
    <t>CABRITOS</t>
  </si>
  <si>
    <t>CHIVOS</t>
  </si>
  <si>
    <t>MAYOR</t>
  </si>
  <si>
    <t>LECHONES</t>
  </si>
  <si>
    <t>MULAR Y ASNAL</t>
  </si>
  <si>
    <t>BROILERS</t>
  </si>
  <si>
    <t>ÁLAVA</t>
  </si>
  <si>
    <t>GUIPÚZCOA</t>
  </si>
  <si>
    <t>PAÍS VASCO</t>
  </si>
  <si>
    <t>ARAGÓN</t>
  </si>
  <si>
    <t>LÉRIDA</t>
  </si>
  <si>
    <t>ÁVILA</t>
  </si>
  <si>
    <t>LEÓN</t>
  </si>
  <si>
    <t>CAST. Y LEÓN</t>
  </si>
  <si>
    <t>CASTELLÓN</t>
  </si>
  <si>
    <t>CÁCERES</t>
  </si>
  <si>
    <t>ALMERÍA</t>
  </si>
  <si>
    <t>CÁDIZ</t>
  </si>
  <si>
    <t>CÓRDOBA</t>
  </si>
  <si>
    <t>JAÉN</t>
  </si>
  <si>
    <t>MÁLAGA</t>
  </si>
  <si>
    <t>ANDALUCÍA</t>
  </si>
  <si>
    <t>PAVOS</t>
  </si>
  <si>
    <t>PATOS</t>
  </si>
  <si>
    <t>OTROS SACRIFICIOS</t>
  </si>
  <si>
    <t>TOTAL ESPAÑA</t>
  </si>
  <si>
    <t>DC</t>
  </si>
  <si>
    <t>PROVINCIAS 
Y CCAA</t>
  </si>
  <si>
    <t xml:space="preserve">AVES </t>
  </si>
  <si>
    <t>MACHOS
&lt; 8 MESES</t>
  </si>
  <si>
    <t>HEMBRAS
&lt; 8 MESES</t>
  </si>
  <si>
    <t>MACHOS
8 A 12 MESES</t>
  </si>
  <si>
    <t>HEMBRAS
8 A 12 MESES</t>
  </si>
  <si>
    <t>RESULTADOS BOVINO</t>
  </si>
  <si>
    <t>RESULTADOS OVINO</t>
  </si>
  <si>
    <t>RESULTADOS CAPRINO</t>
  </si>
  <si>
    <t>RESULTADOS PORCINO</t>
  </si>
  <si>
    <t>RESULTADOS EQUINO</t>
  </si>
  <si>
    <t>OTRAS AVES</t>
  </si>
  <si>
    <t>DC: Dato Confidencial</t>
  </si>
  <si>
    <t>ENCUESTA ANUAL CENSAL DE SACRIFICIO DE GANADO EN MATADEROS 2025
DESAGREGACION PROVINCIAL DEL NUMERO DE CABEZAS SACRIFICADAS POR ESPECIES</t>
  </si>
  <si>
    <t>ENCUESTA ANUAL CENSAL DE SACRIFICIO DE GANADO EN MATADEROS 2025
DESAGREGACION PROVINCIAL DE LA PRODUCCION DE CARNE POR ESPECIES EN TONELADAS</t>
  </si>
  <si>
    <t>MACHOS
12 A 24 MESES</t>
  </si>
  <si>
    <t>HEMBRAS
12 A 24 MESES</t>
  </si>
  <si>
    <t>HEMBRAS &gt; 24 MESES SIN PARIR</t>
  </si>
  <si>
    <t>HEMBRAS &gt; 24 MESES QUE HAN PARIDO</t>
  </si>
  <si>
    <t>MACHOS &gt; 24 MESES CASTRADOS</t>
  </si>
  <si>
    <t>MACHOS &gt; 24 MESES SIN CASTRAR</t>
  </si>
  <si>
    <t>&lt;= 7 Kg canal</t>
  </si>
  <si>
    <t>de 7,1 a 10 Kg canal</t>
  </si>
  <si>
    <t>de 10,1 a 13 Kg canal</t>
  </si>
  <si>
    <t>de 13,1 a 16 Kg canal</t>
  </si>
  <si>
    <t>&gt; 16 Kg canal canal</t>
  </si>
  <si>
    <t>Reproductores</t>
  </si>
  <si>
    <t>ENGORDE CAPA BLANCA</t>
  </si>
  <si>
    <t>ENGORDE IBÉRICO</t>
  </si>
  <si>
    <t>DESVIEJE REPRODUCTORAS</t>
  </si>
  <si>
    <t>DESVIEJE VERRACOS</t>
  </si>
  <si>
    <t>MACHOS &lt; 12 MESES</t>
  </si>
  <si>
    <t>HEMBRAS &lt; 12 MESES</t>
  </si>
  <si>
    <t>MACHOS 12 A 24 MESES</t>
  </si>
  <si>
    <t>HEMBRAS 12 A 24 MESES</t>
  </si>
  <si>
    <t>CABALLOS &gt; 24 MESES</t>
  </si>
  <si>
    <t>YEGUAS &gt; 24 MESES</t>
  </si>
  <si>
    <t>GANSOS</t>
  </si>
  <si>
    <t>CODORNICES</t>
  </si>
  <si>
    <t xml:space="preserve">GALLINAS </t>
  </si>
  <si>
    <t>s</t>
  </si>
  <si>
    <t xml:space="preserve"> TONELADAS DE CARNE</t>
  </si>
  <si>
    <t>TONELADAS DE CARNE</t>
  </si>
  <si>
    <t>NÚMERO DE CABEZAS SACRIFICADAS</t>
  </si>
  <si>
    <t>-</t>
  </si>
  <si>
    <t>RESULTADOS CONEJOS</t>
  </si>
  <si>
    <t>NÚMERO DE CABEZAS
 SACRIFICADAS</t>
  </si>
  <si>
    <t>TONELADAS 
DE CARNE</t>
  </si>
  <si>
    <t xml:space="preserve">RESULTADOS AVES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</si>
</sst>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_"/>
    <numFmt numFmtId="165" formatCode="#,##0.00__"/>
    <numFmt numFmtId="166" formatCode="#,##0.0__"/>
    <numFmt numFmtId="167" formatCode="#,##0.000__"/>
    <numFmt numFmtId="168" formatCode="#,##0.0000__"/>
  </numFmts>
  <fonts count="14" x14ac:knownFonts="1">
    <font>
      <sz val="10"/>
      <name val="Arial"/>
    </font>
    <font>
      <b/>
      <i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b/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0" fillId="0" borderId="0" applyNumberFormat="0" applyFill="0" applyBorder="0" applyAlignment="0" applyProtection="0"/>
  </cellStyleXfs>
  <cellXfs count="27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1" fontId="4" fillId="0" borderId="1" xfId="0" applyNumberFormat="1" applyFont="1" applyBorder="1" applyAlignment="1">
      <alignment vertical="center"/>
    </xf>
    <xf numFmtId="1" fontId="4" fillId="0" borderId="2" xfId="0" applyNumberFormat="1" applyFont="1" applyBorder="1" applyAlignment="1">
      <alignment vertical="center"/>
    </xf>
    <xf numFmtId="1" fontId="5" fillId="0" borderId="2" xfId="0" applyNumberFormat="1" applyFont="1" applyBorder="1" applyAlignment="1">
      <alignment vertical="center"/>
    </xf>
    <xf numFmtId="1" fontId="5" fillId="2" borderId="5" xfId="0" applyNumberFormat="1" applyFont="1" applyFill="1" applyBorder="1" applyAlignment="1">
      <alignment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" fontId="5" fillId="0" borderId="15" xfId="0" applyNumberFormat="1" applyFont="1" applyBorder="1" applyAlignment="1">
      <alignment vertical="center"/>
    </xf>
    <xf numFmtId="1" fontId="5" fillId="0" borderId="15" xfId="0" quotePrefix="1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4" fillId="0" borderId="16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vertical="center"/>
    </xf>
    <xf numFmtId="164" fontId="4" fillId="0" borderId="23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6" fillId="0" borderId="1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4" fillId="0" borderId="17" xfId="0" applyNumberFormat="1" applyFont="1" applyBorder="1" applyAlignment="1">
      <alignment horizontal="centerContinuous" vertical="center"/>
    </xf>
    <xf numFmtId="2" fontId="4" fillId="0" borderId="18" xfId="0" applyNumberFormat="1" applyFont="1" applyBorder="1" applyAlignment="1">
      <alignment horizontal="centerContinuous" vertical="center"/>
    </xf>
    <xf numFmtId="2" fontId="4" fillId="0" borderId="19" xfId="0" applyNumberFormat="1" applyFont="1" applyBorder="1" applyAlignment="1">
      <alignment horizontal="centerContinuous" vertical="center"/>
    </xf>
    <xf numFmtId="2" fontId="4" fillId="0" borderId="16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2" fontId="4" fillId="0" borderId="0" xfId="0" applyNumberFormat="1" applyFont="1" applyAlignment="1">
      <alignment vertical="center"/>
    </xf>
    <xf numFmtId="164" fontId="4" fillId="0" borderId="24" xfId="0" applyNumberFormat="1" applyFont="1" applyBorder="1" applyAlignment="1">
      <alignment horizontal="center" vertical="center"/>
    </xf>
    <xf numFmtId="164" fontId="4" fillId="0" borderId="27" xfId="0" applyNumberFormat="1" applyFont="1" applyBorder="1" applyAlignment="1">
      <alignment horizontal="center" vertical="center"/>
    </xf>
    <xf numFmtId="164" fontId="4" fillId="0" borderId="28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1" fontId="5" fillId="0" borderId="29" xfId="0" quotePrefix="1" applyNumberFormat="1" applyFont="1" applyBorder="1" applyAlignment="1">
      <alignment horizontal="left" vertical="center"/>
    </xf>
    <xf numFmtId="1" fontId="5" fillId="0" borderId="29" xfId="0" applyNumberFormat="1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1" fontId="4" fillId="0" borderId="31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34" xfId="0" applyNumberFormat="1" applyFont="1" applyBorder="1" applyAlignment="1">
      <alignment horizontal="center" vertical="center"/>
    </xf>
    <xf numFmtId="164" fontId="7" fillId="0" borderId="35" xfId="0" applyNumberFormat="1" applyFont="1" applyBorder="1" applyAlignment="1">
      <alignment horizontal="center" vertical="center"/>
    </xf>
    <xf numFmtId="2" fontId="7" fillId="0" borderId="34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2" fontId="5" fillId="0" borderId="23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164" fontId="5" fillId="0" borderId="34" xfId="0" applyNumberFormat="1" applyFont="1" applyBorder="1" applyAlignment="1">
      <alignment horizontal="center" vertical="center"/>
    </xf>
    <xf numFmtId="2" fontId="5" fillId="0" borderId="36" xfId="0" applyNumberFormat="1" applyFont="1" applyBorder="1" applyAlignment="1">
      <alignment horizontal="center" vertical="center"/>
    </xf>
    <xf numFmtId="164" fontId="5" fillId="0" borderId="31" xfId="0" applyNumberFormat="1" applyFont="1" applyBorder="1" applyAlignment="1">
      <alignment horizontal="center" vertical="center"/>
    </xf>
    <xf numFmtId="164" fontId="5" fillId="0" borderId="32" xfId="0" applyNumberFormat="1" applyFont="1" applyBorder="1" applyAlignment="1">
      <alignment horizontal="center" vertical="center"/>
    </xf>
    <xf numFmtId="2" fontId="5" fillId="0" borderId="37" xfId="0" applyNumberFormat="1" applyFont="1" applyBorder="1" applyAlignment="1">
      <alignment horizontal="center" vertical="center"/>
    </xf>
    <xf numFmtId="2" fontId="5" fillId="0" borderId="34" xfId="0" applyNumberFormat="1" applyFont="1" applyBorder="1" applyAlignment="1">
      <alignment horizontal="center" vertical="center"/>
    </xf>
    <xf numFmtId="2" fontId="5" fillId="0" borderId="38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164" fontId="7" fillId="0" borderId="21" xfId="0" applyNumberFormat="1" applyFont="1" applyBorder="1" applyAlignment="1">
      <alignment horizontal="center" vertical="center"/>
    </xf>
    <xf numFmtId="164" fontId="7" fillId="2" borderId="33" xfId="0" applyNumberFormat="1" applyFont="1" applyFill="1" applyBorder="1" applyAlignment="1">
      <alignment horizontal="center" vertical="center"/>
    </xf>
    <xf numFmtId="164" fontId="5" fillId="2" borderId="14" xfId="0" applyNumberFormat="1" applyFont="1" applyFill="1" applyBorder="1" applyAlignment="1">
      <alignment horizontal="center" vertical="center"/>
    </xf>
    <xf numFmtId="164" fontId="5" fillId="2" borderId="22" xfId="0" applyNumberFormat="1" applyFont="1" applyFill="1" applyBorder="1" applyAlignment="1">
      <alignment horizontal="center" vertical="center"/>
    </xf>
    <xf numFmtId="2" fontId="6" fillId="0" borderId="11" xfId="0" applyNumberFormat="1" applyFont="1" applyBorder="1" applyAlignment="1">
      <alignment horizontal="center" vertical="center"/>
    </xf>
    <xf numFmtId="164" fontId="7" fillId="0" borderId="37" xfId="0" applyNumberFormat="1" applyFont="1" applyBorder="1" applyAlignment="1">
      <alignment horizontal="center" vertical="center"/>
    </xf>
    <xf numFmtId="164" fontId="7" fillId="0" borderId="36" xfId="0" applyNumberFormat="1" applyFont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2" fontId="7" fillId="2" borderId="14" xfId="0" applyNumberFormat="1" applyFont="1" applyFill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164" fontId="5" fillId="0" borderId="37" xfId="0" applyNumberFormat="1" applyFont="1" applyBorder="1" applyAlignment="1">
      <alignment horizontal="center" vertical="center"/>
    </xf>
    <xf numFmtId="164" fontId="5" fillId="2" borderId="33" xfId="0" applyNumberFormat="1" applyFont="1" applyFill="1" applyBorder="1" applyAlignment="1">
      <alignment horizontal="center" vertical="center"/>
    </xf>
    <xf numFmtId="2" fontId="5" fillId="2" borderId="33" xfId="0" applyNumberFormat="1" applyFont="1" applyFill="1" applyBorder="1" applyAlignment="1">
      <alignment horizontal="center" vertical="center"/>
    </xf>
    <xf numFmtId="2" fontId="5" fillId="2" borderId="14" xfId="0" applyNumberFormat="1" applyFont="1" applyFill="1" applyBorder="1" applyAlignment="1">
      <alignment horizontal="center" vertical="center"/>
    </xf>
    <xf numFmtId="2" fontId="5" fillId="2" borderId="40" xfId="0" applyNumberFormat="1" applyFont="1" applyFill="1" applyBorder="1" applyAlignment="1">
      <alignment horizontal="center" vertical="center"/>
    </xf>
    <xf numFmtId="2" fontId="7" fillId="0" borderId="15" xfId="0" applyNumberFormat="1" applyFont="1" applyBorder="1" applyAlignment="1">
      <alignment horizontal="center" vertical="center"/>
    </xf>
    <xf numFmtId="2" fontId="7" fillId="0" borderId="36" xfId="0" applyNumberFormat="1" applyFont="1" applyBorder="1" applyAlignment="1">
      <alignment horizontal="center" vertical="center"/>
    </xf>
    <xf numFmtId="2" fontId="7" fillId="2" borderId="40" xfId="0" applyNumberFormat="1" applyFont="1" applyFill="1" applyBorder="1" applyAlignment="1">
      <alignment horizontal="center" vertical="center"/>
    </xf>
    <xf numFmtId="2" fontId="6" fillId="0" borderId="41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42" xfId="0" applyNumberFormat="1" applyFont="1" applyBorder="1" applyAlignment="1">
      <alignment horizontal="center" vertical="center"/>
    </xf>
    <xf numFmtId="164" fontId="6" fillId="0" borderId="38" xfId="0" applyNumberFormat="1" applyFont="1" applyBorder="1" applyAlignment="1">
      <alignment horizontal="center" vertical="center"/>
    </xf>
    <xf numFmtId="2" fontId="6" fillId="0" borderId="38" xfId="0" applyNumberFormat="1" applyFont="1" applyBorder="1" applyAlignment="1">
      <alignment horizontal="center" vertical="center"/>
    </xf>
    <xf numFmtId="164" fontId="6" fillId="0" borderId="26" xfId="0" applyNumberFormat="1" applyFont="1" applyBorder="1" applyAlignment="1">
      <alignment horizontal="center" vertical="center"/>
    </xf>
    <xf numFmtId="2" fontId="6" fillId="0" borderId="25" xfId="0" applyNumberFormat="1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6" fillId="0" borderId="43" xfId="0" applyNumberFormat="1" applyFont="1" applyBorder="1" applyAlignment="1">
      <alignment horizontal="center" vertical="center"/>
    </xf>
    <xf numFmtId="164" fontId="7" fillId="0" borderId="27" xfId="0" applyNumberFormat="1" applyFont="1" applyBorder="1" applyAlignment="1">
      <alignment horizontal="center" vertical="center"/>
    </xf>
    <xf numFmtId="164" fontId="5" fillId="0" borderId="36" xfId="0" applyNumberFormat="1" applyFont="1" applyBorder="1" applyAlignment="1">
      <alignment horizontal="center" vertical="center"/>
    </xf>
    <xf numFmtId="164" fontId="5" fillId="0" borderId="29" xfId="0" applyNumberFormat="1" applyFont="1" applyBorder="1" applyAlignment="1">
      <alignment horizontal="center" vertical="center"/>
    </xf>
    <xf numFmtId="164" fontId="5" fillId="2" borderId="40" xfId="0" applyNumberFormat="1" applyFon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164" fontId="7" fillId="2" borderId="14" xfId="0" applyNumberFormat="1" applyFont="1" applyFill="1" applyBorder="1" applyAlignment="1">
      <alignment horizontal="center" vertical="center"/>
    </xf>
    <xf numFmtId="164" fontId="4" fillId="0" borderId="32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6" fillId="0" borderId="11" xfId="0" applyNumberFormat="1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2" fillId="0" borderId="44" xfId="0" applyNumberFormat="1" applyFont="1" applyBorder="1" applyAlignment="1">
      <alignment horizontal="center" vertical="center"/>
    </xf>
    <xf numFmtId="164" fontId="4" fillId="0" borderId="39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40" xfId="0" applyNumberFormat="1" applyFont="1" applyBorder="1" applyAlignment="1">
      <alignment horizontal="center" vertical="center" wrapText="1"/>
    </xf>
    <xf numFmtId="164" fontId="6" fillId="0" borderId="42" xfId="0" applyNumberFormat="1" applyFont="1" applyBorder="1" applyAlignment="1">
      <alignment horizontal="center" vertical="center"/>
    </xf>
    <xf numFmtId="164" fontId="6" fillId="0" borderId="23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2" borderId="40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2" fontId="2" fillId="0" borderId="23" xfId="0" applyNumberFormat="1" applyFont="1" applyBorder="1" applyAlignment="1">
      <alignment horizontal="center" vertical="center"/>
    </xf>
    <xf numFmtId="165" fontId="4" fillId="0" borderId="12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/>
    </xf>
    <xf numFmtId="165" fontId="7" fillId="0" borderId="34" xfId="0" applyNumberFormat="1" applyFont="1" applyBorder="1" applyAlignment="1">
      <alignment horizontal="center" vertical="center"/>
    </xf>
    <xf numFmtId="165" fontId="5" fillId="0" borderId="32" xfId="0" applyNumberFormat="1" applyFont="1" applyBorder="1" applyAlignment="1">
      <alignment horizontal="center" vertical="center"/>
    </xf>
    <xf numFmtId="165" fontId="6" fillId="0" borderId="26" xfId="0" applyNumberFormat="1" applyFont="1" applyBorder="1" applyAlignment="1">
      <alignment horizontal="center" vertical="center"/>
    </xf>
    <xf numFmtId="165" fontId="5" fillId="2" borderId="14" xfId="0" applyNumberFormat="1" applyFont="1" applyFill="1" applyBorder="1" applyAlignment="1">
      <alignment horizontal="center" vertical="center"/>
    </xf>
    <xf numFmtId="165" fontId="6" fillId="0" borderId="2" xfId="0" applyNumberFormat="1" applyFont="1" applyBorder="1" applyAlignment="1">
      <alignment horizontal="center" vertical="center"/>
    </xf>
    <xf numFmtId="165" fontId="6" fillId="0" borderId="42" xfId="0" applyNumberFormat="1" applyFont="1" applyBorder="1" applyAlignment="1">
      <alignment horizontal="center" vertical="center"/>
    </xf>
    <xf numFmtId="165" fontId="6" fillId="0" borderId="23" xfId="0" applyNumberFormat="1" applyFont="1" applyBorder="1" applyAlignment="1">
      <alignment horizontal="center" vertical="center"/>
    </xf>
    <xf numFmtId="165" fontId="5" fillId="0" borderId="15" xfId="0" applyNumberFormat="1" applyFont="1" applyBorder="1" applyAlignment="1">
      <alignment horizontal="center" vertical="center"/>
    </xf>
    <xf numFmtId="165" fontId="5" fillId="0" borderId="34" xfId="0" applyNumberFormat="1" applyFont="1" applyBorder="1" applyAlignment="1">
      <alignment horizontal="center" vertical="center"/>
    </xf>
    <xf numFmtId="165" fontId="5" fillId="0" borderId="36" xfId="0" applyNumberFormat="1" applyFont="1" applyBorder="1" applyAlignment="1">
      <alignment horizontal="center" vertical="center"/>
    </xf>
    <xf numFmtId="165" fontId="5" fillId="0" borderId="31" xfId="0" applyNumberFormat="1" applyFont="1" applyBorder="1" applyAlignment="1">
      <alignment horizontal="center" vertical="center"/>
    </xf>
    <xf numFmtId="165" fontId="5" fillId="0" borderId="39" xfId="0" applyNumberFormat="1" applyFont="1" applyBorder="1" applyAlignment="1">
      <alignment horizontal="center" vertical="center"/>
    </xf>
    <xf numFmtId="165" fontId="5" fillId="0" borderId="37" xfId="0" applyNumberFormat="1" applyFont="1" applyBorder="1" applyAlignment="1">
      <alignment horizontal="center" vertical="center"/>
    </xf>
    <xf numFmtId="165" fontId="5" fillId="0" borderId="2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23" xfId="0" applyNumberFormat="1" applyFont="1" applyBorder="1" applyAlignment="1">
      <alignment horizontal="center" vertical="center"/>
    </xf>
    <xf numFmtId="165" fontId="5" fillId="2" borderId="33" xfId="0" applyNumberFormat="1" applyFont="1" applyFill="1" applyBorder="1" applyAlignment="1">
      <alignment horizontal="center" vertical="center"/>
    </xf>
    <xf numFmtId="165" fontId="5" fillId="2" borderId="40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center" vertical="center"/>
    </xf>
    <xf numFmtId="164" fontId="5" fillId="0" borderId="21" xfId="0" applyNumberFormat="1" applyFont="1" applyBorder="1" applyAlignment="1">
      <alignment horizontal="center" vertical="center"/>
    </xf>
    <xf numFmtId="164" fontId="5" fillId="2" borderId="20" xfId="0" applyNumberFormat="1" applyFont="1" applyFill="1" applyBorder="1" applyAlignment="1">
      <alignment horizontal="center" vertical="center"/>
    </xf>
    <xf numFmtId="165" fontId="6" fillId="0" borderId="46" xfId="0" applyNumberFormat="1" applyFont="1" applyBorder="1" applyAlignment="1">
      <alignment horizontal="center" vertical="center"/>
    </xf>
    <xf numFmtId="165" fontId="6" fillId="0" borderId="45" xfId="0" applyNumberFormat="1" applyFont="1" applyBorder="1" applyAlignment="1">
      <alignment horizontal="center" vertical="center"/>
    </xf>
    <xf numFmtId="165" fontId="7" fillId="0" borderId="47" xfId="0" applyNumberFormat="1" applyFont="1" applyBorder="1" applyAlignment="1">
      <alignment horizontal="center" vertical="center"/>
    </xf>
    <xf numFmtId="165" fontId="5" fillId="0" borderId="47" xfId="0" applyNumberFormat="1" applyFont="1" applyBorder="1" applyAlignment="1">
      <alignment horizontal="center" vertical="center"/>
    </xf>
    <xf numFmtId="165" fontId="5" fillId="0" borderId="45" xfId="0" applyNumberFormat="1" applyFont="1" applyBorder="1" applyAlignment="1">
      <alignment horizontal="center" vertical="center"/>
    </xf>
    <xf numFmtId="165" fontId="6" fillId="0" borderId="48" xfId="0" applyNumberFormat="1" applyFont="1" applyBorder="1" applyAlignment="1">
      <alignment horizontal="center" vertical="center"/>
    </xf>
    <xf numFmtId="165" fontId="7" fillId="0" borderId="45" xfId="0" applyNumberFormat="1" applyFont="1" applyBorder="1" applyAlignment="1">
      <alignment horizontal="center" vertical="center"/>
    </xf>
    <xf numFmtId="165" fontId="5" fillId="2" borderId="49" xfId="0" applyNumberFormat="1" applyFont="1" applyFill="1" applyBorder="1" applyAlignment="1">
      <alignment horizontal="center" vertical="center"/>
    </xf>
    <xf numFmtId="164" fontId="4" fillId="0" borderId="13" xfId="0" applyNumberFormat="1" applyFont="1" applyBorder="1" applyAlignment="1">
      <alignment vertical="center"/>
    </xf>
    <xf numFmtId="164" fontId="4" fillId="0" borderId="9" xfId="0" applyNumberFormat="1" applyFont="1" applyBorder="1" applyAlignment="1">
      <alignment horizontal="center" vertical="center"/>
    </xf>
    <xf numFmtId="164" fontId="7" fillId="2" borderId="50" xfId="0" applyNumberFormat="1" applyFont="1" applyFill="1" applyBorder="1" applyAlignment="1">
      <alignment horizontal="center" vertical="center"/>
    </xf>
    <xf numFmtId="164" fontId="4" fillId="0" borderId="51" xfId="0" applyNumberFormat="1" applyFont="1" applyBorder="1" applyAlignment="1">
      <alignment horizontal="center" vertical="center"/>
    </xf>
    <xf numFmtId="2" fontId="5" fillId="2" borderId="20" xfId="0" applyNumberFormat="1" applyFont="1" applyFill="1" applyBorder="1" applyAlignment="1">
      <alignment horizontal="center" vertical="center"/>
    </xf>
    <xf numFmtId="166" fontId="6" fillId="0" borderId="23" xfId="0" applyNumberFormat="1" applyFont="1" applyBorder="1" applyAlignment="1">
      <alignment horizontal="center" vertical="center"/>
    </xf>
    <xf numFmtId="165" fontId="4" fillId="0" borderId="23" xfId="0" applyNumberFormat="1" applyFont="1" applyBorder="1" applyAlignment="1">
      <alignment horizontal="center" vertical="center"/>
    </xf>
    <xf numFmtId="165" fontId="7" fillId="0" borderId="36" xfId="0" applyNumberFormat="1" applyFont="1" applyBorder="1" applyAlignment="1">
      <alignment horizontal="center" vertical="center"/>
    </xf>
    <xf numFmtId="166" fontId="7" fillId="2" borderId="4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/>
    <xf numFmtId="164" fontId="0" fillId="0" borderId="0" xfId="0" applyNumberFormat="1"/>
    <xf numFmtId="0" fontId="4" fillId="0" borderId="0" xfId="0" applyFont="1" applyAlignment="1">
      <alignment vertical="center" wrapText="1"/>
    </xf>
    <xf numFmtId="164" fontId="4" fillId="0" borderId="5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166" fontId="7" fillId="0" borderId="34" xfId="0" applyNumberFormat="1" applyFont="1" applyBorder="1" applyAlignment="1">
      <alignment horizontal="center" vertical="center"/>
    </xf>
    <xf numFmtId="166" fontId="6" fillId="0" borderId="11" xfId="0" applyNumberFormat="1" applyFont="1" applyBorder="1" applyAlignment="1">
      <alignment horizontal="center" vertical="center"/>
    </xf>
    <xf numFmtId="166" fontId="6" fillId="0" borderId="8" xfId="0" applyNumberFormat="1" applyFont="1" applyBorder="1" applyAlignment="1">
      <alignment horizontal="center" vertical="center"/>
    </xf>
    <xf numFmtId="166" fontId="5" fillId="0" borderId="21" xfId="0" applyNumberFormat="1" applyFont="1" applyBorder="1" applyAlignment="1">
      <alignment horizontal="center" vertical="center"/>
    </xf>
    <xf numFmtId="167" fontId="2" fillId="0" borderId="0" xfId="0" applyNumberFormat="1" applyFont="1" applyAlignment="1">
      <alignment vertical="center"/>
    </xf>
    <xf numFmtId="168" fontId="2" fillId="0" borderId="0" xfId="0" applyNumberFormat="1" applyFont="1" applyAlignment="1">
      <alignment vertical="center"/>
    </xf>
    <xf numFmtId="1" fontId="4" fillId="0" borderId="3" xfId="0" applyNumberFormat="1" applyFont="1" applyBorder="1" applyAlignment="1">
      <alignment vertical="center"/>
    </xf>
    <xf numFmtId="164" fontId="6" fillId="0" borderId="41" xfId="0" applyNumberFormat="1" applyFont="1" applyBorder="1" applyAlignment="1">
      <alignment horizontal="center" vertical="center"/>
    </xf>
    <xf numFmtId="1" fontId="4" fillId="0" borderId="52" xfId="0" applyNumberFormat="1" applyFont="1" applyBorder="1" applyAlignment="1">
      <alignment vertical="center"/>
    </xf>
    <xf numFmtId="1" fontId="5" fillId="0" borderId="52" xfId="0" applyNumberFormat="1" applyFont="1" applyBorder="1" applyAlignment="1">
      <alignment vertical="center"/>
    </xf>
    <xf numFmtId="164" fontId="4" fillId="0" borderId="38" xfId="0" applyNumberFormat="1" applyFont="1" applyBorder="1" applyAlignment="1">
      <alignment horizontal="center" vertical="center"/>
    </xf>
    <xf numFmtId="1" fontId="5" fillId="2" borderId="4" xfId="0" applyNumberFormat="1" applyFont="1" applyFill="1" applyBorder="1" applyAlignment="1">
      <alignment vertical="center"/>
    </xf>
    <xf numFmtId="164" fontId="7" fillId="2" borderId="27" xfId="0" applyNumberFormat="1" applyFont="1" applyFill="1" applyBorder="1" applyAlignment="1">
      <alignment horizontal="center" vertical="center"/>
    </xf>
    <xf numFmtId="164" fontId="4" fillId="0" borderId="41" xfId="0" applyNumberFormat="1" applyFont="1" applyBorder="1" applyAlignment="1">
      <alignment horizontal="center" vertical="center"/>
    </xf>
    <xf numFmtId="1" fontId="5" fillId="0" borderId="53" xfId="0" applyNumberFormat="1" applyFont="1" applyBorder="1" applyAlignment="1">
      <alignment vertical="center"/>
    </xf>
    <xf numFmtId="1" fontId="5" fillId="0" borderId="53" xfId="0" quotePrefix="1" applyNumberFormat="1" applyFont="1" applyBorder="1" applyAlignment="1">
      <alignment horizontal="left" vertical="center"/>
    </xf>
    <xf numFmtId="164" fontId="5" fillId="0" borderId="27" xfId="0" applyNumberFormat="1" applyFont="1" applyBorder="1" applyAlignment="1">
      <alignment horizontal="center" vertical="center"/>
    </xf>
    <xf numFmtId="1" fontId="5" fillId="0" borderId="4" xfId="0" applyNumberFormat="1" applyFont="1" applyBorder="1" applyAlignment="1">
      <alignment vertical="center"/>
    </xf>
    <xf numFmtId="164" fontId="5" fillId="2" borderId="50" xfId="0" applyNumberFormat="1" applyFont="1" applyFill="1" applyBorder="1" applyAlignment="1">
      <alignment horizontal="center" vertical="center"/>
    </xf>
    <xf numFmtId="164" fontId="4" fillId="0" borderId="54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/>
    </xf>
    <xf numFmtId="164" fontId="5" fillId="0" borderId="39" xfId="0" applyNumberFormat="1" applyFont="1" applyBorder="1" applyAlignment="1">
      <alignment horizontal="center" vertical="center"/>
    </xf>
    <xf numFmtId="164" fontId="5" fillId="0" borderId="13" xfId="0" applyNumberFormat="1" applyFont="1" applyBorder="1" applyAlignment="1">
      <alignment horizontal="center" vertical="center"/>
    </xf>
    <xf numFmtId="164" fontId="5" fillId="0" borderId="23" xfId="0" applyNumberFormat="1" applyFont="1" applyBorder="1" applyAlignment="1">
      <alignment horizontal="center" vertical="center"/>
    </xf>
    <xf numFmtId="2" fontId="7" fillId="0" borderId="37" xfId="0" applyNumberFormat="1" applyFont="1" applyBorder="1" applyAlignment="1">
      <alignment horizontal="center" vertical="center"/>
    </xf>
    <xf numFmtId="2" fontId="7" fillId="2" borderId="33" xfId="0" applyNumberFormat="1" applyFont="1" applyFill="1" applyBorder="1" applyAlignment="1">
      <alignment horizontal="center" vertical="center"/>
    </xf>
    <xf numFmtId="164" fontId="6" fillId="0" borderId="52" xfId="0" applyNumberFormat="1" applyFont="1" applyBorder="1" applyAlignment="1">
      <alignment horizontal="center" vertical="center"/>
    </xf>
    <xf numFmtId="164" fontId="7" fillId="0" borderId="53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4" fillId="0" borderId="28" xfId="0" applyNumberFormat="1" applyFont="1" applyBorder="1" applyAlignment="1">
      <alignment horizontal="center" vertical="center"/>
    </xf>
    <xf numFmtId="164" fontId="4" fillId="0" borderId="56" xfId="0" applyNumberFormat="1" applyFont="1" applyBorder="1" applyAlignment="1">
      <alignment horizontal="center" vertical="center"/>
    </xf>
    <xf numFmtId="167" fontId="6" fillId="0" borderId="0" xfId="0" applyNumberFormat="1" applyFont="1" applyAlignment="1">
      <alignment horizontal="center" vertical="center"/>
    </xf>
    <xf numFmtId="167" fontId="7" fillId="0" borderId="21" xfId="0" applyNumberFormat="1" applyFont="1" applyBorder="1" applyAlignment="1">
      <alignment horizontal="center" vertical="center"/>
    </xf>
    <xf numFmtId="166" fontId="7" fillId="0" borderId="36" xfId="0" applyNumberFormat="1" applyFont="1" applyBorder="1" applyAlignment="1">
      <alignment horizontal="center" vertical="center"/>
    </xf>
    <xf numFmtId="164" fontId="3" fillId="0" borderId="38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11" xfId="0" applyNumberFormat="1" applyFont="1" applyBorder="1" applyAlignment="1">
      <alignment horizontal="center" vertical="center"/>
    </xf>
    <xf numFmtId="2" fontId="4" fillId="0" borderId="25" xfId="0" applyNumberFormat="1" applyFont="1" applyBorder="1" applyAlignment="1">
      <alignment horizontal="center" vertical="center"/>
    </xf>
    <xf numFmtId="2" fontId="4" fillId="0" borderId="26" xfId="0" applyNumberFormat="1" applyFont="1" applyBorder="1" applyAlignment="1">
      <alignment horizontal="center" vertical="center"/>
    </xf>
    <xf numFmtId="165" fontId="4" fillId="0" borderId="26" xfId="0" applyNumberFormat="1" applyFont="1" applyBorder="1" applyAlignment="1">
      <alignment horizontal="center" vertical="center"/>
    </xf>
    <xf numFmtId="165" fontId="4" fillId="0" borderId="48" xfId="0" applyNumberFormat="1" applyFont="1" applyBorder="1" applyAlignment="1">
      <alignment horizontal="center" vertical="center"/>
    </xf>
    <xf numFmtId="2" fontId="4" fillId="0" borderId="43" xfId="0" applyNumberFormat="1" applyFont="1" applyBorder="1" applyAlignment="1">
      <alignment horizontal="center" vertical="center"/>
    </xf>
    <xf numFmtId="2" fontId="4" fillId="0" borderId="38" xfId="0" applyNumberFormat="1" applyFont="1" applyBorder="1" applyAlignment="1">
      <alignment horizontal="center" vertical="center"/>
    </xf>
    <xf numFmtId="165" fontId="4" fillId="0" borderId="45" xfId="0" applyNumberFormat="1" applyFont="1" applyBorder="1" applyAlignment="1">
      <alignment horizontal="center" vertical="center"/>
    </xf>
    <xf numFmtId="2" fontId="4" fillId="0" borderId="23" xfId="0" applyNumberFormat="1" applyFont="1" applyBorder="1" applyAlignment="1">
      <alignment horizontal="center" vertical="center"/>
    </xf>
    <xf numFmtId="2" fontId="4" fillId="0" borderId="38" xfId="0" quotePrefix="1" applyNumberFormat="1" applyFont="1" applyBorder="1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2" fontId="4" fillId="0" borderId="2" xfId="0" quotePrefix="1" applyNumberFormat="1" applyFont="1" applyBorder="1" applyAlignment="1">
      <alignment horizontal="center" vertical="center"/>
    </xf>
    <xf numFmtId="165" fontId="4" fillId="0" borderId="11" xfId="0" quotePrefix="1" applyNumberFormat="1" applyFont="1" applyBorder="1" applyAlignment="1">
      <alignment horizontal="center" vertical="center"/>
    </xf>
    <xf numFmtId="165" fontId="5" fillId="0" borderId="29" xfId="0" applyNumberFormat="1" applyFont="1" applyBorder="1" applyAlignment="1">
      <alignment horizontal="center" vertical="center"/>
    </xf>
    <xf numFmtId="0" fontId="4" fillId="0" borderId="58" xfId="0" applyFont="1" applyBorder="1" applyAlignment="1">
      <alignment horizontal="center" wrapText="1"/>
    </xf>
    <xf numFmtId="0" fontId="3" fillId="0" borderId="0" xfId="0" quotePrefix="1" applyFont="1" applyAlignment="1">
      <alignment vertical="center"/>
    </xf>
    <xf numFmtId="164" fontId="4" fillId="0" borderId="42" xfId="0" applyNumberFormat="1" applyFont="1" applyBorder="1" applyAlignment="1">
      <alignment horizontal="center" vertical="center"/>
    </xf>
    <xf numFmtId="165" fontId="7" fillId="2" borderId="40" xfId="0" applyNumberFormat="1" applyFont="1" applyFill="1" applyBorder="1" applyAlignment="1">
      <alignment horizontal="center" vertical="center"/>
    </xf>
    <xf numFmtId="166" fontId="4" fillId="0" borderId="23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horizontal="center" vertical="center"/>
    </xf>
    <xf numFmtId="164" fontId="4" fillId="0" borderId="59" xfId="0" applyNumberFormat="1" applyFont="1" applyBorder="1" applyAlignment="1">
      <alignment horizontal="center" vertical="center"/>
    </xf>
    <xf numFmtId="164" fontId="6" fillId="0" borderId="59" xfId="0" applyNumberFormat="1" applyFont="1" applyBorder="1" applyAlignment="1">
      <alignment horizontal="center" vertical="center"/>
    </xf>
    <xf numFmtId="164" fontId="7" fillId="0" borderId="60" xfId="0" applyNumberFormat="1" applyFont="1" applyBorder="1" applyAlignment="1">
      <alignment horizontal="center" vertical="center"/>
    </xf>
    <xf numFmtId="166" fontId="7" fillId="0" borderId="60" xfId="0" applyNumberFormat="1" applyFont="1" applyBorder="1" applyAlignment="1">
      <alignment horizontal="center" vertical="center"/>
    </xf>
    <xf numFmtId="164" fontId="6" fillId="0" borderId="24" xfId="0" applyNumberFormat="1" applyFont="1" applyBorder="1" applyAlignment="1">
      <alignment horizontal="center" vertical="center"/>
    </xf>
    <xf numFmtId="164" fontId="6" fillId="0" borderId="61" xfId="0" applyNumberFormat="1" applyFont="1" applyBorder="1" applyAlignment="1">
      <alignment horizontal="center" vertical="center"/>
    </xf>
    <xf numFmtId="164" fontId="6" fillId="0" borderId="62" xfId="0" applyNumberFormat="1" applyFont="1" applyBorder="1" applyAlignment="1">
      <alignment horizontal="center" vertical="center"/>
    </xf>
    <xf numFmtId="164" fontId="7" fillId="0" borderId="63" xfId="0" applyNumberFormat="1" applyFont="1" applyBorder="1" applyAlignment="1">
      <alignment horizontal="center" vertical="center"/>
    </xf>
    <xf numFmtId="166" fontId="7" fillId="0" borderId="63" xfId="0" applyNumberFormat="1" applyFont="1" applyBorder="1" applyAlignment="1">
      <alignment horizontal="center" vertical="center"/>
    </xf>
    <xf numFmtId="164" fontId="7" fillId="0" borderId="64" xfId="0" applyNumberFormat="1" applyFont="1" applyBorder="1" applyAlignment="1">
      <alignment horizontal="center" vertical="center"/>
    </xf>
    <xf numFmtId="164" fontId="13" fillId="0" borderId="16" xfId="0" applyNumberFormat="1" applyFont="1" applyBorder="1" applyAlignment="1">
      <alignment horizontal="center" vertical="center"/>
    </xf>
    <xf numFmtId="164" fontId="13" fillId="0" borderId="9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/>
    </xf>
    <xf numFmtId="164" fontId="13" fillId="0" borderId="56" xfId="0" applyNumberFormat="1" applyFont="1" applyBorder="1" applyAlignment="1">
      <alignment horizontal="center" vertical="center"/>
    </xf>
    <xf numFmtId="164" fontId="13" fillId="0" borderId="65" xfId="0" applyNumberFormat="1" applyFont="1" applyBorder="1" applyAlignment="1">
      <alignment horizontal="center" vertical="center"/>
    </xf>
    <xf numFmtId="164" fontId="13" fillId="0" borderId="67" xfId="0" applyNumberFormat="1" applyFont="1" applyBorder="1" applyAlignment="1">
      <alignment horizontal="center" vertical="center"/>
    </xf>
    <xf numFmtId="164" fontId="7" fillId="0" borderId="57" xfId="0" applyNumberFormat="1" applyFont="1" applyBorder="1" applyAlignment="1">
      <alignment horizontal="center" vertical="center"/>
    </xf>
    <xf numFmtId="0" fontId="3" fillId="2" borderId="5" xfId="0" quotePrefix="1" applyFont="1" applyFill="1" applyBorder="1" applyAlignment="1">
      <alignment horizontal="center" vertical="center" wrapText="1"/>
    </xf>
    <xf numFmtId="0" fontId="3" fillId="2" borderId="20" xfId="0" quotePrefix="1" applyFont="1" applyFill="1" applyBorder="1" applyAlignment="1">
      <alignment horizontal="center" vertical="center"/>
    </xf>
    <xf numFmtId="0" fontId="3" fillId="2" borderId="22" xfId="0" quotePrefix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left" vertical="center"/>
    </xf>
    <xf numFmtId="0" fontId="3" fillId="2" borderId="20" xfId="0" quotePrefix="1" applyFont="1" applyFill="1" applyBorder="1" applyAlignment="1">
      <alignment horizontal="center" vertical="center" wrapText="1"/>
    </xf>
    <xf numFmtId="0" fontId="3" fillId="2" borderId="22" xfId="0" quotePrefix="1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2" borderId="5" xfId="0" quotePrefix="1" applyFont="1" applyFill="1" applyBorder="1" applyAlignment="1">
      <alignment horizontal="left" vertical="center" wrapText="1"/>
    </xf>
    <xf numFmtId="0" fontId="3" fillId="2" borderId="20" xfId="0" quotePrefix="1" applyFont="1" applyFill="1" applyBorder="1" applyAlignment="1">
      <alignment horizontal="left" vertical="center" wrapText="1"/>
    </xf>
    <xf numFmtId="0" fontId="3" fillId="2" borderId="22" xfId="0" quotePrefix="1" applyFont="1" applyFill="1" applyBorder="1" applyAlignment="1">
      <alignment horizontal="left" vertical="center" wrapText="1"/>
    </xf>
    <xf numFmtId="0" fontId="3" fillId="2" borderId="5" xfId="0" quotePrefix="1" applyFont="1" applyFill="1" applyBorder="1" applyAlignment="1">
      <alignment horizontal="left" vertical="center"/>
    </xf>
    <xf numFmtId="0" fontId="3" fillId="2" borderId="20" xfId="0" quotePrefix="1" applyFont="1" applyFill="1" applyBorder="1" applyAlignment="1">
      <alignment horizontal="left" vertical="center"/>
    </xf>
    <xf numFmtId="0" fontId="3" fillId="2" borderId="22" xfId="0" quotePrefix="1" applyFont="1" applyFill="1" applyBorder="1" applyAlignment="1">
      <alignment horizontal="left" vertical="center"/>
    </xf>
    <xf numFmtId="164" fontId="4" fillId="0" borderId="17" xfId="0" applyNumberFormat="1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2" fontId="4" fillId="0" borderId="18" xfId="0" applyNumberFormat="1" applyFont="1" applyBorder="1" applyAlignment="1">
      <alignment horizontal="center" vertical="center"/>
    </xf>
    <xf numFmtId="2" fontId="4" fillId="0" borderId="19" xfId="0" applyNumberFormat="1" applyFont="1" applyBorder="1" applyAlignment="1">
      <alignment horizontal="center" vertical="center"/>
    </xf>
    <xf numFmtId="164" fontId="4" fillId="0" borderId="55" xfId="0" applyNumberFormat="1" applyFont="1" applyBorder="1" applyAlignment="1">
      <alignment horizontal="center" vertical="center"/>
    </xf>
    <xf numFmtId="164" fontId="4" fillId="0" borderId="66" xfId="0" applyNumberFormat="1" applyFont="1" applyBorder="1" applyAlignment="1">
      <alignment horizontal="center" vertical="center"/>
    </xf>
    <xf numFmtId="164" fontId="4" fillId="0" borderId="68" xfId="0" applyNumberFormat="1" applyFont="1" applyBorder="1" applyAlignment="1">
      <alignment horizontal="center" vertical="center"/>
    </xf>
    <xf numFmtId="0" fontId="4" fillId="0" borderId="52" xfId="0" applyFont="1" applyBorder="1" applyAlignment="1">
      <alignment horizontal="left" vertical="center" wrapText="1"/>
    </xf>
    <xf numFmtId="164" fontId="4" fillId="0" borderId="16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57" xfId="0" applyNumberFormat="1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3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5"/>
  <sheetViews>
    <sheetView tabSelected="1" zoomScale="140" zoomScaleNormal="14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1" sqref="I1"/>
    </sheetView>
  </sheetViews>
  <sheetFormatPr baseColWidth="10" defaultColWidth="11.54296875" defaultRowHeight="12.5" x14ac:dyDescent="0.25"/>
  <cols>
    <col min="1" max="1" width="15.36328125" style="21" customWidth="1"/>
    <col min="2" max="2" width="12.08984375" style="22" customWidth="1"/>
    <col min="3" max="3" width="10.08984375" style="22" customWidth="1"/>
    <col min="4" max="4" width="9.08984375" style="22" customWidth="1"/>
    <col min="5" max="5" width="11.453125" style="22" customWidth="1"/>
    <col min="6" max="6" width="8.90625" style="22" customWidth="1"/>
    <col min="7" max="7" width="12.1796875" style="22" customWidth="1"/>
    <col min="8" max="8" width="11.1796875" style="22" customWidth="1"/>
    <col min="9" max="16384" width="11.54296875" style="21"/>
  </cols>
  <sheetData>
    <row r="1" spans="1:8" s="19" customFormat="1" ht="27" customHeight="1" thickBot="1" x14ac:dyDescent="0.3">
      <c r="A1" s="236" t="s">
        <v>93</v>
      </c>
      <c r="B1" s="237"/>
      <c r="C1" s="237"/>
      <c r="D1" s="237"/>
      <c r="E1" s="237"/>
      <c r="F1" s="237"/>
      <c r="G1" s="237"/>
      <c r="H1" s="238"/>
    </row>
    <row r="2" spans="1:8" s="19" customFormat="1" ht="26.25" customHeight="1" thickBot="1" x14ac:dyDescent="0.3">
      <c r="A2" s="110" t="s">
        <v>80</v>
      </c>
      <c r="B2" s="158" t="s">
        <v>40</v>
      </c>
      <c r="C2" s="103" t="s">
        <v>41</v>
      </c>
      <c r="D2" s="103" t="s">
        <v>42</v>
      </c>
      <c r="E2" s="103" t="s">
        <v>43</v>
      </c>
      <c r="F2" s="103" t="s">
        <v>44</v>
      </c>
      <c r="G2" s="104" t="s">
        <v>81</v>
      </c>
      <c r="H2" s="105" t="s">
        <v>45</v>
      </c>
    </row>
    <row r="3" spans="1:8" s="19" customFormat="1" ht="11.15" customHeight="1" x14ac:dyDescent="0.25">
      <c r="A3" s="166" t="s">
        <v>46</v>
      </c>
      <c r="B3" s="173">
        <v>93295</v>
      </c>
      <c r="C3" s="68">
        <v>4081</v>
      </c>
      <c r="D3" s="68">
        <v>857</v>
      </c>
      <c r="E3" s="68">
        <v>109755</v>
      </c>
      <c r="F3" s="68" t="s">
        <v>79</v>
      </c>
      <c r="G3" s="68">
        <v>7380312</v>
      </c>
      <c r="H3" s="106" t="s">
        <v>79</v>
      </c>
    </row>
    <row r="4" spans="1:8" s="19" customFormat="1" ht="11.15" customHeight="1" x14ac:dyDescent="0.25">
      <c r="A4" s="168" t="s">
        <v>0</v>
      </c>
      <c r="B4" s="170">
        <v>99094</v>
      </c>
      <c r="C4" s="20">
        <v>2688</v>
      </c>
      <c r="D4" s="20">
        <v>959</v>
      </c>
      <c r="E4" s="20" t="s">
        <v>79</v>
      </c>
      <c r="F4" s="20">
        <v>131</v>
      </c>
      <c r="G4" s="8" t="s">
        <v>79</v>
      </c>
      <c r="H4" s="107" t="s">
        <v>79</v>
      </c>
    </row>
    <row r="5" spans="1:8" s="19" customFormat="1" ht="11.15" customHeight="1" x14ac:dyDescent="0.25">
      <c r="A5" s="168" t="s">
        <v>1</v>
      </c>
      <c r="B5" s="170">
        <v>65188</v>
      </c>
      <c r="C5" s="20">
        <v>11386</v>
      </c>
      <c r="D5" s="20">
        <v>2417</v>
      </c>
      <c r="E5" s="20" t="s">
        <v>79</v>
      </c>
      <c r="F5" s="20" t="s">
        <v>79</v>
      </c>
      <c r="G5" s="8" t="s">
        <v>79</v>
      </c>
      <c r="H5" s="18" t="s">
        <v>79</v>
      </c>
    </row>
    <row r="6" spans="1:8" s="19" customFormat="1" ht="11.15" customHeight="1" x14ac:dyDescent="0.25">
      <c r="A6" s="168" t="s">
        <v>2</v>
      </c>
      <c r="B6" s="170">
        <v>76932</v>
      </c>
      <c r="C6" s="20">
        <v>6192</v>
      </c>
      <c r="D6" s="20">
        <v>693</v>
      </c>
      <c r="E6" s="20">
        <v>646994</v>
      </c>
      <c r="F6" s="20" t="s">
        <v>79</v>
      </c>
      <c r="G6" s="20" t="s">
        <v>79</v>
      </c>
      <c r="H6" s="18" t="s">
        <v>79</v>
      </c>
    </row>
    <row r="7" spans="1:8" s="3" customFormat="1" ht="11.15" customHeight="1" x14ac:dyDescent="0.25">
      <c r="A7" s="174" t="s">
        <v>3</v>
      </c>
      <c r="B7" s="71">
        <v>334509</v>
      </c>
      <c r="C7" s="41">
        <v>24347</v>
      </c>
      <c r="D7" s="41">
        <v>4926</v>
      </c>
      <c r="E7" s="59">
        <v>809790</v>
      </c>
      <c r="F7" s="41">
        <v>238</v>
      </c>
      <c r="G7" s="59">
        <v>106380424</v>
      </c>
      <c r="H7" s="89" t="s">
        <v>79</v>
      </c>
    </row>
    <row r="8" spans="1:8" s="3" customFormat="1" ht="11.15" customHeight="1" x14ac:dyDescent="0.25">
      <c r="A8" s="175" t="s">
        <v>47</v>
      </c>
      <c r="B8" s="71">
        <v>47590</v>
      </c>
      <c r="C8" s="41" t="s">
        <v>79</v>
      </c>
      <c r="D8" s="41" t="s">
        <v>79</v>
      </c>
      <c r="E8" s="52">
        <v>39323</v>
      </c>
      <c r="F8" s="41" t="s">
        <v>79</v>
      </c>
      <c r="G8" s="52" t="s">
        <v>79</v>
      </c>
      <c r="H8" s="65" t="s">
        <v>79</v>
      </c>
    </row>
    <row r="9" spans="1:8" s="3" customFormat="1" ht="11.15" customHeight="1" x14ac:dyDescent="0.25">
      <c r="A9" s="174" t="s">
        <v>4</v>
      </c>
      <c r="B9" s="71" t="s">
        <v>79</v>
      </c>
      <c r="C9" s="41" t="s">
        <v>79</v>
      </c>
      <c r="D9" s="41" t="s">
        <v>79</v>
      </c>
      <c r="E9" s="52" t="s">
        <v>79</v>
      </c>
      <c r="F9" s="41" t="s">
        <v>79</v>
      </c>
      <c r="G9" s="52" t="s">
        <v>79</v>
      </c>
      <c r="H9" s="65" t="s">
        <v>79</v>
      </c>
    </row>
    <row r="10" spans="1:8" s="19" customFormat="1" ht="11.15" customHeight="1" x14ac:dyDescent="0.25">
      <c r="A10" s="168" t="s">
        <v>59</v>
      </c>
      <c r="B10" s="170" t="s">
        <v>79</v>
      </c>
      <c r="C10" s="20" t="s">
        <v>79</v>
      </c>
      <c r="D10" s="20" t="s">
        <v>79</v>
      </c>
      <c r="E10" s="20" t="s">
        <v>79</v>
      </c>
      <c r="F10" s="20" t="s">
        <v>79</v>
      </c>
      <c r="G10" s="20" t="s">
        <v>79</v>
      </c>
      <c r="H10" s="107" t="s">
        <v>79</v>
      </c>
    </row>
    <row r="11" spans="1:8" s="19" customFormat="1" ht="11.15" customHeight="1" x14ac:dyDescent="0.25">
      <c r="A11" s="168" t="s">
        <v>60</v>
      </c>
      <c r="B11" s="170">
        <v>31813</v>
      </c>
      <c r="C11" s="20">
        <v>47601</v>
      </c>
      <c r="D11" s="20" t="s">
        <v>79</v>
      </c>
      <c r="E11" s="20" t="s">
        <v>79</v>
      </c>
      <c r="F11" s="20" t="s">
        <v>79</v>
      </c>
      <c r="G11" s="20" t="s">
        <v>79</v>
      </c>
      <c r="H11" s="107" t="s">
        <v>79</v>
      </c>
    </row>
    <row r="12" spans="1:8" s="19" customFormat="1" ht="11.15" customHeight="1" x14ac:dyDescent="0.25">
      <c r="A12" s="168" t="s">
        <v>5</v>
      </c>
      <c r="B12" s="170" t="s">
        <v>79</v>
      </c>
      <c r="C12" s="20" t="s">
        <v>79</v>
      </c>
      <c r="D12" s="20" t="s">
        <v>79</v>
      </c>
      <c r="E12" s="20" t="s">
        <v>79</v>
      </c>
      <c r="F12" s="20" t="s">
        <v>79</v>
      </c>
      <c r="G12" s="20" t="s">
        <v>79</v>
      </c>
      <c r="H12" s="107" t="s">
        <v>79</v>
      </c>
    </row>
    <row r="13" spans="1:8" s="3" customFormat="1" ht="11.25" customHeight="1" x14ac:dyDescent="0.25">
      <c r="A13" s="174" t="s">
        <v>61</v>
      </c>
      <c r="B13" s="71">
        <v>32029</v>
      </c>
      <c r="C13" s="41">
        <v>48059</v>
      </c>
      <c r="D13" s="41" t="s">
        <v>79</v>
      </c>
      <c r="E13" s="59" t="s">
        <v>79</v>
      </c>
      <c r="F13" s="41" t="s">
        <v>79</v>
      </c>
      <c r="G13" s="59" t="s">
        <v>79</v>
      </c>
      <c r="H13" s="65" t="s">
        <v>79</v>
      </c>
    </row>
    <row r="14" spans="1:8" s="3" customFormat="1" ht="11.15" customHeight="1" x14ac:dyDescent="0.25">
      <c r="A14" s="174" t="s">
        <v>6</v>
      </c>
      <c r="B14" s="71">
        <v>62413</v>
      </c>
      <c r="C14" s="41">
        <v>193685</v>
      </c>
      <c r="D14" s="41" t="s">
        <v>79</v>
      </c>
      <c r="E14" s="52">
        <v>50855</v>
      </c>
      <c r="F14" s="49" t="s">
        <v>79</v>
      </c>
      <c r="G14" s="52">
        <v>62344169</v>
      </c>
      <c r="H14" s="89" t="s">
        <v>79</v>
      </c>
    </row>
    <row r="15" spans="1:8" s="3" customFormat="1" ht="11.15" customHeight="1" x14ac:dyDescent="0.25">
      <c r="A15" s="174" t="s">
        <v>7</v>
      </c>
      <c r="B15" s="71">
        <v>8624</v>
      </c>
      <c r="C15" s="49">
        <v>216902</v>
      </c>
      <c r="D15" s="41">
        <v>13111</v>
      </c>
      <c r="E15" s="52">
        <v>9418</v>
      </c>
      <c r="F15" s="41" t="s">
        <v>79</v>
      </c>
      <c r="G15" s="52" t="s">
        <v>79</v>
      </c>
      <c r="H15" s="65" t="s">
        <v>79</v>
      </c>
    </row>
    <row r="16" spans="1:8" s="19" customFormat="1" ht="11.15" customHeight="1" x14ac:dyDescent="0.25">
      <c r="A16" s="168" t="s">
        <v>8</v>
      </c>
      <c r="B16" s="170" t="s">
        <v>79</v>
      </c>
      <c r="C16" s="20">
        <v>507580</v>
      </c>
      <c r="D16" s="20">
        <v>14188</v>
      </c>
      <c r="E16" s="20">
        <v>5077866</v>
      </c>
      <c r="F16" s="20" t="s">
        <v>79</v>
      </c>
      <c r="G16" s="20" t="s">
        <v>79</v>
      </c>
      <c r="H16" s="107" t="s">
        <v>79</v>
      </c>
    </row>
    <row r="17" spans="1:8" s="19" customFormat="1" ht="11.15" customHeight="1" x14ac:dyDescent="0.25">
      <c r="A17" s="168" t="s">
        <v>9</v>
      </c>
      <c r="B17" s="170" t="s">
        <v>79</v>
      </c>
      <c r="C17" s="20">
        <v>62496</v>
      </c>
      <c r="D17" s="20">
        <v>1591</v>
      </c>
      <c r="E17" s="20">
        <v>822983</v>
      </c>
      <c r="F17" s="20" t="s">
        <v>79</v>
      </c>
      <c r="G17" s="20" t="s">
        <v>79</v>
      </c>
      <c r="H17" s="18" t="s">
        <v>79</v>
      </c>
    </row>
    <row r="18" spans="1:8" s="19" customFormat="1" ht="11.15" customHeight="1" x14ac:dyDescent="0.25">
      <c r="A18" s="168" t="s">
        <v>10</v>
      </c>
      <c r="B18" s="170" t="s">
        <v>79</v>
      </c>
      <c r="C18" s="20">
        <v>278879</v>
      </c>
      <c r="D18" s="20">
        <v>3859</v>
      </c>
      <c r="E18" s="20">
        <v>6306040</v>
      </c>
      <c r="F18" s="20" t="s">
        <v>79</v>
      </c>
      <c r="G18" s="20" t="s">
        <v>79</v>
      </c>
      <c r="H18" s="107" t="s">
        <v>79</v>
      </c>
    </row>
    <row r="19" spans="1:8" s="3" customFormat="1" ht="11.15" customHeight="1" x14ac:dyDescent="0.25">
      <c r="A19" s="174" t="s">
        <v>62</v>
      </c>
      <c r="B19" s="71">
        <v>117808</v>
      </c>
      <c r="C19" s="41">
        <v>848955</v>
      </c>
      <c r="D19" s="41">
        <v>19638</v>
      </c>
      <c r="E19" s="59">
        <v>12206889</v>
      </c>
      <c r="F19" s="41" t="s">
        <v>79</v>
      </c>
      <c r="G19" s="59">
        <v>2195834</v>
      </c>
      <c r="H19" s="65" t="s">
        <v>79</v>
      </c>
    </row>
    <row r="20" spans="1:8" s="19" customFormat="1" ht="11.15" customHeight="1" x14ac:dyDescent="0.25">
      <c r="A20" s="168" t="s">
        <v>11</v>
      </c>
      <c r="B20" s="170">
        <v>300059</v>
      </c>
      <c r="C20" s="20">
        <v>551637</v>
      </c>
      <c r="D20" s="20">
        <v>41453</v>
      </c>
      <c r="E20" s="20">
        <v>9513423</v>
      </c>
      <c r="F20" s="20">
        <v>448</v>
      </c>
      <c r="G20" s="20">
        <v>61041040</v>
      </c>
      <c r="H20" s="107">
        <v>316812</v>
      </c>
    </row>
    <row r="21" spans="1:8" s="19" customFormat="1" ht="11.15" customHeight="1" x14ac:dyDescent="0.25">
      <c r="A21" s="168" t="s">
        <v>12</v>
      </c>
      <c r="B21" s="170">
        <v>161940</v>
      </c>
      <c r="C21" s="20">
        <v>113576</v>
      </c>
      <c r="D21" s="20">
        <v>7678</v>
      </c>
      <c r="E21" s="20">
        <v>10760408</v>
      </c>
      <c r="F21" s="20" t="s">
        <v>79</v>
      </c>
      <c r="G21" s="20">
        <v>14753742</v>
      </c>
      <c r="H21" s="107">
        <v>37098</v>
      </c>
    </row>
    <row r="22" spans="1:8" s="19" customFormat="1" ht="11.15" customHeight="1" x14ac:dyDescent="0.25">
      <c r="A22" s="168" t="s">
        <v>63</v>
      </c>
      <c r="B22" s="170" t="s">
        <v>79</v>
      </c>
      <c r="C22" s="20">
        <v>101559</v>
      </c>
      <c r="D22" s="20">
        <v>3710</v>
      </c>
      <c r="E22" s="20">
        <v>2531483</v>
      </c>
      <c r="F22" s="20" t="s">
        <v>79</v>
      </c>
      <c r="G22" s="20">
        <v>96949853</v>
      </c>
      <c r="H22" s="18">
        <v>884998</v>
      </c>
    </row>
    <row r="23" spans="1:8" s="19" customFormat="1" ht="11.15" customHeight="1" x14ac:dyDescent="0.25">
      <c r="A23" s="168" t="s">
        <v>13</v>
      </c>
      <c r="B23" s="170" t="s">
        <v>79</v>
      </c>
      <c r="C23" s="20">
        <v>84013</v>
      </c>
      <c r="D23" s="20">
        <v>4073</v>
      </c>
      <c r="E23" s="20">
        <v>945</v>
      </c>
      <c r="F23" s="20" t="s">
        <v>79</v>
      </c>
      <c r="G23" s="20">
        <v>34989603</v>
      </c>
      <c r="H23" s="107">
        <v>2814564</v>
      </c>
    </row>
    <row r="24" spans="1:8" s="3" customFormat="1" ht="11.15" customHeight="1" x14ac:dyDescent="0.25">
      <c r="A24" s="174" t="s">
        <v>14</v>
      </c>
      <c r="B24" s="71">
        <v>542612</v>
      </c>
      <c r="C24" s="41">
        <v>850785</v>
      </c>
      <c r="D24" s="41">
        <v>56914</v>
      </c>
      <c r="E24" s="59">
        <v>22806259</v>
      </c>
      <c r="F24" s="41">
        <v>1239</v>
      </c>
      <c r="G24" s="59">
        <v>207734238</v>
      </c>
      <c r="H24" s="65">
        <v>4053472</v>
      </c>
    </row>
    <row r="25" spans="1:8" s="3" customFormat="1" ht="11.15" customHeight="1" x14ac:dyDescent="0.25">
      <c r="A25" s="174" t="s">
        <v>15</v>
      </c>
      <c r="B25" s="71">
        <v>5816</v>
      </c>
      <c r="C25" s="41">
        <v>98621</v>
      </c>
      <c r="D25" s="41">
        <v>3724</v>
      </c>
      <c r="E25" s="52">
        <v>87953</v>
      </c>
      <c r="F25" s="41">
        <v>0</v>
      </c>
      <c r="G25" s="52">
        <v>131671</v>
      </c>
      <c r="H25" s="65" t="s">
        <v>79</v>
      </c>
    </row>
    <row r="26" spans="1:8" s="19" customFormat="1" ht="11.15" customHeight="1" x14ac:dyDescent="0.25">
      <c r="A26" s="168" t="s">
        <v>64</v>
      </c>
      <c r="B26" s="170">
        <v>41457</v>
      </c>
      <c r="C26" s="20">
        <v>85109</v>
      </c>
      <c r="D26" s="20">
        <v>22801</v>
      </c>
      <c r="E26" s="20">
        <v>305324</v>
      </c>
      <c r="F26" s="20" t="s">
        <v>79</v>
      </c>
      <c r="G26" s="20" t="s">
        <v>79</v>
      </c>
      <c r="H26" s="107" t="s">
        <v>79</v>
      </c>
    </row>
    <row r="27" spans="1:8" s="19" customFormat="1" ht="11.15" customHeight="1" x14ac:dyDescent="0.25">
      <c r="A27" s="168" t="s">
        <v>16</v>
      </c>
      <c r="B27" s="170">
        <v>16102</v>
      </c>
      <c r="C27" s="20">
        <v>180139</v>
      </c>
      <c r="D27" s="20">
        <v>3442</v>
      </c>
      <c r="E27" s="20" t="s">
        <v>79</v>
      </c>
      <c r="F27" s="20">
        <v>752</v>
      </c>
      <c r="G27" s="20" t="s">
        <v>79</v>
      </c>
      <c r="H27" s="107" t="s">
        <v>79</v>
      </c>
    </row>
    <row r="28" spans="1:8" s="19" customFormat="1" ht="11.15" customHeight="1" x14ac:dyDescent="0.25">
      <c r="A28" s="168" t="s">
        <v>65</v>
      </c>
      <c r="B28" s="170">
        <v>46682</v>
      </c>
      <c r="C28" s="20">
        <v>111161</v>
      </c>
      <c r="D28" s="20">
        <v>7884</v>
      </c>
      <c r="E28" s="8" t="s">
        <v>79</v>
      </c>
      <c r="F28" s="8" t="s">
        <v>79</v>
      </c>
      <c r="G28" s="20">
        <v>32233435</v>
      </c>
      <c r="H28" s="107" t="s">
        <v>79</v>
      </c>
    </row>
    <row r="29" spans="1:8" s="19" customFormat="1" ht="11.15" customHeight="1" x14ac:dyDescent="0.25">
      <c r="A29" s="168" t="s">
        <v>17</v>
      </c>
      <c r="B29" s="170" t="s">
        <v>79</v>
      </c>
      <c r="C29" s="20">
        <v>264318</v>
      </c>
      <c r="D29" s="20" t="s">
        <v>79</v>
      </c>
      <c r="E29" s="20">
        <v>4915</v>
      </c>
      <c r="F29" s="8" t="s">
        <v>79</v>
      </c>
      <c r="G29" s="20" t="s">
        <v>79</v>
      </c>
      <c r="H29" s="107" t="s">
        <v>79</v>
      </c>
    </row>
    <row r="30" spans="1:8" s="19" customFormat="1" ht="11.15" customHeight="1" x14ac:dyDescent="0.25">
      <c r="A30" s="168" t="s">
        <v>18</v>
      </c>
      <c r="B30" s="170">
        <v>99429</v>
      </c>
      <c r="C30" s="20" t="s">
        <v>79</v>
      </c>
      <c r="D30" s="20" t="s">
        <v>79</v>
      </c>
      <c r="E30" s="20">
        <v>2026307</v>
      </c>
      <c r="F30" s="20" t="s">
        <v>79</v>
      </c>
      <c r="G30" s="20" t="s">
        <v>79</v>
      </c>
      <c r="H30" s="107" t="s">
        <v>79</v>
      </c>
    </row>
    <row r="31" spans="1:8" s="19" customFormat="1" ht="11.15" customHeight="1" x14ac:dyDescent="0.25">
      <c r="A31" s="168" t="s">
        <v>19</v>
      </c>
      <c r="B31" s="170">
        <v>31339</v>
      </c>
      <c r="C31" s="20">
        <v>356655</v>
      </c>
      <c r="D31" s="20" t="s">
        <v>79</v>
      </c>
      <c r="E31" s="20">
        <v>1223188</v>
      </c>
      <c r="F31" s="20" t="s">
        <v>79</v>
      </c>
      <c r="G31" s="8" t="s">
        <v>79</v>
      </c>
      <c r="H31" s="107" t="s">
        <v>79</v>
      </c>
    </row>
    <row r="32" spans="1:8" s="19" customFormat="1" ht="11.15" customHeight="1" x14ac:dyDescent="0.25">
      <c r="A32" s="168" t="s">
        <v>20</v>
      </c>
      <c r="B32" s="170" t="s">
        <v>79</v>
      </c>
      <c r="C32" s="20" t="s">
        <v>79</v>
      </c>
      <c r="D32" s="20" t="s">
        <v>79</v>
      </c>
      <c r="E32" s="20" t="s">
        <v>79</v>
      </c>
      <c r="F32" s="20" t="s">
        <v>79</v>
      </c>
      <c r="G32" s="20" t="s">
        <v>79</v>
      </c>
      <c r="H32" s="107" t="s">
        <v>79</v>
      </c>
    </row>
    <row r="33" spans="1:8" s="19" customFormat="1" ht="11.15" customHeight="1" x14ac:dyDescent="0.25">
      <c r="A33" s="168" t="s">
        <v>21</v>
      </c>
      <c r="B33" s="170">
        <v>91672</v>
      </c>
      <c r="C33" s="20">
        <v>637715</v>
      </c>
      <c r="D33" s="20">
        <v>10234</v>
      </c>
      <c r="E33" s="20">
        <v>28533</v>
      </c>
      <c r="F33" s="20" t="s">
        <v>79</v>
      </c>
      <c r="G33" s="8" t="s">
        <v>79</v>
      </c>
      <c r="H33" s="18" t="s">
        <v>79</v>
      </c>
    </row>
    <row r="34" spans="1:8" s="19" customFormat="1" ht="11.15" customHeight="1" x14ac:dyDescent="0.25">
      <c r="A34" s="168" t="s">
        <v>22</v>
      </c>
      <c r="B34" s="170" t="s">
        <v>79</v>
      </c>
      <c r="C34" s="8">
        <v>720354</v>
      </c>
      <c r="D34" s="20">
        <v>11078</v>
      </c>
      <c r="E34" s="20">
        <v>242921</v>
      </c>
      <c r="F34" s="20" t="s">
        <v>79</v>
      </c>
      <c r="G34" s="20" t="s">
        <v>79</v>
      </c>
      <c r="H34" s="107" t="s">
        <v>79</v>
      </c>
    </row>
    <row r="35" spans="1:8" s="3" customFormat="1" ht="11.15" customHeight="1" x14ac:dyDescent="0.25">
      <c r="A35" s="175" t="s">
        <v>66</v>
      </c>
      <c r="B35" s="71">
        <v>400314</v>
      </c>
      <c r="C35" s="41">
        <v>2408515</v>
      </c>
      <c r="D35" s="41">
        <v>75338</v>
      </c>
      <c r="E35" s="59">
        <v>6145754</v>
      </c>
      <c r="F35" s="41">
        <v>3803</v>
      </c>
      <c r="G35" s="59">
        <v>85205937</v>
      </c>
      <c r="H35" s="65" t="s">
        <v>79</v>
      </c>
    </row>
    <row r="36" spans="1:8" s="3" customFormat="1" ht="11.15" customHeight="1" x14ac:dyDescent="0.25">
      <c r="A36" s="174" t="s">
        <v>23</v>
      </c>
      <c r="B36" s="71">
        <v>108676</v>
      </c>
      <c r="C36" s="41">
        <v>63603</v>
      </c>
      <c r="D36" s="41" t="s">
        <v>79</v>
      </c>
      <c r="E36" s="52" t="s">
        <v>79</v>
      </c>
      <c r="F36" s="41" t="s">
        <v>79</v>
      </c>
      <c r="G36" s="52">
        <v>26784676</v>
      </c>
      <c r="H36" s="65" t="s">
        <v>79</v>
      </c>
    </row>
    <row r="37" spans="1:8" s="19" customFormat="1" ht="11.15" customHeight="1" x14ac:dyDescent="0.25">
      <c r="A37" s="168" t="s">
        <v>24</v>
      </c>
      <c r="B37" s="170" t="s">
        <v>79</v>
      </c>
      <c r="C37" s="20">
        <v>45398</v>
      </c>
      <c r="D37" s="20">
        <v>15493</v>
      </c>
      <c r="E37" s="20">
        <v>31740</v>
      </c>
      <c r="F37" s="20" t="s">
        <v>79</v>
      </c>
      <c r="G37" s="20" t="s">
        <v>79</v>
      </c>
      <c r="H37" s="18" t="s">
        <v>79</v>
      </c>
    </row>
    <row r="38" spans="1:8" s="19" customFormat="1" ht="11.15" customHeight="1" x14ac:dyDescent="0.25">
      <c r="A38" s="168" t="s">
        <v>25</v>
      </c>
      <c r="B38" s="170">
        <v>55472</v>
      </c>
      <c r="C38" s="20">
        <v>642457</v>
      </c>
      <c r="D38" s="20">
        <v>26385</v>
      </c>
      <c r="E38" s="20" t="s">
        <v>79</v>
      </c>
      <c r="F38" s="20" t="s">
        <v>79</v>
      </c>
      <c r="G38" s="20" t="s">
        <v>79</v>
      </c>
      <c r="H38" s="107" t="s">
        <v>79</v>
      </c>
    </row>
    <row r="39" spans="1:8" s="19" customFormat="1" ht="11.15" customHeight="1" x14ac:dyDescent="0.25">
      <c r="A39" s="168" t="s">
        <v>26</v>
      </c>
      <c r="B39" s="170" t="s">
        <v>79</v>
      </c>
      <c r="C39" s="20">
        <v>24973</v>
      </c>
      <c r="D39" s="20">
        <v>697</v>
      </c>
      <c r="E39" s="20">
        <v>3168709</v>
      </c>
      <c r="F39" s="20" t="s">
        <v>79</v>
      </c>
      <c r="G39" s="20" t="s">
        <v>79</v>
      </c>
      <c r="H39" s="107" t="s">
        <v>79</v>
      </c>
    </row>
    <row r="40" spans="1:8" s="19" customFormat="1" ht="11.15" customHeight="1" x14ac:dyDescent="0.25">
      <c r="A40" s="168" t="s">
        <v>27</v>
      </c>
      <c r="B40" s="170" t="s">
        <v>79</v>
      </c>
      <c r="C40" s="20">
        <v>136119</v>
      </c>
      <c r="D40" s="20">
        <v>22865</v>
      </c>
      <c r="E40" s="20" t="s">
        <v>79</v>
      </c>
      <c r="F40" s="20" t="s">
        <v>79</v>
      </c>
      <c r="G40" s="20" t="s">
        <v>79</v>
      </c>
      <c r="H40" s="107" t="s">
        <v>79</v>
      </c>
    </row>
    <row r="41" spans="1:8" s="19" customFormat="1" ht="11.15" customHeight="1" x14ac:dyDescent="0.25">
      <c r="A41" s="168" t="s">
        <v>28</v>
      </c>
      <c r="B41" s="170">
        <v>112563</v>
      </c>
      <c r="C41" s="20">
        <v>108113</v>
      </c>
      <c r="D41" s="20">
        <v>11585</v>
      </c>
      <c r="E41" s="20">
        <v>971539</v>
      </c>
      <c r="F41" s="20" t="s">
        <v>79</v>
      </c>
      <c r="G41" s="20" t="s">
        <v>79</v>
      </c>
      <c r="H41" s="107" t="s">
        <v>79</v>
      </c>
    </row>
    <row r="42" spans="1:8" s="3" customFormat="1" ht="11.15" customHeight="1" x14ac:dyDescent="0.25">
      <c r="A42" s="174" t="s">
        <v>48</v>
      </c>
      <c r="B42" s="71">
        <v>168561</v>
      </c>
      <c r="C42" s="41">
        <v>957060</v>
      </c>
      <c r="D42" s="41">
        <v>77025</v>
      </c>
      <c r="E42" s="59">
        <v>4195709</v>
      </c>
      <c r="F42" s="41" t="s">
        <v>79</v>
      </c>
      <c r="G42" s="59">
        <v>33699265</v>
      </c>
      <c r="H42" s="65" t="s">
        <v>79</v>
      </c>
    </row>
    <row r="43" spans="1:8" s="19" customFormat="1" ht="11.15" customHeight="1" x14ac:dyDescent="0.25">
      <c r="A43" s="168" t="s">
        <v>29</v>
      </c>
      <c r="B43" s="170" t="s">
        <v>79</v>
      </c>
      <c r="C43" s="8" t="s">
        <v>79</v>
      </c>
      <c r="D43" s="20" t="s">
        <v>79</v>
      </c>
      <c r="E43" s="20" t="s">
        <v>79</v>
      </c>
      <c r="F43" s="8" t="s">
        <v>79</v>
      </c>
      <c r="G43" s="8" t="s">
        <v>79</v>
      </c>
      <c r="H43" s="107" t="s">
        <v>79</v>
      </c>
    </row>
    <row r="44" spans="1:8" s="19" customFormat="1" ht="11.15" customHeight="1" x14ac:dyDescent="0.25">
      <c r="A44" s="168" t="s">
        <v>67</v>
      </c>
      <c r="B44" s="170">
        <v>8510</v>
      </c>
      <c r="C44" s="20">
        <v>134854</v>
      </c>
      <c r="D44" s="20">
        <v>9552</v>
      </c>
      <c r="E44" s="20">
        <v>104137</v>
      </c>
      <c r="F44" s="20" t="s">
        <v>79</v>
      </c>
      <c r="G44" s="20" t="s">
        <v>79</v>
      </c>
      <c r="H44" s="18">
        <v>1814028</v>
      </c>
    </row>
    <row r="45" spans="1:8" s="19" customFormat="1" ht="11.15" customHeight="1" x14ac:dyDescent="0.25">
      <c r="A45" s="168" t="s">
        <v>30</v>
      </c>
      <c r="B45" s="170" t="s">
        <v>79</v>
      </c>
      <c r="C45" s="20" t="s">
        <v>79</v>
      </c>
      <c r="D45" s="20" t="s">
        <v>79</v>
      </c>
      <c r="E45" s="20" t="s">
        <v>79</v>
      </c>
      <c r="F45" s="8" t="s">
        <v>79</v>
      </c>
      <c r="G45" s="20">
        <v>69252855</v>
      </c>
      <c r="H45" s="107" t="s">
        <v>79</v>
      </c>
    </row>
    <row r="46" spans="1:8" s="3" customFormat="1" ht="11.15" customHeight="1" x14ac:dyDescent="0.25">
      <c r="A46" s="174" t="s">
        <v>31</v>
      </c>
      <c r="B46" s="71">
        <v>268261</v>
      </c>
      <c r="C46" s="41">
        <v>480627</v>
      </c>
      <c r="D46" s="41">
        <v>32317</v>
      </c>
      <c r="E46" s="59">
        <v>949461</v>
      </c>
      <c r="F46" s="41" t="s">
        <v>79</v>
      </c>
      <c r="G46" s="59">
        <v>104094985</v>
      </c>
      <c r="H46" s="65">
        <v>2204586</v>
      </c>
    </row>
    <row r="47" spans="1:8" s="3" customFormat="1" ht="11.15" customHeight="1" x14ac:dyDescent="0.25">
      <c r="A47" s="175" t="s">
        <v>49</v>
      </c>
      <c r="B47" s="71">
        <v>74748</v>
      </c>
      <c r="C47" s="41">
        <v>637088</v>
      </c>
      <c r="D47" s="41">
        <v>125139</v>
      </c>
      <c r="E47" s="52">
        <v>4505699</v>
      </c>
      <c r="F47" s="41" t="s">
        <v>79</v>
      </c>
      <c r="G47" s="52">
        <v>30407487</v>
      </c>
      <c r="H47" s="65" t="s">
        <v>79</v>
      </c>
    </row>
    <row r="48" spans="1:8" s="19" customFormat="1" ht="11.15" customHeight="1" x14ac:dyDescent="0.25">
      <c r="A48" s="168" t="s">
        <v>32</v>
      </c>
      <c r="B48" s="170" t="s">
        <v>79</v>
      </c>
      <c r="C48" s="20" t="s">
        <v>79</v>
      </c>
      <c r="D48" s="20" t="s">
        <v>79</v>
      </c>
      <c r="E48" s="20" t="s">
        <v>79</v>
      </c>
      <c r="F48" s="20" t="s">
        <v>79</v>
      </c>
      <c r="G48" s="8" t="s">
        <v>79</v>
      </c>
      <c r="H48" s="107" t="s">
        <v>79</v>
      </c>
    </row>
    <row r="49" spans="1:8" s="19" customFormat="1" ht="11.15" customHeight="1" x14ac:dyDescent="0.25">
      <c r="A49" s="168" t="s">
        <v>68</v>
      </c>
      <c r="B49" s="170" t="s">
        <v>79</v>
      </c>
      <c r="C49" s="20" t="s">
        <v>79</v>
      </c>
      <c r="D49" s="20" t="s">
        <v>79</v>
      </c>
      <c r="E49" s="20" t="s">
        <v>79</v>
      </c>
      <c r="F49" s="20" t="s">
        <v>79</v>
      </c>
      <c r="G49" s="20" t="s">
        <v>79</v>
      </c>
      <c r="H49" s="107" t="s">
        <v>79</v>
      </c>
    </row>
    <row r="50" spans="1:8" s="3" customFormat="1" ht="11.15" customHeight="1" x14ac:dyDescent="0.25">
      <c r="A50" s="174" t="s">
        <v>33</v>
      </c>
      <c r="B50" s="71" t="s">
        <v>79</v>
      </c>
      <c r="C50" s="41">
        <v>226308</v>
      </c>
      <c r="D50" s="41">
        <v>3015</v>
      </c>
      <c r="E50" s="59">
        <v>486487</v>
      </c>
      <c r="F50" s="41" t="s">
        <v>79</v>
      </c>
      <c r="G50" s="59">
        <v>39315183</v>
      </c>
      <c r="H50" s="65" t="s">
        <v>79</v>
      </c>
    </row>
    <row r="51" spans="1:8" s="19" customFormat="1" ht="11.15" customHeight="1" x14ac:dyDescent="0.25">
      <c r="A51" s="168" t="s">
        <v>69</v>
      </c>
      <c r="B51" s="170" t="s">
        <v>79</v>
      </c>
      <c r="C51" s="20">
        <v>8168</v>
      </c>
      <c r="D51" s="8">
        <v>35279</v>
      </c>
      <c r="E51" s="20" t="s">
        <v>79</v>
      </c>
      <c r="F51" s="20" t="s">
        <v>79</v>
      </c>
      <c r="G51" s="20" t="s">
        <v>79</v>
      </c>
      <c r="H51" s="107" t="s">
        <v>79</v>
      </c>
    </row>
    <row r="52" spans="1:8" s="19" customFormat="1" ht="11.15" customHeight="1" x14ac:dyDescent="0.25">
      <c r="A52" s="168" t="s">
        <v>70</v>
      </c>
      <c r="B52" s="170" t="s">
        <v>79</v>
      </c>
      <c r="C52" s="20" t="s">
        <v>79</v>
      </c>
      <c r="D52" s="20" t="s">
        <v>79</v>
      </c>
      <c r="E52" s="20" t="s">
        <v>79</v>
      </c>
      <c r="F52" s="20" t="s">
        <v>79</v>
      </c>
      <c r="G52" s="20" t="s">
        <v>79</v>
      </c>
      <c r="H52" s="107" t="s">
        <v>79</v>
      </c>
    </row>
    <row r="53" spans="1:8" s="19" customFormat="1" ht="11.15" customHeight="1" x14ac:dyDescent="0.25">
      <c r="A53" s="168" t="s">
        <v>71</v>
      </c>
      <c r="B53" s="170" t="s">
        <v>79</v>
      </c>
      <c r="C53" s="20" t="s">
        <v>79</v>
      </c>
      <c r="D53" s="20" t="s">
        <v>79</v>
      </c>
      <c r="E53" s="20" t="s">
        <v>79</v>
      </c>
      <c r="F53" s="20" t="s">
        <v>79</v>
      </c>
      <c r="G53" s="8" t="s">
        <v>79</v>
      </c>
      <c r="H53" s="107" t="s">
        <v>79</v>
      </c>
    </row>
    <row r="54" spans="1:8" s="19" customFormat="1" ht="11.15" customHeight="1" x14ac:dyDescent="0.25">
      <c r="A54" s="168" t="s">
        <v>34</v>
      </c>
      <c r="B54" s="170">
        <v>2486</v>
      </c>
      <c r="C54" s="20" t="s">
        <v>79</v>
      </c>
      <c r="D54" s="8" t="s">
        <v>79</v>
      </c>
      <c r="E54" s="20">
        <v>61294</v>
      </c>
      <c r="F54" s="20" t="s">
        <v>79</v>
      </c>
      <c r="G54" s="8" t="s">
        <v>79</v>
      </c>
      <c r="H54" s="107" t="s">
        <v>79</v>
      </c>
    </row>
    <row r="55" spans="1:8" s="19" customFormat="1" ht="11.15" customHeight="1" x14ac:dyDescent="0.25">
      <c r="A55" s="168" t="s">
        <v>35</v>
      </c>
      <c r="B55" s="170" t="s">
        <v>79</v>
      </c>
      <c r="C55" s="20" t="s">
        <v>79</v>
      </c>
      <c r="D55" s="20" t="s">
        <v>79</v>
      </c>
      <c r="E55" s="20">
        <v>231955</v>
      </c>
      <c r="F55" s="20" t="s">
        <v>79</v>
      </c>
      <c r="G55" s="20" t="s">
        <v>79</v>
      </c>
      <c r="H55" s="107" t="s">
        <v>79</v>
      </c>
    </row>
    <row r="56" spans="1:8" s="19" customFormat="1" ht="11.15" customHeight="1" x14ac:dyDescent="0.25">
      <c r="A56" s="168" t="s">
        <v>72</v>
      </c>
      <c r="B56" s="170" t="s">
        <v>79</v>
      </c>
      <c r="C56" s="20">
        <v>52021</v>
      </c>
      <c r="D56" s="20">
        <v>121388</v>
      </c>
      <c r="E56" s="20">
        <v>155749</v>
      </c>
      <c r="F56" s="20" t="s">
        <v>79</v>
      </c>
      <c r="G56" s="20" t="s">
        <v>79</v>
      </c>
      <c r="H56" s="107" t="s">
        <v>79</v>
      </c>
    </row>
    <row r="57" spans="1:8" s="19" customFormat="1" ht="11.15" customHeight="1" x14ac:dyDescent="0.25">
      <c r="A57" s="168" t="s">
        <v>73</v>
      </c>
      <c r="B57" s="170" t="s">
        <v>79</v>
      </c>
      <c r="C57" s="20" t="s">
        <v>79</v>
      </c>
      <c r="D57" s="20" t="s">
        <v>79</v>
      </c>
      <c r="E57" s="20">
        <v>2605226</v>
      </c>
      <c r="F57" s="20" t="s">
        <v>79</v>
      </c>
      <c r="G57" s="20" t="s">
        <v>79</v>
      </c>
      <c r="H57" s="107" t="s">
        <v>79</v>
      </c>
    </row>
    <row r="58" spans="1:8" s="19" customFormat="1" ht="11.15" customHeight="1" x14ac:dyDescent="0.25">
      <c r="A58" s="168" t="s">
        <v>36</v>
      </c>
      <c r="B58" s="170">
        <v>40176</v>
      </c>
      <c r="C58" s="20">
        <v>179892</v>
      </c>
      <c r="D58" s="20">
        <v>184029</v>
      </c>
      <c r="E58" s="20">
        <v>87413</v>
      </c>
      <c r="F58" s="20" t="s">
        <v>79</v>
      </c>
      <c r="G58" s="20">
        <v>61080341</v>
      </c>
      <c r="H58" s="107" t="s">
        <v>79</v>
      </c>
    </row>
    <row r="59" spans="1:8" s="3" customFormat="1" ht="11.15" customHeight="1" x14ac:dyDescent="0.25">
      <c r="A59" s="174" t="s">
        <v>74</v>
      </c>
      <c r="B59" s="71">
        <v>79826</v>
      </c>
      <c r="C59" s="41">
        <v>448765</v>
      </c>
      <c r="D59" s="41">
        <v>403305</v>
      </c>
      <c r="E59" s="59">
        <v>3339677</v>
      </c>
      <c r="F59" s="41" t="s">
        <v>79</v>
      </c>
      <c r="G59" s="59">
        <v>173785940</v>
      </c>
      <c r="H59" s="65" t="s">
        <v>79</v>
      </c>
    </row>
    <row r="60" spans="1:8" s="19" customFormat="1" ht="11.15" customHeight="1" x14ac:dyDescent="0.25">
      <c r="A60" s="168" t="s">
        <v>37</v>
      </c>
      <c r="B60" s="170" t="s">
        <v>79</v>
      </c>
      <c r="C60" s="20">
        <v>8102</v>
      </c>
      <c r="D60" s="8">
        <v>27411</v>
      </c>
      <c r="E60" s="20">
        <v>20351</v>
      </c>
      <c r="F60" s="20" t="s">
        <v>79</v>
      </c>
      <c r="G60" s="20" t="s">
        <v>79</v>
      </c>
      <c r="H60" s="107" t="s">
        <v>79</v>
      </c>
    </row>
    <row r="61" spans="1:8" s="19" customFormat="1" ht="11.15" customHeight="1" x14ac:dyDescent="0.25">
      <c r="A61" s="168" t="s">
        <v>50</v>
      </c>
      <c r="B61" s="170" t="s">
        <v>79</v>
      </c>
      <c r="C61" s="20">
        <v>3148</v>
      </c>
      <c r="D61" s="8">
        <v>8713</v>
      </c>
      <c r="E61" s="20">
        <v>34937</v>
      </c>
      <c r="F61" s="20" t="s">
        <v>79</v>
      </c>
      <c r="G61" s="20" t="s">
        <v>79</v>
      </c>
      <c r="H61" s="107" t="s">
        <v>79</v>
      </c>
    </row>
    <row r="62" spans="1:8" s="3" customFormat="1" ht="11.15" customHeight="1" thickBot="1" x14ac:dyDescent="0.3">
      <c r="A62" s="169" t="s">
        <v>38</v>
      </c>
      <c r="B62" s="176">
        <v>11228</v>
      </c>
      <c r="C62" s="93">
        <v>11250</v>
      </c>
      <c r="D62" s="93">
        <v>36124</v>
      </c>
      <c r="E62" s="94">
        <v>55288</v>
      </c>
      <c r="F62" s="93" t="s">
        <v>79</v>
      </c>
      <c r="G62" s="94" t="s">
        <v>79</v>
      </c>
      <c r="H62" s="108">
        <v>57257</v>
      </c>
    </row>
    <row r="63" spans="1:8" s="3" customFormat="1" ht="13.5" customHeight="1" thickBot="1" x14ac:dyDescent="0.3">
      <c r="A63" s="171" t="s">
        <v>39</v>
      </c>
      <c r="B63" s="172">
        <v>2383979</v>
      </c>
      <c r="C63" s="95">
        <v>7521246</v>
      </c>
      <c r="D63" s="95">
        <v>868388</v>
      </c>
      <c r="E63" s="95">
        <v>56005058</v>
      </c>
      <c r="F63" s="95">
        <v>29298</v>
      </c>
      <c r="G63" s="95">
        <v>892656690</v>
      </c>
      <c r="H63" s="109">
        <v>25928648</v>
      </c>
    </row>
    <row r="64" spans="1:8" ht="10.5" customHeight="1" x14ac:dyDescent="0.25"/>
    <row r="65" spans="1:8" x14ac:dyDescent="0.25">
      <c r="A65" s="38" t="s">
        <v>77</v>
      </c>
      <c r="B65" s="96"/>
      <c r="C65" s="96"/>
      <c r="D65" s="96"/>
      <c r="E65" s="96">
        <v>11688</v>
      </c>
      <c r="F65" s="96"/>
      <c r="G65" s="96"/>
      <c r="H65" s="102"/>
    </row>
    <row r="66" spans="1:8" ht="13" thickBot="1" x14ac:dyDescent="0.3">
      <c r="A66" s="39"/>
      <c r="B66" s="97"/>
      <c r="C66" s="97"/>
      <c r="D66" s="97"/>
      <c r="E66" s="97"/>
      <c r="F66" s="97"/>
      <c r="G66" s="97"/>
      <c r="H66" s="101"/>
    </row>
    <row r="67" spans="1:8" ht="13" thickBot="1" x14ac:dyDescent="0.3">
      <c r="A67" s="7" t="s">
        <v>78</v>
      </c>
      <c r="B67" s="146">
        <v>2383979</v>
      </c>
      <c r="C67" s="95">
        <v>7521246</v>
      </c>
      <c r="D67" s="95">
        <v>868388</v>
      </c>
      <c r="E67" s="61">
        <f>E63+E65</f>
        <v>56016746</v>
      </c>
      <c r="F67" s="95">
        <v>29298</v>
      </c>
      <c r="G67" s="95">
        <v>892656690</v>
      </c>
      <c r="H67" s="91">
        <v>25928648</v>
      </c>
    </row>
    <row r="69" spans="1:8" s="100" customFormat="1" x14ac:dyDescent="0.25">
      <c r="A69" s="239" t="s">
        <v>92</v>
      </c>
      <c r="B69" s="239"/>
      <c r="C69" s="239"/>
      <c r="D69" s="239"/>
      <c r="E69" s="239"/>
      <c r="F69" s="239"/>
      <c r="G69" s="239"/>
      <c r="H69" s="239"/>
    </row>
    <row r="72" spans="1:8" ht="19.5" customHeight="1" x14ac:dyDescent="0.25">
      <c r="A72" s="157"/>
    </row>
    <row r="75" spans="1:8" x14ac:dyDescent="0.25">
      <c r="A75" s="157"/>
    </row>
  </sheetData>
  <mergeCells count="2">
    <mergeCell ref="A1:H1"/>
    <mergeCell ref="A69:H69"/>
  </mergeCells>
  <phoneticPr fontId="6" type="noConversion"/>
  <printOptions horizontalCentered="1" verticalCentered="1"/>
  <pageMargins left="0.43307086614173229" right="0.47244094488188981" top="0.47244094488188981" bottom="0.47244094488188981" header="0.51181102362204722" footer="0.51181102362204722"/>
  <pageSetup paperSize="9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FF6F8-0EE7-49F1-83C0-667E999A7C3B}">
  <dimension ref="A1:K75"/>
  <sheetViews>
    <sheetView zoomScale="145" zoomScaleNormal="145" workbookViewId="0">
      <selection activeCell="C69" sqref="C69"/>
    </sheetView>
  </sheetViews>
  <sheetFormatPr baseColWidth="10" defaultColWidth="11.54296875" defaultRowHeight="12.5" x14ac:dyDescent="0.25"/>
  <cols>
    <col min="1" max="1" width="15.36328125" style="21" customWidth="1"/>
    <col min="2" max="2" width="12.08984375" style="22" customWidth="1"/>
    <col min="3" max="3" width="10.08984375" style="22" customWidth="1"/>
    <col min="4" max="4" width="9.08984375" style="22" customWidth="1"/>
    <col min="5" max="5" width="11.54296875" style="22" customWidth="1"/>
    <col min="6" max="6" width="10.36328125" style="22" customWidth="1"/>
    <col min="7" max="7" width="10.54296875" style="22" customWidth="1"/>
    <col min="8" max="8" width="9.54296875" style="22" customWidth="1"/>
    <col min="9" max="16384" width="11.54296875" style="21"/>
  </cols>
  <sheetData>
    <row r="1" spans="1:11" s="19" customFormat="1" ht="27" customHeight="1" thickBot="1" x14ac:dyDescent="0.3">
      <c r="A1" s="236" t="s">
        <v>94</v>
      </c>
      <c r="B1" s="240"/>
      <c r="C1" s="240"/>
      <c r="D1" s="240"/>
      <c r="E1" s="240"/>
      <c r="F1" s="240"/>
      <c r="G1" s="240"/>
      <c r="H1" s="241"/>
    </row>
    <row r="2" spans="1:11" s="19" customFormat="1" ht="26.25" customHeight="1" thickBot="1" x14ac:dyDescent="0.3">
      <c r="A2" s="110" t="s">
        <v>80</v>
      </c>
      <c r="B2" s="158" t="s">
        <v>40</v>
      </c>
      <c r="C2" s="103" t="s">
        <v>41</v>
      </c>
      <c r="D2" s="103" t="s">
        <v>42</v>
      </c>
      <c r="E2" s="103" t="s">
        <v>43</v>
      </c>
      <c r="F2" s="103" t="s">
        <v>44</v>
      </c>
      <c r="G2" s="104" t="s">
        <v>81</v>
      </c>
      <c r="H2" s="105" t="s">
        <v>45</v>
      </c>
      <c r="J2"/>
      <c r="K2"/>
    </row>
    <row r="3" spans="1:11" s="19" customFormat="1" ht="11.15" customHeight="1" x14ac:dyDescent="0.25">
      <c r="A3" s="166" t="s">
        <v>46</v>
      </c>
      <c r="B3" s="167">
        <v>25351.732000000004</v>
      </c>
      <c r="C3" s="68">
        <v>42.476399950000001</v>
      </c>
      <c r="D3" s="68">
        <v>9.0409999899999995</v>
      </c>
      <c r="E3" s="68">
        <v>10878.348999989999</v>
      </c>
      <c r="F3" s="68" t="s">
        <v>79</v>
      </c>
      <c r="G3" s="68">
        <v>16017.378000000001</v>
      </c>
      <c r="H3" s="106" t="s">
        <v>79</v>
      </c>
      <c r="J3"/>
      <c r="K3"/>
    </row>
    <row r="4" spans="1:11" s="19" customFormat="1" ht="11.15" customHeight="1" x14ac:dyDescent="0.25">
      <c r="A4" s="168" t="s">
        <v>0</v>
      </c>
      <c r="B4" s="82">
        <v>25934.656670029999</v>
      </c>
      <c r="C4" s="20">
        <v>29.95065001</v>
      </c>
      <c r="D4" s="20">
        <v>8.2697320399999992</v>
      </c>
      <c r="E4" s="20" t="s">
        <v>79</v>
      </c>
      <c r="F4" s="20">
        <v>18.454999989999997</v>
      </c>
      <c r="G4" s="8" t="s">
        <v>79</v>
      </c>
      <c r="H4" s="107" t="s">
        <v>79</v>
      </c>
      <c r="J4"/>
      <c r="K4"/>
    </row>
    <row r="5" spans="1:11" s="19" customFormat="1" ht="11.15" customHeight="1" x14ac:dyDescent="0.25">
      <c r="A5" s="168" t="s">
        <v>1</v>
      </c>
      <c r="B5" s="82">
        <v>15681.40633005</v>
      </c>
      <c r="C5" s="20">
        <v>106.28599999000002</v>
      </c>
      <c r="D5" s="20">
        <v>16.672899990000001</v>
      </c>
      <c r="E5" s="20" t="s">
        <v>79</v>
      </c>
      <c r="F5" s="20" t="s">
        <v>79</v>
      </c>
      <c r="G5" s="8" t="s">
        <v>79</v>
      </c>
      <c r="H5" s="18" t="s">
        <v>79</v>
      </c>
      <c r="J5"/>
      <c r="K5"/>
    </row>
    <row r="6" spans="1:11" s="19" customFormat="1" ht="11.15" customHeight="1" x14ac:dyDescent="0.25">
      <c r="A6" s="168" t="s">
        <v>2</v>
      </c>
      <c r="B6" s="82">
        <v>21646.59655101</v>
      </c>
      <c r="C6" s="20">
        <v>77.257000009999999</v>
      </c>
      <c r="D6" s="20">
        <v>5.7039999899999998</v>
      </c>
      <c r="E6" s="20">
        <v>61478.947999989992</v>
      </c>
      <c r="F6" s="20" t="s">
        <v>79</v>
      </c>
      <c r="G6" s="20" t="s">
        <v>79</v>
      </c>
      <c r="H6" s="18" t="s">
        <v>79</v>
      </c>
      <c r="J6"/>
      <c r="K6"/>
    </row>
    <row r="7" spans="1:11" s="3" customFormat="1" ht="11.15" customHeight="1" x14ac:dyDescent="0.25">
      <c r="A7" s="174" t="s">
        <v>3</v>
      </c>
      <c r="B7" s="64">
        <v>88614.391551089997</v>
      </c>
      <c r="C7" s="41">
        <v>255.97004995999995</v>
      </c>
      <c r="D7" s="41">
        <v>39.687632010000002</v>
      </c>
      <c r="E7" s="59">
        <v>76888.512794929993</v>
      </c>
      <c r="F7" s="41">
        <v>36.128999979999996</v>
      </c>
      <c r="G7" s="59">
        <v>236159.18497000003</v>
      </c>
      <c r="H7" s="89" t="s">
        <v>79</v>
      </c>
      <c r="J7"/>
      <c r="K7"/>
    </row>
    <row r="8" spans="1:11" s="3" customFormat="1" ht="11.15" customHeight="1" x14ac:dyDescent="0.25">
      <c r="A8" s="175" t="s">
        <v>47</v>
      </c>
      <c r="B8" s="64">
        <v>13148.96683999</v>
      </c>
      <c r="C8" s="41" t="s">
        <v>79</v>
      </c>
      <c r="D8" s="41" t="s">
        <v>79</v>
      </c>
      <c r="E8" s="52">
        <v>3876.0578311599998</v>
      </c>
      <c r="F8" s="41" t="s">
        <v>79</v>
      </c>
      <c r="G8" s="52" t="s">
        <v>79</v>
      </c>
      <c r="H8" s="65" t="s">
        <v>79</v>
      </c>
      <c r="J8"/>
      <c r="K8"/>
    </row>
    <row r="9" spans="1:11" s="3" customFormat="1" ht="11.15" customHeight="1" x14ac:dyDescent="0.25">
      <c r="A9" s="174" t="s">
        <v>4</v>
      </c>
      <c r="B9" s="64" t="s">
        <v>79</v>
      </c>
      <c r="C9" s="41" t="s">
        <v>79</v>
      </c>
      <c r="D9" s="41" t="s">
        <v>79</v>
      </c>
      <c r="E9" s="52" t="s">
        <v>79</v>
      </c>
      <c r="F9" s="41" t="s">
        <v>79</v>
      </c>
      <c r="G9" s="52" t="s">
        <v>79</v>
      </c>
      <c r="H9" s="65" t="s">
        <v>79</v>
      </c>
      <c r="J9"/>
      <c r="K9"/>
    </row>
    <row r="10" spans="1:11" s="19" customFormat="1" ht="11.15" customHeight="1" x14ac:dyDescent="0.25">
      <c r="A10" s="168" t="s">
        <v>59</v>
      </c>
      <c r="B10" s="82" t="s">
        <v>79</v>
      </c>
      <c r="C10" s="20" t="s">
        <v>79</v>
      </c>
      <c r="D10" s="20" t="s">
        <v>79</v>
      </c>
      <c r="E10" s="20" t="s">
        <v>79</v>
      </c>
      <c r="F10" s="20" t="s">
        <v>79</v>
      </c>
      <c r="G10" s="20" t="s">
        <v>79</v>
      </c>
      <c r="H10" s="107" t="s">
        <v>79</v>
      </c>
      <c r="J10"/>
      <c r="K10"/>
    </row>
    <row r="11" spans="1:11" s="19" customFormat="1" ht="11.15" customHeight="1" x14ac:dyDescent="0.25">
      <c r="A11" s="168" t="s">
        <v>60</v>
      </c>
      <c r="B11" s="82">
        <v>9053.009</v>
      </c>
      <c r="C11" s="20">
        <v>462.54800000000006</v>
      </c>
      <c r="D11" s="20" t="s">
        <v>79</v>
      </c>
      <c r="E11" s="20" t="s">
        <v>79</v>
      </c>
      <c r="F11" s="20" t="s">
        <v>79</v>
      </c>
      <c r="G11" s="20" t="s">
        <v>79</v>
      </c>
      <c r="H11" s="107" t="s">
        <v>79</v>
      </c>
      <c r="J11"/>
      <c r="K11"/>
    </row>
    <row r="12" spans="1:11" s="19" customFormat="1" ht="11.15" customHeight="1" x14ac:dyDescent="0.25">
      <c r="A12" s="168" t="s">
        <v>5</v>
      </c>
      <c r="B12" s="82" t="s">
        <v>79</v>
      </c>
      <c r="C12" s="20" t="s">
        <v>79</v>
      </c>
      <c r="D12" s="20" t="s">
        <v>79</v>
      </c>
      <c r="E12" s="20" t="s">
        <v>79</v>
      </c>
      <c r="F12" s="20" t="s">
        <v>79</v>
      </c>
      <c r="G12" s="20" t="s">
        <v>79</v>
      </c>
      <c r="H12" s="107" t="s">
        <v>79</v>
      </c>
      <c r="J12"/>
      <c r="K12"/>
    </row>
    <row r="13" spans="1:11" s="3" customFormat="1" ht="11.25" customHeight="1" x14ac:dyDescent="0.25">
      <c r="A13" s="174" t="s">
        <v>61</v>
      </c>
      <c r="B13" s="64">
        <v>9119.9750000000004</v>
      </c>
      <c r="C13" s="41">
        <v>466.69899998000005</v>
      </c>
      <c r="D13" s="41" t="s">
        <v>79</v>
      </c>
      <c r="E13" s="59" t="s">
        <v>79</v>
      </c>
      <c r="F13" s="41" t="s">
        <v>79</v>
      </c>
      <c r="G13" s="59" t="s">
        <v>79</v>
      </c>
      <c r="H13" s="65" t="s">
        <v>79</v>
      </c>
      <c r="J13"/>
      <c r="K13"/>
    </row>
    <row r="14" spans="1:11" s="3" customFormat="1" ht="11.15" customHeight="1" x14ac:dyDescent="0.25">
      <c r="A14" s="174" t="s">
        <v>6</v>
      </c>
      <c r="B14" s="64">
        <v>19956.065940999997</v>
      </c>
      <c r="C14" s="41">
        <v>1969.9524530000003</v>
      </c>
      <c r="D14" s="41" t="s">
        <v>79</v>
      </c>
      <c r="E14" s="52">
        <v>2121.1753099999996</v>
      </c>
      <c r="F14" s="49" t="s">
        <v>79</v>
      </c>
      <c r="G14" s="52">
        <v>126322.21436130001</v>
      </c>
      <c r="H14" s="89" t="s">
        <v>79</v>
      </c>
      <c r="J14"/>
      <c r="K14"/>
    </row>
    <row r="15" spans="1:11" s="3" customFormat="1" ht="11.15" customHeight="1" x14ac:dyDescent="0.25">
      <c r="A15" s="174" t="s">
        <v>7</v>
      </c>
      <c r="B15" s="64">
        <v>2736.8565000000003</v>
      </c>
      <c r="C15" s="49">
        <v>2242.8741200000004</v>
      </c>
      <c r="D15" s="41">
        <v>73.148200000000003</v>
      </c>
      <c r="E15" s="52">
        <v>421.43277999999998</v>
      </c>
      <c r="F15" s="41" t="s">
        <v>79</v>
      </c>
      <c r="G15" s="52" t="s">
        <v>79</v>
      </c>
      <c r="H15" s="65" t="s">
        <v>79</v>
      </c>
      <c r="J15"/>
      <c r="K15"/>
    </row>
    <row r="16" spans="1:11" s="19" customFormat="1" ht="11.15" customHeight="1" x14ac:dyDescent="0.25">
      <c r="A16" s="168" t="s">
        <v>8</v>
      </c>
      <c r="B16" s="82" t="s">
        <v>79</v>
      </c>
      <c r="C16" s="20">
        <v>7848.0218400200001</v>
      </c>
      <c r="D16" s="20">
        <v>165.71500001000001</v>
      </c>
      <c r="E16" s="20">
        <v>498172.13271002995</v>
      </c>
      <c r="F16" s="20" t="s">
        <v>79</v>
      </c>
      <c r="G16" s="20" t="s">
        <v>79</v>
      </c>
      <c r="H16" s="107" t="s">
        <v>79</v>
      </c>
      <c r="J16"/>
      <c r="K16"/>
    </row>
    <row r="17" spans="1:11" s="19" customFormat="1" ht="11.15" customHeight="1" x14ac:dyDescent="0.25">
      <c r="A17" s="168" t="s">
        <v>9</v>
      </c>
      <c r="B17" s="82" t="s">
        <v>79</v>
      </c>
      <c r="C17" s="20">
        <v>789.58600002000003</v>
      </c>
      <c r="D17" s="20">
        <v>10.359500000000001</v>
      </c>
      <c r="E17" s="20">
        <v>85726.800010029998</v>
      </c>
      <c r="F17" s="20" t="s">
        <v>79</v>
      </c>
      <c r="G17" s="20" t="s">
        <v>79</v>
      </c>
      <c r="H17" s="18" t="s">
        <v>79</v>
      </c>
      <c r="J17"/>
      <c r="K17"/>
    </row>
    <row r="18" spans="1:11" s="19" customFormat="1" ht="11.15" customHeight="1" x14ac:dyDescent="0.25">
      <c r="A18" s="168" t="s">
        <v>10</v>
      </c>
      <c r="B18" s="82" t="s">
        <v>79</v>
      </c>
      <c r="C18" s="20">
        <v>3594.7132000299998</v>
      </c>
      <c r="D18" s="20">
        <v>23.755000000000003</v>
      </c>
      <c r="E18" s="20">
        <v>578618.67520007002</v>
      </c>
      <c r="F18" s="20" t="s">
        <v>79</v>
      </c>
      <c r="G18" s="20" t="s">
        <v>79</v>
      </c>
      <c r="H18" s="107" t="s">
        <v>79</v>
      </c>
      <c r="J18"/>
      <c r="K18"/>
    </row>
    <row r="19" spans="1:11" s="3" customFormat="1" ht="11.15" customHeight="1" x14ac:dyDescent="0.25">
      <c r="A19" s="174" t="s">
        <v>62</v>
      </c>
      <c r="B19" s="64">
        <v>36649.80990647</v>
      </c>
      <c r="C19" s="41">
        <v>12232.321040070003</v>
      </c>
      <c r="D19" s="41">
        <v>199.82950001</v>
      </c>
      <c r="E19" s="59">
        <v>1162517.60792013</v>
      </c>
      <c r="F19" s="41" t="s">
        <v>79</v>
      </c>
      <c r="G19" s="59">
        <v>1234.9481999999998</v>
      </c>
      <c r="H19" s="65" t="s">
        <v>79</v>
      </c>
      <c r="J19"/>
      <c r="K19"/>
    </row>
    <row r="20" spans="1:11" s="19" customFormat="1" ht="11.15" customHeight="1" x14ac:dyDescent="0.25">
      <c r="A20" s="168" t="s">
        <v>11</v>
      </c>
      <c r="B20" s="82">
        <v>82663.342234989992</v>
      </c>
      <c r="C20" s="20">
        <v>7828.5615699999998</v>
      </c>
      <c r="D20" s="20">
        <v>178.33597203000002</v>
      </c>
      <c r="E20" s="20">
        <v>885499.90257999999</v>
      </c>
      <c r="F20" s="20">
        <v>135.97336000000001</v>
      </c>
      <c r="G20" s="20">
        <v>116813.60613999999</v>
      </c>
      <c r="H20" s="120">
        <v>372.75400000000008</v>
      </c>
      <c r="J20"/>
      <c r="K20"/>
    </row>
    <row r="21" spans="1:11" s="19" customFormat="1" ht="11.15" customHeight="1" x14ac:dyDescent="0.25">
      <c r="A21" s="168" t="s">
        <v>12</v>
      </c>
      <c r="B21" s="82">
        <v>44535.836400020002</v>
      </c>
      <c r="C21" s="20">
        <v>1446.1659999899998</v>
      </c>
      <c r="D21" s="20">
        <v>43.22009997</v>
      </c>
      <c r="E21" s="20">
        <v>963827.84675001004</v>
      </c>
      <c r="F21" s="20" t="s">
        <v>79</v>
      </c>
      <c r="G21" s="20">
        <v>24974.916259999998</v>
      </c>
      <c r="H21" s="120">
        <v>40.429130000000001</v>
      </c>
      <c r="J21"/>
      <c r="K21"/>
    </row>
    <row r="22" spans="1:11" s="19" customFormat="1" ht="11.15" customHeight="1" x14ac:dyDescent="0.25">
      <c r="A22" s="168" t="s">
        <v>63</v>
      </c>
      <c r="B22" s="170" t="s">
        <v>79</v>
      </c>
      <c r="C22" s="20">
        <v>1353.4365989999999</v>
      </c>
      <c r="D22" s="20">
        <v>19.653310049999998</v>
      </c>
      <c r="E22" s="20">
        <v>242208.51890002002</v>
      </c>
      <c r="F22" s="20" t="s">
        <v>79</v>
      </c>
      <c r="G22" s="20">
        <v>134998.46429999999</v>
      </c>
      <c r="H22" s="150">
        <v>1058.0239999999999</v>
      </c>
      <c r="J22"/>
      <c r="K22"/>
    </row>
    <row r="23" spans="1:11" s="19" customFormat="1" ht="11.15" customHeight="1" x14ac:dyDescent="0.25">
      <c r="A23" s="168" t="s">
        <v>13</v>
      </c>
      <c r="B23" s="82" t="s">
        <v>79</v>
      </c>
      <c r="C23" s="20">
        <v>1207.1381399899999</v>
      </c>
      <c r="D23" s="20">
        <v>19.276399959999999</v>
      </c>
      <c r="E23" s="20">
        <v>80.070999969999988</v>
      </c>
      <c r="F23" s="20" t="s">
        <v>79</v>
      </c>
      <c r="G23" s="20">
        <v>114936.21304</v>
      </c>
      <c r="H23" s="120">
        <v>3253.6826099999994</v>
      </c>
      <c r="J23"/>
      <c r="K23"/>
    </row>
    <row r="24" spans="1:11" s="3" customFormat="1" ht="11.15" customHeight="1" x14ac:dyDescent="0.25">
      <c r="A24" s="174" t="s">
        <v>14</v>
      </c>
      <c r="B24" s="64">
        <v>150353.89000499001</v>
      </c>
      <c r="C24" s="41">
        <v>11835.302308980001</v>
      </c>
      <c r="D24" s="41">
        <v>260.48578200999998</v>
      </c>
      <c r="E24" s="59">
        <v>2091616.3392299998</v>
      </c>
      <c r="F24" s="41">
        <v>358.82226004</v>
      </c>
      <c r="G24" s="59">
        <v>391723.19974000007</v>
      </c>
      <c r="H24" s="151">
        <v>4724.8897399999987</v>
      </c>
      <c r="J24"/>
      <c r="K24"/>
    </row>
    <row r="25" spans="1:11" s="3" customFormat="1" ht="11.15" customHeight="1" x14ac:dyDescent="0.25">
      <c r="A25" s="174" t="s">
        <v>15</v>
      </c>
      <c r="B25" s="64">
        <v>1524.5943499999998</v>
      </c>
      <c r="C25" s="41">
        <v>1115.27492201</v>
      </c>
      <c r="D25" s="41">
        <v>27.294979989999998</v>
      </c>
      <c r="E25" s="52">
        <v>2732.27025</v>
      </c>
      <c r="F25" s="41">
        <v>0</v>
      </c>
      <c r="G25" s="52">
        <v>330.47900000000004</v>
      </c>
      <c r="H25" s="65" t="s">
        <v>79</v>
      </c>
      <c r="J25"/>
      <c r="K25"/>
    </row>
    <row r="26" spans="1:11" s="19" customFormat="1" ht="11.15" customHeight="1" x14ac:dyDescent="0.25">
      <c r="A26" s="168" t="s">
        <v>64</v>
      </c>
      <c r="B26" s="82">
        <v>12979.17541097</v>
      </c>
      <c r="C26" s="20">
        <v>898.90970665999998</v>
      </c>
      <c r="D26" s="20">
        <v>177.35255000000001</v>
      </c>
      <c r="E26" s="20">
        <v>3515.51794999</v>
      </c>
      <c r="F26" s="20" t="s">
        <v>79</v>
      </c>
      <c r="G26" s="20" t="s">
        <v>79</v>
      </c>
      <c r="H26" s="107" t="s">
        <v>79</v>
      </c>
      <c r="J26"/>
      <c r="K26"/>
    </row>
    <row r="27" spans="1:11" s="19" customFormat="1" ht="11.15" customHeight="1" x14ac:dyDescent="0.25">
      <c r="A27" s="168" t="s">
        <v>16</v>
      </c>
      <c r="B27" s="82">
        <v>4969.2319888699994</v>
      </c>
      <c r="C27" s="20">
        <v>1845.6199257099997</v>
      </c>
      <c r="D27" s="20">
        <v>32.855449990000004</v>
      </c>
      <c r="E27" s="20" t="s">
        <v>79</v>
      </c>
      <c r="F27" s="20">
        <v>183.84799999999998</v>
      </c>
      <c r="G27" s="20" t="s">
        <v>79</v>
      </c>
      <c r="H27" s="107" t="s">
        <v>79</v>
      </c>
      <c r="J27"/>
      <c r="K27"/>
    </row>
    <row r="28" spans="1:11" s="19" customFormat="1" ht="11.15" customHeight="1" x14ac:dyDescent="0.25">
      <c r="A28" s="168" t="s">
        <v>65</v>
      </c>
      <c r="B28" s="82">
        <v>11341.143709</v>
      </c>
      <c r="C28" s="20">
        <v>996.66074091000019</v>
      </c>
      <c r="D28" s="20">
        <v>68.952596</v>
      </c>
      <c r="E28" s="8" t="s">
        <v>79</v>
      </c>
      <c r="F28" s="8" t="s">
        <v>79</v>
      </c>
      <c r="G28" s="20">
        <v>62243.799575000005</v>
      </c>
      <c r="H28" s="107" t="s">
        <v>79</v>
      </c>
      <c r="J28"/>
      <c r="K28"/>
    </row>
    <row r="29" spans="1:11" s="19" customFormat="1" ht="11.15" customHeight="1" x14ac:dyDescent="0.25">
      <c r="A29" s="168" t="s">
        <v>17</v>
      </c>
      <c r="B29" s="170" t="s">
        <v>79</v>
      </c>
      <c r="C29" s="20">
        <v>1954.0216599999999</v>
      </c>
      <c r="D29" s="20" t="s">
        <v>79</v>
      </c>
      <c r="E29" s="20">
        <v>348.53800000999991</v>
      </c>
      <c r="F29" s="8" t="s">
        <v>79</v>
      </c>
      <c r="G29" s="20" t="s">
        <v>79</v>
      </c>
      <c r="H29" s="107" t="s">
        <v>79</v>
      </c>
      <c r="J29"/>
      <c r="K29"/>
    </row>
    <row r="30" spans="1:11" s="19" customFormat="1" ht="11.15" customHeight="1" x14ac:dyDescent="0.25">
      <c r="A30" s="168" t="s">
        <v>18</v>
      </c>
      <c r="B30" s="170">
        <v>31321.834952699995</v>
      </c>
      <c r="C30" s="20" t="s">
        <v>79</v>
      </c>
      <c r="D30" s="20" t="s">
        <v>79</v>
      </c>
      <c r="E30" s="20">
        <v>260182.82482672</v>
      </c>
      <c r="F30" s="20" t="s">
        <v>79</v>
      </c>
      <c r="G30" s="20" t="s">
        <v>79</v>
      </c>
      <c r="H30" s="107" t="s">
        <v>79</v>
      </c>
      <c r="J30"/>
      <c r="K30"/>
    </row>
    <row r="31" spans="1:11" s="19" customFormat="1" ht="11.15" customHeight="1" x14ac:dyDescent="0.25">
      <c r="A31" s="168" t="s">
        <v>19</v>
      </c>
      <c r="B31" s="170">
        <v>10347.803026840002</v>
      </c>
      <c r="C31" s="20">
        <v>2651.4490049599999</v>
      </c>
      <c r="D31" s="20" t="s">
        <v>79</v>
      </c>
      <c r="E31" s="20">
        <v>64469.835000020001</v>
      </c>
      <c r="F31" s="20" t="s">
        <v>79</v>
      </c>
      <c r="G31" s="8" t="s">
        <v>79</v>
      </c>
      <c r="H31" s="107" t="s">
        <v>79</v>
      </c>
      <c r="J31"/>
      <c r="K31"/>
    </row>
    <row r="32" spans="1:11" s="19" customFormat="1" ht="11.15" customHeight="1" x14ac:dyDescent="0.25">
      <c r="A32" s="168" t="s">
        <v>20</v>
      </c>
      <c r="B32" s="170" t="s">
        <v>79</v>
      </c>
      <c r="C32" s="20" t="s">
        <v>79</v>
      </c>
      <c r="D32" s="20" t="s">
        <v>79</v>
      </c>
      <c r="E32" s="20" t="s">
        <v>79</v>
      </c>
      <c r="F32" s="20" t="s">
        <v>79</v>
      </c>
      <c r="G32" s="20" t="s">
        <v>79</v>
      </c>
      <c r="H32" s="107" t="s">
        <v>79</v>
      </c>
      <c r="J32"/>
      <c r="K32"/>
    </row>
    <row r="33" spans="1:11" s="19" customFormat="1" ht="11.15" customHeight="1" x14ac:dyDescent="0.25">
      <c r="A33" s="168" t="s">
        <v>21</v>
      </c>
      <c r="B33" s="170">
        <v>28075.084913319995</v>
      </c>
      <c r="C33" s="20">
        <v>7698.7712952899992</v>
      </c>
      <c r="D33" s="20">
        <v>133.84900001000003</v>
      </c>
      <c r="E33" s="20">
        <v>915.33500001000004</v>
      </c>
      <c r="F33" s="20" t="s">
        <v>79</v>
      </c>
      <c r="G33" s="8" t="s">
        <v>79</v>
      </c>
      <c r="H33" s="18" t="s">
        <v>79</v>
      </c>
      <c r="J33"/>
      <c r="K33"/>
    </row>
    <row r="34" spans="1:11" s="19" customFormat="1" ht="11.15" customHeight="1" x14ac:dyDescent="0.25">
      <c r="A34" s="168" t="s">
        <v>22</v>
      </c>
      <c r="B34" s="170" t="s">
        <v>79</v>
      </c>
      <c r="C34" s="8">
        <v>8701.0669378099992</v>
      </c>
      <c r="D34" s="20">
        <v>112.49472926</v>
      </c>
      <c r="E34" s="20">
        <v>17535.0381165</v>
      </c>
      <c r="F34" s="20" t="s">
        <v>79</v>
      </c>
      <c r="G34" s="20" t="s">
        <v>79</v>
      </c>
      <c r="H34" s="107" t="s">
        <v>79</v>
      </c>
      <c r="J34"/>
      <c r="K34"/>
    </row>
    <row r="35" spans="1:11" s="3" customFormat="1" ht="11.15" customHeight="1" x14ac:dyDescent="0.25">
      <c r="A35" s="175" t="s">
        <v>66</v>
      </c>
      <c r="B35" s="71">
        <v>121354.62302668</v>
      </c>
      <c r="C35" s="41">
        <v>25215.812010310001</v>
      </c>
      <c r="D35" s="41">
        <v>653.56275957000003</v>
      </c>
      <c r="E35" s="59">
        <v>578794.09757923009</v>
      </c>
      <c r="F35" s="41">
        <v>803.25300000000004</v>
      </c>
      <c r="G35" s="59">
        <v>175834.37714042995</v>
      </c>
      <c r="H35" s="65" t="s">
        <v>79</v>
      </c>
      <c r="J35"/>
      <c r="K35"/>
    </row>
    <row r="36" spans="1:11" s="3" customFormat="1" ht="11.15" customHeight="1" x14ac:dyDescent="0.25">
      <c r="A36" s="174" t="s">
        <v>23</v>
      </c>
      <c r="B36" s="64">
        <v>33739.970155590003</v>
      </c>
      <c r="C36" s="41">
        <v>542.64200000000005</v>
      </c>
      <c r="D36" s="41" t="s">
        <v>79</v>
      </c>
      <c r="E36" s="52" t="s">
        <v>79</v>
      </c>
      <c r="F36" s="41" t="s">
        <v>79</v>
      </c>
      <c r="G36" s="52">
        <v>50323.192367999996</v>
      </c>
      <c r="H36" s="65" t="s">
        <v>79</v>
      </c>
      <c r="J36"/>
      <c r="K36"/>
    </row>
    <row r="37" spans="1:11" s="19" customFormat="1" ht="11.15" customHeight="1" x14ac:dyDescent="0.25">
      <c r="A37" s="168" t="s">
        <v>24</v>
      </c>
      <c r="B37" s="82" t="s">
        <v>79</v>
      </c>
      <c r="C37" s="20">
        <v>563.68819998000004</v>
      </c>
      <c r="D37" s="20">
        <v>101.59790006</v>
      </c>
      <c r="E37" s="20">
        <v>2859.73441005</v>
      </c>
      <c r="F37" s="20" t="s">
        <v>79</v>
      </c>
      <c r="G37" s="20" t="s">
        <v>79</v>
      </c>
      <c r="H37" s="18" t="s">
        <v>79</v>
      </c>
      <c r="J37"/>
      <c r="K37"/>
    </row>
    <row r="38" spans="1:11" s="19" customFormat="1" ht="11.15" customHeight="1" x14ac:dyDescent="0.25">
      <c r="A38" s="168" t="s">
        <v>25</v>
      </c>
      <c r="B38" s="82">
        <v>19516.123130020002</v>
      </c>
      <c r="C38" s="20">
        <v>9613.7562970300005</v>
      </c>
      <c r="D38" s="20">
        <v>208.60299999</v>
      </c>
      <c r="E38" s="20" t="s">
        <v>79</v>
      </c>
      <c r="F38" s="20" t="s">
        <v>79</v>
      </c>
      <c r="G38" s="20" t="s">
        <v>79</v>
      </c>
      <c r="H38" s="107" t="s">
        <v>79</v>
      </c>
      <c r="J38"/>
      <c r="K38"/>
    </row>
    <row r="39" spans="1:11" s="19" customFormat="1" ht="11.15" customHeight="1" x14ac:dyDescent="0.25">
      <c r="A39" s="168" t="s">
        <v>26</v>
      </c>
      <c r="B39" s="82" t="s">
        <v>79</v>
      </c>
      <c r="C39" s="20">
        <v>311.41600002000001</v>
      </c>
      <c r="D39" s="20">
        <v>3.8650000100000002</v>
      </c>
      <c r="E39" s="20">
        <v>305700.50100000005</v>
      </c>
      <c r="F39" s="20" t="s">
        <v>79</v>
      </c>
      <c r="G39" s="20" t="s">
        <v>79</v>
      </c>
      <c r="H39" s="107" t="s">
        <v>79</v>
      </c>
      <c r="J39"/>
      <c r="K39"/>
    </row>
    <row r="40" spans="1:11" s="19" customFormat="1" ht="11.15" customHeight="1" x14ac:dyDescent="0.25">
      <c r="A40" s="168" t="s">
        <v>27</v>
      </c>
      <c r="B40" s="82" t="s">
        <v>79</v>
      </c>
      <c r="C40" s="20">
        <v>1430.9894999999999</v>
      </c>
      <c r="D40" s="20">
        <v>136.2824</v>
      </c>
      <c r="E40" s="20" t="s">
        <v>79</v>
      </c>
      <c r="F40" s="20" t="s">
        <v>79</v>
      </c>
      <c r="G40" s="20" t="s">
        <v>79</v>
      </c>
      <c r="H40" s="107" t="s">
        <v>79</v>
      </c>
      <c r="J40"/>
      <c r="K40"/>
    </row>
    <row r="41" spans="1:11" s="19" customFormat="1" ht="11.15" customHeight="1" x14ac:dyDescent="0.25">
      <c r="A41" s="168" t="s">
        <v>28</v>
      </c>
      <c r="B41" s="82">
        <v>34677.267120019998</v>
      </c>
      <c r="C41" s="20">
        <v>1671.8665219799998</v>
      </c>
      <c r="D41" s="20">
        <v>181.49833998</v>
      </c>
      <c r="E41" s="20">
        <v>92177.417999989993</v>
      </c>
      <c r="F41" s="20" t="s">
        <v>79</v>
      </c>
      <c r="G41" s="20" t="s">
        <v>79</v>
      </c>
      <c r="H41" s="107" t="s">
        <v>79</v>
      </c>
      <c r="J41"/>
      <c r="K41"/>
    </row>
    <row r="42" spans="1:11" s="3" customFormat="1" ht="11.15" customHeight="1" x14ac:dyDescent="0.25">
      <c r="A42" s="174" t="s">
        <v>48</v>
      </c>
      <c r="B42" s="64">
        <v>54332.99145003999</v>
      </c>
      <c r="C42" s="41">
        <v>13591.716519009999</v>
      </c>
      <c r="D42" s="41">
        <v>631.84664004000001</v>
      </c>
      <c r="E42" s="59">
        <v>402965.90521003999</v>
      </c>
      <c r="F42" s="41" t="s">
        <v>79</v>
      </c>
      <c r="G42" s="59">
        <v>70973.419380000007</v>
      </c>
      <c r="H42" s="65" t="s">
        <v>79</v>
      </c>
      <c r="J42"/>
      <c r="K42"/>
    </row>
    <row r="43" spans="1:11" s="19" customFormat="1" ht="11.15" customHeight="1" x14ac:dyDescent="0.25">
      <c r="A43" s="168" t="s">
        <v>29</v>
      </c>
      <c r="B43" s="82" t="s">
        <v>79</v>
      </c>
      <c r="C43" s="8" t="s">
        <v>79</v>
      </c>
      <c r="D43" s="20" t="s">
        <v>79</v>
      </c>
      <c r="E43" s="20" t="s">
        <v>79</v>
      </c>
      <c r="F43" s="8" t="s">
        <v>79</v>
      </c>
      <c r="G43" s="8" t="s">
        <v>79</v>
      </c>
      <c r="H43" s="107" t="s">
        <v>79</v>
      </c>
      <c r="J43"/>
      <c r="K43"/>
    </row>
    <row r="44" spans="1:11" s="19" customFormat="1" ht="11.15" customHeight="1" x14ac:dyDescent="0.25">
      <c r="A44" s="168" t="s">
        <v>67</v>
      </c>
      <c r="B44" s="82">
        <v>2189.1484099899994</v>
      </c>
      <c r="C44" s="20">
        <v>1705.5451999900001</v>
      </c>
      <c r="D44" s="20">
        <v>46.332399989999999</v>
      </c>
      <c r="E44" s="20">
        <v>9233.3539999999994</v>
      </c>
      <c r="F44" s="20" t="s">
        <v>79</v>
      </c>
      <c r="G44" s="20" t="s">
        <v>79</v>
      </c>
      <c r="H44" s="18">
        <v>2117.16914</v>
      </c>
      <c r="J44"/>
      <c r="K44"/>
    </row>
    <row r="45" spans="1:11" s="19" customFormat="1" ht="11.15" customHeight="1" x14ac:dyDescent="0.25">
      <c r="A45" s="168" t="s">
        <v>30</v>
      </c>
      <c r="B45" s="170" t="s">
        <v>79</v>
      </c>
      <c r="C45" s="20" t="s">
        <v>79</v>
      </c>
      <c r="D45" s="20" t="s">
        <v>79</v>
      </c>
      <c r="E45" s="20" t="s">
        <v>79</v>
      </c>
      <c r="F45" s="8" t="s">
        <v>79</v>
      </c>
      <c r="G45" s="20">
        <v>133428.603</v>
      </c>
      <c r="H45" s="107" t="s">
        <v>79</v>
      </c>
      <c r="J45"/>
      <c r="K45"/>
    </row>
    <row r="46" spans="1:11" s="3" customFormat="1" ht="11.15" customHeight="1" x14ac:dyDescent="0.25">
      <c r="A46" s="174" t="s">
        <v>31</v>
      </c>
      <c r="B46" s="64">
        <v>87824.222139990001</v>
      </c>
      <c r="C46" s="41">
        <v>7439.2271999900004</v>
      </c>
      <c r="D46" s="41">
        <v>174.18229998999999</v>
      </c>
      <c r="E46" s="59">
        <v>92005.218200000003</v>
      </c>
      <c r="F46" s="41" t="s">
        <v>79</v>
      </c>
      <c r="G46" s="59">
        <v>203003.23699999996</v>
      </c>
      <c r="H46" s="65">
        <v>2549.4721399999999</v>
      </c>
      <c r="J46"/>
      <c r="K46"/>
    </row>
    <row r="47" spans="1:11" s="3" customFormat="1" ht="11.15" customHeight="1" x14ac:dyDescent="0.25">
      <c r="A47" s="175" t="s">
        <v>49</v>
      </c>
      <c r="B47" s="64">
        <v>25868.265789999998</v>
      </c>
      <c r="C47" s="41">
        <v>10852.220839999998</v>
      </c>
      <c r="D47" s="41">
        <v>1020.7413000000001</v>
      </c>
      <c r="E47" s="52">
        <v>425397.33498000004</v>
      </c>
      <c r="F47" s="41" t="s">
        <v>79</v>
      </c>
      <c r="G47" s="52">
        <v>64761.21991</v>
      </c>
      <c r="H47" s="65" t="s">
        <v>79</v>
      </c>
      <c r="J47"/>
      <c r="K47"/>
    </row>
    <row r="48" spans="1:11" s="19" customFormat="1" ht="11.15" customHeight="1" x14ac:dyDescent="0.25">
      <c r="A48" s="168" t="s">
        <v>32</v>
      </c>
      <c r="B48" s="82" t="s">
        <v>79</v>
      </c>
      <c r="C48" s="20" t="s">
        <v>79</v>
      </c>
      <c r="D48" s="20" t="s">
        <v>79</v>
      </c>
      <c r="E48" s="20" t="s">
        <v>79</v>
      </c>
      <c r="F48" s="20" t="s">
        <v>79</v>
      </c>
      <c r="G48" s="8" t="s">
        <v>79</v>
      </c>
      <c r="H48" s="107" t="s">
        <v>79</v>
      </c>
      <c r="J48"/>
      <c r="K48"/>
    </row>
    <row r="49" spans="1:11" s="19" customFormat="1" ht="11.15" customHeight="1" x14ac:dyDescent="0.25">
      <c r="A49" s="168" t="s">
        <v>68</v>
      </c>
      <c r="B49" s="170" t="s">
        <v>79</v>
      </c>
      <c r="C49" s="20" t="s">
        <v>79</v>
      </c>
      <c r="D49" s="20" t="s">
        <v>79</v>
      </c>
      <c r="E49" s="20" t="s">
        <v>79</v>
      </c>
      <c r="F49" s="20" t="s">
        <v>79</v>
      </c>
      <c r="G49" s="20" t="s">
        <v>79</v>
      </c>
      <c r="H49" s="107" t="s">
        <v>79</v>
      </c>
      <c r="J49"/>
      <c r="K49"/>
    </row>
    <row r="50" spans="1:11" s="3" customFormat="1" ht="11.15" customHeight="1" x14ac:dyDescent="0.25">
      <c r="A50" s="174" t="s">
        <v>33</v>
      </c>
      <c r="B50" s="64" t="s">
        <v>79</v>
      </c>
      <c r="C50" s="41">
        <v>3766.6360809800008</v>
      </c>
      <c r="D50" s="41">
        <v>17.886570020000001</v>
      </c>
      <c r="E50" s="59">
        <v>61323.278653009998</v>
      </c>
      <c r="F50" s="41" t="s">
        <v>79</v>
      </c>
      <c r="G50" s="59">
        <v>75120.933120000002</v>
      </c>
      <c r="H50" s="65" t="s">
        <v>79</v>
      </c>
      <c r="J50"/>
      <c r="K50"/>
    </row>
    <row r="51" spans="1:11" s="19" customFormat="1" ht="11.15" customHeight="1" x14ac:dyDescent="0.25">
      <c r="A51" s="168" t="s">
        <v>69</v>
      </c>
      <c r="B51" s="82" t="s">
        <v>79</v>
      </c>
      <c r="C51" s="20">
        <v>109.77828561000001</v>
      </c>
      <c r="D51" s="8">
        <v>243.04549499999999</v>
      </c>
      <c r="E51" s="20" t="s">
        <v>79</v>
      </c>
      <c r="F51" s="20" t="s">
        <v>79</v>
      </c>
      <c r="G51" s="20" t="s">
        <v>79</v>
      </c>
      <c r="H51" s="107" t="s">
        <v>79</v>
      </c>
      <c r="J51"/>
      <c r="K51"/>
    </row>
    <row r="52" spans="1:11" s="19" customFormat="1" ht="11.15" customHeight="1" x14ac:dyDescent="0.25">
      <c r="A52" s="168" t="s">
        <v>70</v>
      </c>
      <c r="B52" s="82" t="s">
        <v>79</v>
      </c>
      <c r="C52" s="20" t="s">
        <v>79</v>
      </c>
      <c r="D52" s="20" t="s">
        <v>79</v>
      </c>
      <c r="E52" s="20" t="s">
        <v>79</v>
      </c>
      <c r="F52" s="20" t="s">
        <v>79</v>
      </c>
      <c r="G52" s="20" t="s">
        <v>79</v>
      </c>
      <c r="H52" s="107" t="s">
        <v>79</v>
      </c>
      <c r="J52"/>
      <c r="K52"/>
    </row>
    <row r="53" spans="1:11" s="19" customFormat="1" ht="11.15" customHeight="1" x14ac:dyDescent="0.25">
      <c r="A53" s="168" t="s">
        <v>71</v>
      </c>
      <c r="B53" s="82" t="s">
        <v>79</v>
      </c>
      <c r="C53" s="20" t="s">
        <v>79</v>
      </c>
      <c r="D53" s="20" t="s">
        <v>79</v>
      </c>
      <c r="E53" s="20" t="s">
        <v>79</v>
      </c>
      <c r="F53" s="20" t="s">
        <v>79</v>
      </c>
      <c r="G53" s="8" t="s">
        <v>79</v>
      </c>
      <c r="H53" s="107" t="s">
        <v>79</v>
      </c>
      <c r="J53"/>
      <c r="K53"/>
    </row>
    <row r="54" spans="1:11" s="19" customFormat="1" ht="11.15" customHeight="1" x14ac:dyDescent="0.25">
      <c r="A54" s="168" t="s">
        <v>34</v>
      </c>
      <c r="B54" s="82">
        <v>511.72599997000003</v>
      </c>
      <c r="C54" s="20" t="s">
        <v>79</v>
      </c>
      <c r="D54" s="8" t="s">
        <v>79</v>
      </c>
      <c r="E54" s="20">
        <v>5595.0210000100005</v>
      </c>
      <c r="F54" s="20" t="s">
        <v>79</v>
      </c>
      <c r="G54" s="8" t="s">
        <v>79</v>
      </c>
      <c r="H54" s="107" t="s">
        <v>79</v>
      </c>
      <c r="J54"/>
      <c r="K54"/>
    </row>
    <row r="55" spans="1:11" s="19" customFormat="1" ht="11.15" customHeight="1" x14ac:dyDescent="0.25">
      <c r="A55" s="168" t="s">
        <v>35</v>
      </c>
      <c r="B55" s="82" t="s">
        <v>79</v>
      </c>
      <c r="C55" s="20" t="s">
        <v>79</v>
      </c>
      <c r="D55" s="20" t="s">
        <v>79</v>
      </c>
      <c r="E55" s="20">
        <v>30821.533000039999</v>
      </c>
      <c r="F55" s="20" t="s">
        <v>79</v>
      </c>
      <c r="G55" s="20" t="s">
        <v>79</v>
      </c>
      <c r="H55" s="107" t="s">
        <v>79</v>
      </c>
      <c r="J55"/>
      <c r="K55"/>
    </row>
    <row r="56" spans="1:11" s="19" customFormat="1" ht="11.15" customHeight="1" x14ac:dyDescent="0.25">
      <c r="A56" s="168" t="s">
        <v>72</v>
      </c>
      <c r="B56" s="82" t="s">
        <v>79</v>
      </c>
      <c r="C56" s="20">
        <v>688.65191999000001</v>
      </c>
      <c r="D56" s="20">
        <v>608.99694</v>
      </c>
      <c r="E56" s="20">
        <v>16211.661000010001</v>
      </c>
      <c r="F56" s="20" t="s">
        <v>79</v>
      </c>
      <c r="G56" s="20" t="s">
        <v>79</v>
      </c>
      <c r="H56" s="107" t="s">
        <v>79</v>
      </c>
      <c r="J56"/>
      <c r="K56"/>
    </row>
    <row r="57" spans="1:11" s="19" customFormat="1" ht="11.15" customHeight="1" x14ac:dyDescent="0.25">
      <c r="A57" s="168" t="s">
        <v>73</v>
      </c>
      <c r="B57" s="82" t="s">
        <v>79</v>
      </c>
      <c r="C57" s="20" t="s">
        <v>79</v>
      </c>
      <c r="D57" s="20" t="s">
        <v>79</v>
      </c>
      <c r="E57" s="20">
        <v>234092.73500002001</v>
      </c>
      <c r="F57" s="20" t="s">
        <v>79</v>
      </c>
      <c r="G57" s="20" t="s">
        <v>79</v>
      </c>
      <c r="H57" s="107" t="s">
        <v>79</v>
      </c>
      <c r="J57"/>
      <c r="K57"/>
    </row>
    <row r="58" spans="1:11" s="19" customFormat="1" ht="11.15" customHeight="1" x14ac:dyDescent="0.25">
      <c r="A58" s="168" t="s">
        <v>36</v>
      </c>
      <c r="B58" s="82">
        <v>12246.722000010002</v>
      </c>
      <c r="C58" s="20">
        <v>3051.8539079999996</v>
      </c>
      <c r="D58" s="20">
        <v>1722.3415440000001</v>
      </c>
      <c r="E58" s="20">
        <v>9667.5960000100004</v>
      </c>
      <c r="F58" s="20" t="s">
        <v>79</v>
      </c>
      <c r="G58" s="20">
        <v>219069.52600000001</v>
      </c>
      <c r="H58" s="107" t="s">
        <v>79</v>
      </c>
      <c r="J58"/>
      <c r="K58"/>
    </row>
    <row r="59" spans="1:11" s="3" customFormat="1" ht="11.15" customHeight="1" x14ac:dyDescent="0.25">
      <c r="A59" s="174" t="s">
        <v>74</v>
      </c>
      <c r="B59" s="64">
        <v>23787.041499980001</v>
      </c>
      <c r="C59" s="41">
        <v>6995.5271136000001</v>
      </c>
      <c r="D59" s="41">
        <v>3640.2999789999999</v>
      </c>
      <c r="E59" s="59">
        <v>318899.12100009009</v>
      </c>
      <c r="F59" s="41" t="s">
        <v>79</v>
      </c>
      <c r="G59" s="59">
        <v>453697.82199999999</v>
      </c>
      <c r="H59" s="65" t="s">
        <v>79</v>
      </c>
      <c r="J59"/>
      <c r="K59"/>
    </row>
    <row r="60" spans="1:11" s="19" customFormat="1" ht="11.15" customHeight="1" x14ac:dyDescent="0.25">
      <c r="A60" s="168" t="s">
        <v>37</v>
      </c>
      <c r="B60" s="82" t="s">
        <v>79</v>
      </c>
      <c r="C60" s="20">
        <v>109.09391000000001</v>
      </c>
      <c r="D60" s="8">
        <v>325.23770000000002</v>
      </c>
      <c r="E60" s="20">
        <v>1538.6336999999999</v>
      </c>
      <c r="F60" s="20" t="s">
        <v>79</v>
      </c>
      <c r="G60" s="20" t="s">
        <v>79</v>
      </c>
      <c r="H60" s="107" t="s">
        <v>79</v>
      </c>
      <c r="J60"/>
      <c r="K60"/>
    </row>
    <row r="61" spans="1:11" s="19" customFormat="1" ht="11.15" customHeight="1" x14ac:dyDescent="0.25">
      <c r="A61" s="168" t="s">
        <v>50</v>
      </c>
      <c r="B61" s="82" t="s">
        <v>79</v>
      </c>
      <c r="C61" s="20">
        <v>42.066000000000003</v>
      </c>
      <c r="D61" s="8">
        <v>86.405200000000008</v>
      </c>
      <c r="E61" s="20">
        <v>3007.1537099999996</v>
      </c>
      <c r="F61" s="20" t="s">
        <v>79</v>
      </c>
      <c r="G61" s="20" t="s">
        <v>79</v>
      </c>
      <c r="H61" s="107" t="s">
        <v>79</v>
      </c>
      <c r="J61"/>
      <c r="K61"/>
    </row>
    <row r="62" spans="1:11" s="3" customFormat="1" ht="11.15" customHeight="1" thickBot="1" x14ac:dyDescent="0.3">
      <c r="A62" s="177" t="s">
        <v>38</v>
      </c>
      <c r="B62" s="88">
        <v>3181.5567000000001</v>
      </c>
      <c r="C62" s="93">
        <v>151.15991</v>
      </c>
      <c r="D62" s="93">
        <v>411.6429</v>
      </c>
      <c r="E62" s="94">
        <v>4545.7874099999999</v>
      </c>
      <c r="F62" s="93" t="s">
        <v>79</v>
      </c>
      <c r="G62" s="94" t="s">
        <v>79</v>
      </c>
      <c r="H62" s="149">
        <v>74.898520000000005</v>
      </c>
      <c r="J62"/>
      <c r="K62"/>
    </row>
    <row r="63" spans="1:11" s="3" customFormat="1" ht="13.5" customHeight="1" thickBot="1" x14ac:dyDescent="0.3">
      <c r="A63" s="7" t="s">
        <v>39</v>
      </c>
      <c r="B63" s="146">
        <v>709515.64723584009</v>
      </c>
      <c r="C63" s="95">
        <v>98751.47275406</v>
      </c>
      <c r="D63" s="95">
        <v>7276.1659741300009</v>
      </c>
      <c r="E63" s="95">
        <v>5250510.1641486296</v>
      </c>
      <c r="F63" s="95">
        <v>7955.1697100199999</v>
      </c>
      <c r="G63" s="95">
        <v>1887059.65650973</v>
      </c>
      <c r="H63" s="152">
        <v>32426.847873999999</v>
      </c>
      <c r="J63"/>
      <c r="K63"/>
    </row>
    <row r="64" spans="1:11" ht="10.5" customHeight="1" x14ac:dyDescent="0.25">
      <c r="J64"/>
      <c r="K64"/>
    </row>
    <row r="65" spans="1:11" x14ac:dyDescent="0.25">
      <c r="A65" s="38" t="s">
        <v>77</v>
      </c>
      <c r="B65" s="96"/>
      <c r="C65" s="96"/>
      <c r="D65" s="96"/>
      <c r="E65" s="96">
        <v>1302744.48</v>
      </c>
      <c r="F65" s="96"/>
      <c r="G65" s="96"/>
      <c r="H65" s="102"/>
      <c r="J65"/>
      <c r="K65"/>
    </row>
    <row r="66" spans="1:11" ht="5.5" customHeight="1" thickBot="1" x14ac:dyDescent="0.3">
      <c r="A66" s="39"/>
      <c r="B66" s="97"/>
      <c r="C66" s="97"/>
      <c r="D66" s="97"/>
      <c r="E66" s="97"/>
      <c r="F66" s="97"/>
      <c r="G66" s="97"/>
      <c r="H66" s="101"/>
      <c r="J66"/>
      <c r="K66"/>
    </row>
    <row r="67" spans="1:11" ht="13" customHeight="1" thickBot="1" x14ac:dyDescent="0.3">
      <c r="A67" s="7" t="s">
        <v>78</v>
      </c>
      <c r="B67" s="146">
        <v>709515.64723584009</v>
      </c>
      <c r="C67" s="95">
        <v>98751.47275406</v>
      </c>
      <c r="D67" s="95">
        <v>7276.1659741300009</v>
      </c>
      <c r="E67" s="61">
        <f>E63+E65</f>
        <v>6553254.6441486292</v>
      </c>
      <c r="F67" s="95">
        <v>7955.1697100199999</v>
      </c>
      <c r="G67" s="95">
        <v>1887059.65650973</v>
      </c>
      <c r="H67" s="91">
        <v>32426.847873999999</v>
      </c>
      <c r="J67"/>
      <c r="K67"/>
    </row>
    <row r="68" spans="1:11" x14ac:dyDescent="0.25">
      <c r="A68" s="239" t="s">
        <v>92</v>
      </c>
      <c r="B68" s="239"/>
      <c r="C68" s="239"/>
      <c r="D68" s="239"/>
      <c r="E68" s="239"/>
      <c r="F68" s="239"/>
      <c r="G68" s="239"/>
      <c r="H68" s="239"/>
      <c r="J68"/>
      <c r="K68"/>
    </row>
    <row r="69" spans="1:11" s="100" customFormat="1" x14ac:dyDescent="0.25">
      <c r="J69"/>
      <c r="K69"/>
    </row>
    <row r="70" spans="1:11" ht="15" customHeight="1" x14ac:dyDescent="0.25">
      <c r="A70" s="242"/>
      <c r="B70" s="242"/>
      <c r="C70" s="242"/>
      <c r="D70" s="242"/>
      <c r="E70" s="242"/>
      <c r="F70" s="242"/>
      <c r="G70" s="242"/>
      <c r="H70" s="242"/>
      <c r="J70"/>
      <c r="K70"/>
    </row>
    <row r="71" spans="1:11" x14ac:dyDescent="0.25">
      <c r="A71" s="243"/>
      <c r="B71" s="243"/>
      <c r="C71" s="243"/>
      <c r="D71" s="243"/>
      <c r="E71" s="243"/>
      <c r="F71" s="243"/>
      <c r="G71" s="243"/>
      <c r="H71" s="243"/>
    </row>
    <row r="72" spans="1:11" ht="16.5" customHeight="1" x14ac:dyDescent="0.25">
      <c r="A72" s="157"/>
    </row>
    <row r="74" spans="1:11" ht="12.75" customHeight="1" x14ac:dyDescent="0.25"/>
    <row r="75" spans="1:11" x14ac:dyDescent="0.25">
      <c r="A75" s="157"/>
      <c r="B75" s="159"/>
      <c r="C75" s="159"/>
      <c r="D75" s="159"/>
      <c r="E75" s="165"/>
      <c r="F75" s="165"/>
      <c r="G75" s="164"/>
      <c r="H75" s="159"/>
    </row>
  </sheetData>
  <mergeCells count="4">
    <mergeCell ref="A1:H1"/>
    <mergeCell ref="A68:H68"/>
    <mergeCell ref="A70:H70"/>
    <mergeCell ref="A71:H71"/>
  </mergeCells>
  <printOptions horizontalCentered="1" verticalCentered="1"/>
  <pageMargins left="0.43307086614173229" right="0.43307086614173229" top="0.47244094488188981" bottom="0.47244094488188981" header="0.51181102362204722" footer="0.51181102362204722"/>
  <pageSetup paperSize="9" scale="9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69"/>
  <sheetViews>
    <sheetView zoomScale="120" zoomScaleNormal="12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16" sqref="E16"/>
    </sheetView>
  </sheetViews>
  <sheetFormatPr baseColWidth="10" defaultColWidth="11.54296875" defaultRowHeight="12.5" x14ac:dyDescent="0.25"/>
  <cols>
    <col min="1" max="1" width="14" style="1" customWidth="1"/>
    <col min="2" max="3" width="8.453125" style="11" bestFit="1" customWidth="1"/>
    <col min="4" max="5" width="8" style="11" bestFit="1" customWidth="1"/>
    <col min="6" max="6" width="10.453125" style="11" customWidth="1"/>
    <col min="7" max="7" width="8" style="11" customWidth="1"/>
    <col min="8" max="9" width="11.36328125" style="11" bestFit="1" customWidth="1"/>
    <col min="10" max="10" width="10.453125" style="11" bestFit="1" customWidth="1"/>
    <col min="11" max="21" width="11.54296875" style="11" customWidth="1"/>
    <col min="22" max="23" width="8.453125" style="29" bestFit="1" customWidth="1"/>
    <col min="24" max="24" width="8.1796875" style="29" customWidth="1"/>
    <col min="25" max="25" width="9.1796875" style="29" customWidth="1"/>
    <col min="26" max="26" width="7.6328125" style="29" customWidth="1"/>
    <col min="27" max="27" width="8.90625" style="29" customWidth="1"/>
    <col min="28" max="28" width="10.08984375" style="29" bestFit="1" customWidth="1"/>
    <col min="29" max="29" width="11.54296875" style="29" customWidth="1"/>
    <col min="30" max="30" width="10.90625" style="29" bestFit="1" customWidth="1"/>
    <col min="31" max="31" width="11" style="30" customWidth="1"/>
    <col min="32" max="83" width="8.90625" style="1" customWidth="1"/>
    <col min="84" max="16384" width="11.54296875" style="1"/>
  </cols>
  <sheetData>
    <row r="1" spans="1:35" ht="15.65" customHeight="1" thickBot="1" x14ac:dyDescent="0.3">
      <c r="A1" s="252" t="s">
        <v>86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4"/>
    </row>
    <row r="2" spans="1:35" s="14" customFormat="1" ht="11.15" customHeight="1" x14ac:dyDescent="0.25">
      <c r="A2" s="250" t="s">
        <v>80</v>
      </c>
      <c r="B2" s="244" t="s">
        <v>51</v>
      </c>
      <c r="C2" s="245"/>
      <c r="D2" s="245"/>
      <c r="E2" s="245"/>
      <c r="F2" s="245"/>
      <c r="G2" s="245"/>
      <c r="H2" s="245"/>
      <c r="I2" s="245"/>
      <c r="J2" s="245"/>
      <c r="K2" s="246"/>
      <c r="L2" s="244" t="s">
        <v>121</v>
      </c>
      <c r="M2" s="245"/>
      <c r="N2" s="245"/>
      <c r="O2" s="245"/>
      <c r="P2" s="245"/>
      <c r="Q2" s="245"/>
      <c r="R2" s="245"/>
      <c r="S2" s="245"/>
      <c r="T2" s="245"/>
      <c r="U2" s="246"/>
      <c r="V2" s="247" t="s">
        <v>52</v>
      </c>
      <c r="W2" s="248"/>
      <c r="X2" s="248"/>
      <c r="Y2" s="248"/>
      <c r="Z2" s="248"/>
      <c r="AA2" s="248"/>
      <c r="AB2" s="248"/>
      <c r="AC2" s="248"/>
      <c r="AD2" s="248"/>
      <c r="AE2" s="249"/>
    </row>
    <row r="3" spans="1:35" s="2" customFormat="1" ht="30.5" thickBot="1" x14ac:dyDescent="0.3">
      <c r="A3" s="251"/>
      <c r="B3" s="33" t="s">
        <v>82</v>
      </c>
      <c r="C3" s="33" t="s">
        <v>83</v>
      </c>
      <c r="D3" s="33" t="s">
        <v>84</v>
      </c>
      <c r="E3" s="33" t="s">
        <v>85</v>
      </c>
      <c r="F3" s="33" t="s">
        <v>95</v>
      </c>
      <c r="G3" s="33" t="s">
        <v>96</v>
      </c>
      <c r="H3" s="33" t="s">
        <v>97</v>
      </c>
      <c r="I3" s="33" t="s">
        <v>98</v>
      </c>
      <c r="J3" s="33" t="s">
        <v>100</v>
      </c>
      <c r="K3" s="33" t="s">
        <v>99</v>
      </c>
      <c r="L3" s="33" t="s">
        <v>82</v>
      </c>
      <c r="M3" s="33" t="s">
        <v>83</v>
      </c>
      <c r="N3" s="33" t="s">
        <v>84</v>
      </c>
      <c r="O3" s="33" t="s">
        <v>85</v>
      </c>
      <c r="P3" s="33" t="s">
        <v>95</v>
      </c>
      <c r="Q3" s="33" t="s">
        <v>96</v>
      </c>
      <c r="R3" s="33" t="s">
        <v>97</v>
      </c>
      <c r="S3" s="33" t="s">
        <v>98</v>
      </c>
      <c r="T3" s="33" t="s">
        <v>100</v>
      </c>
      <c r="U3" s="179" t="s">
        <v>99</v>
      </c>
      <c r="V3" s="33" t="s">
        <v>82</v>
      </c>
      <c r="W3" s="33" t="s">
        <v>83</v>
      </c>
      <c r="X3" s="33" t="s">
        <v>84</v>
      </c>
      <c r="Y3" s="33" t="s">
        <v>85</v>
      </c>
      <c r="Z3" s="33" t="s">
        <v>95</v>
      </c>
      <c r="AA3" s="33" t="s">
        <v>96</v>
      </c>
      <c r="AB3" s="33" t="s">
        <v>97</v>
      </c>
      <c r="AC3" s="33" t="s">
        <v>98</v>
      </c>
      <c r="AD3" s="33" t="s">
        <v>100</v>
      </c>
      <c r="AE3" s="179" t="s">
        <v>99</v>
      </c>
    </row>
    <row r="4" spans="1:35" ht="11.15" customHeight="1" x14ac:dyDescent="0.25">
      <c r="A4" s="4" t="s">
        <v>46</v>
      </c>
      <c r="B4" s="57">
        <v>3845</v>
      </c>
      <c r="C4" s="20">
        <v>3017</v>
      </c>
      <c r="D4" s="20">
        <v>25309</v>
      </c>
      <c r="E4" s="20">
        <v>17578</v>
      </c>
      <c r="F4" s="20">
        <v>10754</v>
      </c>
      <c r="G4" s="20">
        <v>4486</v>
      </c>
      <c r="H4" s="20">
        <v>171</v>
      </c>
      <c r="I4" s="20">
        <v>27113</v>
      </c>
      <c r="J4" s="20">
        <v>901</v>
      </c>
      <c r="K4" s="106">
        <v>121</v>
      </c>
      <c r="L4" s="167">
        <v>849.11579996</v>
      </c>
      <c r="M4" s="68">
        <v>654.81620009999995</v>
      </c>
      <c r="N4" s="68">
        <v>6261.16089999</v>
      </c>
      <c r="O4" s="68">
        <v>4086.2768000300002</v>
      </c>
      <c r="P4" s="68">
        <v>3516.3431999599998</v>
      </c>
      <c r="Q4" s="68">
        <v>1146.20459998</v>
      </c>
      <c r="R4" s="68">
        <v>48.985499999999995</v>
      </c>
      <c r="S4" s="68">
        <v>8340.5664999600012</v>
      </c>
      <c r="T4" s="20">
        <v>394.13350000000003</v>
      </c>
      <c r="U4" s="107">
        <v>54.129000000000005</v>
      </c>
      <c r="V4" s="118">
        <f>L4*1000/B4</f>
        <v>220.83635889726918</v>
      </c>
      <c r="W4" s="98">
        <f t="shared" ref="W4:AE4" si="0">M4*1000/C4</f>
        <v>217.04216112031816</v>
      </c>
      <c r="X4" s="98">
        <f t="shared" si="0"/>
        <v>247.38871152514915</v>
      </c>
      <c r="Y4" s="98">
        <f t="shared" si="0"/>
        <v>232.46539993343953</v>
      </c>
      <c r="Z4" s="98">
        <f t="shared" si="0"/>
        <v>326.98002603310397</v>
      </c>
      <c r="AA4" s="98">
        <f t="shared" si="0"/>
        <v>255.50704413285777</v>
      </c>
      <c r="AB4" s="98">
        <f t="shared" si="0"/>
        <v>286.4649122807017</v>
      </c>
      <c r="AC4" s="98">
        <f t="shared" si="0"/>
        <v>307.62241360085574</v>
      </c>
      <c r="AD4" s="98">
        <f t="shared" si="0"/>
        <v>437.44006659267478</v>
      </c>
      <c r="AE4" s="119">
        <f t="shared" si="0"/>
        <v>447.34710743801656</v>
      </c>
      <c r="AF4" s="2"/>
      <c r="AG4" s="2"/>
      <c r="AH4" s="2"/>
      <c r="AI4" s="2"/>
    </row>
    <row r="5" spans="1:35" ht="11.15" customHeight="1" x14ac:dyDescent="0.25">
      <c r="A5" s="5" t="s">
        <v>0</v>
      </c>
      <c r="B5" s="57">
        <v>2230</v>
      </c>
      <c r="C5" s="20">
        <v>1415</v>
      </c>
      <c r="D5" s="20">
        <v>31031</v>
      </c>
      <c r="E5" s="20">
        <v>19785</v>
      </c>
      <c r="F5" s="20">
        <v>15570</v>
      </c>
      <c r="G5" s="20">
        <v>6937</v>
      </c>
      <c r="H5" s="20">
        <v>2183</v>
      </c>
      <c r="I5" s="20">
        <v>19253</v>
      </c>
      <c r="J5" s="20">
        <v>556</v>
      </c>
      <c r="K5" s="107">
        <v>134</v>
      </c>
      <c r="L5" s="82">
        <v>479.84115001000004</v>
      </c>
      <c r="M5" s="20">
        <v>262.75237000999999</v>
      </c>
      <c r="N5" s="20">
        <v>7518.57398001</v>
      </c>
      <c r="O5" s="20">
        <v>4139.6738900399996</v>
      </c>
      <c r="P5" s="20">
        <v>4556.6868400200001</v>
      </c>
      <c r="Q5" s="20">
        <v>1786.4587600600003</v>
      </c>
      <c r="R5" s="20">
        <v>622.18678</v>
      </c>
      <c r="S5" s="20">
        <v>6246.04018</v>
      </c>
      <c r="T5" s="20">
        <v>249.11872000000002</v>
      </c>
      <c r="U5" s="107">
        <v>73.323999999999998</v>
      </c>
      <c r="V5" s="118">
        <f t="shared" ref="V5:V64" si="1">L5*1000/B5</f>
        <v>215.17540359192827</v>
      </c>
      <c r="W5" s="98">
        <f t="shared" ref="W5:W64" si="2">M5*1000/C5</f>
        <v>185.69072085512369</v>
      </c>
      <c r="X5" s="98">
        <f t="shared" ref="X5:X64" si="3">N5*1000/D5</f>
        <v>242.29235216428734</v>
      </c>
      <c r="Y5" s="98">
        <f t="shared" ref="Y5:Y64" si="4">O5*1000/E5</f>
        <v>209.23294870053067</v>
      </c>
      <c r="Z5" s="98">
        <f t="shared" ref="Z5:Z64" si="5">P5*1000/F5</f>
        <v>292.65811432369941</v>
      </c>
      <c r="AA5" s="98">
        <f t="shared" ref="AA5:AA64" si="6">Q5*1000/G5</f>
        <v>257.52612945942053</v>
      </c>
      <c r="AB5" s="98">
        <f t="shared" ref="AB5:AB64" si="7">R5*1000/H5</f>
        <v>285.01455794777831</v>
      </c>
      <c r="AC5" s="98">
        <f t="shared" ref="AC5:AC64" si="8">S5*1000/I5</f>
        <v>324.41906092557002</v>
      </c>
      <c r="AD5" s="98">
        <f t="shared" ref="AD5:AD64" si="9">T5*1000/J5</f>
        <v>448.05525179856119</v>
      </c>
      <c r="AE5" s="120">
        <f t="shared" ref="AE5:AE64" si="10">U5*1000/K5</f>
        <v>547.19402985074623</v>
      </c>
    </row>
    <row r="6" spans="1:35" ht="11.15" customHeight="1" x14ac:dyDescent="0.25">
      <c r="A6" s="5" t="s">
        <v>1</v>
      </c>
      <c r="B6" s="57">
        <v>4113</v>
      </c>
      <c r="C6" s="20">
        <v>2958</v>
      </c>
      <c r="D6" s="20">
        <v>11467</v>
      </c>
      <c r="E6" s="20">
        <v>19006</v>
      </c>
      <c r="F6" s="20">
        <v>1307</v>
      </c>
      <c r="G6" s="20">
        <v>3666</v>
      </c>
      <c r="H6" s="20">
        <v>1917</v>
      </c>
      <c r="I6" s="20">
        <v>20010</v>
      </c>
      <c r="J6" s="20">
        <v>401</v>
      </c>
      <c r="K6" s="107">
        <v>343</v>
      </c>
      <c r="L6" s="82">
        <v>808.71029998999995</v>
      </c>
      <c r="M6" s="20">
        <v>521.09210000999997</v>
      </c>
      <c r="N6" s="20">
        <v>2723.29260002</v>
      </c>
      <c r="O6" s="20">
        <v>4113.741039999999</v>
      </c>
      <c r="P6" s="20">
        <v>339.53890000999991</v>
      </c>
      <c r="Q6" s="20">
        <v>852.51409998999998</v>
      </c>
      <c r="R6" s="20">
        <v>440.21750000000003</v>
      </c>
      <c r="S6" s="20">
        <v>5557.0957899999994</v>
      </c>
      <c r="T6" s="20">
        <v>140.24279999000001</v>
      </c>
      <c r="U6" s="107">
        <v>184.96120000000002</v>
      </c>
      <c r="V6" s="118">
        <f t="shared" si="1"/>
        <v>196.6229759275468</v>
      </c>
      <c r="W6" s="98">
        <f t="shared" si="2"/>
        <v>176.16365788032454</v>
      </c>
      <c r="X6" s="98">
        <f t="shared" si="3"/>
        <v>237.48954391035141</v>
      </c>
      <c r="Y6" s="98">
        <f t="shared" si="4"/>
        <v>216.44433547300846</v>
      </c>
      <c r="Z6" s="98">
        <f t="shared" si="5"/>
        <v>259.78492732211163</v>
      </c>
      <c r="AA6" s="98">
        <f t="shared" si="6"/>
        <v>232.54612656573923</v>
      </c>
      <c r="AB6" s="98">
        <f t="shared" si="7"/>
        <v>229.63875847678668</v>
      </c>
      <c r="AC6" s="98">
        <f t="shared" si="8"/>
        <v>277.71593153423282</v>
      </c>
      <c r="AD6" s="98">
        <f t="shared" si="9"/>
        <v>349.73266830423938</v>
      </c>
      <c r="AE6" s="120">
        <f t="shared" si="10"/>
        <v>539.24548104956273</v>
      </c>
    </row>
    <row r="7" spans="1:35" ht="11.15" customHeight="1" x14ac:dyDescent="0.25">
      <c r="A7" s="5" t="s">
        <v>2</v>
      </c>
      <c r="B7" s="57">
        <v>3618</v>
      </c>
      <c r="C7" s="20">
        <v>3032</v>
      </c>
      <c r="D7" s="20">
        <v>10231</v>
      </c>
      <c r="E7" s="20">
        <v>8977</v>
      </c>
      <c r="F7" s="20">
        <v>1765</v>
      </c>
      <c r="G7" s="20">
        <v>6265</v>
      </c>
      <c r="H7" s="20">
        <v>191</v>
      </c>
      <c r="I7" s="20">
        <v>41679</v>
      </c>
      <c r="J7" s="20">
        <v>688</v>
      </c>
      <c r="K7" s="107">
        <v>486</v>
      </c>
      <c r="L7" s="82">
        <v>730.20360003000008</v>
      </c>
      <c r="M7" s="20">
        <v>520.94165000999999</v>
      </c>
      <c r="N7" s="20">
        <v>2496.4618199899996</v>
      </c>
      <c r="O7" s="20">
        <v>1845.4854699699999</v>
      </c>
      <c r="P7" s="20">
        <v>483.95469002000004</v>
      </c>
      <c r="Q7" s="20">
        <v>1479.38145102</v>
      </c>
      <c r="R7" s="20">
        <v>59.651659989999999</v>
      </c>
      <c r="S7" s="20">
        <v>13457.514659980001</v>
      </c>
      <c r="T7" s="20">
        <v>305.09978002000003</v>
      </c>
      <c r="U7" s="107">
        <v>267.90177001000001</v>
      </c>
      <c r="V7" s="118">
        <f t="shared" si="1"/>
        <v>201.82520730514099</v>
      </c>
      <c r="W7" s="98">
        <f t="shared" si="2"/>
        <v>171.81452836741425</v>
      </c>
      <c r="X7" s="98">
        <f t="shared" si="3"/>
        <v>244.00956113674124</v>
      </c>
      <c r="Y7" s="98">
        <f t="shared" si="4"/>
        <v>205.57931045672274</v>
      </c>
      <c r="Z7" s="98">
        <f t="shared" si="5"/>
        <v>274.19529179603404</v>
      </c>
      <c r="AA7" s="98">
        <f t="shared" si="6"/>
        <v>236.13430981963288</v>
      </c>
      <c r="AB7" s="98">
        <f t="shared" si="7"/>
        <v>312.31235596858636</v>
      </c>
      <c r="AC7" s="98">
        <f t="shared" si="8"/>
        <v>322.88477794524823</v>
      </c>
      <c r="AD7" s="98">
        <f t="shared" si="9"/>
        <v>443.45898258720933</v>
      </c>
      <c r="AE7" s="120">
        <f t="shared" si="10"/>
        <v>551.2382098971193</v>
      </c>
    </row>
    <row r="8" spans="1:35" s="34" customFormat="1" ht="11.15" customHeight="1" x14ac:dyDescent="0.25">
      <c r="A8" s="12" t="s">
        <v>3</v>
      </c>
      <c r="B8" s="48">
        <v>13806</v>
      </c>
      <c r="C8" s="49">
        <v>10422</v>
      </c>
      <c r="D8" s="49">
        <v>78038</v>
      </c>
      <c r="E8" s="49">
        <v>65346</v>
      </c>
      <c r="F8" s="49">
        <v>29396</v>
      </c>
      <c r="G8" s="49">
        <v>21354</v>
      </c>
      <c r="H8" s="49">
        <v>4462</v>
      </c>
      <c r="I8" s="49">
        <v>108055</v>
      </c>
      <c r="J8" s="49">
        <v>2546</v>
      </c>
      <c r="K8" s="89">
        <v>1084</v>
      </c>
      <c r="L8" s="71">
        <v>2867.8708499900004</v>
      </c>
      <c r="M8" s="49">
        <v>1959.6023201299997</v>
      </c>
      <c r="N8" s="49">
        <v>18999.489300009998</v>
      </c>
      <c r="O8" s="49">
        <v>14185.177200039998</v>
      </c>
      <c r="P8" s="49">
        <v>8896.5236300100005</v>
      </c>
      <c r="Q8" s="49">
        <v>5264.5589110500005</v>
      </c>
      <c r="R8" s="49">
        <v>1171.0414399900001</v>
      </c>
      <c r="S8" s="49">
        <v>33601.21712994</v>
      </c>
      <c r="T8" s="49">
        <v>1088.5948000100002</v>
      </c>
      <c r="U8" s="89">
        <v>580.31597001000011</v>
      </c>
      <c r="V8" s="121">
        <f t="shared" si="1"/>
        <v>207.72641242865424</v>
      </c>
      <c r="W8" s="122">
        <f t="shared" si="2"/>
        <v>188.02555364901167</v>
      </c>
      <c r="X8" s="122">
        <f t="shared" si="3"/>
        <v>243.46458520220918</v>
      </c>
      <c r="Y8" s="122">
        <f t="shared" si="4"/>
        <v>217.07797263857003</v>
      </c>
      <c r="Z8" s="122">
        <f t="shared" si="5"/>
        <v>302.64402061538988</v>
      </c>
      <c r="AA8" s="122">
        <f t="shared" si="6"/>
        <v>246.53736588227031</v>
      </c>
      <c r="AB8" s="122">
        <f t="shared" si="7"/>
        <v>262.44765575750785</v>
      </c>
      <c r="AC8" s="122">
        <f t="shared" si="8"/>
        <v>310.96401952653741</v>
      </c>
      <c r="AD8" s="122">
        <f t="shared" si="9"/>
        <v>427.57062058523178</v>
      </c>
      <c r="AE8" s="123">
        <f t="shared" si="10"/>
        <v>535.3468358025832</v>
      </c>
    </row>
    <row r="9" spans="1:35" s="34" customFormat="1" ht="11.15" customHeight="1" x14ac:dyDescent="0.25">
      <c r="A9" s="13" t="s">
        <v>47</v>
      </c>
      <c r="B9" s="51">
        <v>818</v>
      </c>
      <c r="C9" s="52">
        <v>1185</v>
      </c>
      <c r="D9" s="52">
        <v>6554</v>
      </c>
      <c r="E9" s="52">
        <v>6525</v>
      </c>
      <c r="F9" s="52">
        <v>12918</v>
      </c>
      <c r="G9" s="52">
        <v>7696</v>
      </c>
      <c r="H9" s="52">
        <v>2267</v>
      </c>
      <c r="I9" s="52">
        <v>8804</v>
      </c>
      <c r="J9" s="52">
        <v>685</v>
      </c>
      <c r="K9" s="181">
        <v>138</v>
      </c>
      <c r="L9" s="51">
        <v>165.11851000000001</v>
      </c>
      <c r="M9" s="52">
        <v>199.00361000000001</v>
      </c>
      <c r="N9" s="52">
        <v>1756.0528900099998</v>
      </c>
      <c r="O9" s="52">
        <v>1372.9447</v>
      </c>
      <c r="P9" s="52">
        <v>4209.8696</v>
      </c>
      <c r="Q9" s="52">
        <v>1870.5147799700001</v>
      </c>
      <c r="R9" s="52">
        <v>602.87137000000007</v>
      </c>
      <c r="S9" s="52">
        <v>2628.47861001</v>
      </c>
      <c r="T9" s="52">
        <v>275.09364002000001</v>
      </c>
      <c r="U9" s="181">
        <v>69.01912999999999</v>
      </c>
      <c r="V9" s="124">
        <f t="shared" si="1"/>
        <v>201.85636919315405</v>
      </c>
      <c r="W9" s="115">
        <f t="shared" si="2"/>
        <v>167.9355358649789</v>
      </c>
      <c r="X9" s="115">
        <f t="shared" si="3"/>
        <v>267.93605279371371</v>
      </c>
      <c r="Y9" s="115">
        <f t="shared" si="4"/>
        <v>210.41298084291188</v>
      </c>
      <c r="Z9" s="115">
        <f t="shared" si="5"/>
        <v>325.89174794859883</v>
      </c>
      <c r="AA9" s="115">
        <f t="shared" si="6"/>
        <v>243.05025727260914</v>
      </c>
      <c r="AB9" s="115">
        <f t="shared" si="7"/>
        <v>265.93355535950599</v>
      </c>
      <c r="AC9" s="115">
        <f t="shared" si="8"/>
        <v>298.55504429918216</v>
      </c>
      <c r="AD9" s="115">
        <f t="shared" si="9"/>
        <v>401.59655477372263</v>
      </c>
      <c r="AE9" s="125">
        <f t="shared" si="10"/>
        <v>500.13862318840575</v>
      </c>
    </row>
    <row r="10" spans="1:35" s="34" customFormat="1" ht="11.15" customHeight="1" x14ac:dyDescent="0.25">
      <c r="A10" s="12" t="s">
        <v>4</v>
      </c>
      <c r="B10" s="51" t="s">
        <v>79</v>
      </c>
      <c r="C10" s="52" t="s">
        <v>79</v>
      </c>
      <c r="D10" s="52" t="s">
        <v>79</v>
      </c>
      <c r="E10" s="52" t="s">
        <v>79</v>
      </c>
      <c r="F10" s="52" t="s">
        <v>79</v>
      </c>
      <c r="G10" s="52" t="s">
        <v>79</v>
      </c>
      <c r="H10" s="52" t="s">
        <v>79</v>
      </c>
      <c r="I10" s="52" t="s">
        <v>79</v>
      </c>
      <c r="J10" s="52" t="s">
        <v>79</v>
      </c>
      <c r="K10" s="181" t="s">
        <v>79</v>
      </c>
      <c r="L10" s="51" t="s">
        <v>79</v>
      </c>
      <c r="M10" s="52" t="s">
        <v>79</v>
      </c>
      <c r="N10" s="52" t="s">
        <v>79</v>
      </c>
      <c r="O10" s="52" t="s">
        <v>79</v>
      </c>
      <c r="P10" s="52" t="s">
        <v>79</v>
      </c>
      <c r="Q10" s="52" t="s">
        <v>79</v>
      </c>
      <c r="R10" s="52" t="s">
        <v>79</v>
      </c>
      <c r="S10" s="52" t="s">
        <v>79</v>
      </c>
      <c r="T10" s="52" t="s">
        <v>79</v>
      </c>
      <c r="U10" s="181" t="s">
        <v>79</v>
      </c>
      <c r="V10" s="124" t="s">
        <v>124</v>
      </c>
      <c r="W10" s="115" t="s">
        <v>124</v>
      </c>
      <c r="X10" s="115" t="s">
        <v>124</v>
      </c>
      <c r="Y10" s="115" t="s">
        <v>124</v>
      </c>
      <c r="Z10" s="115" t="s">
        <v>124</v>
      </c>
      <c r="AA10" s="115" t="s">
        <v>124</v>
      </c>
      <c r="AB10" s="115" t="s">
        <v>124</v>
      </c>
      <c r="AC10" s="115" t="s">
        <v>124</v>
      </c>
      <c r="AD10" s="115" t="s">
        <v>124</v>
      </c>
      <c r="AE10" s="125" t="s">
        <v>124</v>
      </c>
    </row>
    <row r="11" spans="1:35" ht="11.15" customHeight="1" x14ac:dyDescent="0.25">
      <c r="A11" s="5" t="s">
        <v>59</v>
      </c>
      <c r="B11" s="57" t="s">
        <v>79</v>
      </c>
      <c r="C11" s="20" t="s">
        <v>79</v>
      </c>
      <c r="D11" s="20" t="s">
        <v>79</v>
      </c>
      <c r="E11" s="20" t="s">
        <v>79</v>
      </c>
      <c r="F11" s="20" t="s">
        <v>79</v>
      </c>
      <c r="G11" s="20" t="s">
        <v>79</v>
      </c>
      <c r="H11" s="20" t="s">
        <v>79</v>
      </c>
      <c r="I11" s="20" t="s">
        <v>79</v>
      </c>
      <c r="J11" s="20" t="s">
        <v>79</v>
      </c>
      <c r="K11" s="107" t="s">
        <v>79</v>
      </c>
      <c r="L11" s="82" t="s">
        <v>79</v>
      </c>
      <c r="M11" s="20" t="s">
        <v>79</v>
      </c>
      <c r="N11" s="20" t="s">
        <v>79</v>
      </c>
      <c r="O11" s="20" t="s">
        <v>79</v>
      </c>
      <c r="P11" s="20" t="s">
        <v>79</v>
      </c>
      <c r="Q11" s="20" t="s">
        <v>79</v>
      </c>
      <c r="R11" s="20" t="s">
        <v>79</v>
      </c>
      <c r="S11" s="20" t="s">
        <v>79</v>
      </c>
      <c r="T11" s="20" t="s">
        <v>79</v>
      </c>
      <c r="U11" s="107" t="s">
        <v>79</v>
      </c>
      <c r="V11" s="197" t="s">
        <v>124</v>
      </c>
      <c r="W11" s="198" t="s">
        <v>124</v>
      </c>
      <c r="X11" s="198" t="s">
        <v>124</v>
      </c>
      <c r="Y11" s="198" t="s">
        <v>124</v>
      </c>
      <c r="Z11" s="198" t="s">
        <v>124</v>
      </c>
      <c r="AA11" s="198" t="s">
        <v>124</v>
      </c>
      <c r="AB11" s="198" t="s">
        <v>124</v>
      </c>
      <c r="AC11" s="198" t="s">
        <v>124</v>
      </c>
      <c r="AD11" s="198" t="s">
        <v>124</v>
      </c>
      <c r="AE11" s="150" t="s">
        <v>124</v>
      </c>
    </row>
    <row r="12" spans="1:35" ht="11.15" customHeight="1" x14ac:dyDescent="0.25">
      <c r="A12" s="5" t="s">
        <v>60</v>
      </c>
      <c r="B12" s="57">
        <v>139</v>
      </c>
      <c r="C12" s="20">
        <v>152</v>
      </c>
      <c r="D12" s="20">
        <v>1977</v>
      </c>
      <c r="E12" s="20">
        <v>4682</v>
      </c>
      <c r="F12" s="20">
        <v>5781</v>
      </c>
      <c r="G12" s="20">
        <v>14007</v>
      </c>
      <c r="H12" s="20">
        <v>125</v>
      </c>
      <c r="I12" s="20">
        <v>3700</v>
      </c>
      <c r="J12" s="20">
        <v>291</v>
      </c>
      <c r="K12" s="107">
        <v>959</v>
      </c>
      <c r="L12" s="82">
        <v>24.445</v>
      </c>
      <c r="M12" s="20">
        <v>32.725999999999999</v>
      </c>
      <c r="N12" s="20">
        <v>557.05600000000004</v>
      </c>
      <c r="O12" s="20">
        <v>1124.0309999999999</v>
      </c>
      <c r="P12" s="20">
        <v>1907.6179999999999</v>
      </c>
      <c r="Q12" s="20">
        <v>3706.5749999999994</v>
      </c>
      <c r="R12" s="20">
        <v>37.915999999999997</v>
      </c>
      <c r="S12" s="20">
        <v>1237.365</v>
      </c>
      <c r="T12" s="20">
        <v>102.68400000000001</v>
      </c>
      <c r="U12" s="107">
        <v>322.59299999999996</v>
      </c>
      <c r="V12" s="118">
        <f t="shared" si="1"/>
        <v>175.86330935251797</v>
      </c>
      <c r="W12" s="98">
        <f t="shared" si="2"/>
        <v>215.30263157894737</v>
      </c>
      <c r="X12" s="98">
        <f t="shared" si="3"/>
        <v>281.76833586241781</v>
      </c>
      <c r="Y12" s="98">
        <f t="shared" si="4"/>
        <v>240.07496796240923</v>
      </c>
      <c r="Z12" s="98">
        <f t="shared" si="5"/>
        <v>329.98062618924064</v>
      </c>
      <c r="AA12" s="98">
        <f t="shared" si="6"/>
        <v>264.62304562004709</v>
      </c>
      <c r="AB12" s="98">
        <f t="shared" si="7"/>
        <v>303.32799999999997</v>
      </c>
      <c r="AC12" s="98">
        <f t="shared" si="8"/>
        <v>334.42297297297296</v>
      </c>
      <c r="AD12" s="98">
        <f t="shared" si="9"/>
        <v>352.86597938144337</v>
      </c>
      <c r="AE12" s="120">
        <f t="shared" si="10"/>
        <v>336.38477580813338</v>
      </c>
    </row>
    <row r="13" spans="1:35" ht="11.15" customHeight="1" x14ac:dyDescent="0.25">
      <c r="A13" s="5" t="s">
        <v>5</v>
      </c>
      <c r="B13" s="57" t="s">
        <v>79</v>
      </c>
      <c r="C13" s="20" t="s">
        <v>79</v>
      </c>
      <c r="D13" s="20" t="s">
        <v>79</v>
      </c>
      <c r="E13" s="20" t="s">
        <v>79</v>
      </c>
      <c r="F13" s="20" t="s">
        <v>79</v>
      </c>
      <c r="G13" s="20" t="s">
        <v>79</v>
      </c>
      <c r="H13" s="20" t="s">
        <v>79</v>
      </c>
      <c r="I13" s="20" t="s">
        <v>79</v>
      </c>
      <c r="J13" s="20" t="s">
        <v>79</v>
      </c>
      <c r="K13" s="107" t="s">
        <v>79</v>
      </c>
      <c r="L13" s="82" t="s">
        <v>79</v>
      </c>
      <c r="M13" s="20" t="s">
        <v>79</v>
      </c>
      <c r="N13" s="20" t="s">
        <v>79</v>
      </c>
      <c r="O13" s="20" t="s">
        <v>79</v>
      </c>
      <c r="P13" s="20" t="s">
        <v>79</v>
      </c>
      <c r="Q13" s="20" t="s">
        <v>79</v>
      </c>
      <c r="R13" s="20" t="s">
        <v>79</v>
      </c>
      <c r="S13" s="20" t="s">
        <v>79</v>
      </c>
      <c r="T13" s="20" t="s">
        <v>79</v>
      </c>
      <c r="U13" s="107" t="s">
        <v>79</v>
      </c>
      <c r="V13" s="197" t="s">
        <v>124</v>
      </c>
      <c r="W13" s="198" t="s">
        <v>124</v>
      </c>
      <c r="X13" s="198" t="s">
        <v>124</v>
      </c>
      <c r="Y13" s="198" t="s">
        <v>124</v>
      </c>
      <c r="Z13" s="198" t="s">
        <v>124</v>
      </c>
      <c r="AA13" s="198" t="s">
        <v>124</v>
      </c>
      <c r="AB13" s="198" t="s">
        <v>124</v>
      </c>
      <c r="AC13" s="198" t="s">
        <v>124</v>
      </c>
      <c r="AD13" s="198" t="s">
        <v>124</v>
      </c>
      <c r="AE13" s="150" t="s">
        <v>124</v>
      </c>
    </row>
    <row r="14" spans="1:35" s="34" customFormat="1" ht="11.15" customHeight="1" x14ac:dyDescent="0.25">
      <c r="A14" s="12" t="s">
        <v>61</v>
      </c>
      <c r="B14" s="48">
        <v>141</v>
      </c>
      <c r="C14" s="49">
        <v>159</v>
      </c>
      <c r="D14" s="49">
        <v>1991</v>
      </c>
      <c r="E14" s="49">
        <v>4691</v>
      </c>
      <c r="F14" s="49">
        <v>5810</v>
      </c>
      <c r="G14" s="49">
        <v>14048</v>
      </c>
      <c r="H14" s="49">
        <v>150</v>
      </c>
      <c r="I14" s="49">
        <v>3755</v>
      </c>
      <c r="J14" s="49">
        <v>296</v>
      </c>
      <c r="K14" s="89">
        <v>988</v>
      </c>
      <c r="L14" s="71">
        <v>24.738000000000003</v>
      </c>
      <c r="M14" s="49">
        <v>34.390999999999998</v>
      </c>
      <c r="N14" s="49">
        <v>560.94000000000005</v>
      </c>
      <c r="O14" s="49">
        <v>1126.2539999999999</v>
      </c>
      <c r="P14" s="49">
        <v>1915.7830000500001</v>
      </c>
      <c r="Q14" s="49">
        <v>3718.5949999499999</v>
      </c>
      <c r="R14" s="49">
        <v>45.521999999999998</v>
      </c>
      <c r="S14" s="49">
        <v>1257.4469999999997</v>
      </c>
      <c r="T14" s="49">
        <v>104.16900000000001</v>
      </c>
      <c r="U14" s="89">
        <v>332.13599994999998</v>
      </c>
      <c r="V14" s="121">
        <f t="shared" si="1"/>
        <v>175.44680851063833</v>
      </c>
      <c r="W14" s="122">
        <f t="shared" si="2"/>
        <v>216.29559748427673</v>
      </c>
      <c r="X14" s="122">
        <f t="shared" si="3"/>
        <v>281.73782019085888</v>
      </c>
      <c r="Y14" s="122">
        <f t="shared" si="4"/>
        <v>240.08825410360265</v>
      </c>
      <c r="Z14" s="122">
        <f t="shared" si="5"/>
        <v>329.7388984595525</v>
      </c>
      <c r="AA14" s="122">
        <f t="shared" si="6"/>
        <v>264.70636389165719</v>
      </c>
      <c r="AB14" s="122">
        <f t="shared" si="7"/>
        <v>303.48</v>
      </c>
      <c r="AC14" s="122">
        <f t="shared" si="8"/>
        <v>334.87270306258318</v>
      </c>
      <c r="AD14" s="122">
        <f t="shared" si="9"/>
        <v>351.92229729729735</v>
      </c>
      <c r="AE14" s="123">
        <f t="shared" si="10"/>
        <v>336.17004043522263</v>
      </c>
    </row>
    <row r="15" spans="1:35" s="34" customFormat="1" ht="11.15" customHeight="1" x14ac:dyDescent="0.25">
      <c r="A15" s="12" t="s">
        <v>6</v>
      </c>
      <c r="B15" s="51">
        <v>187</v>
      </c>
      <c r="C15" s="52">
        <v>214</v>
      </c>
      <c r="D15" s="52">
        <v>2257</v>
      </c>
      <c r="E15" s="52">
        <v>1990</v>
      </c>
      <c r="F15" s="52">
        <v>21912</v>
      </c>
      <c r="G15" s="52">
        <v>7938</v>
      </c>
      <c r="H15" s="52">
        <v>86</v>
      </c>
      <c r="I15" s="52">
        <v>24820</v>
      </c>
      <c r="J15" s="52">
        <v>3008</v>
      </c>
      <c r="K15" s="181">
        <v>1</v>
      </c>
      <c r="L15" s="51">
        <v>39.257812000000001</v>
      </c>
      <c r="M15" s="52">
        <v>34.835870000000007</v>
      </c>
      <c r="N15" s="52">
        <v>686.91863000000012</v>
      </c>
      <c r="O15" s="52">
        <v>478.414759</v>
      </c>
      <c r="P15" s="52">
        <v>7985.6217799999995</v>
      </c>
      <c r="Q15" s="52">
        <v>2134.8753299999998</v>
      </c>
      <c r="R15" s="52">
        <v>27.698439999999998</v>
      </c>
      <c r="S15" s="52">
        <v>7414.72462</v>
      </c>
      <c r="T15" s="52">
        <v>1153.2865999999999</v>
      </c>
      <c r="U15" s="181">
        <v>0.43209999999999998</v>
      </c>
      <c r="V15" s="124">
        <f t="shared" si="1"/>
        <v>209.93482352941174</v>
      </c>
      <c r="W15" s="115">
        <f t="shared" si="2"/>
        <v>162.78443925233648</v>
      </c>
      <c r="X15" s="115">
        <f t="shared" si="3"/>
        <v>304.35030128489149</v>
      </c>
      <c r="Y15" s="115">
        <f t="shared" si="4"/>
        <v>240.40942663316585</v>
      </c>
      <c r="Z15" s="115">
        <f t="shared" si="5"/>
        <v>364.44057046367283</v>
      </c>
      <c r="AA15" s="115">
        <f t="shared" si="6"/>
        <v>268.94373015873015</v>
      </c>
      <c r="AB15" s="115">
        <f t="shared" si="7"/>
        <v>322.07488372093025</v>
      </c>
      <c r="AC15" s="115">
        <f t="shared" si="8"/>
        <v>298.73991216760675</v>
      </c>
      <c r="AD15" s="115">
        <f t="shared" si="9"/>
        <v>383.40644946808504</v>
      </c>
      <c r="AE15" s="125">
        <f t="shared" si="10"/>
        <v>432.09999999999997</v>
      </c>
    </row>
    <row r="16" spans="1:35" s="34" customFormat="1" ht="11.15" customHeight="1" x14ac:dyDescent="0.25">
      <c r="A16" s="12" t="s">
        <v>7</v>
      </c>
      <c r="B16" s="51">
        <v>26</v>
      </c>
      <c r="C16" s="52">
        <v>41</v>
      </c>
      <c r="D16" s="52">
        <v>757</v>
      </c>
      <c r="E16" s="52">
        <v>743</v>
      </c>
      <c r="F16" s="52">
        <v>3370</v>
      </c>
      <c r="G16" s="52">
        <v>2841</v>
      </c>
      <c r="H16" s="52">
        <v>64</v>
      </c>
      <c r="I16" s="52">
        <v>584</v>
      </c>
      <c r="J16" s="52">
        <v>137</v>
      </c>
      <c r="K16" s="181">
        <v>61</v>
      </c>
      <c r="L16" s="51">
        <v>6.3243</v>
      </c>
      <c r="M16" s="52">
        <v>8.6916000000000011</v>
      </c>
      <c r="N16" s="52">
        <v>211.9956</v>
      </c>
      <c r="O16" s="52">
        <v>183.08180000000002</v>
      </c>
      <c r="P16" s="52">
        <v>1233.6306</v>
      </c>
      <c r="Q16" s="52">
        <v>791.80299999999988</v>
      </c>
      <c r="R16" s="52">
        <v>20.207000000000001</v>
      </c>
      <c r="S16" s="52">
        <v>198.5016</v>
      </c>
      <c r="T16" s="52">
        <v>54.851799999999997</v>
      </c>
      <c r="U16" s="181">
        <v>27.769200000000001</v>
      </c>
      <c r="V16" s="124">
        <f t="shared" si="1"/>
        <v>243.24230769230769</v>
      </c>
      <c r="W16" s="115">
        <f t="shared" si="2"/>
        <v>211.99024390243903</v>
      </c>
      <c r="X16" s="115">
        <f t="shared" si="3"/>
        <v>280.04702774108324</v>
      </c>
      <c r="Y16" s="115">
        <f t="shared" si="4"/>
        <v>246.40888290713326</v>
      </c>
      <c r="Z16" s="115">
        <f t="shared" si="5"/>
        <v>366.06249258160233</v>
      </c>
      <c r="AA16" s="115">
        <f t="shared" si="6"/>
        <v>278.70573741640266</v>
      </c>
      <c r="AB16" s="115">
        <f t="shared" si="7"/>
        <v>315.734375</v>
      </c>
      <c r="AC16" s="115">
        <f t="shared" si="8"/>
        <v>339.90000000000003</v>
      </c>
      <c r="AD16" s="115">
        <f t="shared" si="9"/>
        <v>400.37810218978098</v>
      </c>
      <c r="AE16" s="125">
        <f t="shared" si="10"/>
        <v>455.2327868852459</v>
      </c>
    </row>
    <row r="17" spans="1:31" ht="11.15" customHeight="1" x14ac:dyDescent="0.25">
      <c r="A17" s="5" t="s">
        <v>8</v>
      </c>
      <c r="B17" s="57" t="s">
        <v>79</v>
      </c>
      <c r="C17" s="20" t="s">
        <v>79</v>
      </c>
      <c r="D17" s="20" t="s">
        <v>79</v>
      </c>
      <c r="E17" s="20" t="s">
        <v>79</v>
      </c>
      <c r="F17" s="20" t="s">
        <v>79</v>
      </c>
      <c r="G17" s="20" t="s">
        <v>79</v>
      </c>
      <c r="H17" s="20" t="s">
        <v>79</v>
      </c>
      <c r="I17" s="20" t="s">
        <v>79</v>
      </c>
      <c r="J17" s="20" t="s">
        <v>79</v>
      </c>
      <c r="K17" s="107" t="s">
        <v>79</v>
      </c>
      <c r="L17" s="82" t="s">
        <v>79</v>
      </c>
      <c r="M17" s="20" t="s">
        <v>79</v>
      </c>
      <c r="N17" s="20" t="s">
        <v>79</v>
      </c>
      <c r="O17" s="20" t="s">
        <v>79</v>
      </c>
      <c r="P17" s="20" t="s">
        <v>79</v>
      </c>
      <c r="Q17" s="20" t="s">
        <v>79</v>
      </c>
      <c r="R17" s="20" t="s">
        <v>79</v>
      </c>
      <c r="S17" s="20" t="s">
        <v>79</v>
      </c>
      <c r="T17" s="20" t="s">
        <v>79</v>
      </c>
      <c r="U17" s="107" t="s">
        <v>79</v>
      </c>
      <c r="V17" s="197" t="s">
        <v>124</v>
      </c>
      <c r="W17" s="198" t="s">
        <v>124</v>
      </c>
      <c r="X17" s="198" t="s">
        <v>124</v>
      </c>
      <c r="Y17" s="198" t="s">
        <v>124</v>
      </c>
      <c r="Z17" s="198" t="s">
        <v>124</v>
      </c>
      <c r="AA17" s="198" t="s">
        <v>124</v>
      </c>
      <c r="AB17" s="198" t="s">
        <v>124</v>
      </c>
      <c r="AC17" s="198" t="s">
        <v>124</v>
      </c>
      <c r="AD17" s="198" t="s">
        <v>124</v>
      </c>
      <c r="AE17" s="150" t="s">
        <v>124</v>
      </c>
    </row>
    <row r="18" spans="1:31" ht="11.15" customHeight="1" x14ac:dyDescent="0.25">
      <c r="A18" s="5" t="s">
        <v>9</v>
      </c>
      <c r="B18" s="57" t="s">
        <v>79</v>
      </c>
      <c r="C18" s="20" t="s">
        <v>79</v>
      </c>
      <c r="D18" s="20" t="s">
        <v>79</v>
      </c>
      <c r="E18" s="20" t="s">
        <v>79</v>
      </c>
      <c r="F18" s="20" t="s">
        <v>79</v>
      </c>
      <c r="G18" s="20" t="s">
        <v>79</v>
      </c>
      <c r="H18" s="20" t="s">
        <v>79</v>
      </c>
      <c r="I18" s="20" t="s">
        <v>79</v>
      </c>
      <c r="J18" s="20" t="s">
        <v>79</v>
      </c>
      <c r="K18" s="107" t="s">
        <v>79</v>
      </c>
      <c r="L18" s="82" t="s">
        <v>79</v>
      </c>
      <c r="M18" s="20" t="s">
        <v>79</v>
      </c>
      <c r="N18" s="20" t="s">
        <v>79</v>
      </c>
      <c r="O18" s="20" t="s">
        <v>79</v>
      </c>
      <c r="P18" s="20" t="s">
        <v>79</v>
      </c>
      <c r="Q18" s="20" t="s">
        <v>79</v>
      </c>
      <c r="R18" s="20" t="s">
        <v>79</v>
      </c>
      <c r="S18" s="20" t="s">
        <v>79</v>
      </c>
      <c r="T18" s="20" t="s">
        <v>79</v>
      </c>
      <c r="U18" s="107" t="s">
        <v>79</v>
      </c>
      <c r="V18" s="197" t="s">
        <v>124</v>
      </c>
      <c r="W18" s="198" t="s">
        <v>124</v>
      </c>
      <c r="X18" s="198" t="s">
        <v>124</v>
      </c>
      <c r="Y18" s="198" t="s">
        <v>124</v>
      </c>
      <c r="Z18" s="198" t="s">
        <v>124</v>
      </c>
      <c r="AA18" s="198" t="s">
        <v>124</v>
      </c>
      <c r="AB18" s="198" t="s">
        <v>124</v>
      </c>
      <c r="AC18" s="198" t="s">
        <v>124</v>
      </c>
      <c r="AD18" s="198" t="s">
        <v>124</v>
      </c>
      <c r="AE18" s="150" t="s">
        <v>124</v>
      </c>
    </row>
    <row r="19" spans="1:31" ht="11.15" customHeight="1" x14ac:dyDescent="0.25">
      <c r="A19" s="5" t="s">
        <v>10</v>
      </c>
      <c r="B19" s="57" t="s">
        <v>79</v>
      </c>
      <c r="C19" s="20" t="s">
        <v>79</v>
      </c>
      <c r="D19" s="20" t="s">
        <v>79</v>
      </c>
      <c r="E19" s="20" t="s">
        <v>79</v>
      </c>
      <c r="F19" s="20" t="s">
        <v>79</v>
      </c>
      <c r="G19" s="20" t="s">
        <v>79</v>
      </c>
      <c r="H19" s="20" t="s">
        <v>79</v>
      </c>
      <c r="I19" s="20" t="s">
        <v>79</v>
      </c>
      <c r="J19" s="20" t="s">
        <v>79</v>
      </c>
      <c r="K19" s="107" t="s">
        <v>79</v>
      </c>
      <c r="L19" s="82" t="s">
        <v>79</v>
      </c>
      <c r="M19" s="20" t="s">
        <v>79</v>
      </c>
      <c r="N19" s="20" t="s">
        <v>79</v>
      </c>
      <c r="O19" s="20" t="s">
        <v>79</v>
      </c>
      <c r="P19" s="20" t="s">
        <v>79</v>
      </c>
      <c r="Q19" s="20" t="s">
        <v>79</v>
      </c>
      <c r="R19" s="20" t="s">
        <v>79</v>
      </c>
      <c r="S19" s="20" t="s">
        <v>79</v>
      </c>
      <c r="T19" s="20" t="s">
        <v>79</v>
      </c>
      <c r="U19" s="107" t="s">
        <v>79</v>
      </c>
      <c r="V19" s="197" t="s">
        <v>124</v>
      </c>
      <c r="W19" s="198" t="s">
        <v>124</v>
      </c>
      <c r="X19" s="198" t="s">
        <v>124</v>
      </c>
      <c r="Y19" s="198" t="s">
        <v>124</v>
      </c>
      <c r="Z19" s="198" t="s">
        <v>124</v>
      </c>
      <c r="AA19" s="198" t="s">
        <v>124</v>
      </c>
      <c r="AB19" s="198" t="s">
        <v>124</v>
      </c>
      <c r="AC19" s="198" t="s">
        <v>124</v>
      </c>
      <c r="AD19" s="198" t="s">
        <v>124</v>
      </c>
      <c r="AE19" s="150" t="s">
        <v>124</v>
      </c>
    </row>
    <row r="20" spans="1:31" s="34" customFormat="1" ht="11.15" customHeight="1" x14ac:dyDescent="0.25">
      <c r="A20" s="12" t="s">
        <v>62</v>
      </c>
      <c r="B20" s="48">
        <v>172</v>
      </c>
      <c r="C20" s="49">
        <v>348</v>
      </c>
      <c r="D20" s="49">
        <v>14123</v>
      </c>
      <c r="E20" s="49">
        <v>8637</v>
      </c>
      <c r="F20" s="49">
        <v>64126</v>
      </c>
      <c r="G20" s="49">
        <v>28810</v>
      </c>
      <c r="H20" s="49">
        <v>529</v>
      </c>
      <c r="I20" s="49">
        <v>321</v>
      </c>
      <c r="J20" s="49">
        <v>678</v>
      </c>
      <c r="K20" s="89">
        <v>64</v>
      </c>
      <c r="L20" s="71">
        <v>43.000996000000001</v>
      </c>
      <c r="M20" s="49">
        <v>79.042752400000012</v>
      </c>
      <c r="N20" s="49">
        <v>3521.8976219800002</v>
      </c>
      <c r="O20" s="49">
        <v>2134.4016460100001</v>
      </c>
      <c r="P20" s="49">
        <v>22532.154180080001</v>
      </c>
      <c r="Q20" s="49">
        <v>7774.645434</v>
      </c>
      <c r="R20" s="49">
        <v>170.07304199999999</v>
      </c>
      <c r="S20" s="49">
        <v>104.126722</v>
      </c>
      <c r="T20" s="49">
        <v>261.89351200000004</v>
      </c>
      <c r="U20" s="89">
        <v>28.573999999999998</v>
      </c>
      <c r="V20" s="121">
        <f t="shared" si="1"/>
        <v>250.00579069767443</v>
      </c>
      <c r="W20" s="122">
        <f t="shared" si="2"/>
        <v>227.13434597701152</v>
      </c>
      <c r="X20" s="122">
        <f t="shared" si="3"/>
        <v>249.37319422077465</v>
      </c>
      <c r="Y20" s="122">
        <f t="shared" si="4"/>
        <v>247.12303415653585</v>
      </c>
      <c r="Z20" s="122">
        <f t="shared" si="5"/>
        <v>351.37314318809842</v>
      </c>
      <c r="AA20" s="122">
        <f t="shared" si="6"/>
        <v>269.8592653245401</v>
      </c>
      <c r="AB20" s="122">
        <f t="shared" si="7"/>
        <v>321.49913421550093</v>
      </c>
      <c r="AC20" s="122">
        <f t="shared" si="8"/>
        <v>324.38231152647973</v>
      </c>
      <c r="AD20" s="122">
        <f t="shared" si="9"/>
        <v>386.27361651917408</v>
      </c>
      <c r="AE20" s="123">
        <f t="shared" si="10"/>
        <v>446.46874999999994</v>
      </c>
    </row>
    <row r="21" spans="1:31" ht="11.15" customHeight="1" x14ac:dyDescent="0.25">
      <c r="A21" s="5" t="s">
        <v>11</v>
      </c>
      <c r="B21" s="57">
        <v>1053</v>
      </c>
      <c r="C21" s="20">
        <v>333</v>
      </c>
      <c r="D21" s="20">
        <v>71206</v>
      </c>
      <c r="E21" s="20">
        <v>68877</v>
      </c>
      <c r="F21" s="20">
        <v>100259</v>
      </c>
      <c r="G21" s="20">
        <v>51773</v>
      </c>
      <c r="H21" s="20">
        <v>1133</v>
      </c>
      <c r="I21" s="20">
        <v>5090</v>
      </c>
      <c r="J21" s="20">
        <v>196</v>
      </c>
      <c r="K21" s="107">
        <v>139</v>
      </c>
      <c r="L21" s="82">
        <v>186.53452999999999</v>
      </c>
      <c r="M21" s="20">
        <v>75.386130000000009</v>
      </c>
      <c r="N21" s="20">
        <v>17968.740290000002</v>
      </c>
      <c r="O21" s="20">
        <v>16039.579440010002</v>
      </c>
      <c r="P21" s="20">
        <v>32946.787654979998</v>
      </c>
      <c r="Q21" s="20">
        <v>13365.978449959999</v>
      </c>
      <c r="R21" s="20">
        <v>363.07990000000001</v>
      </c>
      <c r="S21" s="20">
        <v>1572.7533999999998</v>
      </c>
      <c r="T21" s="20">
        <v>81.166430000000005</v>
      </c>
      <c r="U21" s="107">
        <v>63.336010000000002</v>
      </c>
      <c r="V21" s="118">
        <f t="shared" si="1"/>
        <v>177.14580246913579</v>
      </c>
      <c r="W21" s="98">
        <f t="shared" si="2"/>
        <v>226.3847747747748</v>
      </c>
      <c r="X21" s="98">
        <f t="shared" si="3"/>
        <v>252.34868255484093</v>
      </c>
      <c r="Y21" s="98">
        <f t="shared" si="4"/>
        <v>232.87279411138698</v>
      </c>
      <c r="Z21" s="98">
        <f t="shared" si="5"/>
        <v>328.61675914361803</v>
      </c>
      <c r="AA21" s="98">
        <f t="shared" si="6"/>
        <v>258.16503679446816</v>
      </c>
      <c r="AB21" s="98">
        <f t="shared" si="7"/>
        <v>320.45887025595766</v>
      </c>
      <c r="AC21" s="98">
        <f t="shared" si="8"/>
        <v>308.98888015717091</v>
      </c>
      <c r="AD21" s="98">
        <f t="shared" si="9"/>
        <v>414.11443877551022</v>
      </c>
      <c r="AE21" s="120">
        <f t="shared" si="10"/>
        <v>455.65474820143885</v>
      </c>
    </row>
    <row r="22" spans="1:31" ht="11.15" customHeight="1" x14ac:dyDescent="0.25">
      <c r="A22" s="5" t="s">
        <v>12</v>
      </c>
      <c r="B22" s="57">
        <v>235</v>
      </c>
      <c r="C22" s="20">
        <v>231</v>
      </c>
      <c r="D22" s="20">
        <v>60946</v>
      </c>
      <c r="E22" s="20">
        <v>8809</v>
      </c>
      <c r="F22" s="20">
        <v>58478</v>
      </c>
      <c r="G22" s="20">
        <v>20755</v>
      </c>
      <c r="H22" s="20">
        <v>377</v>
      </c>
      <c r="I22" s="20">
        <v>7365</v>
      </c>
      <c r="J22" s="20">
        <v>4620</v>
      </c>
      <c r="K22" s="107">
        <v>124</v>
      </c>
      <c r="L22" s="82">
        <v>57.628000020000002</v>
      </c>
      <c r="M22" s="20">
        <v>54.229000039999995</v>
      </c>
      <c r="N22" s="20">
        <v>15023.328999990001</v>
      </c>
      <c r="O22" s="20">
        <v>2121.6482499600002</v>
      </c>
      <c r="P22" s="20">
        <v>17641.746849980002</v>
      </c>
      <c r="Q22" s="20">
        <v>5565.5512999499997</v>
      </c>
      <c r="R22" s="20">
        <v>122.75100002000001</v>
      </c>
      <c r="S22" s="20">
        <v>2260.7270000199997</v>
      </c>
      <c r="T22" s="20">
        <v>1637.0019999999997</v>
      </c>
      <c r="U22" s="107">
        <v>51.224000019999991</v>
      </c>
      <c r="V22" s="118">
        <f t="shared" si="1"/>
        <v>245.22553199999999</v>
      </c>
      <c r="W22" s="98">
        <f t="shared" si="2"/>
        <v>234.75757593073592</v>
      </c>
      <c r="X22" s="98">
        <f t="shared" si="3"/>
        <v>246.50229711531523</v>
      </c>
      <c r="Y22" s="98">
        <f t="shared" si="4"/>
        <v>240.85006810761723</v>
      </c>
      <c r="Z22" s="98">
        <f t="shared" si="5"/>
        <v>301.68177519716818</v>
      </c>
      <c r="AA22" s="98">
        <f t="shared" si="6"/>
        <v>268.15472416044327</v>
      </c>
      <c r="AB22" s="98">
        <f t="shared" si="7"/>
        <v>325.59946954907161</v>
      </c>
      <c r="AC22" s="98">
        <f t="shared" si="8"/>
        <v>306.95546504005426</v>
      </c>
      <c r="AD22" s="98">
        <f t="shared" si="9"/>
        <v>354.32943722943719</v>
      </c>
      <c r="AE22" s="120">
        <f t="shared" si="10"/>
        <v>413.09677435483866</v>
      </c>
    </row>
    <row r="23" spans="1:31" ht="11.15" customHeight="1" x14ac:dyDescent="0.25">
      <c r="A23" s="5" t="s">
        <v>63</v>
      </c>
      <c r="B23" s="57" t="s">
        <v>79</v>
      </c>
      <c r="C23" s="20" t="s">
        <v>79</v>
      </c>
      <c r="D23" s="20" t="s">
        <v>79</v>
      </c>
      <c r="E23" s="20" t="s">
        <v>79</v>
      </c>
      <c r="F23" s="20" t="s">
        <v>79</v>
      </c>
      <c r="G23" s="20" t="s">
        <v>79</v>
      </c>
      <c r="H23" s="20" t="s">
        <v>79</v>
      </c>
      <c r="I23" s="20" t="s">
        <v>79</v>
      </c>
      <c r="J23" s="20" t="s">
        <v>79</v>
      </c>
      <c r="K23" s="107" t="s">
        <v>79</v>
      </c>
      <c r="L23" s="82" t="s">
        <v>79</v>
      </c>
      <c r="M23" s="20" t="s">
        <v>79</v>
      </c>
      <c r="N23" s="20" t="s">
        <v>79</v>
      </c>
      <c r="O23" s="20" t="s">
        <v>79</v>
      </c>
      <c r="P23" s="20" t="s">
        <v>79</v>
      </c>
      <c r="Q23" s="20" t="s">
        <v>79</v>
      </c>
      <c r="R23" s="20" t="s">
        <v>79</v>
      </c>
      <c r="S23" s="20" t="s">
        <v>79</v>
      </c>
      <c r="T23" s="20" t="s">
        <v>79</v>
      </c>
      <c r="U23" s="107" t="s">
        <v>79</v>
      </c>
      <c r="V23" s="197" t="s">
        <v>124</v>
      </c>
      <c r="W23" s="198" t="s">
        <v>124</v>
      </c>
      <c r="X23" s="198" t="s">
        <v>124</v>
      </c>
      <c r="Y23" s="198" t="s">
        <v>124</v>
      </c>
      <c r="Z23" s="198" t="s">
        <v>124</v>
      </c>
      <c r="AA23" s="198" t="s">
        <v>124</v>
      </c>
      <c r="AB23" s="198" t="s">
        <v>124</v>
      </c>
      <c r="AC23" s="198" t="s">
        <v>124</v>
      </c>
      <c r="AD23" s="198" t="s">
        <v>124</v>
      </c>
      <c r="AE23" s="150" t="s">
        <v>124</v>
      </c>
    </row>
    <row r="24" spans="1:31" ht="11.15" customHeight="1" x14ac:dyDescent="0.25">
      <c r="A24" s="5" t="s">
        <v>13</v>
      </c>
      <c r="B24" s="57" t="s">
        <v>79</v>
      </c>
      <c r="C24" s="20" t="s">
        <v>79</v>
      </c>
      <c r="D24" s="20" t="s">
        <v>79</v>
      </c>
      <c r="E24" s="20" t="s">
        <v>79</v>
      </c>
      <c r="F24" s="20" t="s">
        <v>79</v>
      </c>
      <c r="G24" s="20" t="s">
        <v>79</v>
      </c>
      <c r="H24" s="20" t="s">
        <v>79</v>
      </c>
      <c r="I24" s="20" t="s">
        <v>79</v>
      </c>
      <c r="J24" s="20" t="s">
        <v>79</v>
      </c>
      <c r="K24" s="107" t="s">
        <v>79</v>
      </c>
      <c r="L24" s="82" t="s">
        <v>79</v>
      </c>
      <c r="M24" s="20" t="s">
        <v>79</v>
      </c>
      <c r="N24" s="20" t="s">
        <v>79</v>
      </c>
      <c r="O24" s="20" t="s">
        <v>79</v>
      </c>
      <c r="P24" s="20" t="s">
        <v>79</v>
      </c>
      <c r="Q24" s="20" t="s">
        <v>79</v>
      </c>
      <c r="R24" s="20" t="s">
        <v>79</v>
      </c>
      <c r="S24" s="20" t="s">
        <v>79</v>
      </c>
      <c r="T24" s="20" t="s">
        <v>79</v>
      </c>
      <c r="U24" s="107" t="s">
        <v>79</v>
      </c>
      <c r="V24" s="197" t="s">
        <v>124</v>
      </c>
      <c r="W24" s="198" t="s">
        <v>124</v>
      </c>
      <c r="X24" s="198" t="s">
        <v>124</v>
      </c>
      <c r="Y24" s="198" t="s">
        <v>124</v>
      </c>
      <c r="Z24" s="198" t="s">
        <v>124</v>
      </c>
      <c r="AA24" s="198" t="s">
        <v>124</v>
      </c>
      <c r="AB24" s="198" t="s">
        <v>124</v>
      </c>
      <c r="AC24" s="198" t="s">
        <v>124</v>
      </c>
      <c r="AD24" s="198" t="s">
        <v>124</v>
      </c>
      <c r="AE24" s="150" t="s">
        <v>124</v>
      </c>
    </row>
    <row r="25" spans="1:31" s="34" customFormat="1" ht="11.15" customHeight="1" x14ac:dyDescent="0.25">
      <c r="A25" s="12" t="s">
        <v>14</v>
      </c>
      <c r="B25" s="48">
        <v>3545</v>
      </c>
      <c r="C25" s="49">
        <v>788</v>
      </c>
      <c r="D25" s="49">
        <v>151722</v>
      </c>
      <c r="E25" s="49">
        <v>89517</v>
      </c>
      <c r="F25" s="49">
        <v>200300</v>
      </c>
      <c r="G25" s="49">
        <v>76986</v>
      </c>
      <c r="H25" s="49">
        <v>1647</v>
      </c>
      <c r="I25" s="49">
        <v>12910</v>
      </c>
      <c r="J25" s="49">
        <v>4930</v>
      </c>
      <c r="K25" s="89">
        <v>267</v>
      </c>
      <c r="L25" s="71">
        <v>753.08553003000009</v>
      </c>
      <c r="M25" s="49">
        <v>178.74807008000002</v>
      </c>
      <c r="N25" s="49">
        <v>38321.856789989994</v>
      </c>
      <c r="O25" s="49">
        <v>20855.052679960005</v>
      </c>
      <c r="P25" s="49">
        <v>63740.063424949985</v>
      </c>
      <c r="Q25" s="49">
        <v>20112.98636993</v>
      </c>
      <c r="R25" s="49">
        <v>523.44730001999994</v>
      </c>
      <c r="S25" s="49">
        <v>3984.6594000099999</v>
      </c>
      <c r="T25" s="49">
        <v>1767.69443</v>
      </c>
      <c r="U25" s="89">
        <v>116.29601002</v>
      </c>
      <c r="V25" s="121">
        <f t="shared" si="1"/>
        <v>212.43597462059242</v>
      </c>
      <c r="W25" s="122">
        <f t="shared" si="2"/>
        <v>226.83765238578681</v>
      </c>
      <c r="X25" s="122">
        <f t="shared" si="3"/>
        <v>252.57943337149518</v>
      </c>
      <c r="Y25" s="122">
        <f t="shared" si="4"/>
        <v>232.97309650636197</v>
      </c>
      <c r="Z25" s="122">
        <f t="shared" si="5"/>
        <v>318.22298265077376</v>
      </c>
      <c r="AA25" s="122">
        <f t="shared" si="6"/>
        <v>261.25511612410048</v>
      </c>
      <c r="AB25" s="122">
        <f t="shared" si="7"/>
        <v>317.81863996357009</v>
      </c>
      <c r="AC25" s="122">
        <f t="shared" si="8"/>
        <v>308.64906274283499</v>
      </c>
      <c r="AD25" s="122">
        <f t="shared" si="9"/>
        <v>358.55870791075051</v>
      </c>
      <c r="AE25" s="123">
        <f t="shared" si="10"/>
        <v>435.56558059925095</v>
      </c>
    </row>
    <row r="26" spans="1:31" s="34" customFormat="1" ht="11.15" customHeight="1" x14ac:dyDescent="0.25">
      <c r="A26" s="12" t="s">
        <v>15</v>
      </c>
      <c r="B26" s="51">
        <v>5</v>
      </c>
      <c r="C26" s="52">
        <v>5</v>
      </c>
      <c r="D26" s="52">
        <v>1209</v>
      </c>
      <c r="E26" s="52">
        <v>786</v>
      </c>
      <c r="F26" s="52">
        <v>1538</v>
      </c>
      <c r="G26" s="52">
        <v>1003</v>
      </c>
      <c r="H26" s="52">
        <v>380</v>
      </c>
      <c r="I26" s="52">
        <v>708</v>
      </c>
      <c r="J26" s="52">
        <v>140</v>
      </c>
      <c r="K26" s="181">
        <v>42</v>
      </c>
      <c r="L26" s="51">
        <v>0.98607999999999996</v>
      </c>
      <c r="M26" s="52">
        <v>1.08561</v>
      </c>
      <c r="N26" s="52">
        <v>291.90316000000001</v>
      </c>
      <c r="O26" s="52">
        <v>179.98612</v>
      </c>
      <c r="P26" s="52">
        <v>425.71271000000002</v>
      </c>
      <c r="Q26" s="52">
        <v>247.51503</v>
      </c>
      <c r="R26" s="52">
        <v>107.30256</v>
      </c>
      <c r="S26" s="52">
        <v>210.25420000000005</v>
      </c>
      <c r="T26" s="52">
        <v>43.940379999999998</v>
      </c>
      <c r="U26" s="181">
        <v>15.908499999999998</v>
      </c>
      <c r="V26" s="124">
        <f t="shared" si="1"/>
        <v>197.21599999999998</v>
      </c>
      <c r="W26" s="115">
        <f t="shared" si="2"/>
        <v>217.12199999999999</v>
      </c>
      <c r="X26" s="115">
        <f t="shared" si="3"/>
        <v>241.44181968569069</v>
      </c>
      <c r="Y26" s="115">
        <f t="shared" si="4"/>
        <v>228.98997455470737</v>
      </c>
      <c r="Z26" s="115">
        <f t="shared" si="5"/>
        <v>276.79630039011704</v>
      </c>
      <c r="AA26" s="115">
        <f t="shared" si="6"/>
        <v>246.77470588235295</v>
      </c>
      <c r="AB26" s="115">
        <f t="shared" si="7"/>
        <v>282.37515789473684</v>
      </c>
      <c r="AC26" s="115">
        <f t="shared" si="8"/>
        <v>296.9692090395481</v>
      </c>
      <c r="AD26" s="115">
        <f t="shared" si="9"/>
        <v>313.85985714285715</v>
      </c>
      <c r="AE26" s="125">
        <f t="shared" si="10"/>
        <v>378.77380952380946</v>
      </c>
    </row>
    <row r="27" spans="1:31" ht="11.15" customHeight="1" x14ac:dyDescent="0.25">
      <c r="A27" s="5" t="s">
        <v>64</v>
      </c>
      <c r="B27" s="57">
        <v>150</v>
      </c>
      <c r="C27" s="20">
        <v>203</v>
      </c>
      <c r="D27" s="20">
        <v>1638</v>
      </c>
      <c r="E27" s="20">
        <v>4190</v>
      </c>
      <c r="F27" s="20">
        <v>10612</v>
      </c>
      <c r="G27" s="20">
        <v>20548</v>
      </c>
      <c r="H27" s="20">
        <v>540</v>
      </c>
      <c r="I27" s="20">
        <v>2461</v>
      </c>
      <c r="J27" s="20">
        <v>1114</v>
      </c>
      <c r="K27" s="107">
        <v>1</v>
      </c>
      <c r="L27" s="82">
        <v>28.660200000000003</v>
      </c>
      <c r="M27" s="20">
        <v>38.55915298</v>
      </c>
      <c r="N27" s="20">
        <v>492.51473600000003</v>
      </c>
      <c r="O27" s="20">
        <v>1145.8685940100002</v>
      </c>
      <c r="P27" s="20">
        <v>3710.0227790300005</v>
      </c>
      <c r="Q27" s="20">
        <v>6181.7482636700015</v>
      </c>
      <c r="R27" s="20">
        <v>166.36364331999999</v>
      </c>
      <c r="S27" s="20">
        <v>842.63014203000012</v>
      </c>
      <c r="T27" s="20">
        <v>372.44790002000002</v>
      </c>
      <c r="U27" s="107">
        <v>0.36</v>
      </c>
      <c r="V27" s="118">
        <f t="shared" si="1"/>
        <v>191.06800000000004</v>
      </c>
      <c r="W27" s="98">
        <f t="shared" si="2"/>
        <v>189.94656640394089</v>
      </c>
      <c r="X27" s="98">
        <f t="shared" si="3"/>
        <v>300.68054700854702</v>
      </c>
      <c r="Y27" s="98">
        <f t="shared" si="4"/>
        <v>273.47699141050123</v>
      </c>
      <c r="Z27" s="98">
        <f t="shared" si="5"/>
        <v>349.60636817093859</v>
      </c>
      <c r="AA27" s="98">
        <f t="shared" si="6"/>
        <v>300.8442799138603</v>
      </c>
      <c r="AB27" s="98">
        <f t="shared" si="7"/>
        <v>308.08082096296295</v>
      </c>
      <c r="AC27" s="98">
        <f t="shared" si="8"/>
        <v>342.39339375457138</v>
      </c>
      <c r="AD27" s="98">
        <f t="shared" si="9"/>
        <v>334.33384202872531</v>
      </c>
      <c r="AE27" s="120">
        <f t="shared" si="10"/>
        <v>360</v>
      </c>
    </row>
    <row r="28" spans="1:31" ht="11.15" customHeight="1" x14ac:dyDescent="0.25">
      <c r="A28" s="5" t="s">
        <v>16</v>
      </c>
      <c r="B28" s="57">
        <v>76</v>
      </c>
      <c r="C28" s="20">
        <v>76</v>
      </c>
      <c r="D28" s="20">
        <v>492</v>
      </c>
      <c r="E28" s="20">
        <v>524</v>
      </c>
      <c r="F28" s="20">
        <v>1148</v>
      </c>
      <c r="G28" s="20">
        <v>2970</v>
      </c>
      <c r="H28" s="20">
        <v>447</v>
      </c>
      <c r="I28" s="20">
        <v>9808</v>
      </c>
      <c r="J28" s="20">
        <v>535</v>
      </c>
      <c r="K28" s="107">
        <v>26</v>
      </c>
      <c r="L28" s="82">
        <v>14.20000001</v>
      </c>
      <c r="M28" s="20">
        <v>13.506999969999999</v>
      </c>
      <c r="N28" s="20">
        <v>127.021</v>
      </c>
      <c r="O28" s="20">
        <v>126.31598888000002</v>
      </c>
      <c r="P28" s="20">
        <v>371.47599998999999</v>
      </c>
      <c r="Q28" s="20">
        <v>840.10200000000009</v>
      </c>
      <c r="R28" s="20">
        <v>124.85700001000001</v>
      </c>
      <c r="S28" s="20">
        <v>3102.2009999900001</v>
      </c>
      <c r="T28" s="20">
        <v>243.49700000000001</v>
      </c>
      <c r="U28" s="107">
        <v>6.0549999999999997</v>
      </c>
      <c r="V28" s="118">
        <f t="shared" si="1"/>
        <v>186.84210539473685</v>
      </c>
      <c r="W28" s="98">
        <f t="shared" si="2"/>
        <v>177.72368381578946</v>
      </c>
      <c r="X28" s="98">
        <f t="shared" si="3"/>
        <v>258.17276422764229</v>
      </c>
      <c r="Y28" s="98">
        <f t="shared" si="4"/>
        <v>241.06104748091607</v>
      </c>
      <c r="Z28" s="98">
        <f t="shared" si="5"/>
        <v>323.58536584494772</v>
      </c>
      <c r="AA28" s="98">
        <f t="shared" si="6"/>
        <v>282.86262626262629</v>
      </c>
      <c r="AB28" s="98">
        <f t="shared" si="7"/>
        <v>279.32214767337808</v>
      </c>
      <c r="AC28" s="98">
        <f t="shared" si="8"/>
        <v>316.29292414253672</v>
      </c>
      <c r="AD28" s="98">
        <f t="shared" si="9"/>
        <v>455.13457943925232</v>
      </c>
      <c r="AE28" s="120">
        <f t="shared" si="10"/>
        <v>232.88461538461539</v>
      </c>
    </row>
    <row r="29" spans="1:31" ht="11.15" customHeight="1" x14ac:dyDescent="0.25">
      <c r="A29" s="5" t="s">
        <v>65</v>
      </c>
      <c r="B29" s="57">
        <v>755</v>
      </c>
      <c r="C29" s="20">
        <v>608</v>
      </c>
      <c r="D29" s="20">
        <v>25582</v>
      </c>
      <c r="E29" s="20">
        <v>3806</v>
      </c>
      <c r="F29" s="20">
        <v>8768</v>
      </c>
      <c r="G29" s="20">
        <v>5099</v>
      </c>
      <c r="H29" s="20">
        <v>231</v>
      </c>
      <c r="I29" s="20">
        <v>1432</v>
      </c>
      <c r="J29" s="20">
        <v>398</v>
      </c>
      <c r="K29" s="107">
        <v>3</v>
      </c>
      <c r="L29" s="82">
        <v>149.36220499999999</v>
      </c>
      <c r="M29" s="20">
        <v>133.95372999999998</v>
      </c>
      <c r="N29" s="20">
        <v>5316.5386005</v>
      </c>
      <c r="O29" s="20">
        <v>894.64146477999998</v>
      </c>
      <c r="P29" s="20">
        <v>2735.66881939</v>
      </c>
      <c r="Q29" s="20">
        <v>1384.2049599999998</v>
      </c>
      <c r="R29" s="20">
        <v>70.067920000000001</v>
      </c>
      <c r="S29" s="20">
        <v>478.55952933000003</v>
      </c>
      <c r="T29" s="20">
        <v>176.45648</v>
      </c>
      <c r="U29" s="107">
        <v>1.69</v>
      </c>
      <c r="V29" s="118">
        <f t="shared" si="1"/>
        <v>197.83073509933774</v>
      </c>
      <c r="W29" s="98">
        <f t="shared" si="2"/>
        <v>220.31863486842101</v>
      </c>
      <c r="X29" s="98">
        <f t="shared" si="3"/>
        <v>207.82341492064731</v>
      </c>
      <c r="Y29" s="98">
        <f t="shared" si="4"/>
        <v>235.06081575932737</v>
      </c>
      <c r="Z29" s="98">
        <f t="shared" si="5"/>
        <v>312.00602410926092</v>
      </c>
      <c r="AA29" s="98">
        <f t="shared" si="6"/>
        <v>271.46596587566182</v>
      </c>
      <c r="AB29" s="98">
        <f t="shared" si="7"/>
        <v>303.324329004329</v>
      </c>
      <c r="AC29" s="98">
        <f t="shared" si="8"/>
        <v>334.18961545391068</v>
      </c>
      <c r="AD29" s="98">
        <f t="shared" si="9"/>
        <v>443.35798994974874</v>
      </c>
      <c r="AE29" s="120">
        <f t="shared" si="10"/>
        <v>563.33333333333337</v>
      </c>
    </row>
    <row r="30" spans="1:31" ht="11.15" customHeight="1" x14ac:dyDescent="0.25">
      <c r="A30" s="5" t="s">
        <v>17</v>
      </c>
      <c r="B30" s="57" t="s">
        <v>79</v>
      </c>
      <c r="C30" s="20" t="s">
        <v>79</v>
      </c>
      <c r="D30" s="20" t="s">
        <v>79</v>
      </c>
      <c r="E30" s="20" t="s">
        <v>79</v>
      </c>
      <c r="F30" s="20" t="s">
        <v>79</v>
      </c>
      <c r="G30" s="20" t="s">
        <v>79</v>
      </c>
      <c r="H30" s="20" t="s">
        <v>79</v>
      </c>
      <c r="I30" s="20" t="s">
        <v>79</v>
      </c>
      <c r="J30" s="20" t="s">
        <v>79</v>
      </c>
      <c r="K30" s="107" t="s">
        <v>79</v>
      </c>
      <c r="L30" s="82" t="s">
        <v>79</v>
      </c>
      <c r="M30" s="20" t="s">
        <v>79</v>
      </c>
      <c r="N30" s="20" t="s">
        <v>79</v>
      </c>
      <c r="O30" s="20" t="s">
        <v>79</v>
      </c>
      <c r="P30" s="20" t="s">
        <v>79</v>
      </c>
      <c r="Q30" s="20" t="s">
        <v>79</v>
      </c>
      <c r="R30" s="20" t="s">
        <v>79</v>
      </c>
      <c r="S30" s="20" t="s">
        <v>79</v>
      </c>
      <c r="T30" s="20" t="s">
        <v>79</v>
      </c>
      <c r="U30" s="107" t="s">
        <v>79</v>
      </c>
      <c r="V30" s="197" t="s">
        <v>124</v>
      </c>
      <c r="W30" s="198" t="s">
        <v>124</v>
      </c>
      <c r="X30" s="198" t="s">
        <v>124</v>
      </c>
      <c r="Y30" s="198" t="s">
        <v>124</v>
      </c>
      <c r="Z30" s="198" t="s">
        <v>124</v>
      </c>
      <c r="AA30" s="198" t="s">
        <v>124</v>
      </c>
      <c r="AB30" s="198" t="s">
        <v>124</v>
      </c>
      <c r="AC30" s="198" t="s">
        <v>124</v>
      </c>
      <c r="AD30" s="198" t="s">
        <v>124</v>
      </c>
      <c r="AE30" s="150" t="s">
        <v>124</v>
      </c>
    </row>
    <row r="31" spans="1:31" ht="11.15" customHeight="1" x14ac:dyDescent="0.25">
      <c r="A31" s="5" t="s">
        <v>18</v>
      </c>
      <c r="B31" s="57">
        <v>307</v>
      </c>
      <c r="C31" s="20">
        <v>486</v>
      </c>
      <c r="D31" s="20">
        <v>5106</v>
      </c>
      <c r="E31" s="20">
        <v>7708</v>
      </c>
      <c r="F31" s="20">
        <v>30345</v>
      </c>
      <c r="G31" s="20">
        <v>17482</v>
      </c>
      <c r="H31" s="20">
        <v>1379</v>
      </c>
      <c r="I31" s="20">
        <v>32288</v>
      </c>
      <c r="J31" s="20">
        <v>4165</v>
      </c>
      <c r="K31" s="107">
        <v>163</v>
      </c>
      <c r="L31" s="82">
        <v>78.261180030000006</v>
      </c>
      <c r="M31" s="20">
        <v>103.27526003999999</v>
      </c>
      <c r="N31" s="20">
        <v>1595.6766866099999</v>
      </c>
      <c r="O31" s="20">
        <v>1828.5494410899996</v>
      </c>
      <c r="P31" s="20">
        <v>11230.032064000001</v>
      </c>
      <c r="Q31" s="20">
        <v>4712.4472549900001</v>
      </c>
      <c r="R31" s="20">
        <v>282.99317100000007</v>
      </c>
      <c r="S31" s="20">
        <v>9577.8986049900013</v>
      </c>
      <c r="T31" s="20">
        <v>1874.5990000100003</v>
      </c>
      <c r="U31" s="107">
        <v>38.102289999999996</v>
      </c>
      <c r="V31" s="118">
        <f t="shared" si="1"/>
        <v>254.92241052117265</v>
      </c>
      <c r="W31" s="98">
        <f t="shared" si="2"/>
        <v>212.50053506172839</v>
      </c>
      <c r="X31" s="98">
        <f t="shared" si="3"/>
        <v>312.51012272032904</v>
      </c>
      <c r="Y31" s="98">
        <f t="shared" si="4"/>
        <v>237.22748327581729</v>
      </c>
      <c r="Z31" s="98">
        <f t="shared" si="5"/>
        <v>370.0784993903444</v>
      </c>
      <c r="AA31" s="98">
        <f t="shared" si="6"/>
        <v>269.55996196030202</v>
      </c>
      <c r="AB31" s="98">
        <f t="shared" si="7"/>
        <v>205.21622262509072</v>
      </c>
      <c r="AC31" s="98">
        <f t="shared" si="8"/>
        <v>296.63957522887767</v>
      </c>
      <c r="AD31" s="98">
        <f t="shared" si="9"/>
        <v>450.08379351980801</v>
      </c>
      <c r="AE31" s="120">
        <f t="shared" si="10"/>
        <v>233.75638036809812</v>
      </c>
    </row>
    <row r="32" spans="1:31" ht="11.15" customHeight="1" x14ac:dyDescent="0.25">
      <c r="A32" s="5" t="s">
        <v>19</v>
      </c>
      <c r="B32" s="57">
        <v>52</v>
      </c>
      <c r="C32" s="20">
        <v>34</v>
      </c>
      <c r="D32" s="20">
        <v>1734</v>
      </c>
      <c r="E32" s="20">
        <v>1508</v>
      </c>
      <c r="F32" s="20">
        <v>20108</v>
      </c>
      <c r="G32" s="20">
        <v>7086</v>
      </c>
      <c r="H32" s="20">
        <v>179</v>
      </c>
      <c r="I32" s="20">
        <v>311</v>
      </c>
      <c r="J32" s="20">
        <v>322</v>
      </c>
      <c r="K32" s="107">
        <v>5</v>
      </c>
      <c r="L32" s="82">
        <v>13.06986</v>
      </c>
      <c r="M32" s="20">
        <v>7.4094199999999999</v>
      </c>
      <c r="N32" s="20">
        <v>510.61851000000007</v>
      </c>
      <c r="O32" s="20">
        <v>370.11066998999996</v>
      </c>
      <c r="P32" s="20">
        <v>7191.9888068500013</v>
      </c>
      <c r="Q32" s="20">
        <v>1960.6235799999999</v>
      </c>
      <c r="R32" s="20">
        <v>58.223139999999994</v>
      </c>
      <c r="S32" s="20">
        <v>102.78331999999999</v>
      </c>
      <c r="T32" s="20">
        <v>131.27572000000001</v>
      </c>
      <c r="U32" s="107">
        <v>1.7</v>
      </c>
      <c r="V32" s="118">
        <f t="shared" si="1"/>
        <v>251.34346153846155</v>
      </c>
      <c r="W32" s="98">
        <f t="shared" si="2"/>
        <v>217.92411764705884</v>
      </c>
      <c r="X32" s="98">
        <f t="shared" si="3"/>
        <v>294.47434256055368</v>
      </c>
      <c r="Y32" s="98">
        <f t="shared" si="4"/>
        <v>245.43147877320953</v>
      </c>
      <c r="Z32" s="98">
        <f t="shared" si="5"/>
        <v>357.66803296449183</v>
      </c>
      <c r="AA32" s="98">
        <f t="shared" si="6"/>
        <v>276.68975162291844</v>
      </c>
      <c r="AB32" s="98">
        <f t="shared" si="7"/>
        <v>325.26893854748602</v>
      </c>
      <c r="AC32" s="98">
        <f t="shared" si="8"/>
        <v>330.49299035369773</v>
      </c>
      <c r="AD32" s="98">
        <f t="shared" si="9"/>
        <v>407.68857142857144</v>
      </c>
      <c r="AE32" s="120">
        <f t="shared" si="10"/>
        <v>340</v>
      </c>
    </row>
    <row r="33" spans="1:31" ht="11.15" customHeight="1" x14ac:dyDescent="0.25">
      <c r="A33" s="5" t="s">
        <v>20</v>
      </c>
      <c r="B33" s="57" t="s">
        <v>79</v>
      </c>
      <c r="C33" s="20" t="s">
        <v>79</v>
      </c>
      <c r="D33" s="20" t="s">
        <v>79</v>
      </c>
      <c r="E33" s="20" t="s">
        <v>79</v>
      </c>
      <c r="F33" s="20" t="s">
        <v>79</v>
      </c>
      <c r="G33" s="20" t="s">
        <v>79</v>
      </c>
      <c r="H33" s="20" t="s">
        <v>79</v>
      </c>
      <c r="I33" s="20" t="s">
        <v>79</v>
      </c>
      <c r="J33" s="20" t="s">
        <v>79</v>
      </c>
      <c r="K33" s="107" t="s">
        <v>79</v>
      </c>
      <c r="L33" s="82" t="s">
        <v>79</v>
      </c>
      <c r="M33" s="20" t="s">
        <v>79</v>
      </c>
      <c r="N33" s="20" t="s">
        <v>79</v>
      </c>
      <c r="O33" s="20" t="s">
        <v>79</v>
      </c>
      <c r="P33" s="20" t="s">
        <v>79</v>
      </c>
      <c r="Q33" s="20" t="s">
        <v>79</v>
      </c>
      <c r="R33" s="20" t="s">
        <v>79</v>
      </c>
      <c r="S33" s="20" t="s">
        <v>79</v>
      </c>
      <c r="T33" s="20" t="s">
        <v>79</v>
      </c>
      <c r="U33" s="107" t="s">
        <v>79</v>
      </c>
      <c r="V33" s="197" t="s">
        <v>124</v>
      </c>
      <c r="W33" s="198" t="s">
        <v>124</v>
      </c>
      <c r="X33" s="198" t="s">
        <v>124</v>
      </c>
      <c r="Y33" s="198" t="s">
        <v>124</v>
      </c>
      <c r="Z33" s="198" t="s">
        <v>124</v>
      </c>
      <c r="AA33" s="198" t="s">
        <v>124</v>
      </c>
      <c r="AB33" s="198" t="s">
        <v>124</v>
      </c>
      <c r="AC33" s="198" t="s">
        <v>124</v>
      </c>
      <c r="AD33" s="198" t="s">
        <v>124</v>
      </c>
      <c r="AE33" s="150" t="s">
        <v>124</v>
      </c>
    </row>
    <row r="34" spans="1:31" ht="11.15" customHeight="1" x14ac:dyDescent="0.25">
      <c r="A34" s="5" t="s">
        <v>21</v>
      </c>
      <c r="B34" s="57">
        <v>300</v>
      </c>
      <c r="C34" s="20">
        <v>380</v>
      </c>
      <c r="D34" s="20">
        <v>4764</v>
      </c>
      <c r="E34" s="20">
        <v>7021</v>
      </c>
      <c r="F34" s="20">
        <v>17530</v>
      </c>
      <c r="G34" s="20">
        <v>27658</v>
      </c>
      <c r="H34" s="20">
        <v>4002</v>
      </c>
      <c r="I34" s="20">
        <v>25526</v>
      </c>
      <c r="J34" s="20">
        <v>4491</v>
      </c>
      <c r="K34" s="107">
        <v>0</v>
      </c>
      <c r="L34" s="82">
        <v>63.68399999999999</v>
      </c>
      <c r="M34" s="20">
        <v>82.759995999999987</v>
      </c>
      <c r="N34" s="20">
        <v>1177.4302916900001</v>
      </c>
      <c r="O34" s="20">
        <v>1728.9715680000002</v>
      </c>
      <c r="P34" s="20">
        <v>6202.574869</v>
      </c>
      <c r="Q34" s="20">
        <v>7995.3498209999998</v>
      </c>
      <c r="R34" s="20">
        <v>1280.31024656</v>
      </c>
      <c r="S34" s="20">
        <v>7688.1411211000013</v>
      </c>
      <c r="T34" s="20">
        <v>1855.8630000000001</v>
      </c>
      <c r="U34" s="107">
        <v>0</v>
      </c>
      <c r="V34" s="118">
        <f t="shared" si="1"/>
        <v>212.27999999999997</v>
      </c>
      <c r="W34" s="98">
        <f t="shared" si="2"/>
        <v>217.78946315789469</v>
      </c>
      <c r="X34" s="98">
        <f t="shared" si="3"/>
        <v>247.15161454450043</v>
      </c>
      <c r="Y34" s="98">
        <f t="shared" si="4"/>
        <v>246.25716678535824</v>
      </c>
      <c r="Z34" s="98">
        <f t="shared" si="5"/>
        <v>353.82629030233886</v>
      </c>
      <c r="AA34" s="98">
        <f t="shared" si="6"/>
        <v>289.07910264661217</v>
      </c>
      <c r="AB34" s="98">
        <f t="shared" si="7"/>
        <v>319.91760283858071</v>
      </c>
      <c r="AC34" s="98">
        <f t="shared" si="8"/>
        <v>301.18863594374369</v>
      </c>
      <c r="AD34" s="98">
        <f t="shared" si="9"/>
        <v>413.24048096192382</v>
      </c>
      <c r="AE34" s="150" t="s">
        <v>124</v>
      </c>
    </row>
    <row r="35" spans="1:31" ht="11.15" customHeight="1" x14ac:dyDescent="0.25">
      <c r="A35" s="5" t="s">
        <v>22</v>
      </c>
      <c r="B35" s="57" t="s">
        <v>79</v>
      </c>
      <c r="C35" s="20" t="s">
        <v>79</v>
      </c>
      <c r="D35" s="20" t="s">
        <v>79</v>
      </c>
      <c r="E35" s="20" t="s">
        <v>79</v>
      </c>
      <c r="F35" s="20" t="s">
        <v>79</v>
      </c>
      <c r="G35" s="20" t="s">
        <v>79</v>
      </c>
      <c r="H35" s="20" t="s">
        <v>79</v>
      </c>
      <c r="I35" s="20" t="s">
        <v>79</v>
      </c>
      <c r="J35" s="20" t="s">
        <v>79</v>
      </c>
      <c r="K35" s="107" t="s">
        <v>79</v>
      </c>
      <c r="L35" s="82" t="s">
        <v>79</v>
      </c>
      <c r="M35" s="20" t="s">
        <v>79</v>
      </c>
      <c r="N35" s="20" t="s">
        <v>79</v>
      </c>
      <c r="O35" s="20" t="s">
        <v>79</v>
      </c>
      <c r="P35" s="20" t="s">
        <v>79</v>
      </c>
      <c r="Q35" s="20" t="s">
        <v>79</v>
      </c>
      <c r="R35" s="20" t="s">
        <v>79</v>
      </c>
      <c r="S35" s="20" t="s">
        <v>79</v>
      </c>
      <c r="T35" s="20" t="s">
        <v>79</v>
      </c>
      <c r="U35" s="107" t="s">
        <v>79</v>
      </c>
      <c r="V35" s="197" t="s">
        <v>124</v>
      </c>
      <c r="W35" s="198" t="s">
        <v>124</v>
      </c>
      <c r="X35" s="198" t="s">
        <v>124</v>
      </c>
      <c r="Y35" s="198" t="s">
        <v>124</v>
      </c>
      <c r="Z35" s="198" t="s">
        <v>124</v>
      </c>
      <c r="AA35" s="198" t="s">
        <v>124</v>
      </c>
      <c r="AB35" s="198" t="s">
        <v>124</v>
      </c>
      <c r="AC35" s="98" t="e">
        <f t="shared" si="8"/>
        <v>#VALUE!</v>
      </c>
      <c r="AD35" s="198" t="s">
        <v>124</v>
      </c>
      <c r="AE35" s="150" t="s">
        <v>124</v>
      </c>
    </row>
    <row r="36" spans="1:31" s="34" customFormat="1" ht="11.15" customHeight="1" x14ac:dyDescent="0.25">
      <c r="A36" s="13" t="s">
        <v>66</v>
      </c>
      <c r="B36" s="48">
        <v>2060</v>
      </c>
      <c r="C36" s="49">
        <v>2331</v>
      </c>
      <c r="D36" s="49">
        <v>44484</v>
      </c>
      <c r="E36" s="49">
        <v>32303</v>
      </c>
      <c r="F36" s="49">
        <v>113485</v>
      </c>
      <c r="G36" s="49">
        <v>105859</v>
      </c>
      <c r="H36" s="49">
        <v>7245</v>
      </c>
      <c r="I36" s="49">
        <v>79703</v>
      </c>
      <c r="J36" s="49">
        <v>12610</v>
      </c>
      <c r="K36" s="89">
        <v>234</v>
      </c>
      <c r="L36" s="71">
        <v>448.52434501000005</v>
      </c>
      <c r="M36" s="49">
        <v>505.06588093000005</v>
      </c>
      <c r="N36" s="49">
        <v>10527.983909209999</v>
      </c>
      <c r="O36" s="49">
        <v>7906.1841528300001</v>
      </c>
      <c r="P36" s="49">
        <v>40184.086728220005</v>
      </c>
      <c r="Q36" s="49">
        <v>30001.446361169998</v>
      </c>
      <c r="R36" s="49">
        <v>2127.8165644899996</v>
      </c>
      <c r="S36" s="49">
        <v>24264.952894350004</v>
      </c>
      <c r="T36" s="49">
        <v>5320.8387412000002</v>
      </c>
      <c r="U36" s="89">
        <v>67.72345</v>
      </c>
      <c r="V36" s="121">
        <f t="shared" si="1"/>
        <v>217.7302645679612</v>
      </c>
      <c r="W36" s="122">
        <f t="shared" si="2"/>
        <v>216.67347959244961</v>
      </c>
      <c r="X36" s="122">
        <f t="shared" si="3"/>
        <v>236.66900254495994</v>
      </c>
      <c r="Y36" s="122">
        <f t="shared" si="4"/>
        <v>244.75077091384702</v>
      </c>
      <c r="Z36" s="122">
        <f t="shared" si="5"/>
        <v>354.09161323716796</v>
      </c>
      <c r="AA36" s="122">
        <f t="shared" si="6"/>
        <v>283.40950095098196</v>
      </c>
      <c r="AB36" s="122">
        <f t="shared" si="7"/>
        <v>293.69448785231191</v>
      </c>
      <c r="AC36" s="122">
        <f t="shared" si="8"/>
        <v>304.44215267116675</v>
      </c>
      <c r="AD36" s="122">
        <f t="shared" si="9"/>
        <v>421.95390493259316</v>
      </c>
      <c r="AE36" s="123">
        <f t="shared" si="10"/>
        <v>289.41645299145296</v>
      </c>
    </row>
    <row r="37" spans="1:31" s="34" customFormat="1" ht="11.15" customHeight="1" x14ac:dyDescent="0.25">
      <c r="A37" s="12" t="s">
        <v>23</v>
      </c>
      <c r="B37" s="51">
        <v>418</v>
      </c>
      <c r="C37" s="52">
        <v>242</v>
      </c>
      <c r="D37" s="52">
        <v>7900</v>
      </c>
      <c r="E37" s="52">
        <v>5417</v>
      </c>
      <c r="F37" s="52">
        <v>36089</v>
      </c>
      <c r="G37" s="52">
        <v>36666</v>
      </c>
      <c r="H37" s="52">
        <v>753</v>
      </c>
      <c r="I37" s="52">
        <v>16985</v>
      </c>
      <c r="J37" s="52">
        <v>3796</v>
      </c>
      <c r="K37" s="181">
        <v>410</v>
      </c>
      <c r="L37" s="51">
        <v>98.011824000000004</v>
      </c>
      <c r="M37" s="52">
        <v>57.287528000000002</v>
      </c>
      <c r="N37" s="52">
        <v>1972.7380679999999</v>
      </c>
      <c r="O37" s="52">
        <v>1380.679932</v>
      </c>
      <c r="P37" s="52">
        <v>13117.996747999998</v>
      </c>
      <c r="Q37" s="52">
        <v>10279.013375999999</v>
      </c>
      <c r="R37" s="52">
        <v>210.28463600000001</v>
      </c>
      <c r="S37" s="52">
        <v>5114.9025596000001</v>
      </c>
      <c r="T37" s="52">
        <v>1333.4498479900001</v>
      </c>
      <c r="U37" s="181">
        <v>175.60563600000003</v>
      </c>
      <c r="V37" s="124">
        <f t="shared" si="1"/>
        <v>234.47804784688998</v>
      </c>
      <c r="W37" s="115">
        <f t="shared" si="2"/>
        <v>236.72532231404958</v>
      </c>
      <c r="X37" s="115">
        <f t="shared" si="3"/>
        <v>249.7136794936709</v>
      </c>
      <c r="Y37" s="115">
        <f t="shared" si="4"/>
        <v>254.87907181096548</v>
      </c>
      <c r="Z37" s="115">
        <f t="shared" si="5"/>
        <v>363.49017007952557</v>
      </c>
      <c r="AA37" s="115">
        <f t="shared" si="6"/>
        <v>280.34182556046471</v>
      </c>
      <c r="AB37" s="115">
        <f t="shared" si="7"/>
        <v>279.26246480743691</v>
      </c>
      <c r="AC37" s="115">
        <f t="shared" si="8"/>
        <v>301.14233497792173</v>
      </c>
      <c r="AD37" s="115">
        <f t="shared" si="9"/>
        <v>351.27762065068498</v>
      </c>
      <c r="AE37" s="125">
        <f t="shared" si="10"/>
        <v>428.30642926829273</v>
      </c>
    </row>
    <row r="38" spans="1:31" ht="11.15" customHeight="1" x14ac:dyDescent="0.25">
      <c r="A38" s="5" t="s">
        <v>24</v>
      </c>
      <c r="B38" s="57" t="s">
        <v>79</v>
      </c>
      <c r="C38" s="20" t="s">
        <v>79</v>
      </c>
      <c r="D38" s="20" t="s">
        <v>79</v>
      </c>
      <c r="E38" s="20" t="s">
        <v>79</v>
      </c>
      <c r="F38" s="20" t="s">
        <v>79</v>
      </c>
      <c r="G38" s="20" t="s">
        <v>79</v>
      </c>
      <c r="H38" s="20" t="s">
        <v>79</v>
      </c>
      <c r="I38" s="20" t="s">
        <v>79</v>
      </c>
      <c r="J38" s="20" t="s">
        <v>79</v>
      </c>
      <c r="K38" s="107" t="s">
        <v>79</v>
      </c>
      <c r="L38" s="82" t="s">
        <v>79</v>
      </c>
      <c r="M38" s="20" t="s">
        <v>79</v>
      </c>
      <c r="N38" s="20" t="s">
        <v>79</v>
      </c>
      <c r="O38" s="20" t="s">
        <v>79</v>
      </c>
      <c r="P38" s="20" t="s">
        <v>79</v>
      </c>
      <c r="Q38" s="20" t="s">
        <v>79</v>
      </c>
      <c r="R38" s="20" t="s">
        <v>79</v>
      </c>
      <c r="S38" s="20" t="s">
        <v>79</v>
      </c>
      <c r="T38" s="20" t="s">
        <v>79</v>
      </c>
      <c r="U38" s="107" t="s">
        <v>79</v>
      </c>
      <c r="V38" s="197" t="s">
        <v>124</v>
      </c>
      <c r="W38" s="198" t="s">
        <v>124</v>
      </c>
      <c r="X38" s="198" t="s">
        <v>124</v>
      </c>
      <c r="Y38" s="198" t="s">
        <v>124</v>
      </c>
      <c r="Z38" s="198" t="s">
        <v>124</v>
      </c>
      <c r="AA38" s="198" t="s">
        <v>124</v>
      </c>
      <c r="AB38" s="198" t="s">
        <v>124</v>
      </c>
      <c r="AC38" s="198" t="s">
        <v>124</v>
      </c>
      <c r="AD38" s="198" t="s">
        <v>124</v>
      </c>
      <c r="AE38" s="150" t="s">
        <v>124</v>
      </c>
    </row>
    <row r="39" spans="1:31" ht="11.15" customHeight="1" x14ac:dyDescent="0.25">
      <c r="A39" s="5" t="s">
        <v>25</v>
      </c>
      <c r="B39" s="57">
        <v>100</v>
      </c>
      <c r="C39" s="20">
        <v>102</v>
      </c>
      <c r="D39" s="20">
        <v>3238</v>
      </c>
      <c r="E39" s="20">
        <v>1895</v>
      </c>
      <c r="F39" s="20">
        <v>43486</v>
      </c>
      <c r="G39" s="20">
        <v>4636</v>
      </c>
      <c r="H39" s="20">
        <v>617</v>
      </c>
      <c r="I39" s="20">
        <v>893</v>
      </c>
      <c r="J39" s="20">
        <v>423</v>
      </c>
      <c r="K39" s="107">
        <v>82</v>
      </c>
      <c r="L39" s="82">
        <v>33.173790000000004</v>
      </c>
      <c r="M39" s="20">
        <v>25.082789999999999</v>
      </c>
      <c r="N39" s="20">
        <v>1019.8377299699998</v>
      </c>
      <c r="O39" s="20">
        <v>482.79874999000003</v>
      </c>
      <c r="P39" s="20">
        <v>16031.420479979999</v>
      </c>
      <c r="Q39" s="20">
        <v>1263.97346999</v>
      </c>
      <c r="R39" s="20">
        <v>176.76286999999999</v>
      </c>
      <c r="S39" s="20">
        <v>271.26075999999995</v>
      </c>
      <c r="T39" s="20">
        <v>179.73298999999997</v>
      </c>
      <c r="U39" s="107">
        <v>32.079500000000003</v>
      </c>
      <c r="V39" s="118">
        <f t="shared" si="1"/>
        <v>331.73790000000002</v>
      </c>
      <c r="W39" s="98">
        <f t="shared" si="2"/>
        <v>245.90970588235294</v>
      </c>
      <c r="X39" s="98">
        <f t="shared" si="3"/>
        <v>314.95915070104996</v>
      </c>
      <c r="Y39" s="98">
        <f t="shared" si="4"/>
        <v>254.77506595778365</v>
      </c>
      <c r="Z39" s="98">
        <f t="shared" si="5"/>
        <v>368.65705008462493</v>
      </c>
      <c r="AA39" s="98">
        <f t="shared" si="6"/>
        <v>272.64311259490944</v>
      </c>
      <c r="AB39" s="98">
        <f t="shared" si="7"/>
        <v>286.48763371150727</v>
      </c>
      <c r="AC39" s="98">
        <f t="shared" si="8"/>
        <v>303.76344904815227</v>
      </c>
      <c r="AD39" s="98">
        <f t="shared" si="9"/>
        <v>424.90068557919614</v>
      </c>
      <c r="AE39" s="120">
        <f t="shared" si="10"/>
        <v>391.21341463414637</v>
      </c>
    </row>
    <row r="40" spans="1:31" ht="11.15" customHeight="1" x14ac:dyDescent="0.25">
      <c r="A40" s="5" t="s">
        <v>26</v>
      </c>
      <c r="B40" s="57" t="s">
        <v>79</v>
      </c>
      <c r="C40" s="20" t="s">
        <v>79</v>
      </c>
      <c r="D40" s="20" t="s">
        <v>79</v>
      </c>
      <c r="E40" s="20" t="s">
        <v>79</v>
      </c>
      <c r="F40" s="20" t="s">
        <v>79</v>
      </c>
      <c r="G40" s="20" t="s">
        <v>79</v>
      </c>
      <c r="H40" s="20" t="s">
        <v>79</v>
      </c>
      <c r="I40" s="20" t="s">
        <v>79</v>
      </c>
      <c r="J40" s="20" t="s">
        <v>79</v>
      </c>
      <c r="K40" s="107" t="s">
        <v>79</v>
      </c>
      <c r="L40" s="82" t="s">
        <v>79</v>
      </c>
      <c r="M40" s="20" t="s">
        <v>79</v>
      </c>
      <c r="N40" s="20" t="s">
        <v>79</v>
      </c>
      <c r="O40" s="20" t="s">
        <v>79</v>
      </c>
      <c r="P40" s="20" t="s">
        <v>79</v>
      </c>
      <c r="Q40" s="20" t="s">
        <v>79</v>
      </c>
      <c r="R40" s="20" t="s">
        <v>79</v>
      </c>
      <c r="S40" s="20" t="s">
        <v>79</v>
      </c>
      <c r="T40" s="20" t="s">
        <v>79</v>
      </c>
      <c r="U40" s="107" t="s">
        <v>79</v>
      </c>
      <c r="V40" s="197" t="s">
        <v>124</v>
      </c>
      <c r="W40" s="198" t="s">
        <v>124</v>
      </c>
      <c r="X40" s="198" t="s">
        <v>124</v>
      </c>
      <c r="Y40" s="198" t="s">
        <v>124</v>
      </c>
      <c r="Z40" s="198" t="s">
        <v>124</v>
      </c>
      <c r="AA40" s="198" t="s">
        <v>124</v>
      </c>
      <c r="AB40" s="198" t="s">
        <v>124</v>
      </c>
      <c r="AC40" s="198" t="s">
        <v>124</v>
      </c>
      <c r="AD40" s="198" t="s">
        <v>124</v>
      </c>
      <c r="AE40" s="150" t="s">
        <v>124</v>
      </c>
    </row>
    <row r="41" spans="1:31" ht="11.15" customHeight="1" x14ac:dyDescent="0.25">
      <c r="A41" s="5" t="s">
        <v>27</v>
      </c>
      <c r="B41" s="57" t="s">
        <v>79</v>
      </c>
      <c r="C41" s="20" t="s">
        <v>79</v>
      </c>
      <c r="D41" s="20" t="s">
        <v>79</v>
      </c>
      <c r="E41" s="20" t="s">
        <v>79</v>
      </c>
      <c r="F41" s="20" t="s">
        <v>79</v>
      </c>
      <c r="G41" s="20" t="s">
        <v>79</v>
      </c>
      <c r="H41" s="20" t="s">
        <v>79</v>
      </c>
      <c r="I41" s="20" t="s">
        <v>79</v>
      </c>
      <c r="J41" s="20" t="s">
        <v>79</v>
      </c>
      <c r="K41" s="107" t="s">
        <v>79</v>
      </c>
      <c r="L41" s="82" t="s">
        <v>79</v>
      </c>
      <c r="M41" s="20" t="s">
        <v>79</v>
      </c>
      <c r="N41" s="20" t="s">
        <v>79</v>
      </c>
      <c r="O41" s="20" t="s">
        <v>79</v>
      </c>
      <c r="P41" s="20" t="s">
        <v>79</v>
      </c>
      <c r="Q41" s="20" t="s">
        <v>79</v>
      </c>
      <c r="R41" s="20" t="s">
        <v>79</v>
      </c>
      <c r="S41" s="20" t="s">
        <v>79</v>
      </c>
      <c r="T41" s="20" t="s">
        <v>79</v>
      </c>
      <c r="U41" s="107" t="s">
        <v>79</v>
      </c>
      <c r="V41" s="197" t="s">
        <v>124</v>
      </c>
      <c r="W41" s="198" t="s">
        <v>124</v>
      </c>
      <c r="X41" s="198" t="s">
        <v>124</v>
      </c>
      <c r="Y41" s="198" t="s">
        <v>124</v>
      </c>
      <c r="Z41" s="198" t="s">
        <v>124</v>
      </c>
      <c r="AA41" s="198" t="s">
        <v>124</v>
      </c>
      <c r="AB41" s="198" t="s">
        <v>124</v>
      </c>
      <c r="AC41" s="198" t="s">
        <v>124</v>
      </c>
      <c r="AD41" s="198" t="s">
        <v>124</v>
      </c>
      <c r="AE41" s="150" t="s">
        <v>124</v>
      </c>
    </row>
    <row r="42" spans="1:31" ht="11.15" customHeight="1" x14ac:dyDescent="0.25">
      <c r="A42" s="5" t="s">
        <v>28</v>
      </c>
      <c r="B42" s="57">
        <v>997</v>
      </c>
      <c r="C42" s="20">
        <v>280</v>
      </c>
      <c r="D42" s="20">
        <v>10769</v>
      </c>
      <c r="E42" s="20">
        <v>12598</v>
      </c>
      <c r="F42" s="20">
        <v>34737</v>
      </c>
      <c r="G42" s="20">
        <v>43071</v>
      </c>
      <c r="H42" s="20">
        <v>5261</v>
      </c>
      <c r="I42" s="20">
        <v>3288</v>
      </c>
      <c r="J42" s="20">
        <v>1433</v>
      </c>
      <c r="K42" s="107">
        <v>129</v>
      </c>
      <c r="L42" s="82">
        <v>170.78771999999998</v>
      </c>
      <c r="M42" s="20">
        <v>58.397030000000001</v>
      </c>
      <c r="N42" s="20">
        <v>2536.1993600400001</v>
      </c>
      <c r="O42" s="20">
        <v>3046.8737300000003</v>
      </c>
      <c r="P42" s="20">
        <v>13301.572480070001</v>
      </c>
      <c r="Q42" s="20">
        <v>12204.507709969999</v>
      </c>
      <c r="R42" s="20">
        <v>1579.8061900100001</v>
      </c>
      <c r="S42" s="20">
        <v>1085.1372299999998</v>
      </c>
      <c r="T42" s="20">
        <v>634.62563999999998</v>
      </c>
      <c r="U42" s="107">
        <v>59.360030000000002</v>
      </c>
      <c r="V42" s="118">
        <f t="shared" si="1"/>
        <v>171.30162487462385</v>
      </c>
      <c r="W42" s="98">
        <f t="shared" si="2"/>
        <v>208.56082142857142</v>
      </c>
      <c r="X42" s="98">
        <f t="shared" si="3"/>
        <v>235.50927291670538</v>
      </c>
      <c r="Y42" s="98">
        <f t="shared" si="4"/>
        <v>241.85376488331485</v>
      </c>
      <c r="Z42" s="98">
        <f t="shared" si="5"/>
        <v>382.92231568845898</v>
      </c>
      <c r="AA42" s="98">
        <f t="shared" si="6"/>
        <v>283.35789069141646</v>
      </c>
      <c r="AB42" s="98">
        <f t="shared" si="7"/>
        <v>300.28629348222773</v>
      </c>
      <c r="AC42" s="98">
        <f t="shared" si="8"/>
        <v>330.02957116788315</v>
      </c>
      <c r="AD42" s="98">
        <f t="shared" si="9"/>
        <v>442.86506629448712</v>
      </c>
      <c r="AE42" s="120">
        <f t="shared" si="10"/>
        <v>460.15527131782943</v>
      </c>
    </row>
    <row r="43" spans="1:31" s="34" customFormat="1" ht="11.15" customHeight="1" x14ac:dyDescent="0.25">
      <c r="A43" s="12" t="s">
        <v>48</v>
      </c>
      <c r="B43" s="48">
        <v>1101</v>
      </c>
      <c r="C43" s="49">
        <v>382</v>
      </c>
      <c r="D43" s="49">
        <v>14022</v>
      </c>
      <c r="E43" s="49">
        <v>14494</v>
      </c>
      <c r="F43" s="49">
        <v>78304</v>
      </c>
      <c r="G43" s="49">
        <v>47785</v>
      </c>
      <c r="H43" s="49">
        <v>5918</v>
      </c>
      <c r="I43" s="49">
        <v>4487</v>
      </c>
      <c r="J43" s="49">
        <v>1857</v>
      </c>
      <c r="K43" s="89">
        <v>211</v>
      </c>
      <c r="L43" s="71">
        <v>204.92151000000001</v>
      </c>
      <c r="M43" s="49">
        <v>83.479820000000004</v>
      </c>
      <c r="N43" s="49">
        <v>3559.5330900099998</v>
      </c>
      <c r="O43" s="49">
        <v>3529.9924799899991</v>
      </c>
      <c r="P43" s="49">
        <v>29358.744960049997</v>
      </c>
      <c r="Q43" s="49">
        <v>13485.014179960001</v>
      </c>
      <c r="R43" s="49">
        <v>1764.8449400100005</v>
      </c>
      <c r="S43" s="49">
        <v>1440.36231</v>
      </c>
      <c r="T43" s="49">
        <v>814.6586299999999</v>
      </c>
      <c r="U43" s="89">
        <v>91.439529999999991</v>
      </c>
      <c r="V43" s="121">
        <f t="shared" si="1"/>
        <v>186.12307901907357</v>
      </c>
      <c r="W43" s="122">
        <f t="shared" si="2"/>
        <v>218.53356020942411</v>
      </c>
      <c r="X43" s="122">
        <f t="shared" si="3"/>
        <v>253.85345100627583</v>
      </c>
      <c r="Y43" s="122">
        <f t="shared" si="4"/>
        <v>243.54853594521865</v>
      </c>
      <c r="Z43" s="122">
        <f t="shared" si="5"/>
        <v>374.93288925278398</v>
      </c>
      <c r="AA43" s="122">
        <f t="shared" si="6"/>
        <v>282.20182442105266</v>
      </c>
      <c r="AB43" s="122">
        <f t="shared" si="7"/>
        <v>298.21644812605621</v>
      </c>
      <c r="AC43" s="122">
        <f t="shared" si="8"/>
        <v>321.00786940049034</v>
      </c>
      <c r="AD43" s="122">
        <f t="shared" si="9"/>
        <v>438.69608508346789</v>
      </c>
      <c r="AE43" s="123">
        <f t="shared" si="10"/>
        <v>433.36270142180086</v>
      </c>
    </row>
    <row r="44" spans="1:31" ht="11.15" customHeight="1" x14ac:dyDescent="0.25">
      <c r="A44" s="5" t="s">
        <v>29</v>
      </c>
      <c r="B44" s="57" t="s">
        <v>79</v>
      </c>
      <c r="C44" s="20" t="s">
        <v>79</v>
      </c>
      <c r="D44" s="20" t="s">
        <v>79</v>
      </c>
      <c r="E44" s="20" t="s">
        <v>79</v>
      </c>
      <c r="F44" s="20" t="s">
        <v>79</v>
      </c>
      <c r="G44" s="20" t="s">
        <v>79</v>
      </c>
      <c r="H44" s="20" t="s">
        <v>79</v>
      </c>
      <c r="I44" s="20" t="s">
        <v>79</v>
      </c>
      <c r="J44" s="20" t="s">
        <v>79</v>
      </c>
      <c r="K44" s="107" t="s">
        <v>79</v>
      </c>
      <c r="L44" s="82" t="s">
        <v>79</v>
      </c>
      <c r="M44" s="20" t="s">
        <v>79</v>
      </c>
      <c r="N44" s="20" t="s">
        <v>79</v>
      </c>
      <c r="O44" s="20" t="s">
        <v>79</v>
      </c>
      <c r="P44" s="20" t="s">
        <v>79</v>
      </c>
      <c r="Q44" s="20" t="s">
        <v>79</v>
      </c>
      <c r="R44" s="20" t="s">
        <v>79</v>
      </c>
      <c r="S44" s="20" t="s">
        <v>79</v>
      </c>
      <c r="T44" s="20" t="s">
        <v>79</v>
      </c>
      <c r="U44" s="107" t="s">
        <v>79</v>
      </c>
      <c r="V44" s="197" t="s">
        <v>124</v>
      </c>
      <c r="W44" s="198" t="s">
        <v>124</v>
      </c>
      <c r="X44" s="198" t="s">
        <v>124</v>
      </c>
      <c r="Y44" s="198" t="s">
        <v>124</v>
      </c>
      <c r="Z44" s="198" t="s">
        <v>124</v>
      </c>
      <c r="AA44" s="198" t="s">
        <v>124</v>
      </c>
      <c r="AB44" s="198" t="s">
        <v>124</v>
      </c>
      <c r="AC44" s="198" t="s">
        <v>124</v>
      </c>
      <c r="AD44" s="198" t="s">
        <v>124</v>
      </c>
      <c r="AE44" s="150" t="s">
        <v>124</v>
      </c>
    </row>
    <row r="45" spans="1:31" ht="11.15" customHeight="1" x14ac:dyDescent="0.25">
      <c r="A45" s="5" t="s">
        <v>67</v>
      </c>
      <c r="B45" s="57">
        <v>52</v>
      </c>
      <c r="C45" s="20">
        <v>100</v>
      </c>
      <c r="D45" s="20">
        <v>278</v>
      </c>
      <c r="E45" s="20">
        <v>2145</v>
      </c>
      <c r="F45" s="20">
        <v>779</v>
      </c>
      <c r="G45" s="20">
        <v>2959</v>
      </c>
      <c r="H45" s="20">
        <v>0</v>
      </c>
      <c r="I45" s="20">
        <v>945</v>
      </c>
      <c r="J45" s="20">
        <v>1246</v>
      </c>
      <c r="K45" s="107">
        <v>6</v>
      </c>
      <c r="L45" s="82">
        <v>11.170999999999999</v>
      </c>
      <c r="M45" s="20">
        <v>21.172500000000007</v>
      </c>
      <c r="N45" s="20">
        <v>74.872820000000004</v>
      </c>
      <c r="O45" s="20">
        <v>519.87621997999997</v>
      </c>
      <c r="P45" s="20">
        <v>241.76466000000002</v>
      </c>
      <c r="Q45" s="20">
        <v>784.16184001000011</v>
      </c>
      <c r="R45" s="20">
        <v>0</v>
      </c>
      <c r="S45" s="20">
        <v>194.05796000000001</v>
      </c>
      <c r="T45" s="20">
        <v>339.10741000000002</v>
      </c>
      <c r="U45" s="107">
        <v>2.9640000000000004</v>
      </c>
      <c r="V45" s="118">
        <f t="shared" si="1"/>
        <v>214.82692307692307</v>
      </c>
      <c r="W45" s="98">
        <f t="shared" si="2"/>
        <v>211.72500000000008</v>
      </c>
      <c r="X45" s="98">
        <f t="shared" si="3"/>
        <v>269.32669064748205</v>
      </c>
      <c r="Y45" s="98">
        <f t="shared" si="4"/>
        <v>242.36653612121211</v>
      </c>
      <c r="Z45" s="98">
        <f t="shared" si="5"/>
        <v>310.35258023106553</v>
      </c>
      <c r="AA45" s="98">
        <f t="shared" si="6"/>
        <v>265.00907063534981</v>
      </c>
      <c r="AB45" s="198" t="s">
        <v>124</v>
      </c>
      <c r="AC45" s="98">
        <f t="shared" si="8"/>
        <v>205.35233862433864</v>
      </c>
      <c r="AD45" s="98">
        <f t="shared" si="9"/>
        <v>272.15682985553775</v>
      </c>
      <c r="AE45" s="120">
        <f t="shared" si="10"/>
        <v>494.00000000000006</v>
      </c>
    </row>
    <row r="46" spans="1:31" ht="11.15" customHeight="1" x14ac:dyDescent="0.25">
      <c r="A46" s="5" t="s">
        <v>30</v>
      </c>
      <c r="B46" s="57" t="s">
        <v>79</v>
      </c>
      <c r="C46" s="20" t="s">
        <v>79</v>
      </c>
      <c r="D46" s="20" t="s">
        <v>79</v>
      </c>
      <c r="E46" s="20" t="s">
        <v>79</v>
      </c>
      <c r="F46" s="20" t="s">
        <v>79</v>
      </c>
      <c r="G46" s="20" t="s">
        <v>79</v>
      </c>
      <c r="H46" s="20" t="s">
        <v>79</v>
      </c>
      <c r="I46" s="20" t="s">
        <v>79</v>
      </c>
      <c r="J46" s="20" t="s">
        <v>79</v>
      </c>
      <c r="K46" s="107" t="s">
        <v>79</v>
      </c>
      <c r="L46" s="82" t="s">
        <v>79</v>
      </c>
      <c r="M46" s="20" t="s">
        <v>79</v>
      </c>
      <c r="N46" s="20" t="s">
        <v>79</v>
      </c>
      <c r="O46" s="20" t="s">
        <v>79</v>
      </c>
      <c r="P46" s="20" t="s">
        <v>79</v>
      </c>
      <c r="Q46" s="20" t="s">
        <v>79</v>
      </c>
      <c r="R46" s="20" t="s">
        <v>79</v>
      </c>
      <c r="S46" s="20" t="s">
        <v>79</v>
      </c>
      <c r="T46" s="20" t="s">
        <v>79</v>
      </c>
      <c r="U46" s="107" t="s">
        <v>79</v>
      </c>
      <c r="V46" s="197" t="s">
        <v>124</v>
      </c>
      <c r="W46" s="198" t="s">
        <v>124</v>
      </c>
      <c r="X46" s="198" t="s">
        <v>124</v>
      </c>
      <c r="Y46" s="198" t="s">
        <v>124</v>
      </c>
      <c r="Z46" s="198" t="s">
        <v>124</v>
      </c>
      <c r="AA46" s="198" t="s">
        <v>124</v>
      </c>
      <c r="AB46" s="198" t="s">
        <v>124</v>
      </c>
      <c r="AC46" s="198" t="s">
        <v>124</v>
      </c>
      <c r="AD46" s="198" t="s">
        <v>124</v>
      </c>
      <c r="AE46" s="150" t="s">
        <v>124</v>
      </c>
    </row>
    <row r="47" spans="1:31" s="34" customFormat="1" ht="11.15" customHeight="1" x14ac:dyDescent="0.25">
      <c r="A47" s="12" t="s">
        <v>31</v>
      </c>
      <c r="B47" s="48">
        <v>398</v>
      </c>
      <c r="C47" s="49">
        <v>398</v>
      </c>
      <c r="D47" s="49">
        <v>28387</v>
      </c>
      <c r="E47" s="49">
        <v>10106</v>
      </c>
      <c r="F47" s="49">
        <v>165027</v>
      </c>
      <c r="G47" s="49">
        <v>54433</v>
      </c>
      <c r="H47" s="49">
        <v>2018</v>
      </c>
      <c r="I47" s="49">
        <v>2992</v>
      </c>
      <c r="J47" s="49">
        <v>3857</v>
      </c>
      <c r="K47" s="89">
        <v>645</v>
      </c>
      <c r="L47" s="71">
        <v>101.47025000000001</v>
      </c>
      <c r="M47" s="49">
        <v>93.471690000000009</v>
      </c>
      <c r="N47" s="49">
        <v>8071.2456999999995</v>
      </c>
      <c r="O47" s="49">
        <v>2494.3597699799998</v>
      </c>
      <c r="P47" s="49">
        <v>58754.512640000001</v>
      </c>
      <c r="Q47" s="49">
        <v>15158.539100009997</v>
      </c>
      <c r="R47" s="49">
        <v>650.34066000000007</v>
      </c>
      <c r="S47" s="49">
        <v>888.20299</v>
      </c>
      <c r="T47" s="49">
        <v>1378.1333500000001</v>
      </c>
      <c r="U47" s="89">
        <v>233.94598999999999</v>
      </c>
      <c r="V47" s="121">
        <f t="shared" si="1"/>
        <v>254.9503768844221</v>
      </c>
      <c r="W47" s="122">
        <f t="shared" si="2"/>
        <v>234.85349246231155</v>
      </c>
      <c r="X47" s="122">
        <f t="shared" si="3"/>
        <v>284.32894282594145</v>
      </c>
      <c r="Y47" s="122">
        <f t="shared" si="4"/>
        <v>246.81968830199881</v>
      </c>
      <c r="Z47" s="122">
        <f t="shared" si="5"/>
        <v>356.02969598914115</v>
      </c>
      <c r="AA47" s="122">
        <f t="shared" si="6"/>
        <v>278.48068451141762</v>
      </c>
      <c r="AB47" s="122">
        <f t="shared" si="7"/>
        <v>322.26990089197227</v>
      </c>
      <c r="AC47" s="122">
        <f t="shared" si="8"/>
        <v>296.85928810160425</v>
      </c>
      <c r="AD47" s="122">
        <f t="shared" si="9"/>
        <v>357.30706507648432</v>
      </c>
      <c r="AE47" s="123">
        <f t="shared" si="10"/>
        <v>362.70696124031008</v>
      </c>
    </row>
    <row r="48" spans="1:31" s="34" customFormat="1" ht="11.15" customHeight="1" x14ac:dyDescent="0.25">
      <c r="A48" s="13" t="s">
        <v>49</v>
      </c>
      <c r="B48" s="71">
        <v>77</v>
      </c>
      <c r="C48" s="49">
        <v>142</v>
      </c>
      <c r="D48" s="49">
        <v>2213</v>
      </c>
      <c r="E48" s="49">
        <v>3125</v>
      </c>
      <c r="F48" s="49">
        <v>48273</v>
      </c>
      <c r="G48" s="49">
        <v>17903</v>
      </c>
      <c r="H48" s="49">
        <v>501</v>
      </c>
      <c r="I48" s="49">
        <v>2302</v>
      </c>
      <c r="J48" s="49">
        <v>140</v>
      </c>
      <c r="K48" s="89">
        <v>72</v>
      </c>
      <c r="L48" s="71">
        <v>22.393269999999998</v>
      </c>
      <c r="M48" s="49">
        <v>31.6386</v>
      </c>
      <c r="N48" s="49">
        <v>693.74817999999993</v>
      </c>
      <c r="O48" s="49">
        <v>748.2320299999999</v>
      </c>
      <c r="P48" s="49">
        <v>18462.172620000001</v>
      </c>
      <c r="Q48" s="49">
        <v>4988.2999300000001</v>
      </c>
      <c r="R48" s="49">
        <v>193.8879</v>
      </c>
      <c r="S48" s="49">
        <v>654.56585999999993</v>
      </c>
      <c r="T48" s="49">
        <v>53.0914</v>
      </c>
      <c r="U48" s="89">
        <v>20.235999999999997</v>
      </c>
      <c r="V48" s="126">
        <f t="shared" si="1"/>
        <v>290.82168831168826</v>
      </c>
      <c r="W48" s="122">
        <f t="shared" si="2"/>
        <v>222.8070422535211</v>
      </c>
      <c r="X48" s="122">
        <f t="shared" si="3"/>
        <v>313.4876547672842</v>
      </c>
      <c r="Y48" s="122">
        <f t="shared" si="4"/>
        <v>239.43424959999996</v>
      </c>
      <c r="Z48" s="122">
        <f t="shared" si="5"/>
        <v>382.45339257970295</v>
      </c>
      <c r="AA48" s="122">
        <f t="shared" si="6"/>
        <v>278.62927609897781</v>
      </c>
      <c r="AB48" s="122">
        <f t="shared" si="7"/>
        <v>387.00179640718562</v>
      </c>
      <c r="AC48" s="122">
        <f t="shared" si="8"/>
        <v>284.3465942658558</v>
      </c>
      <c r="AD48" s="122">
        <f t="shared" si="9"/>
        <v>379.22428571428571</v>
      </c>
      <c r="AE48" s="123">
        <f t="shared" si="10"/>
        <v>281.05555555555549</v>
      </c>
    </row>
    <row r="49" spans="1:31" ht="11.15" customHeight="1" x14ac:dyDescent="0.25">
      <c r="A49" s="5" t="s">
        <v>32</v>
      </c>
      <c r="B49" s="57" t="s">
        <v>79</v>
      </c>
      <c r="C49" s="20" t="s">
        <v>79</v>
      </c>
      <c r="D49" s="20" t="s">
        <v>79</v>
      </c>
      <c r="E49" s="20" t="s">
        <v>79</v>
      </c>
      <c r="F49" s="20" t="s">
        <v>79</v>
      </c>
      <c r="G49" s="20" t="s">
        <v>79</v>
      </c>
      <c r="H49" s="20" t="s">
        <v>79</v>
      </c>
      <c r="I49" s="20" t="s">
        <v>79</v>
      </c>
      <c r="J49" s="20" t="s">
        <v>79</v>
      </c>
      <c r="K49" s="107" t="s">
        <v>79</v>
      </c>
      <c r="L49" s="82" t="s">
        <v>79</v>
      </c>
      <c r="M49" s="20" t="s">
        <v>79</v>
      </c>
      <c r="N49" s="20" t="s">
        <v>79</v>
      </c>
      <c r="O49" s="20" t="s">
        <v>79</v>
      </c>
      <c r="P49" s="20" t="s">
        <v>79</v>
      </c>
      <c r="Q49" s="20" t="s">
        <v>79</v>
      </c>
      <c r="R49" s="20" t="s">
        <v>79</v>
      </c>
      <c r="S49" s="20" t="s">
        <v>79</v>
      </c>
      <c r="T49" s="20" t="s">
        <v>79</v>
      </c>
      <c r="U49" s="107" t="s">
        <v>79</v>
      </c>
      <c r="V49" s="197" t="s">
        <v>124</v>
      </c>
      <c r="W49" s="198" t="s">
        <v>124</v>
      </c>
      <c r="X49" s="198" t="s">
        <v>124</v>
      </c>
      <c r="Y49" s="198" t="s">
        <v>124</v>
      </c>
      <c r="Z49" s="198" t="s">
        <v>124</v>
      </c>
      <c r="AA49" s="198" t="s">
        <v>124</v>
      </c>
      <c r="AB49" s="198" t="s">
        <v>124</v>
      </c>
      <c r="AC49" s="198" t="s">
        <v>124</v>
      </c>
      <c r="AD49" s="198" t="s">
        <v>124</v>
      </c>
      <c r="AE49" s="150" t="s">
        <v>124</v>
      </c>
    </row>
    <row r="50" spans="1:31" ht="11.15" customHeight="1" x14ac:dyDescent="0.25">
      <c r="A50" s="5" t="s">
        <v>68</v>
      </c>
      <c r="B50" s="57" t="s">
        <v>79</v>
      </c>
      <c r="C50" s="20" t="s">
        <v>79</v>
      </c>
      <c r="D50" s="20" t="s">
        <v>79</v>
      </c>
      <c r="E50" s="20" t="s">
        <v>79</v>
      </c>
      <c r="F50" s="20" t="s">
        <v>79</v>
      </c>
      <c r="G50" s="20" t="s">
        <v>79</v>
      </c>
      <c r="H50" s="20" t="s">
        <v>79</v>
      </c>
      <c r="I50" s="20" t="s">
        <v>79</v>
      </c>
      <c r="J50" s="20" t="s">
        <v>79</v>
      </c>
      <c r="K50" s="107" t="s">
        <v>79</v>
      </c>
      <c r="L50" s="82" t="s">
        <v>79</v>
      </c>
      <c r="M50" s="20" t="s">
        <v>79</v>
      </c>
      <c r="N50" s="20" t="s">
        <v>79</v>
      </c>
      <c r="O50" s="20" t="s">
        <v>79</v>
      </c>
      <c r="P50" s="20" t="s">
        <v>79</v>
      </c>
      <c r="Q50" s="20" t="s">
        <v>79</v>
      </c>
      <c r="R50" s="20" t="s">
        <v>79</v>
      </c>
      <c r="S50" s="20" t="s">
        <v>79</v>
      </c>
      <c r="T50" s="20" t="s">
        <v>79</v>
      </c>
      <c r="U50" s="107" t="s">
        <v>79</v>
      </c>
      <c r="V50" s="197" t="s">
        <v>124</v>
      </c>
      <c r="W50" s="198" t="s">
        <v>124</v>
      </c>
      <c r="X50" s="198" t="s">
        <v>124</v>
      </c>
      <c r="Y50" s="198" t="s">
        <v>124</v>
      </c>
      <c r="Z50" s="198" t="s">
        <v>124</v>
      </c>
      <c r="AA50" s="198" t="s">
        <v>124</v>
      </c>
      <c r="AB50" s="198" t="s">
        <v>124</v>
      </c>
      <c r="AC50" s="198" t="s">
        <v>124</v>
      </c>
      <c r="AD50" s="198" t="s">
        <v>124</v>
      </c>
      <c r="AE50" s="150" t="s">
        <v>124</v>
      </c>
    </row>
    <row r="51" spans="1:31" s="34" customFormat="1" ht="11.15" customHeight="1" x14ac:dyDescent="0.25">
      <c r="A51" s="12" t="s">
        <v>33</v>
      </c>
      <c r="B51" s="48" t="s">
        <v>79</v>
      </c>
      <c r="C51" s="49" t="s">
        <v>79</v>
      </c>
      <c r="D51" s="49" t="s">
        <v>79</v>
      </c>
      <c r="E51" s="49" t="s">
        <v>79</v>
      </c>
      <c r="F51" s="49" t="s">
        <v>79</v>
      </c>
      <c r="G51" s="49" t="s">
        <v>79</v>
      </c>
      <c r="H51" s="49" t="s">
        <v>79</v>
      </c>
      <c r="I51" s="49" t="s">
        <v>79</v>
      </c>
      <c r="J51" s="49" t="s">
        <v>79</v>
      </c>
      <c r="K51" s="89" t="s">
        <v>79</v>
      </c>
      <c r="L51" s="71" t="s">
        <v>79</v>
      </c>
      <c r="M51" s="49" t="s">
        <v>79</v>
      </c>
      <c r="N51" s="49" t="s">
        <v>79</v>
      </c>
      <c r="O51" s="49" t="s">
        <v>79</v>
      </c>
      <c r="P51" s="49" t="s">
        <v>79</v>
      </c>
      <c r="Q51" s="49" t="s">
        <v>79</v>
      </c>
      <c r="R51" s="49" t="s">
        <v>79</v>
      </c>
      <c r="S51" s="49" t="s">
        <v>79</v>
      </c>
      <c r="T51" s="49" t="s">
        <v>79</v>
      </c>
      <c r="U51" s="89" t="s">
        <v>79</v>
      </c>
      <c r="V51" s="121" t="s">
        <v>124</v>
      </c>
      <c r="W51" s="122" t="s">
        <v>124</v>
      </c>
      <c r="X51" s="122" t="s">
        <v>124</v>
      </c>
      <c r="Y51" s="122" t="s">
        <v>124</v>
      </c>
      <c r="Z51" s="122" t="s">
        <v>124</v>
      </c>
      <c r="AA51" s="122" t="s">
        <v>124</v>
      </c>
      <c r="AB51" s="122" t="s">
        <v>124</v>
      </c>
      <c r="AC51" s="122" t="s">
        <v>124</v>
      </c>
      <c r="AD51" s="122" t="s">
        <v>124</v>
      </c>
      <c r="AE51" s="123" t="s">
        <v>124</v>
      </c>
    </row>
    <row r="52" spans="1:31" ht="11.15" customHeight="1" x14ac:dyDescent="0.25">
      <c r="A52" s="5" t="s">
        <v>69</v>
      </c>
      <c r="B52" s="57" t="s">
        <v>79</v>
      </c>
      <c r="C52" s="20" t="s">
        <v>79</v>
      </c>
      <c r="D52" s="20" t="s">
        <v>79</v>
      </c>
      <c r="E52" s="20" t="s">
        <v>79</v>
      </c>
      <c r="F52" s="20" t="s">
        <v>79</v>
      </c>
      <c r="G52" s="20" t="s">
        <v>79</v>
      </c>
      <c r="H52" s="20" t="s">
        <v>79</v>
      </c>
      <c r="I52" s="20" t="s">
        <v>79</v>
      </c>
      <c r="J52" s="20" t="s">
        <v>79</v>
      </c>
      <c r="K52" s="107" t="s">
        <v>79</v>
      </c>
      <c r="L52" s="82" t="s">
        <v>79</v>
      </c>
      <c r="M52" s="20" t="s">
        <v>79</v>
      </c>
      <c r="N52" s="20" t="s">
        <v>79</v>
      </c>
      <c r="O52" s="20" t="s">
        <v>79</v>
      </c>
      <c r="P52" s="20" t="s">
        <v>79</v>
      </c>
      <c r="Q52" s="20" t="s">
        <v>79</v>
      </c>
      <c r="R52" s="20" t="s">
        <v>79</v>
      </c>
      <c r="S52" s="20" t="s">
        <v>79</v>
      </c>
      <c r="T52" s="20" t="s">
        <v>79</v>
      </c>
      <c r="U52" s="107" t="s">
        <v>79</v>
      </c>
      <c r="V52" s="197" t="s">
        <v>124</v>
      </c>
      <c r="W52" s="198" t="s">
        <v>124</v>
      </c>
      <c r="X52" s="198" t="s">
        <v>124</v>
      </c>
      <c r="Y52" s="198" t="s">
        <v>124</v>
      </c>
      <c r="Z52" s="198" t="s">
        <v>124</v>
      </c>
      <c r="AA52" s="198" t="s">
        <v>124</v>
      </c>
      <c r="AB52" s="198" t="s">
        <v>124</v>
      </c>
      <c r="AC52" s="198" t="s">
        <v>124</v>
      </c>
      <c r="AD52" s="198" t="s">
        <v>124</v>
      </c>
      <c r="AE52" s="150" t="s">
        <v>124</v>
      </c>
    </row>
    <row r="53" spans="1:31" ht="11.15" customHeight="1" x14ac:dyDescent="0.25">
      <c r="A53" s="5" t="s">
        <v>70</v>
      </c>
      <c r="B53" s="57" t="s">
        <v>79</v>
      </c>
      <c r="C53" s="20" t="s">
        <v>79</v>
      </c>
      <c r="D53" s="20" t="s">
        <v>79</v>
      </c>
      <c r="E53" s="20" t="s">
        <v>79</v>
      </c>
      <c r="F53" s="20" t="s">
        <v>79</v>
      </c>
      <c r="G53" s="20" t="s">
        <v>79</v>
      </c>
      <c r="H53" s="20" t="s">
        <v>79</v>
      </c>
      <c r="I53" s="20" t="s">
        <v>79</v>
      </c>
      <c r="J53" s="20" t="s">
        <v>79</v>
      </c>
      <c r="K53" s="107" t="s">
        <v>79</v>
      </c>
      <c r="L53" s="82" t="s">
        <v>79</v>
      </c>
      <c r="M53" s="20" t="s">
        <v>79</v>
      </c>
      <c r="N53" s="20" t="s">
        <v>79</v>
      </c>
      <c r="O53" s="20" t="s">
        <v>79</v>
      </c>
      <c r="P53" s="20" t="s">
        <v>79</v>
      </c>
      <c r="Q53" s="20" t="s">
        <v>79</v>
      </c>
      <c r="R53" s="20" t="s">
        <v>79</v>
      </c>
      <c r="S53" s="20" t="s">
        <v>79</v>
      </c>
      <c r="T53" s="20" t="s">
        <v>79</v>
      </c>
      <c r="U53" s="107" t="s">
        <v>79</v>
      </c>
      <c r="V53" s="197" t="s">
        <v>124</v>
      </c>
      <c r="W53" s="198" t="s">
        <v>124</v>
      </c>
      <c r="X53" s="198" t="s">
        <v>124</v>
      </c>
      <c r="Y53" s="198" t="s">
        <v>124</v>
      </c>
      <c r="Z53" s="198" t="s">
        <v>124</v>
      </c>
      <c r="AA53" s="198" t="s">
        <v>124</v>
      </c>
      <c r="AB53" s="198" t="s">
        <v>124</v>
      </c>
      <c r="AC53" s="198" t="s">
        <v>124</v>
      </c>
      <c r="AD53" s="198" t="s">
        <v>124</v>
      </c>
      <c r="AE53" s="150" t="s">
        <v>124</v>
      </c>
    </row>
    <row r="54" spans="1:31" ht="11.15" customHeight="1" x14ac:dyDescent="0.25">
      <c r="A54" s="5" t="s">
        <v>71</v>
      </c>
      <c r="B54" s="57" t="s">
        <v>79</v>
      </c>
      <c r="C54" s="20" t="s">
        <v>79</v>
      </c>
      <c r="D54" s="20" t="s">
        <v>79</v>
      </c>
      <c r="E54" s="20" t="s">
        <v>79</v>
      </c>
      <c r="F54" s="20" t="s">
        <v>79</v>
      </c>
      <c r="G54" s="20" t="s">
        <v>79</v>
      </c>
      <c r="H54" s="20" t="s">
        <v>79</v>
      </c>
      <c r="I54" s="20" t="s">
        <v>79</v>
      </c>
      <c r="J54" s="20" t="s">
        <v>79</v>
      </c>
      <c r="K54" s="107" t="s">
        <v>79</v>
      </c>
      <c r="L54" s="82" t="s">
        <v>79</v>
      </c>
      <c r="M54" s="20" t="s">
        <v>79</v>
      </c>
      <c r="N54" s="20" t="s">
        <v>79</v>
      </c>
      <c r="O54" s="20" t="s">
        <v>79</v>
      </c>
      <c r="P54" s="20" t="s">
        <v>79</v>
      </c>
      <c r="Q54" s="20" t="s">
        <v>79</v>
      </c>
      <c r="R54" s="20" t="s">
        <v>79</v>
      </c>
      <c r="S54" s="20" t="s">
        <v>79</v>
      </c>
      <c r="T54" s="20" t="s">
        <v>79</v>
      </c>
      <c r="U54" s="107" t="s">
        <v>79</v>
      </c>
      <c r="V54" s="197" t="s">
        <v>124</v>
      </c>
      <c r="W54" s="198" t="s">
        <v>124</v>
      </c>
      <c r="X54" s="198" t="s">
        <v>124</v>
      </c>
      <c r="Y54" s="198" t="s">
        <v>124</v>
      </c>
      <c r="Z54" s="198" t="s">
        <v>124</v>
      </c>
      <c r="AA54" s="198" t="s">
        <v>124</v>
      </c>
      <c r="AB54" s="198" t="s">
        <v>124</v>
      </c>
      <c r="AC54" s="198" t="s">
        <v>124</v>
      </c>
      <c r="AD54" s="198" t="s">
        <v>124</v>
      </c>
      <c r="AE54" s="150" t="s">
        <v>124</v>
      </c>
    </row>
    <row r="55" spans="1:31" ht="11.15" customHeight="1" x14ac:dyDescent="0.25">
      <c r="A55" s="5" t="s">
        <v>34</v>
      </c>
      <c r="B55" s="57">
        <v>18</v>
      </c>
      <c r="C55" s="20">
        <v>52</v>
      </c>
      <c r="D55" s="20">
        <v>384</v>
      </c>
      <c r="E55" s="20">
        <v>607</v>
      </c>
      <c r="F55" s="20">
        <v>546</v>
      </c>
      <c r="G55" s="20">
        <v>357</v>
      </c>
      <c r="H55" s="20">
        <v>76</v>
      </c>
      <c r="I55" s="20">
        <v>75</v>
      </c>
      <c r="J55" s="20">
        <v>370</v>
      </c>
      <c r="K55" s="107">
        <v>1</v>
      </c>
      <c r="L55" s="82">
        <v>3.0259999999999998</v>
      </c>
      <c r="M55" s="20">
        <v>5.8500000399999994</v>
      </c>
      <c r="N55" s="20">
        <v>55.083000029999994</v>
      </c>
      <c r="O55" s="20">
        <v>76.23</v>
      </c>
      <c r="P55" s="20">
        <v>143.41999998</v>
      </c>
      <c r="Q55" s="20">
        <v>82.412000000000006</v>
      </c>
      <c r="R55" s="20">
        <v>19.740000040000002</v>
      </c>
      <c r="S55" s="20">
        <v>21</v>
      </c>
      <c r="T55" s="20">
        <v>104.595</v>
      </c>
      <c r="U55" s="107">
        <v>0.37</v>
      </c>
      <c r="V55" s="118">
        <f t="shared" si="1"/>
        <v>168.11111111111111</v>
      </c>
      <c r="W55" s="98">
        <f t="shared" si="2"/>
        <v>112.50000076923075</v>
      </c>
      <c r="X55" s="98">
        <f t="shared" si="3"/>
        <v>143.445312578125</v>
      </c>
      <c r="Y55" s="98">
        <f t="shared" si="4"/>
        <v>125.58484349258649</v>
      </c>
      <c r="Z55" s="98">
        <f t="shared" si="5"/>
        <v>262.67399263736263</v>
      </c>
      <c r="AA55" s="98">
        <f t="shared" si="6"/>
        <v>230.84593837535013</v>
      </c>
      <c r="AB55" s="98">
        <f t="shared" si="7"/>
        <v>259.73684263157901</v>
      </c>
      <c r="AC55" s="98">
        <f t="shared" si="8"/>
        <v>280</v>
      </c>
      <c r="AD55" s="98">
        <f t="shared" si="9"/>
        <v>282.68918918918916</v>
      </c>
      <c r="AE55" s="120">
        <f t="shared" si="10"/>
        <v>370</v>
      </c>
    </row>
    <row r="56" spans="1:31" ht="11.15" customHeight="1" x14ac:dyDescent="0.25">
      <c r="A56" s="5" t="s">
        <v>35</v>
      </c>
      <c r="B56" s="57" t="s">
        <v>79</v>
      </c>
      <c r="C56" s="20" t="s">
        <v>79</v>
      </c>
      <c r="D56" s="20" t="s">
        <v>79</v>
      </c>
      <c r="E56" s="20" t="s">
        <v>79</v>
      </c>
      <c r="F56" s="20" t="s">
        <v>79</v>
      </c>
      <c r="G56" s="20" t="s">
        <v>79</v>
      </c>
      <c r="H56" s="20" t="s">
        <v>79</v>
      </c>
      <c r="I56" s="20" t="s">
        <v>79</v>
      </c>
      <c r="J56" s="20" t="s">
        <v>79</v>
      </c>
      <c r="K56" s="107" t="s">
        <v>79</v>
      </c>
      <c r="L56" s="82" t="s">
        <v>79</v>
      </c>
      <c r="M56" s="20" t="s">
        <v>79</v>
      </c>
      <c r="N56" s="20" t="s">
        <v>79</v>
      </c>
      <c r="O56" s="20" t="s">
        <v>79</v>
      </c>
      <c r="P56" s="20" t="s">
        <v>79</v>
      </c>
      <c r="Q56" s="20" t="s">
        <v>79</v>
      </c>
      <c r="R56" s="20" t="s">
        <v>79</v>
      </c>
      <c r="S56" s="20" t="s">
        <v>79</v>
      </c>
      <c r="T56" s="20" t="s">
        <v>79</v>
      </c>
      <c r="U56" s="107" t="s">
        <v>79</v>
      </c>
      <c r="V56" s="197" t="s">
        <v>124</v>
      </c>
      <c r="W56" s="198" t="s">
        <v>124</v>
      </c>
      <c r="X56" s="198" t="s">
        <v>124</v>
      </c>
      <c r="Y56" s="198" t="s">
        <v>124</v>
      </c>
      <c r="Z56" s="198" t="s">
        <v>124</v>
      </c>
      <c r="AA56" s="198" t="s">
        <v>124</v>
      </c>
      <c r="AB56" s="198" t="s">
        <v>124</v>
      </c>
      <c r="AC56" s="198" t="s">
        <v>124</v>
      </c>
      <c r="AD56" s="198" t="s">
        <v>124</v>
      </c>
      <c r="AE56" s="150" t="s">
        <v>124</v>
      </c>
    </row>
    <row r="57" spans="1:31" ht="11.15" customHeight="1" x14ac:dyDescent="0.25">
      <c r="A57" s="5" t="s">
        <v>72</v>
      </c>
      <c r="B57" s="57" t="s">
        <v>79</v>
      </c>
      <c r="C57" s="20" t="s">
        <v>79</v>
      </c>
      <c r="D57" s="20" t="s">
        <v>79</v>
      </c>
      <c r="E57" s="20" t="s">
        <v>79</v>
      </c>
      <c r="F57" s="20" t="s">
        <v>79</v>
      </c>
      <c r="G57" s="20" t="s">
        <v>79</v>
      </c>
      <c r="H57" s="20" t="s">
        <v>79</v>
      </c>
      <c r="I57" s="20" t="s">
        <v>79</v>
      </c>
      <c r="J57" s="20" t="s">
        <v>79</v>
      </c>
      <c r="K57" s="107" t="s">
        <v>79</v>
      </c>
      <c r="L57" s="82" t="s">
        <v>79</v>
      </c>
      <c r="M57" s="20" t="s">
        <v>79</v>
      </c>
      <c r="N57" s="20" t="s">
        <v>79</v>
      </c>
      <c r="O57" s="20" t="s">
        <v>79</v>
      </c>
      <c r="P57" s="20" t="s">
        <v>79</v>
      </c>
      <c r="Q57" s="20" t="s">
        <v>79</v>
      </c>
      <c r="R57" s="20" t="s">
        <v>79</v>
      </c>
      <c r="S57" s="20" t="s">
        <v>79</v>
      </c>
      <c r="T57" s="20" t="s">
        <v>79</v>
      </c>
      <c r="U57" s="107" t="s">
        <v>79</v>
      </c>
      <c r="V57" s="197" t="s">
        <v>124</v>
      </c>
      <c r="W57" s="198" t="s">
        <v>124</v>
      </c>
      <c r="X57" s="198" t="s">
        <v>124</v>
      </c>
      <c r="Y57" s="198" t="s">
        <v>124</v>
      </c>
      <c r="Z57" s="198" t="s">
        <v>124</v>
      </c>
      <c r="AA57" s="198" t="s">
        <v>124</v>
      </c>
      <c r="AB57" s="198" t="s">
        <v>124</v>
      </c>
      <c r="AC57" s="198" t="s">
        <v>124</v>
      </c>
      <c r="AD57" s="198" t="s">
        <v>124</v>
      </c>
      <c r="AE57" s="150" t="s">
        <v>124</v>
      </c>
    </row>
    <row r="58" spans="1:31" ht="11.15" customHeight="1" x14ac:dyDescent="0.25">
      <c r="A58" s="5" t="s">
        <v>73</v>
      </c>
      <c r="B58" s="57" t="s">
        <v>79</v>
      </c>
      <c r="C58" s="20" t="s">
        <v>79</v>
      </c>
      <c r="D58" s="20" t="s">
        <v>79</v>
      </c>
      <c r="E58" s="20" t="s">
        <v>79</v>
      </c>
      <c r="F58" s="20" t="s">
        <v>79</v>
      </c>
      <c r="G58" s="20" t="s">
        <v>79</v>
      </c>
      <c r="H58" s="20" t="s">
        <v>79</v>
      </c>
      <c r="I58" s="20" t="s">
        <v>79</v>
      </c>
      <c r="J58" s="20" t="s">
        <v>79</v>
      </c>
      <c r="K58" s="107" t="s">
        <v>79</v>
      </c>
      <c r="L58" s="82" t="s">
        <v>79</v>
      </c>
      <c r="M58" s="20" t="s">
        <v>79</v>
      </c>
      <c r="N58" s="20" t="s">
        <v>79</v>
      </c>
      <c r="O58" s="20" t="s">
        <v>79</v>
      </c>
      <c r="P58" s="20" t="s">
        <v>79</v>
      </c>
      <c r="Q58" s="20" t="s">
        <v>79</v>
      </c>
      <c r="R58" s="20" t="s">
        <v>79</v>
      </c>
      <c r="S58" s="20" t="s">
        <v>79</v>
      </c>
      <c r="T58" s="20" t="s">
        <v>79</v>
      </c>
      <c r="U58" s="107" t="s">
        <v>79</v>
      </c>
      <c r="V58" s="197" t="s">
        <v>124</v>
      </c>
      <c r="W58" s="198" t="s">
        <v>124</v>
      </c>
      <c r="X58" s="198" t="s">
        <v>124</v>
      </c>
      <c r="Y58" s="198" t="s">
        <v>124</v>
      </c>
      <c r="Z58" s="198" t="s">
        <v>124</v>
      </c>
      <c r="AA58" s="198" t="s">
        <v>124</v>
      </c>
      <c r="AB58" s="198" t="s">
        <v>124</v>
      </c>
      <c r="AC58" s="198" t="s">
        <v>124</v>
      </c>
      <c r="AD58" s="198" t="s">
        <v>124</v>
      </c>
      <c r="AE58" s="150" t="s">
        <v>124</v>
      </c>
    </row>
    <row r="59" spans="1:31" ht="11.15" customHeight="1" x14ac:dyDescent="0.25">
      <c r="A59" s="5" t="s">
        <v>36</v>
      </c>
      <c r="B59" s="57">
        <v>210</v>
      </c>
      <c r="C59" s="20">
        <v>159</v>
      </c>
      <c r="D59" s="20">
        <v>3168</v>
      </c>
      <c r="E59" s="20">
        <v>1332</v>
      </c>
      <c r="F59" s="20">
        <v>9676</v>
      </c>
      <c r="G59" s="20">
        <v>4368</v>
      </c>
      <c r="H59" s="20">
        <v>373</v>
      </c>
      <c r="I59" s="20">
        <v>8378</v>
      </c>
      <c r="J59" s="20">
        <v>8910</v>
      </c>
      <c r="K59" s="107">
        <v>3602</v>
      </c>
      <c r="L59" s="82">
        <v>38.171999999999997</v>
      </c>
      <c r="M59" s="20">
        <v>21.835000000000001</v>
      </c>
      <c r="N59" s="20">
        <v>793.06200000000001</v>
      </c>
      <c r="O59" s="20">
        <v>313.83100000000002</v>
      </c>
      <c r="P59" s="20">
        <v>3374.5879999700001</v>
      </c>
      <c r="Q59" s="20">
        <v>1172.0820000000001</v>
      </c>
      <c r="R59" s="20">
        <v>96.835000000000008</v>
      </c>
      <c r="S59" s="20">
        <v>2381.7370000100004</v>
      </c>
      <c r="T59" s="20">
        <v>2610.3320000000003</v>
      </c>
      <c r="U59" s="107">
        <v>1444.2480000000003</v>
      </c>
      <c r="V59" s="118">
        <f t="shared" si="1"/>
        <v>181.77142857142857</v>
      </c>
      <c r="W59" s="98">
        <f t="shared" si="2"/>
        <v>137.32704402515722</v>
      </c>
      <c r="X59" s="98">
        <f t="shared" si="3"/>
        <v>250.33522727272728</v>
      </c>
      <c r="Y59" s="98">
        <f t="shared" si="4"/>
        <v>235.60885885885887</v>
      </c>
      <c r="Z59" s="98">
        <f t="shared" si="5"/>
        <v>348.75857792166187</v>
      </c>
      <c r="AA59" s="98">
        <f t="shared" si="6"/>
        <v>268.33379120879118</v>
      </c>
      <c r="AB59" s="98">
        <f t="shared" si="7"/>
        <v>259.61126005361933</v>
      </c>
      <c r="AC59" s="98">
        <f t="shared" si="8"/>
        <v>284.28467414776804</v>
      </c>
      <c r="AD59" s="98">
        <f t="shared" si="9"/>
        <v>292.96655443322118</v>
      </c>
      <c r="AE59" s="120">
        <f t="shared" si="10"/>
        <v>400.95724597445871</v>
      </c>
    </row>
    <row r="60" spans="1:31" s="34" customFormat="1" ht="11.15" customHeight="1" x14ac:dyDescent="0.25">
      <c r="A60" s="12" t="s">
        <v>74</v>
      </c>
      <c r="B60" s="48">
        <v>530</v>
      </c>
      <c r="C60" s="49">
        <v>516</v>
      </c>
      <c r="D60" s="49">
        <v>6983</v>
      </c>
      <c r="E60" s="49">
        <v>5904</v>
      </c>
      <c r="F60" s="49">
        <v>20479</v>
      </c>
      <c r="G60" s="49">
        <v>11815</v>
      </c>
      <c r="H60" s="49">
        <v>561</v>
      </c>
      <c r="I60" s="49">
        <v>19625</v>
      </c>
      <c r="J60" s="49">
        <v>9756</v>
      </c>
      <c r="K60" s="89">
        <v>3657</v>
      </c>
      <c r="L60" s="71">
        <v>98.842999999999989</v>
      </c>
      <c r="M60" s="49">
        <v>80.866000039999989</v>
      </c>
      <c r="N60" s="49">
        <v>1837.0832000299999</v>
      </c>
      <c r="O60" s="49">
        <v>1285.0944999999999</v>
      </c>
      <c r="P60" s="49">
        <v>7046.57799995</v>
      </c>
      <c r="Q60" s="49">
        <v>3091.6933999999992</v>
      </c>
      <c r="R60" s="49">
        <v>147.26600003999999</v>
      </c>
      <c r="S60" s="49">
        <v>5803.4998000100004</v>
      </c>
      <c r="T60" s="49">
        <v>2926.9235999999996</v>
      </c>
      <c r="U60" s="89">
        <v>1469.1940000000002</v>
      </c>
      <c r="V60" s="121">
        <f t="shared" si="1"/>
        <v>186.4962264150943</v>
      </c>
      <c r="W60" s="122">
        <f t="shared" si="2"/>
        <v>156.71705434108523</v>
      </c>
      <c r="X60" s="122">
        <f t="shared" si="3"/>
        <v>263.07936417442357</v>
      </c>
      <c r="Y60" s="122">
        <f t="shared" si="4"/>
        <v>217.66505758807588</v>
      </c>
      <c r="Z60" s="122">
        <f t="shared" si="5"/>
        <v>344.08799257532104</v>
      </c>
      <c r="AA60" s="122">
        <f t="shared" si="6"/>
        <v>261.67527719001259</v>
      </c>
      <c r="AB60" s="122">
        <f t="shared" si="7"/>
        <v>262.50623893048123</v>
      </c>
      <c r="AC60" s="122">
        <f t="shared" si="8"/>
        <v>295.71973503235671</v>
      </c>
      <c r="AD60" s="122">
        <f t="shared" si="9"/>
        <v>300.01266912669121</v>
      </c>
      <c r="AE60" s="123">
        <f t="shared" si="10"/>
        <v>401.74842767295604</v>
      </c>
    </row>
    <row r="61" spans="1:31" ht="11.15" customHeight="1" x14ac:dyDescent="0.25">
      <c r="A61" s="5" t="s">
        <v>37</v>
      </c>
      <c r="B61" s="57" t="s">
        <v>79</v>
      </c>
      <c r="C61" s="20" t="s">
        <v>79</v>
      </c>
      <c r="D61" s="20" t="s">
        <v>79</v>
      </c>
      <c r="E61" s="20" t="s">
        <v>79</v>
      </c>
      <c r="F61" s="20" t="s">
        <v>79</v>
      </c>
      <c r="G61" s="20" t="s">
        <v>79</v>
      </c>
      <c r="H61" s="20" t="s">
        <v>79</v>
      </c>
      <c r="I61" s="20" t="s">
        <v>79</v>
      </c>
      <c r="J61" s="20" t="s">
        <v>79</v>
      </c>
      <c r="K61" s="107" t="s">
        <v>79</v>
      </c>
      <c r="L61" s="82" t="s">
        <v>79</v>
      </c>
      <c r="M61" s="20" t="s">
        <v>79</v>
      </c>
      <c r="N61" s="20" t="s">
        <v>79</v>
      </c>
      <c r="O61" s="20" t="s">
        <v>79</v>
      </c>
      <c r="P61" s="20" t="s">
        <v>79</v>
      </c>
      <c r="Q61" s="20" t="s">
        <v>79</v>
      </c>
      <c r="R61" s="20" t="s">
        <v>79</v>
      </c>
      <c r="S61" s="20" t="s">
        <v>79</v>
      </c>
      <c r="T61" s="20" t="s">
        <v>79</v>
      </c>
      <c r="U61" s="107" t="s">
        <v>79</v>
      </c>
      <c r="V61" s="197" t="s">
        <v>124</v>
      </c>
      <c r="W61" s="198" t="s">
        <v>124</v>
      </c>
      <c r="X61" s="198" t="s">
        <v>124</v>
      </c>
      <c r="Y61" s="198" t="s">
        <v>124</v>
      </c>
      <c r="Z61" s="198" t="s">
        <v>124</v>
      </c>
      <c r="AA61" s="198" t="s">
        <v>124</v>
      </c>
      <c r="AB61" s="198" t="s">
        <v>124</v>
      </c>
      <c r="AC61" s="198" t="s">
        <v>124</v>
      </c>
      <c r="AD61" s="198" t="s">
        <v>124</v>
      </c>
      <c r="AE61" s="150" t="s">
        <v>124</v>
      </c>
    </row>
    <row r="62" spans="1:31" ht="11.15" customHeight="1" x14ac:dyDescent="0.25">
      <c r="A62" s="5" t="s">
        <v>50</v>
      </c>
      <c r="B62" s="57" t="s">
        <v>79</v>
      </c>
      <c r="C62" s="20" t="s">
        <v>79</v>
      </c>
      <c r="D62" s="20" t="s">
        <v>79</v>
      </c>
      <c r="E62" s="20" t="s">
        <v>79</v>
      </c>
      <c r="F62" s="20" t="s">
        <v>79</v>
      </c>
      <c r="G62" s="20" t="s">
        <v>79</v>
      </c>
      <c r="H62" s="20" t="s">
        <v>79</v>
      </c>
      <c r="I62" s="20" t="s">
        <v>79</v>
      </c>
      <c r="J62" s="20" t="s">
        <v>79</v>
      </c>
      <c r="K62" s="107" t="s">
        <v>79</v>
      </c>
      <c r="L62" s="82" t="s">
        <v>79</v>
      </c>
      <c r="M62" s="20" t="s">
        <v>79</v>
      </c>
      <c r="N62" s="20" t="s">
        <v>79</v>
      </c>
      <c r="O62" s="20" t="s">
        <v>79</v>
      </c>
      <c r="P62" s="20" t="s">
        <v>79</v>
      </c>
      <c r="Q62" s="20" t="s">
        <v>79</v>
      </c>
      <c r="R62" s="20" t="s">
        <v>79</v>
      </c>
      <c r="S62" s="20" t="s">
        <v>79</v>
      </c>
      <c r="T62" s="20" t="s">
        <v>79</v>
      </c>
      <c r="U62" s="107" t="s">
        <v>79</v>
      </c>
      <c r="V62" s="197" t="s">
        <v>124</v>
      </c>
      <c r="W62" s="198" t="s">
        <v>124</v>
      </c>
      <c r="X62" s="198" t="s">
        <v>124</v>
      </c>
      <c r="Y62" s="198" t="s">
        <v>124</v>
      </c>
      <c r="Z62" s="198" t="s">
        <v>124</v>
      </c>
      <c r="AA62" s="198" t="s">
        <v>124</v>
      </c>
      <c r="AB62" s="198" t="s">
        <v>124</v>
      </c>
      <c r="AC62" s="198" t="s">
        <v>124</v>
      </c>
      <c r="AD62" s="198" t="s">
        <v>124</v>
      </c>
      <c r="AE62" s="150" t="s">
        <v>124</v>
      </c>
    </row>
    <row r="63" spans="1:31" s="34" customFormat="1" ht="11.15" customHeight="1" thickBot="1" x14ac:dyDescent="0.3">
      <c r="A63" s="6" t="s">
        <v>38</v>
      </c>
      <c r="B63" s="45">
        <v>18</v>
      </c>
      <c r="C63" s="46">
        <v>62</v>
      </c>
      <c r="D63" s="46">
        <v>1506</v>
      </c>
      <c r="E63" s="46">
        <v>2570</v>
      </c>
      <c r="F63" s="46">
        <v>765</v>
      </c>
      <c r="G63" s="46">
        <v>3640</v>
      </c>
      <c r="H63" s="46">
        <v>355</v>
      </c>
      <c r="I63" s="46">
        <v>1300</v>
      </c>
      <c r="J63" s="46">
        <v>931</v>
      </c>
      <c r="K63" s="183">
        <v>81</v>
      </c>
      <c r="L63" s="176">
        <v>2.7016</v>
      </c>
      <c r="M63" s="180">
        <v>6.9962</v>
      </c>
      <c r="N63" s="180">
        <v>364.82000000000005</v>
      </c>
      <c r="O63" s="180">
        <v>624.45600000000002</v>
      </c>
      <c r="P63" s="180">
        <v>247.59500000000003</v>
      </c>
      <c r="Q63" s="180">
        <v>1018.9788</v>
      </c>
      <c r="R63" s="180">
        <v>100.02600000000001</v>
      </c>
      <c r="S63" s="180">
        <v>464.83840000000004</v>
      </c>
      <c r="T63" s="180">
        <v>322.0677</v>
      </c>
      <c r="U63" s="182">
        <v>29.077000000000002</v>
      </c>
      <c r="V63" s="127">
        <f t="shared" si="1"/>
        <v>150.08888888888887</v>
      </c>
      <c r="W63" s="128">
        <f t="shared" si="2"/>
        <v>112.84193548387097</v>
      </c>
      <c r="X63" s="128">
        <f t="shared" si="3"/>
        <v>242.2443559096946</v>
      </c>
      <c r="Y63" s="128">
        <f t="shared" si="4"/>
        <v>242.97898832684825</v>
      </c>
      <c r="Z63" s="128">
        <f t="shared" si="5"/>
        <v>323.65359477124184</v>
      </c>
      <c r="AA63" s="128">
        <f t="shared" si="6"/>
        <v>279.93923076923073</v>
      </c>
      <c r="AB63" s="128">
        <f t="shared" si="7"/>
        <v>281.76338028169016</v>
      </c>
      <c r="AC63" s="128">
        <f t="shared" si="8"/>
        <v>357.56800000000004</v>
      </c>
      <c r="AD63" s="128">
        <f t="shared" si="9"/>
        <v>345.93737916219118</v>
      </c>
      <c r="AE63" s="129">
        <f t="shared" si="10"/>
        <v>358.97530864197529</v>
      </c>
    </row>
    <row r="64" spans="1:31" s="34" customFormat="1" ht="13.5" customHeight="1" thickBot="1" x14ac:dyDescent="0.3">
      <c r="A64" s="7" t="s">
        <v>39</v>
      </c>
      <c r="B64" s="72">
        <v>24028</v>
      </c>
      <c r="C64" s="61">
        <v>18015</v>
      </c>
      <c r="D64" s="61">
        <v>368078</v>
      </c>
      <c r="E64" s="61">
        <v>258029</v>
      </c>
      <c r="F64" s="61">
        <v>841984</v>
      </c>
      <c r="G64" s="61">
        <v>465254</v>
      </c>
      <c r="H64" s="61">
        <v>28577</v>
      </c>
      <c r="I64" s="61">
        <v>320436</v>
      </c>
      <c r="J64" s="61">
        <v>50253</v>
      </c>
      <c r="K64" s="91">
        <v>9325</v>
      </c>
      <c r="L64" s="72">
        <v>5019.5290070299998</v>
      </c>
      <c r="M64" s="178">
        <v>3488.8547615800003</v>
      </c>
      <c r="N64" s="178">
        <v>92924.321559239994</v>
      </c>
      <c r="O64" s="178">
        <v>59845.255409810001</v>
      </c>
      <c r="P64" s="178">
        <v>292340.32593132998</v>
      </c>
      <c r="Q64" s="178">
        <v>126963.74497206998</v>
      </c>
      <c r="R64" s="178">
        <v>8292.101762549999</v>
      </c>
      <c r="S64" s="178">
        <v>98063.524355939997</v>
      </c>
      <c r="T64" s="178">
        <v>18862.03157123</v>
      </c>
      <c r="U64" s="178">
        <v>3715.9579059799999</v>
      </c>
      <c r="V64" s="130">
        <f t="shared" si="1"/>
        <v>208.90332141792908</v>
      </c>
      <c r="W64" s="117">
        <f t="shared" si="2"/>
        <v>193.66387796724953</v>
      </c>
      <c r="X64" s="117">
        <f t="shared" si="3"/>
        <v>252.45823319850683</v>
      </c>
      <c r="Y64" s="117">
        <f t="shared" si="4"/>
        <v>231.93228439365342</v>
      </c>
      <c r="Z64" s="117">
        <f t="shared" si="5"/>
        <v>347.20413443881353</v>
      </c>
      <c r="AA64" s="117">
        <f t="shared" si="6"/>
        <v>272.89124859124257</v>
      </c>
      <c r="AB64" s="117">
        <f t="shared" si="7"/>
        <v>290.16697912831995</v>
      </c>
      <c r="AC64" s="117">
        <f t="shared" si="8"/>
        <v>306.03154563138975</v>
      </c>
      <c r="AD64" s="117">
        <f t="shared" si="9"/>
        <v>375.34140392076091</v>
      </c>
      <c r="AE64" s="131">
        <f t="shared" si="10"/>
        <v>398.49414541340479</v>
      </c>
    </row>
    <row r="66" spans="1:10" x14ac:dyDescent="0.25">
      <c r="A66" s="239" t="s">
        <v>92</v>
      </c>
      <c r="B66" s="239"/>
      <c r="C66" s="239"/>
      <c r="D66" s="239"/>
      <c r="E66" s="239"/>
      <c r="F66" s="239"/>
      <c r="G66" s="239"/>
      <c r="H66" s="239"/>
      <c r="I66" s="239"/>
      <c r="J66" s="239"/>
    </row>
    <row r="69" spans="1:10" x14ac:dyDescent="0.25">
      <c r="E69" s="22"/>
    </row>
  </sheetData>
  <mergeCells count="6">
    <mergeCell ref="B2:K2"/>
    <mergeCell ref="V2:AE2"/>
    <mergeCell ref="A2:A3"/>
    <mergeCell ref="A1:AE1"/>
    <mergeCell ref="A66:J66"/>
    <mergeCell ref="L2:U2"/>
  </mergeCells>
  <phoneticPr fontId="6" type="noConversion"/>
  <printOptions horizontalCentered="1" verticalCentered="1"/>
  <pageMargins left="0.43307086614173229" right="0.47244094488188981" top="0.47244094488188981" bottom="0.47244094488188981" header="0.51181102362204722" footer="0.51181102362204722"/>
  <pageSetup paperSize="9" scale="4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68"/>
  <sheetViews>
    <sheetView zoomScale="130" zoomScaleNormal="13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2" sqref="F12"/>
    </sheetView>
  </sheetViews>
  <sheetFormatPr baseColWidth="10" defaultColWidth="11.54296875" defaultRowHeight="12.5" x14ac:dyDescent="0.25"/>
  <cols>
    <col min="1" max="1" width="13.453125" style="1" bestFit="1" customWidth="1"/>
    <col min="2" max="2" width="9.90625" style="11" bestFit="1" customWidth="1"/>
    <col min="3" max="3" width="14.08984375" style="11" bestFit="1" customWidth="1"/>
    <col min="4" max="5" width="14.90625" style="11" bestFit="1" customWidth="1"/>
    <col min="6" max="6" width="13.6328125" style="11" bestFit="1" customWidth="1"/>
    <col min="7" max="7" width="10.08984375" style="11" bestFit="1" customWidth="1"/>
    <col min="8" max="8" width="11.90625" style="11" customWidth="1"/>
    <col min="9" max="9" width="13.81640625" style="11" customWidth="1"/>
    <col min="10" max="10" width="13.36328125" style="11" customWidth="1"/>
    <col min="11" max="11" width="12.81640625" style="11" customWidth="1"/>
    <col min="12" max="12" width="13.08984375" style="11" customWidth="1"/>
    <col min="13" max="13" width="10.54296875" style="11" customWidth="1"/>
    <col min="14" max="14" width="9.90625" style="29" bestFit="1" customWidth="1"/>
    <col min="15" max="15" width="14.08984375" style="29" bestFit="1" customWidth="1"/>
    <col min="16" max="17" width="14.90625" style="29" bestFit="1" customWidth="1"/>
    <col min="18" max="18" width="13.6328125" style="29" bestFit="1" customWidth="1"/>
    <col min="19" max="19" width="10.08984375" style="29" bestFit="1" customWidth="1"/>
    <col min="20" max="16384" width="11.54296875" style="1"/>
  </cols>
  <sheetData>
    <row r="1" spans="1:19" ht="13.75" customHeight="1" thickBot="1" x14ac:dyDescent="0.3">
      <c r="A1" s="255" t="s">
        <v>87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7"/>
    </row>
    <row r="2" spans="1:19" s="14" customFormat="1" ht="11.15" customHeight="1" x14ac:dyDescent="0.25">
      <c r="A2" s="250" t="s">
        <v>80</v>
      </c>
      <c r="B2" s="258" t="s">
        <v>51</v>
      </c>
      <c r="C2" s="259"/>
      <c r="D2" s="259"/>
      <c r="E2" s="259"/>
      <c r="F2" s="259"/>
      <c r="G2" s="260"/>
      <c r="H2" s="258" t="s">
        <v>121</v>
      </c>
      <c r="I2" s="259"/>
      <c r="J2" s="259"/>
      <c r="K2" s="259"/>
      <c r="L2" s="259"/>
      <c r="M2" s="260"/>
      <c r="N2" s="258" t="s">
        <v>52</v>
      </c>
      <c r="O2" s="259"/>
      <c r="P2" s="259"/>
      <c r="Q2" s="259"/>
      <c r="R2" s="259"/>
      <c r="S2" s="260"/>
    </row>
    <row r="3" spans="1:19" s="2" customFormat="1" ht="11.15" customHeight="1" thickBot="1" x14ac:dyDescent="0.3">
      <c r="A3" s="251"/>
      <c r="B3" s="32" t="s">
        <v>101</v>
      </c>
      <c r="C3" s="9" t="s">
        <v>102</v>
      </c>
      <c r="D3" s="31" t="s">
        <v>103</v>
      </c>
      <c r="E3" s="31" t="s">
        <v>104</v>
      </c>
      <c r="F3" s="112" t="s">
        <v>105</v>
      </c>
      <c r="G3" s="144" t="s">
        <v>106</v>
      </c>
      <c r="H3" s="32" t="s">
        <v>101</v>
      </c>
      <c r="I3" s="9" t="s">
        <v>102</v>
      </c>
      <c r="J3" s="31" t="s">
        <v>103</v>
      </c>
      <c r="K3" s="31" t="s">
        <v>104</v>
      </c>
      <c r="L3" s="112" t="s">
        <v>105</v>
      </c>
      <c r="M3" s="144" t="s">
        <v>106</v>
      </c>
      <c r="N3" s="32" t="s">
        <v>101</v>
      </c>
      <c r="O3" s="9" t="s">
        <v>102</v>
      </c>
      <c r="P3" s="31" t="s">
        <v>103</v>
      </c>
      <c r="Q3" s="31" t="s">
        <v>104</v>
      </c>
      <c r="R3" s="112" t="s">
        <v>105</v>
      </c>
      <c r="S3" s="144" t="s">
        <v>106</v>
      </c>
    </row>
    <row r="4" spans="1:19" ht="11.15" customHeight="1" x14ac:dyDescent="0.25">
      <c r="A4" s="4" t="s">
        <v>46</v>
      </c>
      <c r="B4" s="57">
        <v>105</v>
      </c>
      <c r="C4" s="68">
        <v>2655</v>
      </c>
      <c r="D4" s="68">
        <v>766</v>
      </c>
      <c r="E4" s="68">
        <v>459</v>
      </c>
      <c r="F4" s="68">
        <v>94</v>
      </c>
      <c r="G4" s="106">
        <v>2</v>
      </c>
      <c r="H4" s="57">
        <v>0.63700003000000005</v>
      </c>
      <c r="I4" s="68">
        <v>23.969100000000005</v>
      </c>
      <c r="J4" s="68">
        <v>9.1424999599999985</v>
      </c>
      <c r="K4" s="68">
        <v>6.205542799999999</v>
      </c>
      <c r="L4" s="133">
        <v>2.2657999700000002</v>
      </c>
      <c r="M4" s="58">
        <v>0.09</v>
      </c>
      <c r="N4" s="79">
        <f>H4*1000/B4</f>
        <v>6.0666669523809524</v>
      </c>
      <c r="O4" s="80">
        <f t="shared" ref="O4:S4" si="0">I4*1000/C4</f>
        <v>9.0279096045197758</v>
      </c>
      <c r="P4" s="80">
        <f t="shared" si="0"/>
        <v>11.935378537859007</v>
      </c>
      <c r="Q4" s="113">
        <f t="shared" si="0"/>
        <v>13.519701089324617</v>
      </c>
      <c r="R4" s="136">
        <f t="shared" si="0"/>
        <v>24.104255000000002</v>
      </c>
      <c r="S4" s="81">
        <f t="shared" si="0"/>
        <v>45</v>
      </c>
    </row>
    <row r="5" spans="1:19" ht="11.15" customHeight="1" x14ac:dyDescent="0.25">
      <c r="A5" s="5" t="s">
        <v>0</v>
      </c>
      <c r="B5" s="82">
        <v>352</v>
      </c>
      <c r="C5" s="20">
        <v>799</v>
      </c>
      <c r="D5" s="20">
        <v>887</v>
      </c>
      <c r="E5" s="20">
        <v>402</v>
      </c>
      <c r="F5" s="20">
        <v>166</v>
      </c>
      <c r="G5" s="107">
        <v>82</v>
      </c>
      <c r="H5" s="82">
        <v>2.0483399800000002</v>
      </c>
      <c r="I5" s="20">
        <v>6.9779879899999999</v>
      </c>
      <c r="J5" s="20">
        <v>10.071285969999998</v>
      </c>
      <c r="K5" s="20">
        <v>5.7311760099999995</v>
      </c>
      <c r="L5" s="133">
        <v>3.1618600200000002</v>
      </c>
      <c r="M5" s="58">
        <v>1.95999999</v>
      </c>
      <c r="N5" s="83">
        <f t="shared" ref="N5:N64" si="1">H5*1000/B5</f>
        <v>5.8191476704545462</v>
      </c>
      <c r="O5" s="63">
        <f t="shared" ref="O5:O64" si="2">I5*1000/C5</f>
        <v>8.7334017396745924</v>
      </c>
      <c r="P5" s="63">
        <f t="shared" ref="P5:P64" si="3">J5*1000/D5</f>
        <v>11.354324656144305</v>
      </c>
      <c r="Q5" s="98">
        <f t="shared" ref="Q5:Q64" si="4">K5*1000/E5</f>
        <v>14.256656741293531</v>
      </c>
      <c r="R5" s="137">
        <f t="shared" ref="R5:R64" si="5">L5*1000/F5</f>
        <v>19.047349518072291</v>
      </c>
      <c r="S5" s="70">
        <f t="shared" ref="S5:S64" si="6">M5*1000/G5</f>
        <v>23.902438902439023</v>
      </c>
    </row>
    <row r="6" spans="1:19" ht="11.15" customHeight="1" x14ac:dyDescent="0.25">
      <c r="A6" s="5" t="s">
        <v>1</v>
      </c>
      <c r="B6" s="82">
        <v>3521</v>
      </c>
      <c r="C6" s="20">
        <v>5491</v>
      </c>
      <c r="D6" s="20">
        <v>856</v>
      </c>
      <c r="E6" s="20">
        <v>373</v>
      </c>
      <c r="F6" s="20">
        <v>1145</v>
      </c>
      <c r="G6" s="107">
        <v>0</v>
      </c>
      <c r="H6" s="82">
        <v>23.20999999</v>
      </c>
      <c r="I6" s="20">
        <v>44.984999999999999</v>
      </c>
      <c r="J6" s="20">
        <v>9.44</v>
      </c>
      <c r="K6" s="20">
        <v>5.5139999999999993</v>
      </c>
      <c r="L6" s="133">
        <v>23.137</v>
      </c>
      <c r="M6" s="58">
        <v>0</v>
      </c>
      <c r="N6" s="83">
        <f t="shared" si="1"/>
        <v>6.5918773047429706</v>
      </c>
      <c r="O6" s="63">
        <f t="shared" si="2"/>
        <v>8.192496812966672</v>
      </c>
      <c r="P6" s="63">
        <f t="shared" si="3"/>
        <v>11.028037383177571</v>
      </c>
      <c r="Q6" s="98">
        <f t="shared" si="4"/>
        <v>14.782841823056298</v>
      </c>
      <c r="R6" s="137">
        <f t="shared" si="5"/>
        <v>20.206986899563319</v>
      </c>
      <c r="S6" s="206" t="s">
        <v>124</v>
      </c>
    </row>
    <row r="7" spans="1:19" ht="11.15" customHeight="1" x14ac:dyDescent="0.25">
      <c r="A7" s="5" t="s">
        <v>2</v>
      </c>
      <c r="B7" s="82">
        <v>67</v>
      </c>
      <c r="C7" s="20">
        <v>1462</v>
      </c>
      <c r="D7" s="20">
        <v>3697</v>
      </c>
      <c r="E7" s="20">
        <v>181</v>
      </c>
      <c r="F7" s="20">
        <v>785</v>
      </c>
      <c r="G7" s="107">
        <v>0</v>
      </c>
      <c r="H7" s="82">
        <v>0.4270000100000001</v>
      </c>
      <c r="I7" s="20">
        <v>12.859</v>
      </c>
      <c r="J7" s="20">
        <v>42.816999989999999</v>
      </c>
      <c r="K7" s="20">
        <v>2.6788926000000002</v>
      </c>
      <c r="L7" s="133">
        <v>18.412000000000003</v>
      </c>
      <c r="M7" s="58">
        <v>0</v>
      </c>
      <c r="N7" s="83">
        <f t="shared" si="1"/>
        <v>6.3731344776119414</v>
      </c>
      <c r="O7" s="63">
        <f t="shared" si="2"/>
        <v>8.7954856361149112</v>
      </c>
      <c r="P7" s="63">
        <f t="shared" si="3"/>
        <v>11.58155260751961</v>
      </c>
      <c r="Q7" s="98">
        <f t="shared" si="4"/>
        <v>14.800511602209946</v>
      </c>
      <c r="R7" s="137">
        <f t="shared" si="5"/>
        <v>23.454777070063699</v>
      </c>
      <c r="S7" s="206" t="s">
        <v>124</v>
      </c>
    </row>
    <row r="8" spans="1:19" s="3" customFormat="1" ht="11.15" customHeight="1" x14ac:dyDescent="0.25">
      <c r="A8" s="12" t="s">
        <v>3</v>
      </c>
      <c r="B8" s="40">
        <v>4045</v>
      </c>
      <c r="C8" s="41">
        <v>10407</v>
      </c>
      <c r="D8" s="41">
        <v>6206</v>
      </c>
      <c r="E8" s="41">
        <v>1415</v>
      </c>
      <c r="F8" s="41">
        <v>2190</v>
      </c>
      <c r="G8" s="65">
        <v>84</v>
      </c>
      <c r="H8" s="40">
        <v>26.322340009999998</v>
      </c>
      <c r="I8" s="44">
        <v>88.791087989999994</v>
      </c>
      <c r="J8" s="44">
        <v>71.470785919999997</v>
      </c>
      <c r="K8" s="41">
        <v>20.129611410000003</v>
      </c>
      <c r="L8" s="59">
        <v>46.976659989999995</v>
      </c>
      <c r="M8" s="42">
        <v>2.0499999899999999</v>
      </c>
      <c r="N8" s="53">
        <f t="shared" si="1"/>
        <v>6.5073770111248441</v>
      </c>
      <c r="O8" s="54">
        <f t="shared" si="2"/>
        <v>8.53186201498991</v>
      </c>
      <c r="P8" s="54">
        <f t="shared" si="3"/>
        <v>11.516401211730582</v>
      </c>
      <c r="Q8" s="114">
        <f t="shared" si="4"/>
        <v>14.225873787985867</v>
      </c>
      <c r="R8" s="138">
        <f t="shared" si="5"/>
        <v>21.450529675799082</v>
      </c>
      <c r="S8" s="50">
        <f t="shared" si="6"/>
        <v>24.404761785714282</v>
      </c>
    </row>
    <row r="9" spans="1:19" s="3" customFormat="1" ht="11.15" customHeight="1" x14ac:dyDescent="0.25">
      <c r="A9" s="13" t="s">
        <v>47</v>
      </c>
      <c r="B9" s="51" t="s">
        <v>79</v>
      </c>
      <c r="C9" s="52" t="s">
        <v>79</v>
      </c>
      <c r="D9" s="52" t="s">
        <v>79</v>
      </c>
      <c r="E9" s="52" t="s">
        <v>79</v>
      </c>
      <c r="F9" s="49" t="s">
        <v>79</v>
      </c>
      <c r="G9" s="65" t="s">
        <v>79</v>
      </c>
      <c r="H9" s="51" t="s">
        <v>79</v>
      </c>
      <c r="I9" s="52" t="s">
        <v>79</v>
      </c>
      <c r="J9" s="52" t="s">
        <v>79</v>
      </c>
      <c r="K9" s="52" t="s">
        <v>79</v>
      </c>
      <c r="L9" s="134" t="s">
        <v>79</v>
      </c>
      <c r="M9" s="42" t="s">
        <v>79</v>
      </c>
      <c r="N9" s="53" t="s">
        <v>124</v>
      </c>
      <c r="O9" s="54" t="s">
        <v>124</v>
      </c>
      <c r="P9" s="54" t="s">
        <v>124</v>
      </c>
      <c r="Q9" s="115" t="s">
        <v>124</v>
      </c>
      <c r="R9" s="139" t="s">
        <v>124</v>
      </c>
      <c r="S9" s="50" t="s">
        <v>124</v>
      </c>
    </row>
    <row r="10" spans="1:19" s="3" customFormat="1" ht="11.15" customHeight="1" x14ac:dyDescent="0.25">
      <c r="A10" s="12" t="s">
        <v>4</v>
      </c>
      <c r="B10" s="51" t="s">
        <v>79</v>
      </c>
      <c r="C10" s="52" t="s">
        <v>79</v>
      </c>
      <c r="D10" s="52" t="s">
        <v>79</v>
      </c>
      <c r="E10" s="52" t="s">
        <v>79</v>
      </c>
      <c r="F10" s="49" t="s">
        <v>79</v>
      </c>
      <c r="G10" s="65" t="s">
        <v>79</v>
      </c>
      <c r="H10" s="51" t="s">
        <v>79</v>
      </c>
      <c r="I10" s="52" t="s">
        <v>79</v>
      </c>
      <c r="J10" s="52" t="s">
        <v>79</v>
      </c>
      <c r="K10" s="52" t="s">
        <v>79</v>
      </c>
      <c r="L10" s="134" t="s">
        <v>79</v>
      </c>
      <c r="M10" s="42" t="s">
        <v>79</v>
      </c>
      <c r="N10" s="55" t="s">
        <v>124</v>
      </c>
      <c r="O10" s="56" t="s">
        <v>124</v>
      </c>
      <c r="P10" s="56" t="s">
        <v>124</v>
      </c>
      <c r="Q10" s="115" t="s">
        <v>124</v>
      </c>
      <c r="R10" s="140" t="s">
        <v>124</v>
      </c>
      <c r="S10" s="47" t="s">
        <v>124</v>
      </c>
    </row>
    <row r="11" spans="1:19" ht="11.15" customHeight="1" x14ac:dyDescent="0.25">
      <c r="A11" s="5" t="s">
        <v>59</v>
      </c>
      <c r="B11" s="57" t="s">
        <v>79</v>
      </c>
      <c r="C11" s="84" t="s">
        <v>79</v>
      </c>
      <c r="D11" s="84" t="s">
        <v>79</v>
      </c>
      <c r="E11" s="84" t="s">
        <v>79</v>
      </c>
      <c r="F11" s="20" t="s">
        <v>79</v>
      </c>
      <c r="G11" s="107" t="s">
        <v>79</v>
      </c>
      <c r="H11" s="57" t="s">
        <v>79</v>
      </c>
      <c r="I11" s="84" t="s">
        <v>79</v>
      </c>
      <c r="J11" s="84" t="s">
        <v>79</v>
      </c>
      <c r="K11" s="84" t="s">
        <v>79</v>
      </c>
      <c r="L11" s="133" t="s">
        <v>79</v>
      </c>
      <c r="M11" s="58" t="s">
        <v>79</v>
      </c>
      <c r="N11" s="199" t="s">
        <v>124</v>
      </c>
      <c r="O11" s="200" t="s">
        <v>124</v>
      </c>
      <c r="P11" s="200" t="s">
        <v>124</v>
      </c>
      <c r="Q11" s="201" t="s">
        <v>124</v>
      </c>
      <c r="R11" s="202" t="s">
        <v>124</v>
      </c>
      <c r="S11" s="203" t="s">
        <v>124</v>
      </c>
    </row>
    <row r="12" spans="1:19" ht="11.15" customHeight="1" x14ac:dyDescent="0.25">
      <c r="A12" s="5" t="s">
        <v>60</v>
      </c>
      <c r="B12" s="82">
        <v>20515</v>
      </c>
      <c r="C12" s="20">
        <v>17745</v>
      </c>
      <c r="D12" s="20">
        <v>401</v>
      </c>
      <c r="E12" s="20">
        <v>32</v>
      </c>
      <c r="F12" s="20">
        <v>4341</v>
      </c>
      <c r="G12" s="107">
        <v>4567</v>
      </c>
      <c r="H12" s="82">
        <v>135.881</v>
      </c>
      <c r="I12" s="20">
        <v>136.75399999999999</v>
      </c>
      <c r="J12" s="20">
        <v>4.4709999999999992</v>
      </c>
      <c r="K12" s="161">
        <v>0.45100000000000007</v>
      </c>
      <c r="L12" s="133">
        <v>78.47</v>
      </c>
      <c r="M12" s="58">
        <v>106.521</v>
      </c>
      <c r="N12" s="83">
        <f t="shared" si="1"/>
        <v>6.6234950036558615</v>
      </c>
      <c r="O12" s="63">
        <f t="shared" si="2"/>
        <v>7.7066215835446608</v>
      </c>
      <c r="P12" s="63">
        <f t="shared" si="3"/>
        <v>11.149625935162092</v>
      </c>
      <c r="Q12" s="98">
        <f t="shared" si="4"/>
        <v>14.093750000000002</v>
      </c>
      <c r="R12" s="137">
        <f t="shared" si="5"/>
        <v>18.076480073715732</v>
      </c>
      <c r="S12" s="70">
        <f t="shared" si="6"/>
        <v>23.324063936938909</v>
      </c>
    </row>
    <row r="13" spans="1:19" ht="11.15" customHeight="1" x14ac:dyDescent="0.25">
      <c r="A13" s="5" t="s">
        <v>5</v>
      </c>
      <c r="B13" s="82" t="s">
        <v>79</v>
      </c>
      <c r="C13" s="20" t="s">
        <v>79</v>
      </c>
      <c r="D13" s="20" t="s">
        <v>79</v>
      </c>
      <c r="E13" s="20" t="s">
        <v>79</v>
      </c>
      <c r="F13" s="20" t="s">
        <v>79</v>
      </c>
      <c r="G13" s="107" t="s">
        <v>79</v>
      </c>
      <c r="H13" s="82" t="s">
        <v>79</v>
      </c>
      <c r="I13" s="20" t="s">
        <v>79</v>
      </c>
      <c r="J13" s="20" t="s">
        <v>79</v>
      </c>
      <c r="K13" s="20" t="s">
        <v>79</v>
      </c>
      <c r="L13" s="133" t="s">
        <v>79</v>
      </c>
      <c r="M13" s="58" t="s">
        <v>79</v>
      </c>
      <c r="N13" s="204" t="s">
        <v>124</v>
      </c>
      <c r="O13" s="99" t="s">
        <v>124</v>
      </c>
      <c r="P13" s="99" t="s">
        <v>124</v>
      </c>
      <c r="Q13" s="198" t="s">
        <v>124</v>
      </c>
      <c r="R13" s="205" t="s">
        <v>124</v>
      </c>
      <c r="S13" s="111" t="s">
        <v>124</v>
      </c>
    </row>
    <row r="14" spans="1:19" s="3" customFormat="1" ht="11.15" customHeight="1" x14ac:dyDescent="0.25">
      <c r="A14" s="12" t="s">
        <v>61</v>
      </c>
      <c r="B14" s="64">
        <v>20596</v>
      </c>
      <c r="C14" s="41">
        <v>18065</v>
      </c>
      <c r="D14" s="41">
        <v>434</v>
      </c>
      <c r="E14" s="41">
        <v>32</v>
      </c>
      <c r="F14" s="41">
        <v>4346</v>
      </c>
      <c r="G14" s="65">
        <v>4586</v>
      </c>
      <c r="H14" s="64">
        <v>136.40600001000001</v>
      </c>
      <c r="I14" s="41">
        <v>139.36500001999997</v>
      </c>
      <c r="J14" s="41">
        <v>4.8240000099999998</v>
      </c>
      <c r="K14" s="160">
        <v>0.45100000000000007</v>
      </c>
      <c r="L14" s="59">
        <v>78.564000000000007</v>
      </c>
      <c r="M14" s="42">
        <v>107.08900002</v>
      </c>
      <c r="N14" s="53">
        <f t="shared" si="1"/>
        <v>6.6229364930083516</v>
      </c>
      <c r="O14" s="54">
        <f t="shared" si="2"/>
        <v>7.7146415732078593</v>
      </c>
      <c r="P14" s="54">
        <f t="shared" si="3"/>
        <v>11.115207396313364</v>
      </c>
      <c r="Q14" s="114">
        <f t="shared" si="4"/>
        <v>14.093750000000002</v>
      </c>
      <c r="R14" s="138">
        <f t="shared" si="5"/>
        <v>18.077312471237921</v>
      </c>
      <c r="S14" s="50">
        <f t="shared" si="6"/>
        <v>23.3512865285652</v>
      </c>
    </row>
    <row r="15" spans="1:19" s="3" customFormat="1" ht="11.15" customHeight="1" x14ac:dyDescent="0.25">
      <c r="A15" s="12" t="s">
        <v>6</v>
      </c>
      <c r="B15" s="51">
        <v>51940</v>
      </c>
      <c r="C15" s="52">
        <v>66962</v>
      </c>
      <c r="D15" s="52">
        <v>37891</v>
      </c>
      <c r="E15" s="52">
        <v>14212</v>
      </c>
      <c r="F15" s="49">
        <v>387</v>
      </c>
      <c r="G15" s="65">
        <v>22293</v>
      </c>
      <c r="H15" s="51">
        <v>344.68175000000002</v>
      </c>
      <c r="I15" s="52">
        <v>508.28541299999995</v>
      </c>
      <c r="J15" s="52">
        <v>473.22669999999999</v>
      </c>
      <c r="K15" s="52">
        <v>189.66654</v>
      </c>
      <c r="L15" s="134">
        <v>7.6894400000000003</v>
      </c>
      <c r="M15" s="42">
        <v>446.40261000000004</v>
      </c>
      <c r="N15" s="53">
        <f t="shared" si="1"/>
        <v>6.6361522911051214</v>
      </c>
      <c r="O15" s="54">
        <f t="shared" si="2"/>
        <v>7.5906545951435129</v>
      </c>
      <c r="P15" s="54">
        <f t="shared" si="3"/>
        <v>12.489158375339791</v>
      </c>
      <c r="Q15" s="115">
        <f t="shared" si="4"/>
        <v>13.345520686743598</v>
      </c>
      <c r="R15" s="139">
        <f t="shared" si="5"/>
        <v>19.86935400516796</v>
      </c>
      <c r="S15" s="50">
        <f t="shared" si="6"/>
        <v>20.02433992733145</v>
      </c>
    </row>
    <row r="16" spans="1:19" s="3" customFormat="1" ht="11.15" customHeight="1" x14ac:dyDescent="0.25">
      <c r="A16" s="12" t="s">
        <v>7</v>
      </c>
      <c r="B16" s="51">
        <v>84409</v>
      </c>
      <c r="C16" s="52">
        <v>51360</v>
      </c>
      <c r="D16" s="52">
        <v>4634</v>
      </c>
      <c r="E16" s="52">
        <v>41458</v>
      </c>
      <c r="F16" s="49">
        <v>24586</v>
      </c>
      <c r="G16" s="65">
        <v>10455</v>
      </c>
      <c r="H16" s="51">
        <v>554.35439999999994</v>
      </c>
      <c r="I16" s="52">
        <v>377.92874</v>
      </c>
      <c r="J16" s="52">
        <v>57.029979999999995</v>
      </c>
      <c r="K16" s="52">
        <v>616.72699999999986</v>
      </c>
      <c r="L16" s="134">
        <v>404.17389999999995</v>
      </c>
      <c r="M16" s="42">
        <v>232.66010000000003</v>
      </c>
      <c r="N16" s="53">
        <f t="shared" si="1"/>
        <v>6.5674797711144537</v>
      </c>
      <c r="O16" s="54">
        <f t="shared" si="2"/>
        <v>7.358425623052959</v>
      </c>
      <c r="P16" s="54">
        <f t="shared" si="3"/>
        <v>12.306858006042296</v>
      </c>
      <c r="Q16" s="115">
        <f t="shared" si="4"/>
        <v>14.875946741280329</v>
      </c>
      <c r="R16" s="139">
        <f t="shared" si="5"/>
        <v>16.43918896933214</v>
      </c>
      <c r="S16" s="50">
        <f t="shared" si="6"/>
        <v>22.253476805356293</v>
      </c>
    </row>
    <row r="17" spans="1:19" ht="11.15" customHeight="1" x14ac:dyDescent="0.25">
      <c r="A17" s="5" t="s">
        <v>8</v>
      </c>
      <c r="B17" s="57">
        <v>4897</v>
      </c>
      <c r="C17" s="84">
        <v>7910</v>
      </c>
      <c r="D17" s="84">
        <v>178393</v>
      </c>
      <c r="E17" s="84">
        <v>176412</v>
      </c>
      <c r="F17" s="20">
        <v>75943</v>
      </c>
      <c r="G17" s="107">
        <v>64025</v>
      </c>
      <c r="H17" s="57">
        <v>29.166</v>
      </c>
      <c r="I17" s="84">
        <v>72.798199990000001</v>
      </c>
      <c r="J17" s="84">
        <v>2139.25</v>
      </c>
      <c r="K17" s="84">
        <v>2691.7931000000008</v>
      </c>
      <c r="L17" s="133">
        <v>1540.7195400000001</v>
      </c>
      <c r="M17" s="58">
        <v>1374.2949999900002</v>
      </c>
      <c r="N17" s="85">
        <f t="shared" si="1"/>
        <v>5.9558913620584031</v>
      </c>
      <c r="O17" s="86">
        <f t="shared" si="2"/>
        <v>9.203312261694057</v>
      </c>
      <c r="P17" s="86">
        <f t="shared" si="3"/>
        <v>11.991782188763011</v>
      </c>
      <c r="Q17" s="116">
        <f t="shared" si="4"/>
        <v>15.258560075278329</v>
      </c>
      <c r="R17" s="141">
        <f t="shared" si="5"/>
        <v>20.287841407371317</v>
      </c>
      <c r="S17" s="87">
        <f t="shared" si="6"/>
        <v>21.464974619133155</v>
      </c>
    </row>
    <row r="18" spans="1:19" ht="11.15" customHeight="1" x14ac:dyDescent="0.25">
      <c r="A18" s="5" t="s">
        <v>9</v>
      </c>
      <c r="B18" s="82">
        <v>72</v>
      </c>
      <c r="C18" s="20">
        <v>510</v>
      </c>
      <c r="D18" s="20">
        <v>43717</v>
      </c>
      <c r="E18" s="20">
        <v>18060</v>
      </c>
      <c r="F18" s="20">
        <v>124</v>
      </c>
      <c r="G18" s="107">
        <v>13</v>
      </c>
      <c r="H18" s="82">
        <v>0.38300000000000001</v>
      </c>
      <c r="I18" s="20">
        <v>4.5720000000000001</v>
      </c>
      <c r="J18" s="20">
        <v>536.74500001999991</v>
      </c>
      <c r="K18" s="20">
        <v>245.47400000000005</v>
      </c>
      <c r="L18" s="133">
        <v>2.2120000000000002</v>
      </c>
      <c r="M18" s="162">
        <v>0.2</v>
      </c>
      <c r="N18" s="83">
        <f t="shared" si="1"/>
        <v>5.3194444444444446</v>
      </c>
      <c r="O18" s="63">
        <f t="shared" si="2"/>
        <v>8.9647058823529413</v>
      </c>
      <c r="P18" s="63">
        <f t="shared" si="3"/>
        <v>12.277718050643912</v>
      </c>
      <c r="Q18" s="98">
        <f t="shared" si="4"/>
        <v>13.5921373200443</v>
      </c>
      <c r="R18" s="137">
        <f t="shared" si="5"/>
        <v>17.838709677419356</v>
      </c>
      <c r="S18" s="70">
        <f t="shared" si="6"/>
        <v>15.384615384615385</v>
      </c>
    </row>
    <row r="19" spans="1:19" ht="11.15" customHeight="1" x14ac:dyDescent="0.25">
      <c r="A19" s="5" t="s">
        <v>10</v>
      </c>
      <c r="B19" s="82">
        <v>2010</v>
      </c>
      <c r="C19" s="20">
        <v>14964</v>
      </c>
      <c r="D19" s="20">
        <v>142957</v>
      </c>
      <c r="E19" s="20">
        <v>107455</v>
      </c>
      <c r="F19" s="20">
        <v>9759</v>
      </c>
      <c r="G19" s="107">
        <v>1734</v>
      </c>
      <c r="H19" s="82">
        <v>12.2531</v>
      </c>
      <c r="I19" s="20">
        <v>141.4102</v>
      </c>
      <c r="J19" s="20">
        <v>1669.431</v>
      </c>
      <c r="K19" s="20">
        <v>1553.9581999999998</v>
      </c>
      <c r="L19" s="133">
        <v>178.3143</v>
      </c>
      <c r="M19" s="58">
        <v>39.346400010000004</v>
      </c>
      <c r="N19" s="83">
        <f t="shared" si="1"/>
        <v>6.0960696517412938</v>
      </c>
      <c r="O19" s="63">
        <f t="shared" si="2"/>
        <v>9.4500267308206372</v>
      </c>
      <c r="P19" s="63">
        <f t="shared" si="3"/>
        <v>11.67785417992823</v>
      </c>
      <c r="Q19" s="98">
        <f t="shared" si="4"/>
        <v>14.461478758550088</v>
      </c>
      <c r="R19" s="137">
        <f t="shared" si="5"/>
        <v>18.271779895481092</v>
      </c>
      <c r="S19" s="70">
        <f t="shared" si="6"/>
        <v>22.691118806228378</v>
      </c>
    </row>
    <row r="20" spans="1:19" s="3" customFormat="1" ht="11.15" customHeight="1" x14ac:dyDescent="0.25">
      <c r="A20" s="12" t="s">
        <v>62</v>
      </c>
      <c r="B20" s="64">
        <v>6979</v>
      </c>
      <c r="C20" s="41">
        <v>23384</v>
      </c>
      <c r="D20" s="41">
        <v>365067</v>
      </c>
      <c r="E20" s="41">
        <v>301927</v>
      </c>
      <c r="F20" s="41">
        <v>85826</v>
      </c>
      <c r="G20" s="65">
        <v>65772</v>
      </c>
      <c r="H20" s="64">
        <v>41.802099999999996</v>
      </c>
      <c r="I20" s="41">
        <v>218.78039998999995</v>
      </c>
      <c r="J20" s="41">
        <v>4345.4260000199993</v>
      </c>
      <c r="K20" s="41">
        <v>4491.2253000000001</v>
      </c>
      <c r="L20" s="59">
        <v>1721.24584</v>
      </c>
      <c r="M20" s="42">
        <v>1413.8414</v>
      </c>
      <c r="N20" s="53">
        <f t="shared" si="1"/>
        <v>5.9896976644218372</v>
      </c>
      <c r="O20" s="54">
        <f t="shared" si="2"/>
        <v>9.3559869992302414</v>
      </c>
      <c r="P20" s="54">
        <f t="shared" si="3"/>
        <v>11.90309176129313</v>
      </c>
      <c r="Q20" s="114">
        <f t="shared" si="4"/>
        <v>14.875202615201687</v>
      </c>
      <c r="R20" s="138">
        <f t="shared" si="5"/>
        <v>20.055063034511686</v>
      </c>
      <c r="S20" s="50">
        <f t="shared" si="6"/>
        <v>21.49609864379979</v>
      </c>
    </row>
    <row r="21" spans="1:19" ht="11.15" customHeight="1" x14ac:dyDescent="0.25">
      <c r="A21" s="5" t="s">
        <v>11</v>
      </c>
      <c r="B21" s="57">
        <v>1518</v>
      </c>
      <c r="C21" s="84">
        <v>12887</v>
      </c>
      <c r="D21" s="84">
        <v>204198</v>
      </c>
      <c r="E21" s="84">
        <v>173660</v>
      </c>
      <c r="F21" s="20">
        <v>158560</v>
      </c>
      <c r="G21" s="107">
        <v>814</v>
      </c>
      <c r="H21" s="57">
        <v>8.7557900000000011</v>
      </c>
      <c r="I21" s="84">
        <v>117.03377003</v>
      </c>
      <c r="J21" s="84">
        <v>2363.6018099799999</v>
      </c>
      <c r="K21" s="84">
        <v>2485.3233399999995</v>
      </c>
      <c r="L21" s="133">
        <v>2834.3528499999998</v>
      </c>
      <c r="M21" s="58">
        <v>19.494009999999999</v>
      </c>
      <c r="N21" s="85">
        <f t="shared" si="1"/>
        <v>5.7679776021080373</v>
      </c>
      <c r="O21" s="86">
        <f t="shared" si="2"/>
        <v>9.0815372103670366</v>
      </c>
      <c r="P21" s="86">
        <f t="shared" si="3"/>
        <v>11.575048776089874</v>
      </c>
      <c r="Q21" s="116">
        <f t="shared" si="4"/>
        <v>14.311432339053319</v>
      </c>
      <c r="R21" s="141">
        <f t="shared" si="5"/>
        <v>17.875585582744701</v>
      </c>
      <c r="S21" s="87">
        <f t="shared" si="6"/>
        <v>23.948415233415233</v>
      </c>
    </row>
    <row r="22" spans="1:19" ht="11.15" customHeight="1" x14ac:dyDescent="0.25">
      <c r="A22" s="5" t="s">
        <v>12</v>
      </c>
      <c r="B22" s="82">
        <v>631</v>
      </c>
      <c r="C22" s="20">
        <v>12240</v>
      </c>
      <c r="D22" s="20">
        <v>62026</v>
      </c>
      <c r="E22" s="20">
        <v>25935</v>
      </c>
      <c r="F22" s="20">
        <v>11026</v>
      </c>
      <c r="G22" s="107">
        <v>1718</v>
      </c>
      <c r="H22" s="82">
        <v>3.1670000699999998</v>
      </c>
      <c r="I22" s="20">
        <v>106.32299999</v>
      </c>
      <c r="J22" s="20">
        <v>725.20699997000008</v>
      </c>
      <c r="K22" s="20">
        <v>381.60599999999999</v>
      </c>
      <c r="L22" s="133">
        <v>198.94999998999998</v>
      </c>
      <c r="M22" s="58">
        <v>30.912999990000003</v>
      </c>
      <c r="N22" s="83">
        <f t="shared" si="1"/>
        <v>5.0190175435816169</v>
      </c>
      <c r="O22" s="63">
        <f t="shared" si="2"/>
        <v>8.6865196070261437</v>
      </c>
      <c r="P22" s="63">
        <f t="shared" si="3"/>
        <v>11.691984006223199</v>
      </c>
      <c r="Q22" s="98">
        <f t="shared" si="4"/>
        <v>14.713938692886062</v>
      </c>
      <c r="R22" s="137">
        <f t="shared" si="5"/>
        <v>18.043714854888442</v>
      </c>
      <c r="S22" s="70">
        <f t="shared" si="6"/>
        <v>17.993597200232831</v>
      </c>
    </row>
    <row r="23" spans="1:19" ht="11.15" customHeight="1" x14ac:dyDescent="0.25">
      <c r="A23" s="5" t="s">
        <v>63</v>
      </c>
      <c r="B23" s="82">
        <v>1011</v>
      </c>
      <c r="C23" s="20">
        <v>4500</v>
      </c>
      <c r="D23" s="20">
        <v>46179</v>
      </c>
      <c r="E23" s="20">
        <v>38857</v>
      </c>
      <c r="F23" s="20">
        <v>8753</v>
      </c>
      <c r="G23" s="107">
        <v>2259</v>
      </c>
      <c r="H23" s="82">
        <v>6.5120000399999993</v>
      </c>
      <c r="I23" s="20">
        <v>44.097048029999996</v>
      </c>
      <c r="J23" s="20">
        <v>551.29164999</v>
      </c>
      <c r="K23" s="20">
        <v>553.28749387000005</v>
      </c>
      <c r="L23" s="133">
        <v>155.29000001</v>
      </c>
      <c r="M23" s="58">
        <v>42.920999989999999</v>
      </c>
      <c r="N23" s="83">
        <f t="shared" si="1"/>
        <v>6.4411474183976249</v>
      </c>
      <c r="O23" s="63">
        <f t="shared" si="2"/>
        <v>9.7993440066666668</v>
      </c>
      <c r="P23" s="63">
        <f t="shared" si="3"/>
        <v>11.938146126810887</v>
      </c>
      <c r="Q23" s="98">
        <f t="shared" si="4"/>
        <v>14.239068735877705</v>
      </c>
      <c r="R23" s="137">
        <f t="shared" si="5"/>
        <v>17.741345825431278</v>
      </c>
      <c r="S23" s="70">
        <f t="shared" si="6"/>
        <v>18.999999995573262</v>
      </c>
    </row>
    <row r="24" spans="1:19" ht="11.15" customHeight="1" x14ac:dyDescent="0.25">
      <c r="A24" s="5" t="s">
        <v>13</v>
      </c>
      <c r="B24" s="82">
        <v>321</v>
      </c>
      <c r="C24" s="20">
        <v>1751</v>
      </c>
      <c r="D24" s="20">
        <v>35522</v>
      </c>
      <c r="E24" s="20">
        <v>14317</v>
      </c>
      <c r="F24" s="20">
        <v>32102</v>
      </c>
      <c r="G24" s="107">
        <v>0</v>
      </c>
      <c r="H24" s="82">
        <v>1.7139000000000002</v>
      </c>
      <c r="I24" s="20">
        <v>15.810239990000001</v>
      </c>
      <c r="J24" s="20">
        <v>433.18329997999996</v>
      </c>
      <c r="K24" s="20">
        <v>222.1284</v>
      </c>
      <c r="L24" s="133">
        <v>534.30229999999995</v>
      </c>
      <c r="M24" s="58">
        <v>0</v>
      </c>
      <c r="N24" s="83">
        <f t="shared" si="1"/>
        <v>5.339252336448598</v>
      </c>
      <c r="O24" s="63">
        <f t="shared" si="2"/>
        <v>9.0292632724157631</v>
      </c>
      <c r="P24" s="63">
        <f t="shared" si="3"/>
        <v>12.194789144192329</v>
      </c>
      <c r="Q24" s="98">
        <f t="shared" si="4"/>
        <v>15.515010127820073</v>
      </c>
      <c r="R24" s="137">
        <f t="shared" si="5"/>
        <v>16.643894461404273</v>
      </c>
      <c r="S24" s="206" t="s">
        <v>124</v>
      </c>
    </row>
    <row r="25" spans="1:19" s="3" customFormat="1" ht="11.15" customHeight="1" x14ac:dyDescent="0.25">
      <c r="A25" s="12" t="s">
        <v>14</v>
      </c>
      <c r="B25" s="64">
        <v>3481</v>
      </c>
      <c r="C25" s="41">
        <v>31378</v>
      </c>
      <c r="D25" s="41">
        <v>347925</v>
      </c>
      <c r="E25" s="41">
        <v>252769</v>
      </c>
      <c r="F25" s="41">
        <v>210441</v>
      </c>
      <c r="G25" s="65">
        <v>4791</v>
      </c>
      <c r="H25" s="64">
        <v>20.148690109999997</v>
      </c>
      <c r="I25" s="41">
        <v>283.26405804000001</v>
      </c>
      <c r="J25" s="41">
        <v>4073.2837599199997</v>
      </c>
      <c r="K25" s="41">
        <v>3642.3452338699999</v>
      </c>
      <c r="L25" s="59">
        <v>3722.8951500000003</v>
      </c>
      <c r="M25" s="42">
        <v>93.328009980000004</v>
      </c>
      <c r="N25" s="53">
        <f t="shared" si="1"/>
        <v>5.7881902068371147</v>
      </c>
      <c r="O25" s="54">
        <f t="shared" si="2"/>
        <v>9.0274733265345155</v>
      </c>
      <c r="P25" s="54">
        <f t="shared" si="3"/>
        <v>11.707361528835236</v>
      </c>
      <c r="Q25" s="114">
        <f t="shared" si="4"/>
        <v>14.409778231784752</v>
      </c>
      <c r="R25" s="138">
        <f t="shared" si="5"/>
        <v>17.690921208319672</v>
      </c>
      <c r="S25" s="50">
        <f t="shared" si="6"/>
        <v>19.47986015028178</v>
      </c>
    </row>
    <row r="26" spans="1:19" s="3" customFormat="1" ht="11.15" customHeight="1" x14ac:dyDescent="0.25">
      <c r="A26" s="12" t="s">
        <v>15</v>
      </c>
      <c r="B26" s="51">
        <v>6545</v>
      </c>
      <c r="C26" s="52">
        <v>22972</v>
      </c>
      <c r="D26" s="52">
        <v>47330</v>
      </c>
      <c r="E26" s="52">
        <v>15818</v>
      </c>
      <c r="F26" s="49">
        <v>4614</v>
      </c>
      <c r="G26" s="65">
        <v>1342</v>
      </c>
      <c r="H26" s="51">
        <v>38.10087</v>
      </c>
      <c r="I26" s="52">
        <v>193.10565</v>
      </c>
      <c r="J26" s="52">
        <v>538.54019001000006</v>
      </c>
      <c r="K26" s="52">
        <v>234.44306199999997</v>
      </c>
      <c r="L26" s="134">
        <v>83.047799999999995</v>
      </c>
      <c r="M26" s="42">
        <v>28.03735</v>
      </c>
      <c r="N26" s="53">
        <f t="shared" si="1"/>
        <v>5.8213705118411001</v>
      </c>
      <c r="O26" s="54">
        <f t="shared" si="2"/>
        <v>8.4061313773289221</v>
      </c>
      <c r="P26" s="54">
        <f t="shared" si="3"/>
        <v>11.37841094464399</v>
      </c>
      <c r="Q26" s="115">
        <f t="shared" si="4"/>
        <v>14.821283474522694</v>
      </c>
      <c r="R26" s="139">
        <f t="shared" si="5"/>
        <v>17.999089726918072</v>
      </c>
      <c r="S26" s="50">
        <f t="shared" si="6"/>
        <v>20.892213114754096</v>
      </c>
    </row>
    <row r="27" spans="1:19" ht="11.15" customHeight="1" x14ac:dyDescent="0.25">
      <c r="A27" s="5" t="s">
        <v>64</v>
      </c>
      <c r="B27" s="57">
        <v>36287</v>
      </c>
      <c r="C27" s="84">
        <v>14635</v>
      </c>
      <c r="D27" s="84">
        <v>12920</v>
      </c>
      <c r="E27" s="84">
        <v>11806</v>
      </c>
      <c r="F27" s="20">
        <v>1984</v>
      </c>
      <c r="G27" s="107">
        <v>7477</v>
      </c>
      <c r="H27" s="57">
        <v>225.25040000000001</v>
      </c>
      <c r="I27" s="84">
        <v>122.98946001</v>
      </c>
      <c r="J27" s="84">
        <v>152.64661999</v>
      </c>
      <c r="K27" s="84">
        <v>166.87492665999997</v>
      </c>
      <c r="L27" s="133">
        <v>39.155300000000004</v>
      </c>
      <c r="M27" s="58">
        <v>191.99300000000005</v>
      </c>
      <c r="N27" s="85">
        <f t="shared" si="1"/>
        <v>6.2074682393143554</v>
      </c>
      <c r="O27" s="86">
        <f t="shared" si="2"/>
        <v>8.4037895462931331</v>
      </c>
      <c r="P27" s="86">
        <f t="shared" si="3"/>
        <v>11.814753869195046</v>
      </c>
      <c r="Q27" s="116">
        <f t="shared" si="4"/>
        <v>14.13475577333559</v>
      </c>
      <c r="R27" s="141">
        <f t="shared" si="5"/>
        <v>19.735534274193551</v>
      </c>
      <c r="S27" s="87">
        <f t="shared" si="6"/>
        <v>25.677811956667121</v>
      </c>
    </row>
    <row r="28" spans="1:19" ht="11.15" customHeight="1" x14ac:dyDescent="0.25">
      <c r="A28" s="5" t="s">
        <v>16</v>
      </c>
      <c r="B28" s="82">
        <v>79582</v>
      </c>
      <c r="C28" s="20">
        <v>51632</v>
      </c>
      <c r="D28" s="20">
        <v>3177</v>
      </c>
      <c r="E28" s="20">
        <v>16555</v>
      </c>
      <c r="F28" s="20">
        <v>10194</v>
      </c>
      <c r="G28" s="107">
        <v>18999</v>
      </c>
      <c r="H28" s="82">
        <v>502.51208739999993</v>
      </c>
      <c r="I28" s="20">
        <v>391.71483832000001</v>
      </c>
      <c r="J28" s="20">
        <v>39.17100001</v>
      </c>
      <c r="K28" s="20">
        <v>251.11199999999999</v>
      </c>
      <c r="L28" s="133">
        <v>188.79199999999997</v>
      </c>
      <c r="M28" s="58">
        <v>472.31800000000004</v>
      </c>
      <c r="N28" s="83">
        <f t="shared" si="1"/>
        <v>6.3143938001055506</v>
      </c>
      <c r="O28" s="63">
        <f t="shared" si="2"/>
        <v>7.5866679253176335</v>
      </c>
      <c r="P28" s="63">
        <f t="shared" si="3"/>
        <v>12.329556188227889</v>
      </c>
      <c r="Q28" s="98">
        <f t="shared" si="4"/>
        <v>15.168347931138628</v>
      </c>
      <c r="R28" s="137">
        <f t="shared" si="5"/>
        <v>18.519913674710612</v>
      </c>
      <c r="S28" s="70">
        <f t="shared" si="6"/>
        <v>24.860150534238649</v>
      </c>
    </row>
    <row r="29" spans="1:19" ht="11.15" customHeight="1" x14ac:dyDescent="0.25">
      <c r="A29" s="5" t="s">
        <v>65</v>
      </c>
      <c r="B29" s="82">
        <v>75910</v>
      </c>
      <c r="C29" s="20">
        <v>7525</v>
      </c>
      <c r="D29" s="20">
        <v>11832</v>
      </c>
      <c r="E29" s="20">
        <v>10471</v>
      </c>
      <c r="F29" s="20">
        <v>1740</v>
      </c>
      <c r="G29" s="107">
        <v>3683</v>
      </c>
      <c r="H29" s="82">
        <v>507.00954191000005</v>
      </c>
      <c r="I29" s="20">
        <v>63.321028999999996</v>
      </c>
      <c r="J29" s="20">
        <v>143.04089999999999</v>
      </c>
      <c r="K29" s="20">
        <v>152.60762</v>
      </c>
      <c r="L29" s="133">
        <v>31.630449999999996</v>
      </c>
      <c r="M29" s="58">
        <v>99.051199999999994</v>
      </c>
      <c r="N29" s="83">
        <f t="shared" si="1"/>
        <v>6.6790876289026482</v>
      </c>
      <c r="O29" s="63">
        <f t="shared" si="2"/>
        <v>8.4147546843853807</v>
      </c>
      <c r="P29" s="63">
        <f t="shared" si="3"/>
        <v>12.08932555780933</v>
      </c>
      <c r="Q29" s="98">
        <f t="shared" si="4"/>
        <v>14.574311909082226</v>
      </c>
      <c r="R29" s="137">
        <f t="shared" si="5"/>
        <v>18.178419540229882</v>
      </c>
      <c r="S29" s="70">
        <f t="shared" si="6"/>
        <v>26.894162367635079</v>
      </c>
    </row>
    <row r="30" spans="1:19" ht="11.15" customHeight="1" x14ac:dyDescent="0.25">
      <c r="A30" s="5" t="s">
        <v>17</v>
      </c>
      <c r="B30" s="82">
        <v>111908</v>
      </c>
      <c r="C30" s="20">
        <v>126563</v>
      </c>
      <c r="D30" s="20">
        <v>12680</v>
      </c>
      <c r="E30" s="20">
        <v>11780</v>
      </c>
      <c r="F30" s="20">
        <v>68</v>
      </c>
      <c r="G30" s="107">
        <v>1319</v>
      </c>
      <c r="H30" s="82">
        <v>676.03340000000003</v>
      </c>
      <c r="I30" s="20">
        <v>927.14850001000002</v>
      </c>
      <c r="J30" s="20">
        <v>154.10700000999998</v>
      </c>
      <c r="K30" s="20">
        <v>167.43</v>
      </c>
      <c r="L30" s="133">
        <v>1.252</v>
      </c>
      <c r="M30" s="58">
        <v>28.050760019999998</v>
      </c>
      <c r="N30" s="83">
        <f t="shared" si="1"/>
        <v>6.0409747292418778</v>
      </c>
      <c r="O30" s="63">
        <f t="shared" si="2"/>
        <v>7.3255888372589153</v>
      </c>
      <c r="P30" s="63">
        <f t="shared" si="3"/>
        <v>12.153548896687695</v>
      </c>
      <c r="Q30" s="98">
        <f t="shared" si="4"/>
        <v>14.213073005093378</v>
      </c>
      <c r="R30" s="137">
        <f t="shared" si="5"/>
        <v>18.411764705882351</v>
      </c>
      <c r="S30" s="70">
        <f t="shared" si="6"/>
        <v>21.266686899166032</v>
      </c>
    </row>
    <row r="31" spans="1:19" ht="11.15" customHeight="1" x14ac:dyDescent="0.25">
      <c r="A31" s="5" t="s">
        <v>18</v>
      </c>
      <c r="B31" s="82" t="s">
        <v>79</v>
      </c>
      <c r="C31" s="20" t="s">
        <v>79</v>
      </c>
      <c r="D31" s="20" t="s">
        <v>79</v>
      </c>
      <c r="E31" s="20" t="s">
        <v>79</v>
      </c>
      <c r="F31" s="20" t="s">
        <v>79</v>
      </c>
      <c r="G31" s="107" t="s">
        <v>79</v>
      </c>
      <c r="H31" s="82" t="s">
        <v>79</v>
      </c>
      <c r="I31" s="20" t="s">
        <v>79</v>
      </c>
      <c r="J31" s="20" t="s">
        <v>79</v>
      </c>
      <c r="K31" s="20" t="s">
        <v>79</v>
      </c>
      <c r="L31" s="133" t="s">
        <v>79</v>
      </c>
      <c r="M31" s="58" t="s">
        <v>79</v>
      </c>
      <c r="N31" s="204" t="s">
        <v>124</v>
      </c>
      <c r="O31" s="99" t="s">
        <v>124</v>
      </c>
      <c r="P31" s="99" t="s">
        <v>124</v>
      </c>
      <c r="Q31" s="198" t="s">
        <v>124</v>
      </c>
      <c r="R31" s="205" t="s">
        <v>124</v>
      </c>
      <c r="S31" s="206" t="s">
        <v>124</v>
      </c>
    </row>
    <row r="32" spans="1:19" ht="11.15" customHeight="1" x14ac:dyDescent="0.25">
      <c r="A32" s="5" t="s">
        <v>19</v>
      </c>
      <c r="B32" s="82">
        <v>292762</v>
      </c>
      <c r="C32" s="20">
        <v>23359</v>
      </c>
      <c r="D32" s="20">
        <v>2537</v>
      </c>
      <c r="E32" s="20">
        <v>34200</v>
      </c>
      <c r="F32" s="20">
        <v>2861</v>
      </c>
      <c r="G32" s="107">
        <v>936</v>
      </c>
      <c r="H32" s="82">
        <v>1822.0590049599998</v>
      </c>
      <c r="I32" s="20">
        <v>190.64999998000002</v>
      </c>
      <c r="J32" s="20">
        <v>31.058999999999997</v>
      </c>
      <c r="K32" s="20">
        <v>536.52639399999998</v>
      </c>
      <c r="L32" s="133">
        <v>47.213999999999984</v>
      </c>
      <c r="M32" s="58">
        <v>23.839999999999996</v>
      </c>
      <c r="N32" s="83">
        <f t="shared" si="1"/>
        <v>6.2236868342202873</v>
      </c>
      <c r="O32" s="63">
        <f t="shared" si="2"/>
        <v>8.1617363748448142</v>
      </c>
      <c r="P32" s="63">
        <f t="shared" si="3"/>
        <v>12.24241229798975</v>
      </c>
      <c r="Q32" s="98">
        <f t="shared" si="4"/>
        <v>15.68790625730994</v>
      </c>
      <c r="R32" s="137">
        <f t="shared" si="5"/>
        <v>16.502621461027609</v>
      </c>
      <c r="S32" s="70">
        <f t="shared" si="6"/>
        <v>25.470085470085465</v>
      </c>
    </row>
    <row r="33" spans="1:19" ht="11.15" customHeight="1" x14ac:dyDescent="0.25">
      <c r="A33" s="5" t="s">
        <v>20</v>
      </c>
      <c r="B33" s="82" t="s">
        <v>79</v>
      </c>
      <c r="C33" s="20" t="s">
        <v>79</v>
      </c>
      <c r="D33" s="20" t="s">
        <v>79</v>
      </c>
      <c r="E33" s="20" t="s">
        <v>79</v>
      </c>
      <c r="F33" s="20" t="s">
        <v>79</v>
      </c>
      <c r="G33" s="107" t="s">
        <v>79</v>
      </c>
      <c r="H33" s="82" t="s">
        <v>79</v>
      </c>
      <c r="I33" s="20" t="s">
        <v>79</v>
      </c>
      <c r="J33" s="20" t="s">
        <v>79</v>
      </c>
      <c r="K33" s="20" t="s">
        <v>79</v>
      </c>
      <c r="L33" s="133" t="s">
        <v>79</v>
      </c>
      <c r="M33" s="58" t="s">
        <v>79</v>
      </c>
      <c r="N33" s="204" t="s">
        <v>124</v>
      </c>
      <c r="O33" s="99" t="s">
        <v>124</v>
      </c>
      <c r="P33" s="99" t="s">
        <v>124</v>
      </c>
      <c r="Q33" s="198" t="s">
        <v>124</v>
      </c>
      <c r="R33" s="205" t="s">
        <v>124</v>
      </c>
      <c r="S33" s="206" t="s">
        <v>124</v>
      </c>
    </row>
    <row r="34" spans="1:19" ht="11.15" customHeight="1" x14ac:dyDescent="0.25">
      <c r="A34" s="5" t="s">
        <v>21</v>
      </c>
      <c r="B34" s="82">
        <v>234416</v>
      </c>
      <c r="C34" s="20">
        <v>155650</v>
      </c>
      <c r="D34" s="20">
        <v>61671</v>
      </c>
      <c r="E34" s="20">
        <v>42636</v>
      </c>
      <c r="F34" s="20">
        <v>13942</v>
      </c>
      <c r="G34" s="107">
        <v>129400</v>
      </c>
      <c r="H34" s="82">
        <v>1382.0920000299998</v>
      </c>
      <c r="I34" s="20">
        <v>1204.7957953</v>
      </c>
      <c r="J34" s="20">
        <v>717.69699999999989</v>
      </c>
      <c r="K34" s="20">
        <v>625.32500000000005</v>
      </c>
      <c r="L34" s="133">
        <v>243.52700000000002</v>
      </c>
      <c r="M34" s="58">
        <v>3525.3345000100003</v>
      </c>
      <c r="N34" s="83">
        <f t="shared" si="1"/>
        <v>5.8958944783205913</v>
      </c>
      <c r="O34" s="63">
        <f t="shared" si="2"/>
        <v>7.740416288467717</v>
      </c>
      <c r="P34" s="63">
        <f t="shared" si="3"/>
        <v>11.637511958619122</v>
      </c>
      <c r="Q34" s="98">
        <f t="shared" si="4"/>
        <v>14.666596303593208</v>
      </c>
      <c r="R34" s="137">
        <f t="shared" si="5"/>
        <v>17.467149619853682</v>
      </c>
      <c r="S34" s="70">
        <f t="shared" si="6"/>
        <v>27.243697836244205</v>
      </c>
    </row>
    <row r="35" spans="1:19" ht="11.15" customHeight="1" x14ac:dyDescent="0.25">
      <c r="A35" s="5" t="s">
        <v>22</v>
      </c>
      <c r="B35" s="82">
        <v>241997</v>
      </c>
      <c r="C35" s="20">
        <v>85731</v>
      </c>
      <c r="D35" s="20">
        <v>90641</v>
      </c>
      <c r="E35" s="20">
        <v>133700</v>
      </c>
      <c r="F35" s="20">
        <v>98747</v>
      </c>
      <c r="G35" s="107">
        <v>69538</v>
      </c>
      <c r="H35" s="82">
        <v>1426.5425133400001</v>
      </c>
      <c r="I35" s="20">
        <v>729.32882397000003</v>
      </c>
      <c r="J35" s="20">
        <v>1082.7588872400001</v>
      </c>
      <c r="K35" s="20">
        <v>1956.2610233100004</v>
      </c>
      <c r="L35" s="133">
        <v>1799.5376769700001</v>
      </c>
      <c r="M35" s="58">
        <v>1706.6380130299999</v>
      </c>
      <c r="N35" s="83">
        <f t="shared" si="1"/>
        <v>5.8948768511179894</v>
      </c>
      <c r="O35" s="63">
        <f t="shared" si="2"/>
        <v>8.5071773800608881</v>
      </c>
      <c r="P35" s="63">
        <f t="shared" si="3"/>
        <v>11.94557526108494</v>
      </c>
      <c r="Q35" s="98">
        <f t="shared" si="4"/>
        <v>14.631720443605088</v>
      </c>
      <c r="R35" s="137">
        <f t="shared" si="5"/>
        <v>18.223719981062718</v>
      </c>
      <c r="S35" s="70">
        <f t="shared" si="6"/>
        <v>24.542523699703757</v>
      </c>
    </row>
    <row r="36" spans="1:19" s="3" customFormat="1" ht="11.15" customHeight="1" x14ac:dyDescent="0.25">
      <c r="A36" s="13" t="s">
        <v>66</v>
      </c>
      <c r="B36" s="64">
        <v>1081138</v>
      </c>
      <c r="C36" s="41">
        <v>498450</v>
      </c>
      <c r="D36" s="41">
        <v>201959</v>
      </c>
      <c r="E36" s="41">
        <v>265179</v>
      </c>
      <c r="F36" s="41">
        <v>129657</v>
      </c>
      <c r="G36" s="65">
        <v>232132</v>
      </c>
      <c r="H36" s="64">
        <v>6594.8168076299999</v>
      </c>
      <c r="I36" s="41">
        <v>3890.4354465899996</v>
      </c>
      <c r="J36" s="41">
        <v>2399.2559262200002</v>
      </c>
      <c r="K36" s="41">
        <v>3910.4609639700002</v>
      </c>
      <c r="L36" s="59">
        <v>2354.0254269699999</v>
      </c>
      <c r="M36" s="42">
        <v>6066.7168330599989</v>
      </c>
      <c r="N36" s="53">
        <f t="shared" si="1"/>
        <v>6.099884388144714</v>
      </c>
      <c r="O36" s="54">
        <f t="shared" si="2"/>
        <v>7.8050665996388799</v>
      </c>
      <c r="P36" s="54">
        <f t="shared" si="3"/>
        <v>11.879915855297364</v>
      </c>
      <c r="Q36" s="114">
        <f t="shared" si="4"/>
        <v>14.746495627368684</v>
      </c>
      <c r="R36" s="138">
        <f t="shared" si="5"/>
        <v>18.155791256700372</v>
      </c>
      <c r="S36" s="50">
        <f t="shared" si="6"/>
        <v>26.134771737890507</v>
      </c>
    </row>
    <row r="37" spans="1:19" s="3" customFormat="1" ht="11.15" customHeight="1" x14ac:dyDescent="0.25">
      <c r="A37" s="12" t="s">
        <v>23</v>
      </c>
      <c r="B37" s="51">
        <v>30701</v>
      </c>
      <c r="C37" s="52">
        <v>14355</v>
      </c>
      <c r="D37" s="52">
        <v>11939</v>
      </c>
      <c r="E37" s="52">
        <v>6592</v>
      </c>
      <c r="F37" s="49">
        <v>16</v>
      </c>
      <c r="G37" s="65">
        <v>0</v>
      </c>
      <c r="H37" s="51">
        <v>197.54199999999997</v>
      </c>
      <c r="I37" s="52">
        <v>106.304</v>
      </c>
      <c r="J37" s="52">
        <v>143.62399999999997</v>
      </c>
      <c r="K37" s="52">
        <v>94.893000000000015</v>
      </c>
      <c r="L37" s="163">
        <v>0.27900000000000003</v>
      </c>
      <c r="M37" s="42">
        <v>0</v>
      </c>
      <c r="N37" s="53">
        <f t="shared" si="1"/>
        <v>6.4343832448454439</v>
      </c>
      <c r="O37" s="54">
        <f t="shared" si="2"/>
        <v>7.4053639846743291</v>
      </c>
      <c r="P37" s="54">
        <f t="shared" si="3"/>
        <v>12.029818242733894</v>
      </c>
      <c r="Q37" s="115">
        <f t="shared" si="4"/>
        <v>14.395175970873789</v>
      </c>
      <c r="R37" s="139">
        <f t="shared" si="5"/>
        <v>17.4375</v>
      </c>
      <c r="S37" s="50" t="s">
        <v>124</v>
      </c>
    </row>
    <row r="38" spans="1:19" ht="11.15" customHeight="1" x14ac:dyDescent="0.25">
      <c r="A38" s="5" t="s">
        <v>24</v>
      </c>
      <c r="B38" s="57">
        <v>6023</v>
      </c>
      <c r="C38" s="84">
        <v>4086</v>
      </c>
      <c r="D38" s="84">
        <v>24708</v>
      </c>
      <c r="E38" s="84">
        <v>3743</v>
      </c>
      <c r="F38" s="20">
        <v>4330</v>
      </c>
      <c r="G38" s="107">
        <v>2508</v>
      </c>
      <c r="H38" s="57">
        <v>36.04232004</v>
      </c>
      <c r="I38" s="84">
        <v>32.708000009999999</v>
      </c>
      <c r="J38" s="84">
        <v>289.53278</v>
      </c>
      <c r="K38" s="84">
        <v>56.139999999999986</v>
      </c>
      <c r="L38" s="133">
        <v>80.421999989999989</v>
      </c>
      <c r="M38" s="58">
        <v>68.843099999999993</v>
      </c>
      <c r="N38" s="85">
        <f t="shared" si="1"/>
        <v>5.9841142354308481</v>
      </c>
      <c r="O38" s="86">
        <f t="shared" si="2"/>
        <v>8.0048947650513949</v>
      </c>
      <c r="P38" s="86">
        <f t="shared" si="3"/>
        <v>11.718179536992068</v>
      </c>
      <c r="Q38" s="116">
        <f t="shared" si="4"/>
        <v>14.99866417312316</v>
      </c>
      <c r="R38" s="141">
        <f t="shared" si="5"/>
        <v>18.573210159353344</v>
      </c>
      <c r="S38" s="87">
        <f t="shared" si="6"/>
        <v>27.449401913875594</v>
      </c>
    </row>
    <row r="39" spans="1:19" ht="11.15" customHeight="1" x14ac:dyDescent="0.25">
      <c r="A39" s="5" t="s">
        <v>25</v>
      </c>
      <c r="B39" s="82">
        <v>35186</v>
      </c>
      <c r="C39" s="20">
        <v>36798</v>
      </c>
      <c r="D39" s="20">
        <v>194968</v>
      </c>
      <c r="E39" s="20">
        <v>183991</v>
      </c>
      <c r="F39" s="20">
        <v>131693</v>
      </c>
      <c r="G39" s="107">
        <v>59821</v>
      </c>
      <c r="H39" s="82">
        <v>205.11399996</v>
      </c>
      <c r="I39" s="20">
        <v>297.53200000999999</v>
      </c>
      <c r="J39" s="20">
        <v>2306.1660000000002</v>
      </c>
      <c r="K39" s="20">
        <v>2610.4619999999995</v>
      </c>
      <c r="L39" s="133">
        <v>2454.6522970300002</v>
      </c>
      <c r="M39" s="58">
        <v>1739.8299999800001</v>
      </c>
      <c r="N39" s="83">
        <f t="shared" si="1"/>
        <v>5.8294207912237814</v>
      </c>
      <c r="O39" s="63">
        <f t="shared" si="2"/>
        <v>8.0855481278873853</v>
      </c>
      <c r="P39" s="63">
        <f t="shared" si="3"/>
        <v>11.828433383939929</v>
      </c>
      <c r="Q39" s="98">
        <f t="shared" si="4"/>
        <v>14.187987455908166</v>
      </c>
      <c r="R39" s="137">
        <f t="shared" si="5"/>
        <v>18.639200998002931</v>
      </c>
      <c r="S39" s="70">
        <f t="shared" si="6"/>
        <v>29.083933735310342</v>
      </c>
    </row>
    <row r="40" spans="1:19" ht="11.15" customHeight="1" x14ac:dyDescent="0.25">
      <c r="A40" s="5" t="s">
        <v>26</v>
      </c>
      <c r="B40" s="82">
        <v>4846</v>
      </c>
      <c r="C40" s="20">
        <v>3162</v>
      </c>
      <c r="D40" s="20">
        <v>6254</v>
      </c>
      <c r="E40" s="20">
        <v>6094</v>
      </c>
      <c r="F40" s="20">
        <v>4048</v>
      </c>
      <c r="G40" s="107">
        <v>569</v>
      </c>
      <c r="H40" s="82">
        <v>29.070000019999998</v>
      </c>
      <c r="I40" s="20">
        <v>25.289999980000001</v>
      </c>
      <c r="J40" s="20">
        <v>75.050000040000015</v>
      </c>
      <c r="K40" s="20">
        <v>91.43</v>
      </c>
      <c r="L40" s="133">
        <v>76.919999970000006</v>
      </c>
      <c r="M40" s="58">
        <v>13.656000009999998</v>
      </c>
      <c r="N40" s="83">
        <f t="shared" si="1"/>
        <v>5.998761869583161</v>
      </c>
      <c r="O40" s="63">
        <f t="shared" si="2"/>
        <v>7.9981024604680586</v>
      </c>
      <c r="P40" s="63">
        <f t="shared" si="3"/>
        <v>12.000319801726897</v>
      </c>
      <c r="Q40" s="98">
        <f t="shared" si="4"/>
        <v>15.003281916639317</v>
      </c>
      <c r="R40" s="137">
        <f t="shared" si="5"/>
        <v>19.001976277173913</v>
      </c>
      <c r="S40" s="70">
        <f t="shared" si="6"/>
        <v>24.000000017574688</v>
      </c>
    </row>
    <row r="41" spans="1:19" ht="11.15" customHeight="1" x14ac:dyDescent="0.25">
      <c r="A41" s="5" t="s">
        <v>27</v>
      </c>
      <c r="B41" s="82">
        <v>18190</v>
      </c>
      <c r="C41" s="20">
        <v>55842</v>
      </c>
      <c r="D41" s="20">
        <v>44621</v>
      </c>
      <c r="E41" s="20">
        <v>7325</v>
      </c>
      <c r="F41" s="20">
        <v>4801</v>
      </c>
      <c r="G41" s="107">
        <v>5340</v>
      </c>
      <c r="H41" s="82">
        <v>106.94850000000001</v>
      </c>
      <c r="I41" s="20">
        <v>442.10450000000003</v>
      </c>
      <c r="J41" s="20">
        <v>521.3119999999999</v>
      </c>
      <c r="K41" s="20">
        <v>98.941000000000017</v>
      </c>
      <c r="L41" s="133">
        <v>104.44649999999999</v>
      </c>
      <c r="M41" s="58">
        <v>157.23699999999999</v>
      </c>
      <c r="N41" s="83">
        <f t="shared" si="1"/>
        <v>5.8795217152281483</v>
      </c>
      <c r="O41" s="63">
        <f t="shared" si="2"/>
        <v>7.9170606353640638</v>
      </c>
      <c r="P41" s="63">
        <f t="shared" si="3"/>
        <v>11.683108850093003</v>
      </c>
      <c r="Q41" s="98">
        <f t="shared" si="4"/>
        <v>13.507303754266214</v>
      </c>
      <c r="R41" s="137">
        <f t="shared" si="5"/>
        <v>21.755155176004997</v>
      </c>
      <c r="S41" s="70">
        <f t="shared" si="6"/>
        <v>29.445131086142322</v>
      </c>
    </row>
    <row r="42" spans="1:19" ht="11.15" customHeight="1" x14ac:dyDescent="0.25">
      <c r="A42" s="5" t="s">
        <v>28</v>
      </c>
      <c r="B42" s="82">
        <v>14873</v>
      </c>
      <c r="C42" s="20">
        <v>11284</v>
      </c>
      <c r="D42" s="20">
        <v>18959</v>
      </c>
      <c r="E42" s="20">
        <v>16596</v>
      </c>
      <c r="F42" s="20">
        <v>35233</v>
      </c>
      <c r="G42" s="107">
        <v>11168</v>
      </c>
      <c r="H42" s="82">
        <v>92.73332001</v>
      </c>
      <c r="I42" s="20">
        <v>95.078202009999998</v>
      </c>
      <c r="J42" s="20">
        <v>221.40250001000001</v>
      </c>
      <c r="K42" s="20">
        <v>239.50657999999999</v>
      </c>
      <c r="L42" s="133">
        <v>766.86014001000001</v>
      </c>
      <c r="M42" s="58">
        <v>256.28577999999999</v>
      </c>
      <c r="N42" s="83">
        <f t="shared" si="1"/>
        <v>6.2350110946009547</v>
      </c>
      <c r="O42" s="63">
        <f t="shared" si="2"/>
        <v>8.4259306992201335</v>
      </c>
      <c r="P42" s="63">
        <f t="shared" si="3"/>
        <v>11.677962973258085</v>
      </c>
      <c r="Q42" s="98">
        <f t="shared" si="4"/>
        <v>14.431584719209447</v>
      </c>
      <c r="R42" s="137">
        <f t="shared" si="5"/>
        <v>21.765394374875825</v>
      </c>
      <c r="S42" s="70">
        <f t="shared" si="6"/>
        <v>22.948225286532953</v>
      </c>
    </row>
    <row r="43" spans="1:19" s="3" customFormat="1" ht="11.15" customHeight="1" x14ac:dyDescent="0.25">
      <c r="A43" s="12" t="s">
        <v>48</v>
      </c>
      <c r="B43" s="64">
        <v>79118</v>
      </c>
      <c r="C43" s="41">
        <v>111172</v>
      </c>
      <c r="D43" s="41">
        <v>289510</v>
      </c>
      <c r="E43" s="41">
        <v>217749</v>
      </c>
      <c r="F43" s="41">
        <v>180105</v>
      </c>
      <c r="G43" s="65">
        <v>79406</v>
      </c>
      <c r="H43" s="64">
        <v>469.90814003000003</v>
      </c>
      <c r="I43" s="41">
        <v>892.71270201000004</v>
      </c>
      <c r="J43" s="41">
        <v>3413.4632800500003</v>
      </c>
      <c r="K43" s="41">
        <v>3096.4795800000002</v>
      </c>
      <c r="L43" s="59">
        <v>3483.3009370000004</v>
      </c>
      <c r="M43" s="42">
        <v>2235.8518799900003</v>
      </c>
      <c r="N43" s="53">
        <f t="shared" si="1"/>
        <v>5.9393328955484215</v>
      </c>
      <c r="O43" s="54">
        <f t="shared" si="2"/>
        <v>8.0300138704889719</v>
      </c>
      <c r="P43" s="54">
        <f t="shared" si="3"/>
        <v>11.790484888432179</v>
      </c>
      <c r="Q43" s="114">
        <f t="shared" si="4"/>
        <v>14.220407808991087</v>
      </c>
      <c r="R43" s="138">
        <f t="shared" si="5"/>
        <v>19.340389978068352</v>
      </c>
      <c r="S43" s="50">
        <f t="shared" si="6"/>
        <v>28.157215827393401</v>
      </c>
    </row>
    <row r="44" spans="1:19" ht="11.15" customHeight="1" x14ac:dyDescent="0.25">
      <c r="A44" s="5" t="s">
        <v>29</v>
      </c>
      <c r="B44" s="57" t="s">
        <v>79</v>
      </c>
      <c r="C44" s="84" t="s">
        <v>79</v>
      </c>
      <c r="D44" s="84" t="s">
        <v>79</v>
      </c>
      <c r="E44" s="84" t="s">
        <v>79</v>
      </c>
      <c r="F44" s="20" t="s">
        <v>79</v>
      </c>
      <c r="G44" s="107" t="s">
        <v>79</v>
      </c>
      <c r="H44" s="57" t="s">
        <v>79</v>
      </c>
      <c r="I44" s="84" t="s">
        <v>79</v>
      </c>
      <c r="J44" s="84" t="s">
        <v>79</v>
      </c>
      <c r="K44" s="84" t="s">
        <v>79</v>
      </c>
      <c r="L44" s="133" t="s">
        <v>79</v>
      </c>
      <c r="M44" s="58" t="s">
        <v>79</v>
      </c>
      <c r="N44" s="199" t="s">
        <v>124</v>
      </c>
      <c r="O44" s="200" t="s">
        <v>124</v>
      </c>
      <c r="P44" s="200" t="s">
        <v>124</v>
      </c>
      <c r="Q44" s="201" t="s">
        <v>124</v>
      </c>
      <c r="R44" s="202" t="s">
        <v>124</v>
      </c>
      <c r="S44" s="203" t="s">
        <v>124</v>
      </c>
    </row>
    <row r="45" spans="1:19" ht="11.15" customHeight="1" x14ac:dyDescent="0.25">
      <c r="A45" s="5" t="s">
        <v>67</v>
      </c>
      <c r="B45" s="82">
        <v>776</v>
      </c>
      <c r="C45" s="20">
        <v>474</v>
      </c>
      <c r="D45" s="20">
        <v>127850</v>
      </c>
      <c r="E45" s="20">
        <v>4850</v>
      </c>
      <c r="F45" s="20">
        <v>149</v>
      </c>
      <c r="G45" s="107">
        <v>755</v>
      </c>
      <c r="H45" s="82">
        <v>4.4504000000000001</v>
      </c>
      <c r="I45" s="20">
        <v>3.9622999999999995</v>
      </c>
      <c r="J45" s="20">
        <v>1605.8501999999999</v>
      </c>
      <c r="K45" s="20">
        <v>65.634799999999998</v>
      </c>
      <c r="L45" s="133">
        <v>2.6194000000000002</v>
      </c>
      <c r="M45" s="58">
        <v>23.028099999999998</v>
      </c>
      <c r="N45" s="83">
        <f t="shared" si="1"/>
        <v>5.7350515463917535</v>
      </c>
      <c r="O45" s="63">
        <f t="shared" si="2"/>
        <v>8.3592827004219394</v>
      </c>
      <c r="P45" s="63">
        <f t="shared" si="3"/>
        <v>12.560423934298004</v>
      </c>
      <c r="Q45" s="98">
        <f t="shared" si="4"/>
        <v>13.532948453608247</v>
      </c>
      <c r="R45" s="137">
        <f t="shared" si="5"/>
        <v>17.579865771812081</v>
      </c>
      <c r="S45" s="70">
        <f t="shared" si="6"/>
        <v>30.500794701986752</v>
      </c>
    </row>
    <row r="46" spans="1:19" ht="11.15" customHeight="1" x14ac:dyDescent="0.25">
      <c r="A46" s="5" t="s">
        <v>30</v>
      </c>
      <c r="B46" s="82" t="s">
        <v>79</v>
      </c>
      <c r="C46" s="20" t="s">
        <v>79</v>
      </c>
      <c r="D46" s="20" t="s">
        <v>79</v>
      </c>
      <c r="E46" s="20" t="s">
        <v>79</v>
      </c>
      <c r="F46" s="20" t="s">
        <v>79</v>
      </c>
      <c r="G46" s="107" t="s">
        <v>79</v>
      </c>
      <c r="H46" s="82" t="s">
        <v>79</v>
      </c>
      <c r="I46" s="20" t="s">
        <v>79</v>
      </c>
      <c r="J46" s="20" t="s">
        <v>79</v>
      </c>
      <c r="K46" s="20" t="s">
        <v>79</v>
      </c>
      <c r="L46" s="133" t="s">
        <v>79</v>
      </c>
      <c r="M46" s="58" t="s">
        <v>79</v>
      </c>
      <c r="N46" s="204" t="s">
        <v>124</v>
      </c>
      <c r="O46" s="99" t="s">
        <v>124</v>
      </c>
      <c r="P46" s="99" t="s">
        <v>124</v>
      </c>
      <c r="Q46" s="198" t="s">
        <v>124</v>
      </c>
      <c r="R46" s="205" t="s">
        <v>124</v>
      </c>
      <c r="S46" s="206" t="s">
        <v>124</v>
      </c>
    </row>
    <row r="47" spans="1:19" s="3" customFormat="1" ht="11.15" customHeight="1" x14ac:dyDescent="0.25">
      <c r="A47" s="12" t="s">
        <v>31</v>
      </c>
      <c r="B47" s="64">
        <v>4480</v>
      </c>
      <c r="C47" s="41">
        <v>11907</v>
      </c>
      <c r="D47" s="41">
        <v>204741</v>
      </c>
      <c r="E47" s="41">
        <v>130322</v>
      </c>
      <c r="F47" s="41">
        <v>125265</v>
      </c>
      <c r="G47" s="65">
        <v>3912</v>
      </c>
      <c r="H47" s="64">
        <v>30.058399999999999</v>
      </c>
      <c r="I47" s="41">
        <v>115.9083</v>
      </c>
      <c r="J47" s="41">
        <v>2579.5532000000003</v>
      </c>
      <c r="K47" s="41">
        <v>2015.7688000000001</v>
      </c>
      <c r="L47" s="59">
        <v>2588.2604000000001</v>
      </c>
      <c r="M47" s="42">
        <v>109.6781</v>
      </c>
      <c r="N47" s="53">
        <f t="shared" si="1"/>
        <v>6.7094642857142857</v>
      </c>
      <c r="O47" s="54">
        <f t="shared" si="2"/>
        <v>9.7344671201814066</v>
      </c>
      <c r="P47" s="54">
        <f t="shared" si="3"/>
        <v>12.59910423412995</v>
      </c>
      <c r="Q47" s="114">
        <f t="shared" si="4"/>
        <v>15.467601786344593</v>
      </c>
      <c r="R47" s="138">
        <f t="shared" si="5"/>
        <v>20.662279168163494</v>
      </c>
      <c r="S47" s="50">
        <f t="shared" si="6"/>
        <v>28.036324130879347</v>
      </c>
    </row>
    <row r="48" spans="1:19" s="3" customFormat="1" ht="11.15" customHeight="1" x14ac:dyDescent="0.25">
      <c r="A48" s="13" t="s">
        <v>49</v>
      </c>
      <c r="B48" s="51">
        <v>498</v>
      </c>
      <c r="C48" s="52">
        <v>674</v>
      </c>
      <c r="D48" s="52">
        <v>84911</v>
      </c>
      <c r="E48" s="52">
        <v>277828</v>
      </c>
      <c r="F48" s="49">
        <v>112843</v>
      </c>
      <c r="G48" s="65">
        <v>160334</v>
      </c>
      <c r="H48" s="51">
        <v>3.1991000000000001</v>
      </c>
      <c r="I48" s="52">
        <v>6.116299999999999</v>
      </c>
      <c r="J48" s="52">
        <v>991.72798999999986</v>
      </c>
      <c r="K48" s="52">
        <v>4023.0251500000004</v>
      </c>
      <c r="L48" s="134">
        <v>2071.7620000000002</v>
      </c>
      <c r="M48" s="42">
        <v>3756.3903</v>
      </c>
      <c r="N48" s="53">
        <f t="shared" si="1"/>
        <v>6.4238955823293171</v>
      </c>
      <c r="O48" s="54">
        <f t="shared" si="2"/>
        <v>9.0746290801186937</v>
      </c>
      <c r="P48" s="54">
        <f t="shared" si="3"/>
        <v>11.679617364063548</v>
      </c>
      <c r="Q48" s="115">
        <f t="shared" si="4"/>
        <v>14.480272506730785</v>
      </c>
      <c r="R48" s="139">
        <f t="shared" si="5"/>
        <v>18.359685580851274</v>
      </c>
      <c r="S48" s="50">
        <f t="shared" si="6"/>
        <v>23.428532313794953</v>
      </c>
    </row>
    <row r="49" spans="1:19" ht="11.15" customHeight="1" x14ac:dyDescent="0.25">
      <c r="A49" s="5" t="s">
        <v>32</v>
      </c>
      <c r="B49" s="57" t="s">
        <v>79</v>
      </c>
      <c r="C49" s="84" t="s">
        <v>79</v>
      </c>
      <c r="D49" s="84" t="s">
        <v>79</v>
      </c>
      <c r="E49" s="84" t="s">
        <v>79</v>
      </c>
      <c r="F49" s="20" t="s">
        <v>79</v>
      </c>
      <c r="G49" s="107" t="s">
        <v>79</v>
      </c>
      <c r="H49" s="57" t="s">
        <v>79</v>
      </c>
      <c r="I49" s="84" t="s">
        <v>79</v>
      </c>
      <c r="J49" s="84" t="s">
        <v>79</v>
      </c>
      <c r="K49" s="84" t="s">
        <v>79</v>
      </c>
      <c r="L49" s="133" t="s">
        <v>79</v>
      </c>
      <c r="M49" s="58" t="s">
        <v>79</v>
      </c>
      <c r="N49" s="199" t="s">
        <v>124</v>
      </c>
      <c r="O49" s="200" t="s">
        <v>124</v>
      </c>
      <c r="P49" s="200" t="s">
        <v>124</v>
      </c>
      <c r="Q49" s="201" t="s">
        <v>124</v>
      </c>
      <c r="R49" s="202" t="s">
        <v>124</v>
      </c>
      <c r="S49" s="203" t="s">
        <v>124</v>
      </c>
    </row>
    <row r="50" spans="1:19" ht="11.15" customHeight="1" x14ac:dyDescent="0.25">
      <c r="A50" s="5" t="s">
        <v>68</v>
      </c>
      <c r="B50" s="82" t="s">
        <v>79</v>
      </c>
      <c r="C50" s="20" t="s">
        <v>79</v>
      </c>
      <c r="D50" s="20" t="s">
        <v>79</v>
      </c>
      <c r="E50" s="20" t="s">
        <v>79</v>
      </c>
      <c r="F50" s="20" t="s">
        <v>79</v>
      </c>
      <c r="G50" s="107" t="s">
        <v>79</v>
      </c>
      <c r="H50" s="82" t="s">
        <v>79</v>
      </c>
      <c r="I50" s="20" t="s">
        <v>79</v>
      </c>
      <c r="J50" s="20" t="s">
        <v>79</v>
      </c>
      <c r="K50" s="20" t="s">
        <v>79</v>
      </c>
      <c r="L50" s="133" t="s">
        <v>79</v>
      </c>
      <c r="M50" s="58" t="s">
        <v>79</v>
      </c>
      <c r="N50" s="204" t="s">
        <v>124</v>
      </c>
      <c r="O50" s="99" t="s">
        <v>124</v>
      </c>
      <c r="P50" s="99" t="s">
        <v>124</v>
      </c>
      <c r="Q50" s="198" t="s">
        <v>124</v>
      </c>
      <c r="R50" s="205" t="s">
        <v>124</v>
      </c>
      <c r="S50" s="206" t="s">
        <v>124</v>
      </c>
    </row>
    <row r="51" spans="1:19" s="3" customFormat="1" ht="11.15" customHeight="1" x14ac:dyDescent="0.25">
      <c r="A51" s="12" t="s">
        <v>33</v>
      </c>
      <c r="B51" s="64">
        <v>2935</v>
      </c>
      <c r="C51" s="41">
        <v>2651</v>
      </c>
      <c r="D51" s="41">
        <v>42551</v>
      </c>
      <c r="E51" s="41">
        <v>53500</v>
      </c>
      <c r="F51" s="41">
        <v>124345</v>
      </c>
      <c r="G51" s="65">
        <v>326</v>
      </c>
      <c r="H51" s="64">
        <v>15.9908</v>
      </c>
      <c r="I51" s="41">
        <v>24.566428000000002</v>
      </c>
      <c r="J51" s="41">
        <v>506.20805900000005</v>
      </c>
      <c r="K51" s="41">
        <v>779.31510899999989</v>
      </c>
      <c r="L51" s="59">
        <v>2432.4036850000002</v>
      </c>
      <c r="M51" s="42">
        <v>8.152000000000001</v>
      </c>
      <c r="N51" s="53">
        <f t="shared" si="1"/>
        <v>5.4483134582623505</v>
      </c>
      <c r="O51" s="54">
        <f t="shared" si="2"/>
        <v>9.2668532629196552</v>
      </c>
      <c r="P51" s="54">
        <f t="shared" si="3"/>
        <v>11.896502056355905</v>
      </c>
      <c r="Q51" s="114">
        <f t="shared" si="4"/>
        <v>14.566637551401868</v>
      </c>
      <c r="R51" s="138">
        <f t="shared" si="5"/>
        <v>19.561732960714142</v>
      </c>
      <c r="S51" s="50">
        <f t="shared" si="6"/>
        <v>25.006134969325156</v>
      </c>
    </row>
    <row r="52" spans="1:19" ht="11.15" customHeight="1" x14ac:dyDescent="0.25">
      <c r="A52" s="5" t="s">
        <v>69</v>
      </c>
      <c r="B52" s="57">
        <v>90</v>
      </c>
      <c r="C52" s="84">
        <v>681</v>
      </c>
      <c r="D52" s="84">
        <v>3385</v>
      </c>
      <c r="E52" s="84">
        <v>2713</v>
      </c>
      <c r="F52" s="20">
        <v>1010</v>
      </c>
      <c r="G52" s="107">
        <v>289</v>
      </c>
      <c r="H52" s="57">
        <v>0.52707999999999999</v>
      </c>
      <c r="I52" s="84">
        <v>5.7084299999999999</v>
      </c>
      <c r="J52" s="84">
        <v>39.872555609999999</v>
      </c>
      <c r="K52" s="84">
        <v>39.084630000000004</v>
      </c>
      <c r="L52" s="133">
        <v>18.344390000000001</v>
      </c>
      <c r="M52" s="58">
        <v>6.2411999999999992</v>
      </c>
      <c r="N52" s="85">
        <f t="shared" si="1"/>
        <v>5.8564444444444446</v>
      </c>
      <c r="O52" s="86">
        <f t="shared" si="2"/>
        <v>8.3824229074889871</v>
      </c>
      <c r="P52" s="86">
        <f t="shared" si="3"/>
        <v>11.779189249630722</v>
      </c>
      <c r="Q52" s="116">
        <f t="shared" si="4"/>
        <v>14.40642462218946</v>
      </c>
      <c r="R52" s="141">
        <f t="shared" si="5"/>
        <v>18.162762376237623</v>
      </c>
      <c r="S52" s="87">
        <f t="shared" si="6"/>
        <v>21.595847750865047</v>
      </c>
    </row>
    <row r="53" spans="1:19" ht="11.15" customHeight="1" x14ac:dyDescent="0.25">
      <c r="A53" s="5" t="s">
        <v>70</v>
      </c>
      <c r="B53" s="82" t="s">
        <v>79</v>
      </c>
      <c r="C53" s="20" t="s">
        <v>79</v>
      </c>
      <c r="D53" s="20" t="s">
        <v>79</v>
      </c>
      <c r="E53" s="20" t="s">
        <v>79</v>
      </c>
      <c r="F53" s="20" t="s">
        <v>79</v>
      </c>
      <c r="G53" s="107" t="s">
        <v>79</v>
      </c>
      <c r="H53" s="82" t="s">
        <v>79</v>
      </c>
      <c r="I53" s="20" t="s">
        <v>79</v>
      </c>
      <c r="J53" s="20" t="s">
        <v>79</v>
      </c>
      <c r="K53" s="20" t="s">
        <v>79</v>
      </c>
      <c r="L53" s="133" t="s">
        <v>79</v>
      </c>
      <c r="M53" s="58" t="s">
        <v>79</v>
      </c>
      <c r="N53" s="204" t="s">
        <v>124</v>
      </c>
      <c r="O53" s="99" t="s">
        <v>124</v>
      </c>
      <c r="P53" s="99" t="s">
        <v>124</v>
      </c>
      <c r="Q53" s="198" t="s">
        <v>124</v>
      </c>
      <c r="R53" s="205" t="s">
        <v>124</v>
      </c>
      <c r="S53" s="206" t="s">
        <v>124</v>
      </c>
    </row>
    <row r="54" spans="1:19" ht="11.15" customHeight="1" x14ac:dyDescent="0.25">
      <c r="A54" s="5" t="s">
        <v>71</v>
      </c>
      <c r="B54" s="82" t="s">
        <v>79</v>
      </c>
      <c r="C54" s="20" t="s">
        <v>79</v>
      </c>
      <c r="D54" s="20" t="s">
        <v>79</v>
      </c>
      <c r="E54" s="20" t="s">
        <v>79</v>
      </c>
      <c r="F54" s="20" t="s">
        <v>79</v>
      </c>
      <c r="G54" s="107" t="s">
        <v>79</v>
      </c>
      <c r="H54" s="82" t="s">
        <v>79</v>
      </c>
      <c r="I54" s="20" t="s">
        <v>79</v>
      </c>
      <c r="J54" s="20" t="s">
        <v>79</v>
      </c>
      <c r="K54" s="20" t="s">
        <v>79</v>
      </c>
      <c r="L54" s="133" t="s">
        <v>79</v>
      </c>
      <c r="M54" s="58" t="s">
        <v>79</v>
      </c>
      <c r="N54" s="207" t="s">
        <v>124</v>
      </c>
      <c r="O54" s="99" t="s">
        <v>124</v>
      </c>
      <c r="P54" s="99" t="s">
        <v>124</v>
      </c>
      <c r="Q54" s="198" t="s">
        <v>124</v>
      </c>
      <c r="R54" s="205" t="s">
        <v>124</v>
      </c>
      <c r="S54" s="206" t="s">
        <v>124</v>
      </c>
    </row>
    <row r="55" spans="1:19" ht="11.15" customHeight="1" x14ac:dyDescent="0.25">
      <c r="A55" s="5" t="s">
        <v>34</v>
      </c>
      <c r="B55" s="82" t="s">
        <v>79</v>
      </c>
      <c r="C55" s="20" t="s">
        <v>79</v>
      </c>
      <c r="D55" s="20" t="s">
        <v>79</v>
      </c>
      <c r="E55" s="20" t="s">
        <v>79</v>
      </c>
      <c r="F55" s="20" t="s">
        <v>79</v>
      </c>
      <c r="G55" s="107" t="s">
        <v>79</v>
      </c>
      <c r="H55" s="82" t="s">
        <v>79</v>
      </c>
      <c r="I55" s="20" t="s">
        <v>79</v>
      </c>
      <c r="J55" s="20" t="s">
        <v>79</v>
      </c>
      <c r="K55" s="20" t="s">
        <v>79</v>
      </c>
      <c r="L55" s="133" t="s">
        <v>79</v>
      </c>
      <c r="M55" s="58" t="s">
        <v>79</v>
      </c>
      <c r="N55" s="204" t="s">
        <v>124</v>
      </c>
      <c r="O55" s="99" t="s">
        <v>124</v>
      </c>
      <c r="P55" s="99" t="s">
        <v>124</v>
      </c>
      <c r="Q55" s="198" t="s">
        <v>124</v>
      </c>
      <c r="R55" s="205" t="s">
        <v>124</v>
      </c>
      <c r="S55" s="206" t="s">
        <v>124</v>
      </c>
    </row>
    <row r="56" spans="1:19" ht="11.15" customHeight="1" x14ac:dyDescent="0.25">
      <c r="A56" s="5" t="s">
        <v>35</v>
      </c>
      <c r="B56" s="82" t="s">
        <v>79</v>
      </c>
      <c r="C56" s="20" t="s">
        <v>79</v>
      </c>
      <c r="D56" s="20" t="s">
        <v>79</v>
      </c>
      <c r="E56" s="20" t="s">
        <v>79</v>
      </c>
      <c r="F56" s="20" t="s">
        <v>79</v>
      </c>
      <c r="G56" s="107" t="s">
        <v>79</v>
      </c>
      <c r="H56" s="82" t="s">
        <v>79</v>
      </c>
      <c r="I56" s="20" t="s">
        <v>79</v>
      </c>
      <c r="J56" s="20" t="s">
        <v>79</v>
      </c>
      <c r="K56" s="20" t="s">
        <v>79</v>
      </c>
      <c r="L56" s="133" t="s">
        <v>79</v>
      </c>
      <c r="M56" s="58" t="s">
        <v>79</v>
      </c>
      <c r="N56" s="204" t="s">
        <v>124</v>
      </c>
      <c r="O56" s="99" t="s">
        <v>124</v>
      </c>
      <c r="P56" s="99" t="s">
        <v>124</v>
      </c>
      <c r="Q56" s="198" t="s">
        <v>124</v>
      </c>
      <c r="R56" s="205" t="s">
        <v>124</v>
      </c>
      <c r="S56" s="206" t="s">
        <v>124</v>
      </c>
    </row>
    <row r="57" spans="1:19" ht="11.15" customHeight="1" x14ac:dyDescent="0.25">
      <c r="A57" s="5" t="s">
        <v>72</v>
      </c>
      <c r="B57" s="82">
        <v>1183</v>
      </c>
      <c r="C57" s="20">
        <v>227</v>
      </c>
      <c r="D57" s="20">
        <v>35967</v>
      </c>
      <c r="E57" s="20">
        <v>2955</v>
      </c>
      <c r="F57" s="20">
        <v>290</v>
      </c>
      <c r="G57" s="107">
        <v>11399</v>
      </c>
      <c r="H57" s="82">
        <v>6.5003200000000003</v>
      </c>
      <c r="I57" s="20">
        <v>1.68964</v>
      </c>
      <c r="J57" s="20">
        <v>413.47521998999991</v>
      </c>
      <c r="K57" s="20">
        <v>42.421559999999999</v>
      </c>
      <c r="L57" s="133">
        <v>6.2451799999999995</v>
      </c>
      <c r="M57" s="58">
        <v>218.32000000000002</v>
      </c>
      <c r="N57" s="83">
        <f t="shared" si="1"/>
        <v>5.494775993237532</v>
      </c>
      <c r="O57" s="63">
        <f t="shared" si="2"/>
        <v>7.4433480176211457</v>
      </c>
      <c r="P57" s="63">
        <f t="shared" si="3"/>
        <v>11.49596074151305</v>
      </c>
      <c r="Q57" s="98">
        <f t="shared" si="4"/>
        <v>14.355857868020303</v>
      </c>
      <c r="R57" s="137">
        <f t="shared" si="5"/>
        <v>21.535103448275859</v>
      </c>
      <c r="S57" s="70">
        <f t="shared" si="6"/>
        <v>19.152557241863324</v>
      </c>
    </row>
    <row r="58" spans="1:19" ht="11.15" customHeight="1" x14ac:dyDescent="0.25">
      <c r="A58" s="5" t="s">
        <v>73</v>
      </c>
      <c r="B58" s="82" t="s">
        <v>79</v>
      </c>
      <c r="C58" s="20" t="s">
        <v>79</v>
      </c>
      <c r="D58" s="20" t="s">
        <v>79</v>
      </c>
      <c r="E58" s="20" t="s">
        <v>79</v>
      </c>
      <c r="F58" s="20" t="s">
        <v>79</v>
      </c>
      <c r="G58" s="107" t="s">
        <v>79</v>
      </c>
      <c r="H58" s="82" t="s">
        <v>79</v>
      </c>
      <c r="I58" s="20" t="s">
        <v>79</v>
      </c>
      <c r="J58" s="20" t="s">
        <v>79</v>
      </c>
      <c r="K58" s="20" t="s">
        <v>79</v>
      </c>
      <c r="L58" s="133" t="s">
        <v>79</v>
      </c>
      <c r="M58" s="58" t="s">
        <v>79</v>
      </c>
      <c r="N58" s="204" t="s">
        <v>124</v>
      </c>
      <c r="O58" s="99" t="s">
        <v>124</v>
      </c>
      <c r="P58" s="99" t="s">
        <v>124</v>
      </c>
      <c r="Q58" s="198" t="s">
        <v>124</v>
      </c>
      <c r="R58" s="205" t="s">
        <v>124</v>
      </c>
      <c r="S58" s="206" t="s">
        <v>124</v>
      </c>
    </row>
    <row r="59" spans="1:19" ht="11.15" customHeight="1" x14ac:dyDescent="0.25">
      <c r="A59" s="5" t="s">
        <v>36</v>
      </c>
      <c r="B59" s="82">
        <v>831</v>
      </c>
      <c r="C59" s="20">
        <v>1361</v>
      </c>
      <c r="D59" s="20">
        <v>13746</v>
      </c>
      <c r="E59" s="20">
        <v>60647</v>
      </c>
      <c r="F59" s="20">
        <v>48295</v>
      </c>
      <c r="G59" s="107">
        <v>55012</v>
      </c>
      <c r="H59" s="82">
        <v>5.1269</v>
      </c>
      <c r="I59" s="20">
        <v>11.552799999999998</v>
      </c>
      <c r="J59" s="20">
        <v>172.20126000000002</v>
      </c>
      <c r="K59" s="20">
        <v>854.26813000000004</v>
      </c>
      <c r="L59" s="133">
        <v>909.46477000000004</v>
      </c>
      <c r="M59" s="58">
        <v>1099.2400480000001</v>
      </c>
      <c r="N59" s="83">
        <f t="shared" si="1"/>
        <v>6.1695547533092654</v>
      </c>
      <c r="O59" s="63">
        <f t="shared" si="2"/>
        <v>8.4884643644379114</v>
      </c>
      <c r="P59" s="63">
        <f t="shared" si="3"/>
        <v>12.527372326494982</v>
      </c>
      <c r="Q59" s="98">
        <f t="shared" si="4"/>
        <v>14.085909113393903</v>
      </c>
      <c r="R59" s="137">
        <f t="shared" si="5"/>
        <v>18.831447768920178</v>
      </c>
      <c r="S59" s="70">
        <f t="shared" si="6"/>
        <v>19.981823020431911</v>
      </c>
    </row>
    <row r="60" spans="1:19" s="3" customFormat="1" ht="11.15" customHeight="1" x14ac:dyDescent="0.25">
      <c r="A60" s="12" t="s">
        <v>74</v>
      </c>
      <c r="B60" s="64">
        <v>2187</v>
      </c>
      <c r="C60" s="41">
        <v>8897</v>
      </c>
      <c r="D60" s="41">
        <v>134702</v>
      </c>
      <c r="E60" s="41">
        <v>118611</v>
      </c>
      <c r="F60" s="41">
        <v>85010</v>
      </c>
      <c r="G60" s="65">
        <v>99358</v>
      </c>
      <c r="H60" s="64">
        <v>12.684300029999999</v>
      </c>
      <c r="I60" s="41">
        <v>76.340869999999995</v>
      </c>
      <c r="J60" s="41">
        <v>1584.1650355899997</v>
      </c>
      <c r="K60" s="41">
        <v>1683.9133199999999</v>
      </c>
      <c r="L60" s="59">
        <v>1567.0703400000002</v>
      </c>
      <c r="M60" s="42">
        <v>2071.3532479999999</v>
      </c>
      <c r="N60" s="53">
        <f t="shared" si="1"/>
        <v>5.7998628395061722</v>
      </c>
      <c r="O60" s="54">
        <f t="shared" si="2"/>
        <v>8.58051815218613</v>
      </c>
      <c r="P60" s="54">
        <f t="shared" si="3"/>
        <v>11.760516069471869</v>
      </c>
      <c r="Q60" s="114">
        <f t="shared" si="4"/>
        <v>14.196940587297973</v>
      </c>
      <c r="R60" s="138">
        <f t="shared" si="5"/>
        <v>18.433952946712154</v>
      </c>
      <c r="S60" s="50">
        <f t="shared" si="6"/>
        <v>20.84737261217013</v>
      </c>
    </row>
    <row r="61" spans="1:19" ht="11.15" customHeight="1" x14ac:dyDescent="0.25">
      <c r="A61" s="5" t="s">
        <v>37</v>
      </c>
      <c r="B61" s="57">
        <v>1363</v>
      </c>
      <c r="C61" s="84">
        <v>2980</v>
      </c>
      <c r="D61" s="84">
        <v>949</v>
      </c>
      <c r="E61" s="84">
        <v>266</v>
      </c>
      <c r="F61" s="20">
        <v>516</v>
      </c>
      <c r="G61" s="107">
        <v>2028</v>
      </c>
      <c r="H61" s="57">
        <v>8.18</v>
      </c>
      <c r="I61" s="84">
        <v>25.5655</v>
      </c>
      <c r="J61" s="84">
        <v>10.699</v>
      </c>
      <c r="K61" s="84">
        <v>3.8860000000000001</v>
      </c>
      <c r="L61" s="133">
        <v>9.9409999999999989</v>
      </c>
      <c r="M61" s="58">
        <v>50.822409999999998</v>
      </c>
      <c r="N61" s="85">
        <f t="shared" si="1"/>
        <v>6.0014673514306676</v>
      </c>
      <c r="O61" s="86">
        <f t="shared" si="2"/>
        <v>8.5790268456375838</v>
      </c>
      <c r="P61" s="86">
        <f t="shared" si="3"/>
        <v>11.273972602739725</v>
      </c>
      <c r="Q61" s="116">
        <f t="shared" si="4"/>
        <v>14.609022556390977</v>
      </c>
      <c r="R61" s="141">
        <f t="shared" si="5"/>
        <v>19.265503875968989</v>
      </c>
      <c r="S61" s="87">
        <f t="shared" si="6"/>
        <v>25.060359960552265</v>
      </c>
    </row>
    <row r="62" spans="1:19" ht="11.15" customHeight="1" x14ac:dyDescent="0.25">
      <c r="A62" s="5" t="s">
        <v>50</v>
      </c>
      <c r="B62" s="82">
        <v>806</v>
      </c>
      <c r="C62" s="20">
        <v>504</v>
      </c>
      <c r="D62" s="20">
        <v>361</v>
      </c>
      <c r="E62" s="20">
        <v>641</v>
      </c>
      <c r="F62" s="20">
        <v>202</v>
      </c>
      <c r="G62" s="107">
        <v>634</v>
      </c>
      <c r="H62" s="82">
        <v>4.617</v>
      </c>
      <c r="I62" s="20">
        <v>4.2116000000000007</v>
      </c>
      <c r="J62" s="20">
        <v>4.2648000000000001</v>
      </c>
      <c r="K62" s="20">
        <v>9.7955000000000005</v>
      </c>
      <c r="L62" s="133">
        <v>3.7587000000000002</v>
      </c>
      <c r="M62" s="58">
        <v>15.418399999999998</v>
      </c>
      <c r="N62" s="83">
        <f t="shared" si="1"/>
        <v>5.7282878411910669</v>
      </c>
      <c r="O62" s="63">
        <f t="shared" si="2"/>
        <v>8.3563492063492077</v>
      </c>
      <c r="P62" s="63">
        <f t="shared" si="3"/>
        <v>11.813850415512466</v>
      </c>
      <c r="Q62" s="98">
        <f t="shared" si="4"/>
        <v>15.281591263650546</v>
      </c>
      <c r="R62" s="137">
        <f t="shared" si="5"/>
        <v>18.607425742574257</v>
      </c>
      <c r="S62" s="70">
        <f t="shared" si="6"/>
        <v>24.319242902208199</v>
      </c>
    </row>
    <row r="63" spans="1:19" s="3" customFormat="1" ht="11.15" customHeight="1" thickBot="1" x14ac:dyDescent="0.3">
      <c r="A63" s="6" t="s">
        <v>38</v>
      </c>
      <c r="B63" s="88">
        <v>2169</v>
      </c>
      <c r="C63" s="41">
        <v>3484</v>
      </c>
      <c r="D63" s="41">
        <v>1310</v>
      </c>
      <c r="E63" s="41">
        <v>907</v>
      </c>
      <c r="F63" s="93">
        <v>718</v>
      </c>
      <c r="G63" s="108">
        <v>2662</v>
      </c>
      <c r="H63" s="88">
        <v>12.797000000000001</v>
      </c>
      <c r="I63" s="41">
        <v>29.777099999999997</v>
      </c>
      <c r="J63" s="41">
        <v>14.963800000000001</v>
      </c>
      <c r="K63" s="41">
        <v>13.681500000000002</v>
      </c>
      <c r="L63" s="59">
        <v>13.699699999999998</v>
      </c>
      <c r="M63" s="42">
        <v>66.240809999999996</v>
      </c>
      <c r="N63" s="55">
        <f t="shared" si="1"/>
        <v>5.8999538958045186</v>
      </c>
      <c r="O63" s="56">
        <f t="shared" si="2"/>
        <v>8.5468140068886331</v>
      </c>
      <c r="P63" s="56">
        <f t="shared" si="3"/>
        <v>11.422748091603054</v>
      </c>
      <c r="Q63" s="114">
        <f t="shared" si="4"/>
        <v>15.084343991179715</v>
      </c>
      <c r="R63" s="142">
        <f t="shared" si="5"/>
        <v>19.08036211699164</v>
      </c>
      <c r="S63" s="47">
        <f t="shared" si="6"/>
        <v>24.883850488354621</v>
      </c>
    </row>
    <row r="64" spans="1:19" s="3" customFormat="1" ht="13.5" customHeight="1" thickBot="1" x14ac:dyDescent="0.3">
      <c r="A64" s="7" t="s">
        <v>39</v>
      </c>
      <c r="B64" s="60">
        <v>1381747</v>
      </c>
      <c r="C64" s="61">
        <v>878726</v>
      </c>
      <c r="D64" s="61">
        <v>1782660</v>
      </c>
      <c r="E64" s="61">
        <v>1699449</v>
      </c>
      <c r="F64" s="135">
        <v>1090676</v>
      </c>
      <c r="G64" s="62">
        <v>687988</v>
      </c>
      <c r="H64" s="60">
        <v>8502.0926978200005</v>
      </c>
      <c r="I64" s="61">
        <v>6974.0945956199994</v>
      </c>
      <c r="J64" s="61">
        <v>21214.614792930002</v>
      </c>
      <c r="K64" s="61">
        <v>24828.861747949995</v>
      </c>
      <c r="L64" s="135">
        <v>20582.242278960002</v>
      </c>
      <c r="M64" s="62">
        <v>16649.566641040001</v>
      </c>
      <c r="N64" s="73">
        <f t="shared" si="1"/>
        <v>6.1531472098871935</v>
      </c>
      <c r="O64" s="74">
        <f t="shared" si="2"/>
        <v>7.9365975237104625</v>
      </c>
      <c r="P64" s="74">
        <f t="shared" si="3"/>
        <v>11.900538965888057</v>
      </c>
      <c r="Q64" s="117">
        <f t="shared" si="4"/>
        <v>14.609948134924904</v>
      </c>
      <c r="R64" s="143">
        <f t="shared" si="5"/>
        <v>18.871087544752061</v>
      </c>
      <c r="S64" s="75">
        <f t="shared" si="6"/>
        <v>24.200373612679293</v>
      </c>
    </row>
    <row r="66" spans="1:15" x14ac:dyDescent="0.25">
      <c r="A66" s="239" t="s">
        <v>92</v>
      </c>
      <c r="B66" s="239"/>
      <c r="C66" s="239"/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39"/>
      <c r="O66" s="239"/>
    </row>
    <row r="68" spans="1:15" x14ac:dyDescent="0.25">
      <c r="C68" s="22"/>
    </row>
  </sheetData>
  <mergeCells count="6">
    <mergeCell ref="A66:O66"/>
    <mergeCell ref="A2:A3"/>
    <mergeCell ref="A1:S1"/>
    <mergeCell ref="B2:G2"/>
    <mergeCell ref="H2:M2"/>
    <mergeCell ref="N2:S2"/>
  </mergeCells>
  <phoneticPr fontId="6" type="noConversion"/>
  <printOptions horizontalCentered="1" verticalCentered="1"/>
  <pageMargins left="0.43307086614173229" right="0.43307086614173229" top="0.47244094488188981" bottom="0.47244094488188981" header="0.51181102362204722" footer="0.51181102362204722"/>
  <pageSetup paperSize="9" scale="3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69"/>
  <sheetViews>
    <sheetView zoomScale="130" zoomScaleNormal="130" workbookViewId="0">
      <selection activeCell="K2" sqref="K2"/>
    </sheetView>
  </sheetViews>
  <sheetFormatPr baseColWidth="10" defaultColWidth="11.54296875" defaultRowHeight="12.5" x14ac:dyDescent="0.25"/>
  <cols>
    <col min="1" max="1" width="14.08984375" style="1" bestFit="1" customWidth="1"/>
    <col min="2" max="7" width="11.54296875" style="11" customWidth="1"/>
    <col min="8" max="10" width="11.54296875" style="29" customWidth="1"/>
    <col min="11" max="16384" width="11.54296875" style="1"/>
  </cols>
  <sheetData>
    <row r="1" spans="1:14" ht="11.15" customHeight="1" thickBot="1" x14ac:dyDescent="0.3">
      <c r="A1" s="255" t="s">
        <v>88</v>
      </c>
      <c r="B1" s="256"/>
      <c r="C1" s="256"/>
      <c r="D1" s="256"/>
      <c r="E1" s="256"/>
      <c r="F1" s="256"/>
      <c r="G1" s="256"/>
      <c r="H1" s="256"/>
      <c r="I1" s="256"/>
      <c r="J1" s="257"/>
    </row>
    <row r="2" spans="1:14" s="14" customFormat="1" ht="11.15" customHeight="1" x14ac:dyDescent="0.25">
      <c r="A2" s="250" t="s">
        <v>80</v>
      </c>
      <c r="B2" s="261" t="s">
        <v>51</v>
      </c>
      <c r="C2" s="262"/>
      <c r="D2" s="263"/>
      <c r="E2" s="261" t="s">
        <v>122</v>
      </c>
      <c r="F2" s="262"/>
      <c r="G2" s="263"/>
      <c r="H2" s="23" t="s">
        <v>52</v>
      </c>
      <c r="I2" s="24"/>
      <c r="J2" s="25"/>
    </row>
    <row r="3" spans="1:14" s="2" customFormat="1" ht="11.15" customHeight="1" thickBot="1" x14ac:dyDescent="0.3">
      <c r="A3" s="251"/>
      <c r="B3" s="15" t="s">
        <v>53</v>
      </c>
      <c r="C3" s="9" t="s">
        <v>54</v>
      </c>
      <c r="D3" s="10" t="s">
        <v>55</v>
      </c>
      <c r="E3" s="15" t="s">
        <v>53</v>
      </c>
      <c r="F3" s="9" t="s">
        <v>54</v>
      </c>
      <c r="G3" s="10" t="s">
        <v>55</v>
      </c>
      <c r="H3" s="26" t="s">
        <v>53</v>
      </c>
      <c r="I3" s="27" t="s">
        <v>54</v>
      </c>
      <c r="J3" s="28" t="s">
        <v>55</v>
      </c>
    </row>
    <row r="4" spans="1:14" ht="11.15" customHeight="1" x14ac:dyDescent="0.25">
      <c r="A4" s="4" t="s">
        <v>46</v>
      </c>
      <c r="B4" s="57">
        <v>159</v>
      </c>
      <c r="C4" s="20">
        <v>601</v>
      </c>
      <c r="D4" s="20">
        <v>97</v>
      </c>
      <c r="E4" s="57">
        <v>1.028845</v>
      </c>
      <c r="F4" s="20">
        <v>6.6790000000000003</v>
      </c>
      <c r="G4" s="20">
        <v>1.3129999999999999</v>
      </c>
      <c r="H4" s="69">
        <f>E4*1000/B4</f>
        <v>6.470723270440252</v>
      </c>
      <c r="I4" s="63">
        <f t="shared" ref="I4:J4" si="0">F4*1000/C4</f>
        <v>11.113144758735441</v>
      </c>
      <c r="J4" s="70">
        <f t="shared" si="0"/>
        <v>13.536082474226804</v>
      </c>
    </row>
    <row r="5" spans="1:14" ht="11.15" customHeight="1" x14ac:dyDescent="0.25">
      <c r="A5" s="5" t="s">
        <v>0</v>
      </c>
      <c r="B5" s="57">
        <v>346</v>
      </c>
      <c r="C5" s="20">
        <v>579</v>
      </c>
      <c r="D5" s="20">
        <v>34</v>
      </c>
      <c r="E5" s="57">
        <v>2.8646212100000001</v>
      </c>
      <c r="F5" s="20">
        <v>4.6840000200000009</v>
      </c>
      <c r="G5" s="20">
        <v>0.69800000000000018</v>
      </c>
      <c r="H5" s="69">
        <f t="shared" ref="H5:H64" si="1">E5*1000/B5</f>
        <v>8.2792520520231214</v>
      </c>
      <c r="I5" s="63">
        <f t="shared" ref="I5:I64" si="2">F5*1000/C5</f>
        <v>8.0898100518134743</v>
      </c>
      <c r="J5" s="70">
        <f t="shared" ref="J5:J64" si="3">G5*1000/D5</f>
        <v>20.529411764705888</v>
      </c>
    </row>
    <row r="6" spans="1:14" ht="11.15" customHeight="1" x14ac:dyDescent="0.25">
      <c r="A6" s="5" t="s">
        <v>1</v>
      </c>
      <c r="B6" s="57">
        <v>2195</v>
      </c>
      <c r="C6" s="20">
        <v>43</v>
      </c>
      <c r="D6" s="20">
        <v>179</v>
      </c>
      <c r="E6" s="57">
        <v>13.137</v>
      </c>
      <c r="F6" s="20">
        <v>0.37390000000000001</v>
      </c>
      <c r="G6" s="20">
        <v>3.1620000000000004</v>
      </c>
      <c r="H6" s="69">
        <f t="shared" si="1"/>
        <v>5.9849658314350798</v>
      </c>
      <c r="I6" s="63">
        <f t="shared" si="2"/>
        <v>8.6953488372093037</v>
      </c>
      <c r="J6" s="70">
        <f t="shared" si="3"/>
        <v>17.664804469273747</v>
      </c>
    </row>
    <row r="7" spans="1:14" ht="11.15" customHeight="1" x14ac:dyDescent="0.25">
      <c r="A7" s="5" t="s">
        <v>2</v>
      </c>
      <c r="B7" s="57">
        <v>601</v>
      </c>
      <c r="C7" s="20">
        <v>0</v>
      </c>
      <c r="D7" s="20">
        <v>92</v>
      </c>
      <c r="E7" s="57">
        <v>3.9086400000000001</v>
      </c>
      <c r="F7" s="20">
        <v>0</v>
      </c>
      <c r="G7" s="20">
        <v>1.7470000000000001</v>
      </c>
      <c r="H7" s="69">
        <f t="shared" si="1"/>
        <v>6.5035607321131454</v>
      </c>
      <c r="I7" s="99" t="s">
        <v>124</v>
      </c>
      <c r="J7" s="70">
        <f t="shared" si="3"/>
        <v>18.989130434782609</v>
      </c>
    </row>
    <row r="8" spans="1:14" s="3" customFormat="1" ht="11.15" customHeight="1" x14ac:dyDescent="0.25">
      <c r="A8" s="12" t="s">
        <v>3</v>
      </c>
      <c r="B8" s="40">
        <v>3301</v>
      </c>
      <c r="C8" s="41">
        <v>1223</v>
      </c>
      <c r="D8" s="41">
        <v>402</v>
      </c>
      <c r="E8" s="40">
        <v>20.939106210000006</v>
      </c>
      <c r="F8" s="41">
        <v>11.73690002</v>
      </c>
      <c r="G8" s="41">
        <v>6.92</v>
      </c>
      <c r="H8" s="76">
        <f t="shared" si="1"/>
        <v>6.3432614995455943</v>
      </c>
      <c r="I8" s="43">
        <f t="shared" si="2"/>
        <v>9.5968111365494693</v>
      </c>
      <c r="J8" s="77">
        <f t="shared" si="3"/>
        <v>17.213930348258707</v>
      </c>
    </row>
    <row r="9" spans="1:14" s="3" customFormat="1" ht="11.15" customHeight="1" x14ac:dyDescent="0.25">
      <c r="A9" s="13" t="s">
        <v>47</v>
      </c>
      <c r="B9" s="40" t="s">
        <v>79</v>
      </c>
      <c r="C9" s="41" t="s">
        <v>79</v>
      </c>
      <c r="D9" s="41" t="s">
        <v>79</v>
      </c>
      <c r="E9" s="40" t="s">
        <v>79</v>
      </c>
      <c r="F9" s="41" t="s">
        <v>79</v>
      </c>
      <c r="G9" s="41" t="s">
        <v>79</v>
      </c>
      <c r="H9" s="208" t="s">
        <v>124</v>
      </c>
      <c r="I9" s="54" t="s">
        <v>124</v>
      </c>
      <c r="J9" s="50" t="s">
        <v>124</v>
      </c>
    </row>
    <row r="10" spans="1:14" s="3" customFormat="1" ht="11.15" customHeight="1" x14ac:dyDescent="0.25">
      <c r="A10" s="12" t="s">
        <v>4</v>
      </c>
      <c r="B10" s="40" t="s">
        <v>79</v>
      </c>
      <c r="C10" s="41" t="s">
        <v>79</v>
      </c>
      <c r="D10" s="41" t="s">
        <v>79</v>
      </c>
      <c r="E10" s="40" t="s">
        <v>79</v>
      </c>
      <c r="F10" s="41" t="s">
        <v>79</v>
      </c>
      <c r="G10" s="41" t="s">
        <v>79</v>
      </c>
      <c r="H10" s="208" t="s">
        <v>124</v>
      </c>
      <c r="I10" s="54" t="s">
        <v>124</v>
      </c>
      <c r="J10" s="50" t="s">
        <v>124</v>
      </c>
    </row>
    <row r="11" spans="1:14" ht="11.15" customHeight="1" x14ac:dyDescent="0.25">
      <c r="A11" s="5" t="s">
        <v>59</v>
      </c>
      <c r="B11" s="57" t="s">
        <v>79</v>
      </c>
      <c r="C11" s="20" t="s">
        <v>79</v>
      </c>
      <c r="D11" s="20" t="s">
        <v>79</v>
      </c>
      <c r="E11" s="57" t="s">
        <v>79</v>
      </c>
      <c r="F11" s="20" t="s">
        <v>79</v>
      </c>
      <c r="G11" s="20" t="s">
        <v>79</v>
      </c>
      <c r="H11" s="209" t="s">
        <v>124</v>
      </c>
      <c r="I11" s="99" t="s">
        <v>124</v>
      </c>
      <c r="J11" s="206" t="s">
        <v>124</v>
      </c>
    </row>
    <row r="12" spans="1:14" ht="11.15" customHeight="1" x14ac:dyDescent="0.25">
      <c r="A12" s="5" t="s">
        <v>60</v>
      </c>
      <c r="B12" s="57" t="s">
        <v>79</v>
      </c>
      <c r="C12" s="20" t="s">
        <v>79</v>
      </c>
      <c r="D12" s="20" t="s">
        <v>79</v>
      </c>
      <c r="E12" s="57" t="s">
        <v>79</v>
      </c>
      <c r="F12" s="20" t="s">
        <v>79</v>
      </c>
      <c r="G12" s="20" t="s">
        <v>79</v>
      </c>
      <c r="H12" s="209" t="s">
        <v>124</v>
      </c>
      <c r="I12" s="99" t="s">
        <v>124</v>
      </c>
      <c r="J12" s="206" t="s">
        <v>124</v>
      </c>
    </row>
    <row r="13" spans="1:14" ht="11.15" customHeight="1" x14ac:dyDescent="0.25">
      <c r="A13" s="5" t="s">
        <v>5</v>
      </c>
      <c r="B13" s="57" t="s">
        <v>79</v>
      </c>
      <c r="C13" s="20" t="s">
        <v>79</v>
      </c>
      <c r="D13" s="20" t="s">
        <v>79</v>
      </c>
      <c r="E13" s="57" t="s">
        <v>79</v>
      </c>
      <c r="F13" s="20" t="s">
        <v>79</v>
      </c>
      <c r="G13" s="20" t="s">
        <v>79</v>
      </c>
      <c r="H13" s="209" t="s">
        <v>124</v>
      </c>
      <c r="I13" s="99" t="s">
        <v>124</v>
      </c>
      <c r="J13" s="206" t="s">
        <v>124</v>
      </c>
    </row>
    <row r="14" spans="1:14" s="3" customFormat="1" ht="11.15" customHeight="1" x14ac:dyDescent="0.25">
      <c r="A14" s="12" t="s">
        <v>61</v>
      </c>
      <c r="B14" s="40" t="s">
        <v>79</v>
      </c>
      <c r="C14" s="41" t="s">
        <v>79</v>
      </c>
      <c r="D14" s="41" t="s">
        <v>79</v>
      </c>
      <c r="E14" s="40" t="s">
        <v>79</v>
      </c>
      <c r="F14" s="41" t="s">
        <v>79</v>
      </c>
      <c r="G14" s="41" t="s">
        <v>79</v>
      </c>
      <c r="H14" s="208" t="s">
        <v>124</v>
      </c>
      <c r="I14" s="54" t="s">
        <v>124</v>
      </c>
      <c r="J14" s="50" t="s">
        <v>124</v>
      </c>
      <c r="N14" s="34"/>
    </row>
    <row r="15" spans="1:14" s="3" customFormat="1" ht="11.15" customHeight="1" x14ac:dyDescent="0.25">
      <c r="A15" s="12" t="s">
        <v>6</v>
      </c>
      <c r="B15" s="40" t="s">
        <v>79</v>
      </c>
      <c r="C15" s="41" t="s">
        <v>79</v>
      </c>
      <c r="D15" s="41" t="s">
        <v>79</v>
      </c>
      <c r="E15" s="40" t="s">
        <v>79</v>
      </c>
      <c r="F15" s="41" t="s">
        <v>79</v>
      </c>
      <c r="G15" s="41" t="s">
        <v>79</v>
      </c>
      <c r="H15" s="208" t="s">
        <v>124</v>
      </c>
      <c r="I15" s="54" t="s">
        <v>124</v>
      </c>
      <c r="J15" s="50" t="s">
        <v>124</v>
      </c>
    </row>
    <row r="16" spans="1:14" s="3" customFormat="1" ht="11.15" customHeight="1" x14ac:dyDescent="0.25">
      <c r="A16" s="12" t="s">
        <v>7</v>
      </c>
      <c r="B16" s="40">
        <v>12688</v>
      </c>
      <c r="C16" s="41">
        <v>0</v>
      </c>
      <c r="D16" s="41">
        <v>423</v>
      </c>
      <c r="E16" s="40">
        <v>65.198900000000009</v>
      </c>
      <c r="F16" s="41">
        <v>0</v>
      </c>
      <c r="G16" s="41">
        <v>7.9493000000000009</v>
      </c>
      <c r="H16" s="76">
        <f t="shared" si="1"/>
        <v>5.1386270491803288</v>
      </c>
      <c r="I16" s="54" t="s">
        <v>124</v>
      </c>
      <c r="J16" s="77">
        <f t="shared" si="3"/>
        <v>18.792671394799058</v>
      </c>
    </row>
    <row r="17" spans="1:10" s="19" customFormat="1" ht="11.15" customHeight="1" x14ac:dyDescent="0.25">
      <c r="A17" s="5" t="s">
        <v>8</v>
      </c>
      <c r="B17" s="57">
        <v>8766</v>
      </c>
      <c r="C17" s="20">
        <v>0</v>
      </c>
      <c r="D17" s="20">
        <v>5422</v>
      </c>
      <c r="E17" s="57">
        <v>57.984000010000003</v>
      </c>
      <c r="F17" s="20">
        <v>0</v>
      </c>
      <c r="G17" s="20">
        <v>107.73099999999999</v>
      </c>
      <c r="H17" s="69">
        <f t="shared" si="1"/>
        <v>6.6146475028519287</v>
      </c>
      <c r="I17" s="99" t="s">
        <v>124</v>
      </c>
      <c r="J17" s="70">
        <f t="shared" si="3"/>
        <v>19.869236444116563</v>
      </c>
    </row>
    <row r="18" spans="1:10" ht="11.15" customHeight="1" x14ac:dyDescent="0.25">
      <c r="A18" s="5" t="s">
        <v>9</v>
      </c>
      <c r="B18" s="57">
        <v>1002</v>
      </c>
      <c r="C18" s="20">
        <v>588</v>
      </c>
      <c r="D18" s="20">
        <v>1</v>
      </c>
      <c r="E18" s="57">
        <v>5.4815000000000005</v>
      </c>
      <c r="F18" s="20">
        <v>4.8629999999999995</v>
      </c>
      <c r="G18" s="98">
        <v>1.4999999999999999E-2</v>
      </c>
      <c r="H18" s="69">
        <f t="shared" si="1"/>
        <v>5.4705588822355296</v>
      </c>
      <c r="I18" s="63">
        <f t="shared" si="2"/>
        <v>8.2704081632653068</v>
      </c>
      <c r="J18" s="70">
        <f t="shared" si="3"/>
        <v>15</v>
      </c>
    </row>
    <row r="19" spans="1:10" ht="11.15" customHeight="1" x14ac:dyDescent="0.25">
      <c r="A19" s="5" t="s">
        <v>10</v>
      </c>
      <c r="B19" s="57">
        <v>3842</v>
      </c>
      <c r="C19" s="20">
        <v>1</v>
      </c>
      <c r="D19" s="20">
        <v>16</v>
      </c>
      <c r="E19" s="57">
        <v>23.418300000000002</v>
      </c>
      <c r="F19" s="20">
        <v>1.6E-2</v>
      </c>
      <c r="G19" s="161">
        <v>0.32070000000000004</v>
      </c>
      <c r="H19" s="69">
        <f t="shared" si="1"/>
        <v>6.095340968245706</v>
      </c>
      <c r="I19" s="63">
        <f t="shared" si="2"/>
        <v>16</v>
      </c>
      <c r="J19" s="70">
        <f t="shared" si="3"/>
        <v>20.043750000000003</v>
      </c>
    </row>
    <row r="20" spans="1:10" s="3" customFormat="1" ht="11.15" customHeight="1" x14ac:dyDescent="0.25">
      <c r="A20" s="12" t="s">
        <v>62</v>
      </c>
      <c r="B20" s="40">
        <v>13610</v>
      </c>
      <c r="C20" s="41">
        <v>589</v>
      </c>
      <c r="D20" s="41">
        <v>5439</v>
      </c>
      <c r="E20" s="40">
        <v>86.883800010000016</v>
      </c>
      <c r="F20" s="41">
        <v>4.8789999999999996</v>
      </c>
      <c r="G20" s="41">
        <v>108.0667</v>
      </c>
      <c r="H20" s="76">
        <f t="shared" si="1"/>
        <v>6.383820720793536</v>
      </c>
      <c r="I20" s="43">
        <f t="shared" si="2"/>
        <v>8.2835314091680807</v>
      </c>
      <c r="J20" s="77">
        <f t="shared" si="3"/>
        <v>19.868854568854569</v>
      </c>
    </row>
    <row r="21" spans="1:10" ht="11.15" customHeight="1" x14ac:dyDescent="0.25">
      <c r="A21" s="5" t="s">
        <v>11</v>
      </c>
      <c r="B21" s="57">
        <v>41359</v>
      </c>
      <c r="C21" s="20">
        <v>31</v>
      </c>
      <c r="D21" s="20">
        <v>63</v>
      </c>
      <c r="E21" s="57">
        <v>176.89958203000003</v>
      </c>
      <c r="F21" s="20">
        <v>0.36345</v>
      </c>
      <c r="G21" s="20">
        <v>1.0729399999999998</v>
      </c>
      <c r="H21" s="69">
        <f t="shared" si="1"/>
        <v>4.2771726112817046</v>
      </c>
      <c r="I21" s="63">
        <f t="shared" si="2"/>
        <v>11.724193548387097</v>
      </c>
      <c r="J21" s="70">
        <f t="shared" si="3"/>
        <v>17.030793650793647</v>
      </c>
    </row>
    <row r="22" spans="1:10" ht="11.15" customHeight="1" x14ac:dyDescent="0.25">
      <c r="A22" s="5" t="s">
        <v>12</v>
      </c>
      <c r="B22" s="57">
        <v>6164</v>
      </c>
      <c r="C22" s="20">
        <v>1148</v>
      </c>
      <c r="D22" s="20">
        <v>366</v>
      </c>
      <c r="E22" s="57">
        <v>28.97809999</v>
      </c>
      <c r="F22" s="20">
        <v>7.4800000200000003</v>
      </c>
      <c r="G22" s="20">
        <v>6.7619999999999987</v>
      </c>
      <c r="H22" s="69">
        <f t="shared" si="1"/>
        <v>4.7011842942894226</v>
      </c>
      <c r="I22" s="63">
        <f t="shared" si="2"/>
        <v>6.5156794599303138</v>
      </c>
      <c r="J22" s="70">
        <f t="shared" si="3"/>
        <v>18.47540983606557</v>
      </c>
    </row>
    <row r="23" spans="1:10" ht="11.15" customHeight="1" x14ac:dyDescent="0.25">
      <c r="A23" s="5" t="s">
        <v>63</v>
      </c>
      <c r="B23" s="57">
        <v>3017</v>
      </c>
      <c r="C23" s="20">
        <v>598</v>
      </c>
      <c r="D23" s="20">
        <v>95</v>
      </c>
      <c r="E23" s="57">
        <v>13.56411005</v>
      </c>
      <c r="F23" s="20">
        <v>4.1621999900000004</v>
      </c>
      <c r="G23" s="20">
        <v>1.9269999799999997</v>
      </c>
      <c r="H23" s="69">
        <f t="shared" si="1"/>
        <v>4.4958932880344715</v>
      </c>
      <c r="I23" s="63">
        <f t="shared" si="2"/>
        <v>6.9602006521739135</v>
      </c>
      <c r="J23" s="70">
        <f t="shared" si="3"/>
        <v>20.284210315789473</v>
      </c>
    </row>
    <row r="24" spans="1:10" ht="11.15" customHeight="1" x14ac:dyDescent="0.25">
      <c r="A24" s="5" t="s">
        <v>13</v>
      </c>
      <c r="B24" s="57">
        <v>4073</v>
      </c>
      <c r="C24" s="20">
        <v>0</v>
      </c>
      <c r="D24" s="20">
        <v>0</v>
      </c>
      <c r="E24" s="57">
        <v>19.276399959999999</v>
      </c>
      <c r="F24" s="20">
        <v>0</v>
      </c>
      <c r="G24" s="20">
        <v>0</v>
      </c>
      <c r="H24" s="69">
        <f t="shared" si="1"/>
        <v>4.7327277093051805</v>
      </c>
      <c r="I24" s="99" t="s">
        <v>124</v>
      </c>
      <c r="J24" s="206" t="s">
        <v>124</v>
      </c>
    </row>
    <row r="25" spans="1:10" s="3" customFormat="1" ht="11.15" customHeight="1" x14ac:dyDescent="0.25">
      <c r="A25" s="12" t="s">
        <v>14</v>
      </c>
      <c r="B25" s="40">
        <v>54613</v>
      </c>
      <c r="C25" s="41">
        <v>1777</v>
      </c>
      <c r="D25" s="41">
        <v>524</v>
      </c>
      <c r="E25" s="40">
        <v>238.71819202999998</v>
      </c>
      <c r="F25" s="41">
        <v>12.005650009999998</v>
      </c>
      <c r="G25" s="41">
        <v>9.7619399799999993</v>
      </c>
      <c r="H25" s="76">
        <f t="shared" si="1"/>
        <v>4.3710873240803467</v>
      </c>
      <c r="I25" s="43">
        <f t="shared" si="2"/>
        <v>6.7561339392234085</v>
      </c>
      <c r="J25" s="77">
        <f t="shared" si="3"/>
        <v>18.629656450381678</v>
      </c>
    </row>
    <row r="26" spans="1:10" s="3" customFormat="1" ht="11.15" customHeight="1" x14ac:dyDescent="0.25">
      <c r="A26" s="12" t="s">
        <v>15</v>
      </c>
      <c r="B26" s="40">
        <v>1966</v>
      </c>
      <c r="C26" s="41">
        <v>1726</v>
      </c>
      <c r="D26" s="41">
        <v>32</v>
      </c>
      <c r="E26" s="40">
        <v>11.471580000000001</v>
      </c>
      <c r="F26" s="41">
        <v>15.251659999999998</v>
      </c>
      <c r="G26" s="41">
        <v>0.57174000000000003</v>
      </c>
      <c r="H26" s="76">
        <f t="shared" si="1"/>
        <v>5.8349847405900315</v>
      </c>
      <c r="I26" s="43">
        <f t="shared" si="2"/>
        <v>8.8364194669756646</v>
      </c>
      <c r="J26" s="77">
        <f t="shared" si="3"/>
        <v>17.866875</v>
      </c>
    </row>
    <row r="27" spans="1:10" ht="11.15" customHeight="1" x14ac:dyDescent="0.25">
      <c r="A27" s="5" t="s">
        <v>64</v>
      </c>
      <c r="B27" s="57">
        <v>19344</v>
      </c>
      <c r="C27" s="20">
        <v>2</v>
      </c>
      <c r="D27" s="20">
        <v>3455</v>
      </c>
      <c r="E27" s="57">
        <v>114.66440999999998</v>
      </c>
      <c r="F27" s="20">
        <v>3.1E-2</v>
      </c>
      <c r="G27" s="20">
        <v>62.657139999999998</v>
      </c>
      <c r="H27" s="69">
        <f t="shared" si="1"/>
        <v>5.9276473325062025</v>
      </c>
      <c r="I27" s="63">
        <f t="shared" si="2"/>
        <v>15.5</v>
      </c>
      <c r="J27" s="70">
        <f t="shared" si="3"/>
        <v>18.135206946454414</v>
      </c>
    </row>
    <row r="28" spans="1:10" ht="11.15" customHeight="1" x14ac:dyDescent="0.25">
      <c r="A28" s="5" t="s">
        <v>16</v>
      </c>
      <c r="B28" s="57">
        <v>2564</v>
      </c>
      <c r="C28" s="20">
        <v>98</v>
      </c>
      <c r="D28" s="20">
        <v>780</v>
      </c>
      <c r="E28" s="57">
        <v>16.893449990000001</v>
      </c>
      <c r="F28" s="20">
        <v>0.77600000000000002</v>
      </c>
      <c r="G28" s="20">
        <v>15.186</v>
      </c>
      <c r="H28" s="69">
        <f t="shared" si="1"/>
        <v>6.5887090444617789</v>
      </c>
      <c r="I28" s="63">
        <f t="shared" si="2"/>
        <v>7.9183673469387754</v>
      </c>
      <c r="J28" s="70">
        <f t="shared" si="3"/>
        <v>19.469230769230769</v>
      </c>
    </row>
    <row r="29" spans="1:10" ht="11.15" customHeight="1" x14ac:dyDescent="0.25">
      <c r="A29" s="5" t="s">
        <v>65</v>
      </c>
      <c r="B29" s="57">
        <v>6741</v>
      </c>
      <c r="C29" s="20">
        <v>144</v>
      </c>
      <c r="D29" s="20">
        <v>999</v>
      </c>
      <c r="E29" s="57">
        <v>46.061204000000004</v>
      </c>
      <c r="F29" s="20">
        <v>1.9155419999999999</v>
      </c>
      <c r="G29" s="20">
        <v>20.975849999999998</v>
      </c>
      <c r="H29" s="69">
        <f t="shared" si="1"/>
        <v>6.8329927310488063</v>
      </c>
      <c r="I29" s="63">
        <f t="shared" si="2"/>
        <v>13.302375</v>
      </c>
      <c r="J29" s="70">
        <f t="shared" si="3"/>
        <v>20.996846846846847</v>
      </c>
    </row>
    <row r="30" spans="1:10" ht="11.15" customHeight="1" x14ac:dyDescent="0.25">
      <c r="A30" s="5" t="s">
        <v>17</v>
      </c>
      <c r="B30" s="57" t="s">
        <v>79</v>
      </c>
      <c r="C30" s="20" t="s">
        <v>79</v>
      </c>
      <c r="D30" s="20" t="s">
        <v>79</v>
      </c>
      <c r="E30" s="57" t="s">
        <v>79</v>
      </c>
      <c r="F30" s="20" t="s">
        <v>79</v>
      </c>
      <c r="G30" s="20" t="s">
        <v>79</v>
      </c>
      <c r="H30" s="209" t="s">
        <v>124</v>
      </c>
      <c r="I30" s="99" t="s">
        <v>124</v>
      </c>
      <c r="J30" s="206" t="s">
        <v>124</v>
      </c>
    </row>
    <row r="31" spans="1:10" ht="11.15" customHeight="1" x14ac:dyDescent="0.25">
      <c r="A31" s="5" t="s">
        <v>18</v>
      </c>
      <c r="B31" s="57" t="s">
        <v>79</v>
      </c>
      <c r="C31" s="20" t="s">
        <v>79</v>
      </c>
      <c r="D31" s="20" t="s">
        <v>79</v>
      </c>
      <c r="E31" s="57" t="s">
        <v>79</v>
      </c>
      <c r="F31" s="20" t="s">
        <v>79</v>
      </c>
      <c r="G31" s="20" t="s">
        <v>79</v>
      </c>
      <c r="H31" s="210" t="s">
        <v>124</v>
      </c>
      <c r="I31" s="99" t="s">
        <v>124</v>
      </c>
      <c r="J31" s="206" t="s">
        <v>124</v>
      </c>
    </row>
    <row r="32" spans="1:10" ht="11.15" customHeight="1" x14ac:dyDescent="0.25">
      <c r="A32" s="5" t="s">
        <v>19</v>
      </c>
      <c r="B32" s="57" t="s">
        <v>79</v>
      </c>
      <c r="C32" s="20" t="s">
        <v>79</v>
      </c>
      <c r="D32" s="20" t="s">
        <v>79</v>
      </c>
      <c r="E32" s="57" t="s">
        <v>79</v>
      </c>
      <c r="F32" s="20" t="s">
        <v>79</v>
      </c>
      <c r="G32" s="20" t="s">
        <v>79</v>
      </c>
      <c r="H32" s="209" t="s">
        <v>124</v>
      </c>
      <c r="I32" s="99" t="s">
        <v>124</v>
      </c>
      <c r="J32" s="206" t="s">
        <v>124</v>
      </c>
    </row>
    <row r="33" spans="1:10" ht="11.15" customHeight="1" x14ac:dyDescent="0.25">
      <c r="A33" s="5" t="s">
        <v>20</v>
      </c>
      <c r="B33" s="57" t="s">
        <v>79</v>
      </c>
      <c r="C33" s="20" t="s">
        <v>79</v>
      </c>
      <c r="D33" s="20" t="s">
        <v>79</v>
      </c>
      <c r="E33" s="57" t="s">
        <v>79</v>
      </c>
      <c r="F33" s="20" t="s">
        <v>79</v>
      </c>
      <c r="G33" s="20" t="s">
        <v>79</v>
      </c>
      <c r="H33" s="209" t="s">
        <v>124</v>
      </c>
      <c r="I33" s="99" t="s">
        <v>124</v>
      </c>
      <c r="J33" s="206" t="s">
        <v>124</v>
      </c>
    </row>
    <row r="34" spans="1:10" ht="11.15" customHeight="1" x14ac:dyDescent="0.25">
      <c r="A34" s="5" t="s">
        <v>21</v>
      </c>
      <c r="B34" s="57">
        <v>4438</v>
      </c>
      <c r="C34" s="20">
        <v>70</v>
      </c>
      <c r="D34" s="20">
        <v>5726</v>
      </c>
      <c r="E34" s="57">
        <v>28.01300002</v>
      </c>
      <c r="F34" s="20">
        <v>0.91900002000000003</v>
      </c>
      <c r="G34" s="20">
        <v>104.91700000000002</v>
      </c>
      <c r="H34" s="69">
        <f t="shared" si="1"/>
        <v>6.312077516899504</v>
      </c>
      <c r="I34" s="63">
        <f t="shared" si="2"/>
        <v>13.128571714285716</v>
      </c>
      <c r="J34" s="70">
        <f t="shared" si="3"/>
        <v>18.322913028292003</v>
      </c>
    </row>
    <row r="35" spans="1:10" ht="11.15" customHeight="1" x14ac:dyDescent="0.25">
      <c r="A35" s="5" t="s">
        <v>22</v>
      </c>
      <c r="B35" s="57">
        <v>7086</v>
      </c>
      <c r="C35" s="20">
        <v>19</v>
      </c>
      <c r="D35" s="20">
        <v>3973</v>
      </c>
      <c r="E35" s="57">
        <v>38.120973559999996</v>
      </c>
      <c r="F35" s="20">
        <v>0.21379999999999999</v>
      </c>
      <c r="G35" s="20">
        <v>74.159955700000012</v>
      </c>
      <c r="H35" s="69">
        <f t="shared" si="1"/>
        <v>5.3797591814846175</v>
      </c>
      <c r="I35" s="63">
        <f t="shared" si="2"/>
        <v>11.252631578947367</v>
      </c>
      <c r="J35" s="70">
        <f t="shared" si="3"/>
        <v>18.665984319154294</v>
      </c>
    </row>
    <row r="36" spans="1:10" s="3" customFormat="1" ht="11.15" customHeight="1" x14ac:dyDescent="0.25">
      <c r="A36" s="13" t="s">
        <v>66</v>
      </c>
      <c r="B36" s="40">
        <v>59570</v>
      </c>
      <c r="C36" s="41">
        <v>480</v>
      </c>
      <c r="D36" s="41">
        <v>15288</v>
      </c>
      <c r="E36" s="40">
        <v>362.60325760000006</v>
      </c>
      <c r="F36" s="41">
        <v>5.6143420099999997</v>
      </c>
      <c r="G36" s="41">
        <v>285.34515997999995</v>
      </c>
      <c r="H36" s="76">
        <f t="shared" si="1"/>
        <v>6.0870112069833819</v>
      </c>
      <c r="I36" s="43">
        <f t="shared" si="2"/>
        <v>11.696545854166665</v>
      </c>
      <c r="J36" s="77">
        <f t="shared" si="3"/>
        <v>18.664649396912608</v>
      </c>
    </row>
    <row r="37" spans="1:10" s="3" customFormat="1" ht="11.15" customHeight="1" x14ac:dyDescent="0.25">
      <c r="A37" s="12" t="s">
        <v>23</v>
      </c>
      <c r="B37" s="40" t="s">
        <v>79</v>
      </c>
      <c r="C37" s="41" t="s">
        <v>79</v>
      </c>
      <c r="D37" s="41" t="s">
        <v>79</v>
      </c>
      <c r="E37" s="40" t="s">
        <v>79</v>
      </c>
      <c r="F37" s="41" t="s">
        <v>79</v>
      </c>
      <c r="G37" s="41" t="s">
        <v>79</v>
      </c>
      <c r="H37" s="208" t="s">
        <v>124</v>
      </c>
      <c r="I37" s="54" t="s">
        <v>124</v>
      </c>
      <c r="J37" s="50" t="s">
        <v>124</v>
      </c>
    </row>
    <row r="38" spans="1:10" ht="11.15" customHeight="1" x14ac:dyDescent="0.25">
      <c r="A38" s="5" t="s">
        <v>24</v>
      </c>
      <c r="B38" s="57">
        <v>12723</v>
      </c>
      <c r="C38" s="20">
        <v>1790</v>
      </c>
      <c r="D38" s="20">
        <v>980</v>
      </c>
      <c r="E38" s="57">
        <v>64.088716000000005</v>
      </c>
      <c r="F38" s="20">
        <v>18.046499999999998</v>
      </c>
      <c r="G38" s="20">
        <v>19.428000000000001</v>
      </c>
      <c r="H38" s="69">
        <f t="shared" si="1"/>
        <v>5.0372330425214189</v>
      </c>
      <c r="I38" s="63">
        <f t="shared" si="2"/>
        <v>10.081843575418995</v>
      </c>
      <c r="J38" s="70">
        <f t="shared" si="3"/>
        <v>19.824489795918367</v>
      </c>
    </row>
    <row r="39" spans="1:10" ht="11.15" customHeight="1" x14ac:dyDescent="0.25">
      <c r="A39" s="5" t="s">
        <v>25</v>
      </c>
      <c r="B39" s="57">
        <v>20662</v>
      </c>
      <c r="C39" s="20">
        <v>119</v>
      </c>
      <c r="D39" s="20">
        <v>5604</v>
      </c>
      <c r="E39" s="57">
        <v>107.78204000000001</v>
      </c>
      <c r="F39" s="20">
        <v>1.8580000000000001</v>
      </c>
      <c r="G39" s="20">
        <v>98.947999999999979</v>
      </c>
      <c r="H39" s="69">
        <f t="shared" si="1"/>
        <v>5.2164379053334624</v>
      </c>
      <c r="I39" s="63">
        <f t="shared" si="2"/>
        <v>15.61344537815126</v>
      </c>
      <c r="J39" s="70">
        <f t="shared" si="3"/>
        <v>17.656673804425409</v>
      </c>
    </row>
    <row r="40" spans="1:10" ht="11.15" customHeight="1" x14ac:dyDescent="0.25">
      <c r="A40" s="5" t="s">
        <v>26</v>
      </c>
      <c r="B40" s="57">
        <v>672</v>
      </c>
      <c r="C40" s="20">
        <v>0</v>
      </c>
      <c r="D40" s="20">
        <v>25</v>
      </c>
      <c r="E40" s="57">
        <v>3.3609689999999999</v>
      </c>
      <c r="F40" s="20">
        <v>0</v>
      </c>
      <c r="G40" s="20">
        <v>0.49999999999999994</v>
      </c>
      <c r="H40" s="69">
        <f t="shared" si="1"/>
        <v>5.0014419642857142</v>
      </c>
      <c r="I40" s="99" t="s">
        <v>124</v>
      </c>
      <c r="J40" s="70">
        <f t="shared" si="3"/>
        <v>19.999999999999996</v>
      </c>
    </row>
    <row r="41" spans="1:10" ht="11.15" customHeight="1" x14ac:dyDescent="0.25">
      <c r="A41" s="5" t="s">
        <v>27</v>
      </c>
      <c r="B41" s="57">
        <v>22019</v>
      </c>
      <c r="C41" s="20">
        <v>337</v>
      </c>
      <c r="D41" s="20">
        <v>509</v>
      </c>
      <c r="E41" s="57">
        <v>118.4564</v>
      </c>
      <c r="F41" s="20">
        <v>2.4469999999999996</v>
      </c>
      <c r="G41" s="20">
        <v>15.379</v>
      </c>
      <c r="H41" s="69">
        <f t="shared" si="1"/>
        <v>5.3797356828193834</v>
      </c>
      <c r="I41" s="63">
        <f t="shared" si="2"/>
        <v>7.2611275964391675</v>
      </c>
      <c r="J41" s="70">
        <f t="shared" si="3"/>
        <v>30.214145383104125</v>
      </c>
    </row>
    <row r="42" spans="1:10" ht="11.15" customHeight="1" x14ac:dyDescent="0.25">
      <c r="A42" s="5" t="s">
        <v>28</v>
      </c>
      <c r="B42" s="57">
        <v>2070</v>
      </c>
      <c r="C42" s="20">
        <v>418</v>
      </c>
      <c r="D42" s="20">
        <v>9097</v>
      </c>
      <c r="E42" s="57">
        <v>12.542254000000002</v>
      </c>
      <c r="F42" s="20">
        <v>2.7473199999999998</v>
      </c>
      <c r="G42" s="20">
        <v>166.18458000000001</v>
      </c>
      <c r="H42" s="69">
        <f t="shared" si="1"/>
        <v>6.0590599033816428</v>
      </c>
      <c r="I42" s="63">
        <f t="shared" si="2"/>
        <v>6.5725358851674631</v>
      </c>
      <c r="J42" s="70">
        <f t="shared" si="3"/>
        <v>18.268064196988021</v>
      </c>
    </row>
    <row r="43" spans="1:10" s="3" customFormat="1" ht="11.15" customHeight="1" x14ac:dyDescent="0.25">
      <c r="A43" s="12" t="s">
        <v>48</v>
      </c>
      <c r="B43" s="40">
        <v>58146</v>
      </c>
      <c r="C43" s="41">
        <v>2664</v>
      </c>
      <c r="D43" s="41">
        <v>16215</v>
      </c>
      <c r="E43" s="40">
        <v>306.23037899999997</v>
      </c>
      <c r="F43" s="41">
        <v>25.09882</v>
      </c>
      <c r="G43" s="41">
        <v>300.43957999999998</v>
      </c>
      <c r="H43" s="76">
        <f t="shared" si="1"/>
        <v>5.2665768754514488</v>
      </c>
      <c r="I43" s="43">
        <f t="shared" si="2"/>
        <v>9.4214789789789783</v>
      </c>
      <c r="J43" s="77">
        <f t="shared" si="3"/>
        <v>18.528497070613628</v>
      </c>
    </row>
    <row r="44" spans="1:10" ht="11.15" customHeight="1" x14ac:dyDescent="0.25">
      <c r="A44" s="5" t="s">
        <v>29</v>
      </c>
      <c r="B44" s="57" t="s">
        <v>79</v>
      </c>
      <c r="C44" s="20" t="s">
        <v>79</v>
      </c>
      <c r="D44" s="20" t="s">
        <v>79</v>
      </c>
      <c r="E44" s="57" t="s">
        <v>79</v>
      </c>
      <c r="F44" s="20" t="s">
        <v>79</v>
      </c>
      <c r="G44" s="20" t="s">
        <v>79</v>
      </c>
      <c r="H44" s="209" t="s">
        <v>124</v>
      </c>
      <c r="I44" s="99" t="s">
        <v>124</v>
      </c>
      <c r="J44" s="206" t="s">
        <v>124</v>
      </c>
    </row>
    <row r="45" spans="1:10" ht="11.15" customHeight="1" x14ac:dyDescent="0.25">
      <c r="A45" s="5" t="s">
        <v>67</v>
      </c>
      <c r="B45" s="57">
        <v>9492</v>
      </c>
      <c r="C45" s="20">
        <v>15</v>
      </c>
      <c r="D45" s="20">
        <v>45</v>
      </c>
      <c r="E45" s="57">
        <v>45.314700000000002</v>
      </c>
      <c r="F45" s="20">
        <v>0.21379999999999999</v>
      </c>
      <c r="G45" s="20">
        <v>0.80389999999999995</v>
      </c>
      <c r="H45" s="69">
        <f t="shared" si="1"/>
        <v>4.7739886219974723</v>
      </c>
      <c r="I45" s="63">
        <f t="shared" si="2"/>
        <v>14.253333333333332</v>
      </c>
      <c r="J45" s="70">
        <f t="shared" si="3"/>
        <v>17.864444444444445</v>
      </c>
    </row>
    <row r="46" spans="1:10" ht="11.15" customHeight="1" x14ac:dyDescent="0.25">
      <c r="A46" s="5" t="s">
        <v>30</v>
      </c>
      <c r="B46" s="57" t="s">
        <v>79</v>
      </c>
      <c r="C46" s="20" t="s">
        <v>79</v>
      </c>
      <c r="D46" s="20" t="s">
        <v>79</v>
      </c>
      <c r="E46" s="57" t="s">
        <v>79</v>
      </c>
      <c r="F46" s="20" t="s">
        <v>79</v>
      </c>
      <c r="G46" s="20" t="s">
        <v>79</v>
      </c>
      <c r="H46" s="209" t="s">
        <v>124</v>
      </c>
      <c r="I46" s="99" t="s">
        <v>124</v>
      </c>
      <c r="J46" s="206" t="s">
        <v>124</v>
      </c>
    </row>
    <row r="47" spans="1:10" s="3" customFormat="1" ht="11.15" customHeight="1" x14ac:dyDescent="0.25">
      <c r="A47" s="12" t="s">
        <v>31</v>
      </c>
      <c r="B47" s="40">
        <v>31994</v>
      </c>
      <c r="C47" s="41">
        <v>18</v>
      </c>
      <c r="D47" s="41">
        <v>305</v>
      </c>
      <c r="E47" s="40">
        <v>167.46859999999998</v>
      </c>
      <c r="F47" s="160">
        <v>0.25379999999999997</v>
      </c>
      <c r="G47" s="41">
        <v>6.4598999999999993</v>
      </c>
      <c r="H47" s="76">
        <f t="shared" si="1"/>
        <v>5.2343751953491271</v>
      </c>
      <c r="I47" s="43">
        <f t="shared" si="2"/>
        <v>14.1</v>
      </c>
      <c r="J47" s="77">
        <f t="shared" si="3"/>
        <v>21.18</v>
      </c>
    </row>
    <row r="48" spans="1:10" s="3" customFormat="1" ht="11.15" customHeight="1" x14ac:dyDescent="0.25">
      <c r="A48" s="13" t="s">
        <v>49</v>
      </c>
      <c r="B48" s="40" t="s">
        <v>79</v>
      </c>
      <c r="C48" s="41">
        <v>29</v>
      </c>
      <c r="D48" s="41">
        <v>29058</v>
      </c>
      <c r="E48" s="40" t="s">
        <v>79</v>
      </c>
      <c r="F48" s="160">
        <v>0.48799999999999999</v>
      </c>
      <c r="G48" s="41">
        <v>542.76855000000012</v>
      </c>
      <c r="H48" s="208" t="s">
        <v>124</v>
      </c>
      <c r="I48" s="43">
        <f t="shared" si="2"/>
        <v>16.827586206896552</v>
      </c>
      <c r="J48" s="77">
        <f t="shared" si="3"/>
        <v>18.67879929795582</v>
      </c>
    </row>
    <row r="49" spans="1:10" ht="11.15" customHeight="1" x14ac:dyDescent="0.25">
      <c r="A49" s="5" t="s">
        <v>32</v>
      </c>
      <c r="B49" s="57" t="s">
        <v>79</v>
      </c>
      <c r="C49" s="20" t="s">
        <v>79</v>
      </c>
      <c r="D49" s="20" t="s">
        <v>79</v>
      </c>
      <c r="E49" s="57" t="s">
        <v>79</v>
      </c>
      <c r="F49" s="20" t="s">
        <v>79</v>
      </c>
      <c r="G49" s="20" t="s">
        <v>79</v>
      </c>
      <c r="H49" s="209" t="s">
        <v>124</v>
      </c>
      <c r="I49" s="99" t="s">
        <v>124</v>
      </c>
      <c r="J49" s="206" t="s">
        <v>124</v>
      </c>
    </row>
    <row r="50" spans="1:10" ht="11.15" customHeight="1" x14ac:dyDescent="0.25">
      <c r="A50" s="5" t="s">
        <v>68</v>
      </c>
      <c r="B50" s="57" t="s">
        <v>79</v>
      </c>
      <c r="C50" s="20" t="s">
        <v>79</v>
      </c>
      <c r="D50" s="20" t="s">
        <v>79</v>
      </c>
      <c r="E50" s="57" t="s">
        <v>79</v>
      </c>
      <c r="F50" s="20" t="s">
        <v>79</v>
      </c>
      <c r="G50" s="20" t="s">
        <v>79</v>
      </c>
      <c r="H50" s="209" t="s">
        <v>124</v>
      </c>
      <c r="I50" s="99" t="s">
        <v>124</v>
      </c>
      <c r="J50" s="206" t="s">
        <v>124</v>
      </c>
    </row>
    <row r="51" spans="1:10" s="3" customFormat="1" ht="11.15" customHeight="1" x14ac:dyDescent="0.25">
      <c r="A51" s="12" t="s">
        <v>33</v>
      </c>
      <c r="B51" s="40">
        <v>2818</v>
      </c>
      <c r="C51" s="41">
        <v>187</v>
      </c>
      <c r="D51" s="41">
        <v>10</v>
      </c>
      <c r="E51" s="40">
        <v>15.862370000000002</v>
      </c>
      <c r="F51" s="41">
        <v>1.8242000000000003</v>
      </c>
      <c r="G51" s="41">
        <v>0.2</v>
      </c>
      <c r="H51" s="76">
        <f t="shared" si="1"/>
        <v>5.6289460610361965</v>
      </c>
      <c r="I51" s="43">
        <f t="shared" si="2"/>
        <v>9.755080213903744</v>
      </c>
      <c r="J51" s="77">
        <f t="shared" si="3"/>
        <v>20</v>
      </c>
    </row>
    <row r="52" spans="1:10" ht="11.15" customHeight="1" x14ac:dyDescent="0.25">
      <c r="A52" s="5" t="s">
        <v>69</v>
      </c>
      <c r="B52" s="57">
        <v>28999</v>
      </c>
      <c r="C52" s="20">
        <v>242</v>
      </c>
      <c r="D52" s="20">
        <v>6038</v>
      </c>
      <c r="E52" s="57">
        <v>135.54129999999998</v>
      </c>
      <c r="F52" s="20">
        <v>3.1480000000000001</v>
      </c>
      <c r="G52" s="20">
        <v>104.35619500000001</v>
      </c>
      <c r="H52" s="69">
        <f t="shared" si="1"/>
        <v>4.6739991034173585</v>
      </c>
      <c r="I52" s="63">
        <f t="shared" si="2"/>
        <v>13.008264462809917</v>
      </c>
      <c r="J52" s="70">
        <f t="shared" si="3"/>
        <v>17.283238655183837</v>
      </c>
    </row>
    <row r="53" spans="1:10" ht="11.15" customHeight="1" x14ac:dyDescent="0.25">
      <c r="A53" s="5" t="s">
        <v>70</v>
      </c>
      <c r="B53" s="57" t="s">
        <v>79</v>
      </c>
      <c r="C53" s="20" t="s">
        <v>79</v>
      </c>
      <c r="D53" s="20" t="s">
        <v>79</v>
      </c>
      <c r="E53" s="57" t="s">
        <v>79</v>
      </c>
      <c r="F53" s="20" t="s">
        <v>79</v>
      </c>
      <c r="G53" s="20" t="s">
        <v>79</v>
      </c>
      <c r="H53" s="209" t="s">
        <v>124</v>
      </c>
      <c r="I53" s="99" t="s">
        <v>124</v>
      </c>
      <c r="J53" s="206" t="s">
        <v>124</v>
      </c>
    </row>
    <row r="54" spans="1:10" ht="11.15" customHeight="1" x14ac:dyDescent="0.25">
      <c r="A54" s="5" t="s">
        <v>71</v>
      </c>
      <c r="B54" s="57" t="s">
        <v>79</v>
      </c>
      <c r="C54" s="20" t="s">
        <v>79</v>
      </c>
      <c r="D54" s="20" t="s">
        <v>79</v>
      </c>
      <c r="E54" s="57" t="s">
        <v>79</v>
      </c>
      <c r="F54" s="20" t="s">
        <v>79</v>
      </c>
      <c r="G54" s="20" t="s">
        <v>79</v>
      </c>
      <c r="H54" s="209" t="s">
        <v>124</v>
      </c>
      <c r="I54" s="99" t="s">
        <v>124</v>
      </c>
      <c r="J54" s="206" t="s">
        <v>124</v>
      </c>
    </row>
    <row r="55" spans="1:10" ht="11.15" customHeight="1" x14ac:dyDescent="0.25">
      <c r="A55" s="5" t="s">
        <v>34</v>
      </c>
      <c r="B55" s="57" t="s">
        <v>79</v>
      </c>
      <c r="C55" s="20" t="s">
        <v>79</v>
      </c>
      <c r="D55" s="20" t="s">
        <v>79</v>
      </c>
      <c r="E55" s="57" t="s">
        <v>79</v>
      </c>
      <c r="F55" s="20" t="s">
        <v>79</v>
      </c>
      <c r="G55" s="20" t="s">
        <v>79</v>
      </c>
      <c r="H55" s="209" t="s">
        <v>124</v>
      </c>
      <c r="I55" s="99" t="s">
        <v>124</v>
      </c>
      <c r="J55" s="206" t="s">
        <v>124</v>
      </c>
    </row>
    <row r="56" spans="1:10" ht="11.15" customHeight="1" x14ac:dyDescent="0.25">
      <c r="A56" s="5" t="s">
        <v>35</v>
      </c>
      <c r="B56" s="57" t="s">
        <v>79</v>
      </c>
      <c r="C56" s="20" t="s">
        <v>79</v>
      </c>
      <c r="D56" s="20" t="s">
        <v>79</v>
      </c>
      <c r="E56" s="57" t="s">
        <v>79</v>
      </c>
      <c r="F56" s="20" t="s">
        <v>79</v>
      </c>
      <c r="G56" s="20" t="s">
        <v>79</v>
      </c>
      <c r="H56" s="209" t="s">
        <v>124</v>
      </c>
      <c r="I56" s="99" t="s">
        <v>124</v>
      </c>
      <c r="J56" s="206" t="s">
        <v>124</v>
      </c>
    </row>
    <row r="57" spans="1:10" ht="11.15" customHeight="1" x14ac:dyDescent="0.25">
      <c r="A57" s="5" t="s">
        <v>72</v>
      </c>
      <c r="B57" s="57">
        <v>115647</v>
      </c>
      <c r="C57" s="20">
        <v>4915</v>
      </c>
      <c r="D57" s="20">
        <v>826</v>
      </c>
      <c r="E57" s="57">
        <v>559.29773999999998</v>
      </c>
      <c r="F57" s="20">
        <v>32.944200000000002</v>
      </c>
      <c r="G57" s="20">
        <v>16.754999999999995</v>
      </c>
      <c r="H57" s="69">
        <f t="shared" si="1"/>
        <v>4.8362494487535344</v>
      </c>
      <c r="I57" s="63">
        <f t="shared" si="2"/>
        <v>6.7027873855544264</v>
      </c>
      <c r="J57" s="70">
        <f t="shared" si="3"/>
        <v>20.284503631961254</v>
      </c>
    </row>
    <row r="58" spans="1:10" ht="11.15" customHeight="1" x14ac:dyDescent="0.25">
      <c r="A58" s="5" t="s">
        <v>73</v>
      </c>
      <c r="B58" s="57" t="s">
        <v>79</v>
      </c>
      <c r="C58" s="20" t="s">
        <v>79</v>
      </c>
      <c r="D58" s="20" t="s">
        <v>79</v>
      </c>
      <c r="E58" s="57" t="s">
        <v>79</v>
      </c>
      <c r="F58" s="20" t="s">
        <v>79</v>
      </c>
      <c r="G58" s="20" t="s">
        <v>79</v>
      </c>
      <c r="H58" s="209" t="s">
        <v>124</v>
      </c>
      <c r="I58" s="99" t="s">
        <v>124</v>
      </c>
      <c r="J58" s="206" t="s">
        <v>124</v>
      </c>
    </row>
    <row r="59" spans="1:10" ht="11.15" customHeight="1" x14ac:dyDescent="0.25">
      <c r="A59" s="5" t="s">
        <v>36</v>
      </c>
      <c r="B59" s="57">
        <v>120874</v>
      </c>
      <c r="C59" s="20">
        <v>556</v>
      </c>
      <c r="D59" s="20">
        <v>62599</v>
      </c>
      <c r="E59" s="57">
        <v>564.14190999999994</v>
      </c>
      <c r="F59" s="20">
        <v>4.3423999999999996</v>
      </c>
      <c r="G59" s="20">
        <v>1153.8572340000001</v>
      </c>
      <c r="H59" s="69">
        <f t="shared" si="1"/>
        <v>4.6671898836805266</v>
      </c>
      <c r="I59" s="63">
        <f t="shared" si="2"/>
        <v>7.8100719424460427</v>
      </c>
      <c r="J59" s="70">
        <f t="shared" si="3"/>
        <v>18.432518634482982</v>
      </c>
    </row>
    <row r="60" spans="1:10" s="3" customFormat="1" ht="11.15" customHeight="1" x14ac:dyDescent="0.25">
      <c r="A60" s="12" t="s">
        <v>74</v>
      </c>
      <c r="B60" s="40">
        <v>276243</v>
      </c>
      <c r="C60" s="41">
        <v>6331</v>
      </c>
      <c r="D60" s="41">
        <v>120731</v>
      </c>
      <c r="E60" s="40">
        <v>1323.8309500299999</v>
      </c>
      <c r="F60" s="41">
        <v>44.592599999999997</v>
      </c>
      <c r="G60" s="41">
        <v>2271.87642899</v>
      </c>
      <c r="H60" s="76">
        <f t="shared" si="1"/>
        <v>4.7922696684802872</v>
      </c>
      <c r="I60" s="43">
        <f t="shared" si="2"/>
        <v>7.0435318275154</v>
      </c>
      <c r="J60" s="77">
        <f t="shared" si="3"/>
        <v>18.817672586079798</v>
      </c>
    </row>
    <row r="61" spans="1:10" ht="11.15" customHeight="1" x14ac:dyDescent="0.25">
      <c r="A61" s="5" t="s">
        <v>37</v>
      </c>
      <c r="B61" s="57">
        <v>18750</v>
      </c>
      <c r="C61" s="20">
        <v>448</v>
      </c>
      <c r="D61" s="20">
        <v>8213</v>
      </c>
      <c r="E61" s="57">
        <v>102.69469999999998</v>
      </c>
      <c r="F61" s="20">
        <v>7.141</v>
      </c>
      <c r="G61" s="20">
        <v>215.40199999999999</v>
      </c>
      <c r="H61" s="69">
        <f t="shared" si="1"/>
        <v>5.4770506666666661</v>
      </c>
      <c r="I61" s="63">
        <f t="shared" si="2"/>
        <v>15.939732142857142</v>
      </c>
      <c r="J61" s="70">
        <f t="shared" si="3"/>
        <v>26.226957262875928</v>
      </c>
    </row>
    <row r="62" spans="1:10" ht="11.15" customHeight="1" x14ac:dyDescent="0.25">
      <c r="A62" s="5" t="s">
        <v>50</v>
      </c>
      <c r="B62" s="57">
        <v>5965</v>
      </c>
      <c r="C62" s="20">
        <v>1031</v>
      </c>
      <c r="D62" s="20">
        <v>1717</v>
      </c>
      <c r="E62" s="57">
        <v>25.965700000000002</v>
      </c>
      <c r="F62" s="20">
        <v>16.658000000000001</v>
      </c>
      <c r="G62" s="20">
        <v>43.781499999999994</v>
      </c>
      <c r="H62" s="69">
        <f t="shared" si="1"/>
        <v>4.3530092204526403</v>
      </c>
      <c r="I62" s="63">
        <f t="shared" si="2"/>
        <v>16.157129000969931</v>
      </c>
      <c r="J62" s="70">
        <f t="shared" si="3"/>
        <v>25.498835177635407</v>
      </c>
    </row>
    <row r="63" spans="1:10" s="3" customFormat="1" ht="11.15" customHeight="1" thickBot="1" x14ac:dyDescent="0.3">
      <c r="A63" s="6" t="s">
        <v>38</v>
      </c>
      <c r="B63" s="40">
        <v>24715</v>
      </c>
      <c r="C63" s="41">
        <v>1479</v>
      </c>
      <c r="D63" s="41">
        <v>9930</v>
      </c>
      <c r="E63" s="40">
        <v>128.66040000000001</v>
      </c>
      <c r="F63" s="41">
        <v>23.798999999999999</v>
      </c>
      <c r="G63" s="41">
        <v>259.18349999999998</v>
      </c>
      <c r="H63" s="76">
        <f t="shared" si="1"/>
        <v>5.2057616831883475</v>
      </c>
      <c r="I63" s="43">
        <f t="shared" si="2"/>
        <v>16.091277890466532</v>
      </c>
      <c r="J63" s="77">
        <f t="shared" si="3"/>
        <v>26.101057401812685</v>
      </c>
    </row>
    <row r="64" spans="1:10" s="3" customFormat="1" ht="13.5" customHeight="1" thickBot="1" x14ac:dyDescent="0.3">
      <c r="A64" s="7" t="s">
        <v>39</v>
      </c>
      <c r="B64" s="60">
        <v>651188</v>
      </c>
      <c r="C64" s="61">
        <v>18104</v>
      </c>
      <c r="D64" s="61">
        <v>199096</v>
      </c>
      <c r="E64" s="60">
        <v>3296.9736231800002</v>
      </c>
      <c r="F64" s="61">
        <v>163.90772201999999</v>
      </c>
      <c r="G64" s="61">
        <v>3815.2846289500003</v>
      </c>
      <c r="H64" s="66">
        <f t="shared" si="1"/>
        <v>5.0630134817902048</v>
      </c>
      <c r="I64" s="67">
        <f t="shared" si="2"/>
        <v>9.053674437693326</v>
      </c>
      <c r="J64" s="78">
        <f t="shared" si="3"/>
        <v>19.163040085938444</v>
      </c>
    </row>
    <row r="66" spans="1:11" x14ac:dyDescent="0.25">
      <c r="A66" s="132" t="s">
        <v>92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</row>
    <row r="69" spans="1:11" x14ac:dyDescent="0.25">
      <c r="B69" s="22"/>
    </row>
  </sheetData>
  <mergeCells count="4">
    <mergeCell ref="A1:J1"/>
    <mergeCell ref="A2:A3"/>
    <mergeCell ref="B2:D2"/>
    <mergeCell ref="E2:G2"/>
  </mergeCells>
  <phoneticPr fontId="6" type="noConversion"/>
  <printOptions horizontalCentered="1" verticalCentered="1"/>
  <pageMargins left="0.43307086614173229" right="0.43307086614173229" top="0.47244094488188981" bottom="0.47244094488188981" header="0.51181102362204722" footer="0.51181102362204722"/>
  <pageSetup paperSize="9"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Y70"/>
  <sheetViews>
    <sheetView zoomScale="145" zoomScaleNormal="145" workbookViewId="0">
      <selection sqref="A1:P1"/>
    </sheetView>
  </sheetViews>
  <sheetFormatPr baseColWidth="10" defaultColWidth="11.54296875" defaultRowHeight="12.5" x14ac:dyDescent="0.25"/>
  <cols>
    <col min="1" max="1" width="16.08984375" style="1" bestFit="1" customWidth="1"/>
    <col min="2" max="2" width="8.81640625" style="11" bestFit="1" customWidth="1"/>
    <col min="3" max="3" width="19" style="11" bestFit="1" customWidth="1"/>
    <col min="4" max="4" width="14.81640625" style="11" bestFit="1" customWidth="1"/>
    <col min="5" max="5" width="18.90625" style="11" customWidth="1"/>
    <col min="6" max="6" width="21.6328125" style="11" bestFit="1" customWidth="1"/>
    <col min="7" max="7" width="10.81640625" style="11" customWidth="1"/>
    <col min="8" max="8" width="17.81640625" style="11" customWidth="1"/>
    <col min="9" max="9" width="19.08984375" style="11" customWidth="1"/>
    <col min="10" max="10" width="17.1796875" style="11" customWidth="1"/>
    <col min="11" max="11" width="19.81640625" style="11" customWidth="1"/>
    <col min="12" max="12" width="8.81640625" style="29" bestFit="1" customWidth="1"/>
    <col min="13" max="13" width="18.81640625" style="29" customWidth="1"/>
    <col min="14" max="14" width="14.81640625" style="29" bestFit="1" customWidth="1"/>
    <col min="15" max="15" width="22.08984375" style="29" bestFit="1" customWidth="1"/>
    <col min="16" max="16" width="16.81640625" style="30" bestFit="1" customWidth="1"/>
    <col min="17" max="67" width="8.90625" style="1" customWidth="1"/>
    <col min="68" max="16384" width="11.54296875" style="1"/>
  </cols>
  <sheetData>
    <row r="1" spans="1:47" ht="10.5" customHeight="1" thickBot="1" x14ac:dyDescent="0.3">
      <c r="A1" s="255" t="s">
        <v>89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7"/>
    </row>
    <row r="2" spans="1:47" s="14" customFormat="1" ht="11.15" customHeight="1" x14ac:dyDescent="0.25">
      <c r="A2" s="250" t="s">
        <v>80</v>
      </c>
      <c r="B2" s="264" t="s">
        <v>51</v>
      </c>
      <c r="C2" s="264"/>
      <c r="D2" s="264"/>
      <c r="E2" s="264"/>
      <c r="F2" s="264"/>
      <c r="G2" s="258" t="s">
        <v>122</v>
      </c>
      <c r="H2" s="259"/>
      <c r="I2" s="259"/>
      <c r="J2" s="259"/>
      <c r="K2" s="260"/>
      <c r="L2" s="261" t="s">
        <v>52</v>
      </c>
      <c r="M2" s="262"/>
      <c r="N2" s="262"/>
      <c r="O2" s="262"/>
      <c r="P2" s="263"/>
    </row>
    <row r="3" spans="1:47" s="2" customFormat="1" ht="11.15" customHeight="1" thickBot="1" x14ac:dyDescent="0.3">
      <c r="A3" s="251"/>
      <c r="B3" s="189" t="s">
        <v>56</v>
      </c>
      <c r="C3" s="190" t="s">
        <v>107</v>
      </c>
      <c r="D3" s="190" t="s">
        <v>108</v>
      </c>
      <c r="E3" s="190" t="s">
        <v>110</v>
      </c>
      <c r="F3" s="147" t="s">
        <v>109</v>
      </c>
      <c r="G3" s="189" t="s">
        <v>56</v>
      </c>
      <c r="H3" s="190" t="s">
        <v>107</v>
      </c>
      <c r="I3" s="190" t="s">
        <v>108</v>
      </c>
      <c r="J3" s="190" t="s">
        <v>110</v>
      </c>
      <c r="K3" s="147" t="s">
        <v>109</v>
      </c>
      <c r="L3" s="15" t="s">
        <v>56</v>
      </c>
      <c r="M3" s="145" t="s">
        <v>107</v>
      </c>
      <c r="N3" s="145" t="s">
        <v>108</v>
      </c>
      <c r="O3" s="9" t="s">
        <v>109</v>
      </c>
      <c r="P3" s="147" t="s">
        <v>110</v>
      </c>
    </row>
    <row r="4" spans="1:47" ht="11.15" customHeight="1" x14ac:dyDescent="0.25">
      <c r="A4" s="4" t="s">
        <v>46</v>
      </c>
      <c r="B4" s="167">
        <v>63</v>
      </c>
      <c r="C4" s="68">
        <v>95273</v>
      </c>
      <c r="D4" s="68">
        <v>570</v>
      </c>
      <c r="E4" s="20">
        <v>191</v>
      </c>
      <c r="F4" s="106">
        <v>13658</v>
      </c>
      <c r="G4" s="167">
        <v>0.77599992000000007</v>
      </c>
      <c r="H4" s="68">
        <v>8503.0780000099985</v>
      </c>
      <c r="I4" s="68">
        <v>54.701000000000001</v>
      </c>
      <c r="J4" s="68">
        <v>30.769999999999996</v>
      </c>
      <c r="K4" s="106">
        <v>2289.0239999999999</v>
      </c>
      <c r="L4" s="79">
        <f>G4*1000/B4</f>
        <v>12.31745904761905</v>
      </c>
      <c r="M4" s="80">
        <f t="shared" ref="M4:P4" si="0">H4*1000/C4</f>
        <v>89.249609018399738</v>
      </c>
      <c r="N4" s="80">
        <f t="shared" si="0"/>
        <v>95.966666666666669</v>
      </c>
      <c r="O4" s="63">
        <f t="shared" si="0"/>
        <v>161.09947643979055</v>
      </c>
      <c r="P4" s="70">
        <f t="shared" si="0"/>
        <v>167.59584126519255</v>
      </c>
    </row>
    <row r="5" spans="1:47" ht="11.15" customHeight="1" x14ac:dyDescent="0.25">
      <c r="A5" s="5" t="s">
        <v>0</v>
      </c>
      <c r="B5" s="82" t="s">
        <v>79</v>
      </c>
      <c r="C5" s="20" t="s">
        <v>79</v>
      </c>
      <c r="D5" s="20" t="s">
        <v>79</v>
      </c>
      <c r="E5" s="20" t="s">
        <v>79</v>
      </c>
      <c r="F5" s="107" t="s">
        <v>79</v>
      </c>
      <c r="G5" s="82" t="s">
        <v>79</v>
      </c>
      <c r="H5" s="20" t="s">
        <v>79</v>
      </c>
      <c r="I5" s="20" t="s">
        <v>79</v>
      </c>
      <c r="J5" s="20" t="s">
        <v>79</v>
      </c>
      <c r="K5" s="107" t="s">
        <v>79</v>
      </c>
      <c r="L5" s="204" t="s">
        <v>124</v>
      </c>
      <c r="M5" s="99" t="s">
        <v>124</v>
      </c>
      <c r="N5" s="99" t="s">
        <v>124</v>
      </c>
      <c r="O5" s="99" t="s">
        <v>124</v>
      </c>
      <c r="P5" s="206" t="s">
        <v>124</v>
      </c>
    </row>
    <row r="6" spans="1:47" ht="11.15" customHeight="1" x14ac:dyDescent="0.25">
      <c r="A6" s="5" t="s">
        <v>1</v>
      </c>
      <c r="B6" s="82" t="s">
        <v>79</v>
      </c>
      <c r="C6" s="20" t="s">
        <v>79</v>
      </c>
      <c r="D6" s="20" t="s">
        <v>79</v>
      </c>
      <c r="E6" s="20" t="s">
        <v>79</v>
      </c>
      <c r="F6" s="107" t="s">
        <v>79</v>
      </c>
      <c r="G6" s="82" t="s">
        <v>79</v>
      </c>
      <c r="H6" s="20" t="s">
        <v>79</v>
      </c>
      <c r="I6" s="20" t="s">
        <v>79</v>
      </c>
      <c r="J6" s="20" t="s">
        <v>79</v>
      </c>
      <c r="K6" s="107" t="s">
        <v>79</v>
      </c>
      <c r="L6" s="204" t="s">
        <v>124</v>
      </c>
      <c r="M6" s="99" t="s">
        <v>124</v>
      </c>
      <c r="N6" s="99" t="s">
        <v>124</v>
      </c>
      <c r="O6" s="99" t="s">
        <v>124</v>
      </c>
      <c r="P6" s="206" t="s">
        <v>124</v>
      </c>
    </row>
    <row r="7" spans="1:47" ht="11.15" customHeight="1" x14ac:dyDescent="0.25">
      <c r="A7" s="5" t="s">
        <v>2</v>
      </c>
      <c r="B7" s="82">
        <v>440</v>
      </c>
      <c r="C7" s="20">
        <v>645879</v>
      </c>
      <c r="D7" s="20">
        <v>0</v>
      </c>
      <c r="E7" s="20">
        <v>392</v>
      </c>
      <c r="F7" s="107">
        <v>283</v>
      </c>
      <c r="G7" s="82">
        <v>6.0699999899999995</v>
      </c>
      <c r="H7" s="20">
        <v>61381.155000010003</v>
      </c>
      <c r="I7" s="20">
        <v>0</v>
      </c>
      <c r="J7" s="20">
        <v>54.233000000000004</v>
      </c>
      <c r="K7" s="107">
        <v>37.489999999999995</v>
      </c>
      <c r="L7" s="83">
        <f t="shared" ref="L7:L64" si="1">G7*1000/B7</f>
        <v>13.795454522727271</v>
      </c>
      <c r="M7" s="63">
        <f t="shared" ref="M7:M64" si="2">H7*1000/C7</f>
        <v>95.03506848807595</v>
      </c>
      <c r="N7" s="99" t="s">
        <v>124</v>
      </c>
      <c r="O7" s="63">
        <f t="shared" ref="O7:O64" si="3">J7*1000/E7</f>
        <v>138.34948979591837</v>
      </c>
      <c r="P7" s="70">
        <f t="shared" ref="P7:P64" si="4">K7*1000/F7</f>
        <v>132.47349823321551</v>
      </c>
    </row>
    <row r="8" spans="1:47" s="34" customFormat="1" ht="11.15" customHeight="1" x14ac:dyDescent="0.25">
      <c r="A8" s="12" t="s">
        <v>3</v>
      </c>
      <c r="B8" s="64">
        <v>12399</v>
      </c>
      <c r="C8" s="41">
        <v>781354</v>
      </c>
      <c r="D8" s="41">
        <v>689</v>
      </c>
      <c r="E8" s="41">
        <v>890</v>
      </c>
      <c r="F8" s="65">
        <v>14458</v>
      </c>
      <c r="G8" s="64">
        <v>90.448379899999992</v>
      </c>
      <c r="H8" s="41">
        <v>74180.980915010005</v>
      </c>
      <c r="I8" s="41">
        <v>68.615399999999994</v>
      </c>
      <c r="J8" s="41">
        <v>133.56750000000002</v>
      </c>
      <c r="K8" s="65">
        <v>2414.9005999999999</v>
      </c>
      <c r="L8" s="184">
        <f t="shared" si="1"/>
        <v>7.2948124768126448</v>
      </c>
      <c r="M8" s="43">
        <f t="shared" si="2"/>
        <v>94.939017289231259</v>
      </c>
      <c r="N8" s="43">
        <f t="shared" ref="N8:N64" si="5">I8*1000/D8</f>
        <v>99.586937590711173</v>
      </c>
      <c r="O8" s="43">
        <f t="shared" si="3"/>
        <v>150.07584269662925</v>
      </c>
      <c r="P8" s="77">
        <f t="shared" si="4"/>
        <v>167.02867616544475</v>
      </c>
    </row>
    <row r="9" spans="1:47" s="34" customFormat="1" ht="11.15" customHeight="1" x14ac:dyDescent="0.25">
      <c r="A9" s="13" t="s">
        <v>47</v>
      </c>
      <c r="B9" s="64">
        <v>627</v>
      </c>
      <c r="C9" s="41">
        <v>38693</v>
      </c>
      <c r="D9" s="41">
        <v>0</v>
      </c>
      <c r="E9" s="41">
        <v>0</v>
      </c>
      <c r="F9" s="65">
        <v>3</v>
      </c>
      <c r="G9" s="64">
        <v>4.8569999999999993</v>
      </c>
      <c r="H9" s="41">
        <v>3870.7498311600002</v>
      </c>
      <c r="I9" s="41">
        <v>0</v>
      </c>
      <c r="J9" s="41">
        <v>0</v>
      </c>
      <c r="K9" s="193">
        <v>0.45100000000000001</v>
      </c>
      <c r="L9" s="184">
        <f t="shared" si="1"/>
        <v>7.7464114832535866</v>
      </c>
      <c r="M9" s="43">
        <f t="shared" si="2"/>
        <v>100.03747011500788</v>
      </c>
      <c r="N9" s="54" t="s">
        <v>124</v>
      </c>
      <c r="O9" s="54" t="s">
        <v>124</v>
      </c>
      <c r="P9" s="77">
        <f t="shared" si="4"/>
        <v>150.33333333333334</v>
      </c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s="34" customFormat="1" ht="11.15" customHeight="1" x14ac:dyDescent="0.25">
      <c r="A10" s="12" t="s">
        <v>4</v>
      </c>
      <c r="B10" s="64" t="s">
        <v>79</v>
      </c>
      <c r="C10" s="41" t="s">
        <v>79</v>
      </c>
      <c r="D10" s="41" t="s">
        <v>79</v>
      </c>
      <c r="E10" s="41" t="s">
        <v>79</v>
      </c>
      <c r="F10" s="65" t="s">
        <v>79</v>
      </c>
      <c r="G10" s="64" t="s">
        <v>79</v>
      </c>
      <c r="H10" s="41" t="s">
        <v>79</v>
      </c>
      <c r="I10" s="41" t="s">
        <v>79</v>
      </c>
      <c r="J10" s="41" t="s">
        <v>79</v>
      </c>
      <c r="K10" s="65" t="s">
        <v>79</v>
      </c>
      <c r="L10" s="53" t="s">
        <v>124</v>
      </c>
      <c r="M10" s="54" t="s">
        <v>124</v>
      </c>
      <c r="N10" s="54" t="s">
        <v>124</v>
      </c>
      <c r="O10" s="54" t="s">
        <v>124</v>
      </c>
      <c r="P10" s="50" t="s">
        <v>124</v>
      </c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11.15" customHeight="1" x14ac:dyDescent="0.25">
      <c r="A11" s="5" t="s">
        <v>59</v>
      </c>
      <c r="B11" s="82" t="s">
        <v>79</v>
      </c>
      <c r="C11" s="20" t="s">
        <v>79</v>
      </c>
      <c r="D11" s="20" t="s">
        <v>79</v>
      </c>
      <c r="E11" s="20" t="s">
        <v>79</v>
      </c>
      <c r="F11" s="107" t="s">
        <v>79</v>
      </c>
      <c r="G11" s="82" t="s">
        <v>79</v>
      </c>
      <c r="H11" s="20" t="s">
        <v>79</v>
      </c>
      <c r="I11" s="20" t="s">
        <v>79</v>
      </c>
      <c r="J11" s="20" t="s">
        <v>79</v>
      </c>
      <c r="K11" s="107" t="s">
        <v>79</v>
      </c>
      <c r="L11" s="204" t="s">
        <v>124</v>
      </c>
      <c r="M11" s="99" t="s">
        <v>124</v>
      </c>
      <c r="N11" s="99" t="s">
        <v>124</v>
      </c>
      <c r="O11" s="99" t="s">
        <v>124</v>
      </c>
      <c r="P11" s="206" t="s">
        <v>124</v>
      </c>
    </row>
    <row r="12" spans="1:47" ht="11.15" customHeight="1" x14ac:dyDescent="0.25">
      <c r="A12" s="5" t="s">
        <v>60</v>
      </c>
      <c r="B12" s="82" t="s">
        <v>79</v>
      </c>
      <c r="C12" s="20" t="s">
        <v>79</v>
      </c>
      <c r="D12" s="20" t="s">
        <v>79</v>
      </c>
      <c r="E12" s="20" t="s">
        <v>79</v>
      </c>
      <c r="F12" s="107" t="s">
        <v>79</v>
      </c>
      <c r="G12" s="82" t="s">
        <v>79</v>
      </c>
      <c r="H12" s="20" t="s">
        <v>79</v>
      </c>
      <c r="I12" s="20" t="s">
        <v>79</v>
      </c>
      <c r="J12" s="20" t="s">
        <v>79</v>
      </c>
      <c r="K12" s="107" t="s">
        <v>79</v>
      </c>
      <c r="L12" s="204" t="s">
        <v>124</v>
      </c>
      <c r="M12" s="99" t="s">
        <v>124</v>
      </c>
      <c r="N12" s="99" t="s">
        <v>124</v>
      </c>
      <c r="O12" s="99" t="s">
        <v>124</v>
      </c>
      <c r="P12" s="206" t="s">
        <v>124</v>
      </c>
    </row>
    <row r="13" spans="1:47" ht="11.15" customHeight="1" x14ac:dyDescent="0.25">
      <c r="A13" s="5" t="s">
        <v>5</v>
      </c>
      <c r="B13" s="82" t="s">
        <v>79</v>
      </c>
      <c r="C13" s="20" t="s">
        <v>79</v>
      </c>
      <c r="D13" s="20" t="s">
        <v>79</v>
      </c>
      <c r="E13" s="20" t="s">
        <v>79</v>
      </c>
      <c r="F13" s="107" t="s">
        <v>79</v>
      </c>
      <c r="G13" s="82" t="s">
        <v>79</v>
      </c>
      <c r="H13" s="20" t="s">
        <v>79</v>
      </c>
      <c r="I13" s="20" t="s">
        <v>79</v>
      </c>
      <c r="J13" s="20" t="s">
        <v>79</v>
      </c>
      <c r="K13" s="107" t="s">
        <v>79</v>
      </c>
      <c r="L13" s="204" t="s">
        <v>124</v>
      </c>
      <c r="M13" s="99" t="s">
        <v>124</v>
      </c>
      <c r="N13" s="99" t="s">
        <v>124</v>
      </c>
      <c r="O13" s="99" t="s">
        <v>124</v>
      </c>
      <c r="P13" s="206" t="s">
        <v>124</v>
      </c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</row>
    <row r="14" spans="1:47" s="37" customFormat="1" ht="11.15" customHeight="1" x14ac:dyDescent="0.25">
      <c r="A14" s="12" t="s">
        <v>61</v>
      </c>
      <c r="B14" s="64" t="s">
        <v>79</v>
      </c>
      <c r="C14" s="41" t="s">
        <v>79</v>
      </c>
      <c r="D14" s="41" t="s">
        <v>79</v>
      </c>
      <c r="E14" s="41" t="s">
        <v>79</v>
      </c>
      <c r="F14" s="65" t="s">
        <v>79</v>
      </c>
      <c r="G14" s="64" t="s">
        <v>79</v>
      </c>
      <c r="H14" s="41" t="s">
        <v>79</v>
      </c>
      <c r="I14" s="41" t="s">
        <v>79</v>
      </c>
      <c r="J14" s="41" t="s">
        <v>79</v>
      </c>
      <c r="K14" s="65" t="s">
        <v>79</v>
      </c>
      <c r="L14" s="53" t="s">
        <v>124</v>
      </c>
      <c r="M14" s="54" t="s">
        <v>124</v>
      </c>
      <c r="N14" s="54" t="s">
        <v>124</v>
      </c>
      <c r="O14" s="54" t="s">
        <v>124</v>
      </c>
      <c r="P14" s="50" t="s">
        <v>124</v>
      </c>
      <c r="Q14" s="1"/>
      <c r="R14" s="1"/>
      <c r="S14" s="21"/>
      <c r="T14" s="1"/>
      <c r="U14" s="1"/>
      <c r="V14" s="1"/>
      <c r="W14" s="1"/>
      <c r="X14" s="1"/>
      <c r="Y14" s="1"/>
      <c r="Z14" s="1"/>
      <c r="AA14" s="1"/>
      <c r="AB14" s="1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</row>
    <row r="15" spans="1:47" s="34" customFormat="1" ht="11.15" customHeight="1" x14ac:dyDescent="0.25">
      <c r="A15" s="12" t="s">
        <v>6</v>
      </c>
      <c r="B15" s="64">
        <v>30912</v>
      </c>
      <c r="C15" s="41">
        <v>19097</v>
      </c>
      <c r="D15" s="41">
        <v>0</v>
      </c>
      <c r="E15" s="41">
        <v>15</v>
      </c>
      <c r="F15" s="65">
        <v>831</v>
      </c>
      <c r="G15" s="64">
        <v>201.97042000000002</v>
      </c>
      <c r="H15" s="41">
        <v>1791.3342500000001</v>
      </c>
      <c r="I15" s="41">
        <v>0</v>
      </c>
      <c r="J15" s="41">
        <v>2.28694</v>
      </c>
      <c r="K15" s="65">
        <v>125.58369999999999</v>
      </c>
      <c r="L15" s="184">
        <f t="shared" si="1"/>
        <v>6.5337221790890272</v>
      </c>
      <c r="M15" s="43">
        <f t="shared" si="2"/>
        <v>93.801866785358953</v>
      </c>
      <c r="N15" s="54" t="s">
        <v>124</v>
      </c>
      <c r="O15" s="43">
        <f t="shared" si="3"/>
        <v>152.46266666666668</v>
      </c>
      <c r="P15" s="77">
        <f t="shared" si="4"/>
        <v>151.12358604091455</v>
      </c>
    </row>
    <row r="16" spans="1:47" s="34" customFormat="1" ht="11.15" customHeight="1" x14ac:dyDescent="0.25">
      <c r="A16" s="12" t="s">
        <v>7</v>
      </c>
      <c r="B16" s="64">
        <v>5171</v>
      </c>
      <c r="C16" s="41">
        <v>4247</v>
      </c>
      <c r="D16" s="41">
        <v>0</v>
      </c>
      <c r="E16" s="41">
        <v>0</v>
      </c>
      <c r="F16" s="65">
        <v>0</v>
      </c>
      <c r="G16" s="64">
        <v>29.932269999999999</v>
      </c>
      <c r="H16" s="41">
        <v>391.50051000000008</v>
      </c>
      <c r="I16" s="41">
        <v>0</v>
      </c>
      <c r="J16" s="41">
        <v>0</v>
      </c>
      <c r="K16" s="65">
        <v>0</v>
      </c>
      <c r="L16" s="184">
        <f t="shared" si="1"/>
        <v>5.7884877199767937</v>
      </c>
      <c r="M16" s="43">
        <f t="shared" si="2"/>
        <v>92.18283729691548</v>
      </c>
      <c r="N16" s="54" t="s">
        <v>124</v>
      </c>
      <c r="O16" s="54" t="s">
        <v>124</v>
      </c>
      <c r="P16" s="50" t="s">
        <v>124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ht="11.15" customHeight="1" x14ac:dyDescent="0.25">
      <c r="A17" s="5" t="s">
        <v>8</v>
      </c>
      <c r="B17" s="82">
        <v>29</v>
      </c>
      <c r="C17" s="20">
        <v>4893251</v>
      </c>
      <c r="D17" s="20">
        <v>0</v>
      </c>
      <c r="E17" s="20">
        <v>981</v>
      </c>
      <c r="F17" s="107">
        <v>183605</v>
      </c>
      <c r="G17" s="82">
        <v>0.25899999999999995</v>
      </c>
      <c r="H17" s="20">
        <v>468112.53248003998</v>
      </c>
      <c r="I17" s="20">
        <v>0</v>
      </c>
      <c r="J17" s="20">
        <v>159.67804999999998</v>
      </c>
      <c r="K17" s="107">
        <v>29899.66318</v>
      </c>
      <c r="L17" s="83">
        <f t="shared" si="1"/>
        <v>8.9310344827586192</v>
      </c>
      <c r="M17" s="63">
        <f t="shared" si="2"/>
        <v>95.664933697462061</v>
      </c>
      <c r="N17" s="99" t="s">
        <v>124</v>
      </c>
      <c r="O17" s="63">
        <f t="shared" si="3"/>
        <v>162.77069317023444</v>
      </c>
      <c r="P17" s="70">
        <f t="shared" si="4"/>
        <v>162.84776111761661</v>
      </c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</row>
    <row r="18" spans="1:47" ht="11.15" customHeight="1" x14ac:dyDescent="0.25">
      <c r="A18" s="5" t="s">
        <v>9</v>
      </c>
      <c r="B18" s="82">
        <v>149</v>
      </c>
      <c r="C18" s="20">
        <v>692513</v>
      </c>
      <c r="D18" s="20">
        <v>0</v>
      </c>
      <c r="E18" s="20">
        <v>14682</v>
      </c>
      <c r="F18" s="107">
        <v>115639</v>
      </c>
      <c r="G18" s="82">
        <v>1.212</v>
      </c>
      <c r="H18" s="20">
        <v>64681.255800029998</v>
      </c>
      <c r="I18" s="20">
        <v>0</v>
      </c>
      <c r="J18" s="20">
        <v>2336.95775</v>
      </c>
      <c r="K18" s="107">
        <v>18707.374460000003</v>
      </c>
      <c r="L18" s="83">
        <f t="shared" si="1"/>
        <v>8.1342281879194633</v>
      </c>
      <c r="M18" s="63">
        <f t="shared" si="2"/>
        <v>93.400782079224513</v>
      </c>
      <c r="N18" s="99" t="s">
        <v>124</v>
      </c>
      <c r="O18" s="63">
        <f t="shared" si="3"/>
        <v>159.171621713663</v>
      </c>
      <c r="P18" s="70">
        <f t="shared" si="4"/>
        <v>161.77392108198791</v>
      </c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</row>
    <row r="19" spans="1:47" ht="11.15" customHeight="1" x14ac:dyDescent="0.25">
      <c r="A19" s="5" t="s">
        <v>10</v>
      </c>
      <c r="B19" s="82">
        <v>163306</v>
      </c>
      <c r="C19" s="20">
        <v>5886455</v>
      </c>
      <c r="D19" s="20">
        <v>0</v>
      </c>
      <c r="E19" s="20">
        <v>13966</v>
      </c>
      <c r="F19" s="107">
        <v>242313</v>
      </c>
      <c r="G19" s="82">
        <v>992.89899995000007</v>
      </c>
      <c r="H19" s="20">
        <v>535597.51919998997</v>
      </c>
      <c r="I19" s="20">
        <v>0</v>
      </c>
      <c r="J19" s="20">
        <v>2162.0789999999997</v>
      </c>
      <c r="K19" s="107">
        <v>39866.177999999993</v>
      </c>
      <c r="L19" s="83">
        <f t="shared" si="1"/>
        <v>6.079990936952715</v>
      </c>
      <c r="M19" s="63">
        <f t="shared" si="2"/>
        <v>90.988127693151483</v>
      </c>
      <c r="N19" s="99" t="s">
        <v>124</v>
      </c>
      <c r="O19" s="63">
        <f t="shared" si="3"/>
        <v>154.81018187025632</v>
      </c>
      <c r="P19" s="70">
        <f t="shared" si="4"/>
        <v>164.52347996186748</v>
      </c>
    </row>
    <row r="20" spans="1:47" s="34" customFormat="1" ht="11.15" customHeight="1" x14ac:dyDescent="0.25">
      <c r="A20" s="12" t="s">
        <v>62</v>
      </c>
      <c r="B20" s="64">
        <v>163484</v>
      </c>
      <c r="C20" s="41">
        <v>11472219</v>
      </c>
      <c r="D20" s="41">
        <v>0</v>
      </c>
      <c r="E20" s="41">
        <v>29629</v>
      </c>
      <c r="F20" s="65">
        <v>541557</v>
      </c>
      <c r="G20" s="64">
        <v>994.36999995000008</v>
      </c>
      <c r="H20" s="41">
        <v>1068391.3074800598</v>
      </c>
      <c r="I20" s="41">
        <v>0</v>
      </c>
      <c r="J20" s="41">
        <v>4658.7148000000007</v>
      </c>
      <c r="K20" s="65">
        <v>88473.215640000009</v>
      </c>
      <c r="L20" s="184">
        <f t="shared" si="1"/>
        <v>6.0823689165300587</v>
      </c>
      <c r="M20" s="43">
        <f t="shared" si="2"/>
        <v>93.128566276503236</v>
      </c>
      <c r="N20" s="54" t="s">
        <v>124</v>
      </c>
      <c r="O20" s="43">
        <f t="shared" si="3"/>
        <v>157.23496574302206</v>
      </c>
      <c r="P20" s="77">
        <f t="shared" si="4"/>
        <v>163.36824312122272</v>
      </c>
    </row>
    <row r="21" spans="1:47" ht="11.15" customHeight="1" x14ac:dyDescent="0.25">
      <c r="A21" s="5" t="s">
        <v>11</v>
      </c>
      <c r="B21" s="82">
        <v>4462</v>
      </c>
      <c r="C21" s="20">
        <v>9452610</v>
      </c>
      <c r="D21" s="20">
        <v>5997</v>
      </c>
      <c r="E21" s="20">
        <v>216</v>
      </c>
      <c r="F21" s="107">
        <v>50138</v>
      </c>
      <c r="G21" s="82">
        <v>29.590299999999996</v>
      </c>
      <c r="H21" s="20">
        <v>876249.50127999997</v>
      </c>
      <c r="I21" s="20">
        <v>731</v>
      </c>
      <c r="J21" s="20">
        <v>18.000000000000004</v>
      </c>
      <c r="K21" s="107">
        <v>8471.8109999999997</v>
      </c>
      <c r="L21" s="83">
        <f t="shared" si="1"/>
        <v>6.6316225907664714</v>
      </c>
      <c r="M21" s="63">
        <f t="shared" si="2"/>
        <v>92.699212310673985</v>
      </c>
      <c r="N21" s="63">
        <f t="shared" si="5"/>
        <v>121.89428047357012</v>
      </c>
      <c r="O21" s="63">
        <f t="shared" si="3"/>
        <v>83.333333333333357</v>
      </c>
      <c r="P21" s="70">
        <f t="shared" si="4"/>
        <v>168.96986317762975</v>
      </c>
    </row>
    <row r="22" spans="1:47" ht="11.15" customHeight="1" x14ac:dyDescent="0.25">
      <c r="A22" s="5" t="s">
        <v>12</v>
      </c>
      <c r="B22" s="82">
        <v>599</v>
      </c>
      <c r="C22" s="20">
        <v>10759778</v>
      </c>
      <c r="D22" s="20">
        <v>0</v>
      </c>
      <c r="E22" s="20">
        <v>8</v>
      </c>
      <c r="F22" s="107">
        <v>23</v>
      </c>
      <c r="G22" s="82">
        <v>5.7146000099999998</v>
      </c>
      <c r="H22" s="20">
        <v>963816.56015001005</v>
      </c>
      <c r="I22" s="20">
        <v>0</v>
      </c>
      <c r="J22" s="20">
        <v>1.4</v>
      </c>
      <c r="K22" s="107">
        <v>4.1719999899999998</v>
      </c>
      <c r="L22" s="83">
        <f t="shared" si="1"/>
        <v>9.5402337395659433</v>
      </c>
      <c r="M22" s="63">
        <f t="shared" si="2"/>
        <v>89.575877880566864</v>
      </c>
      <c r="N22" s="99" t="s">
        <v>124</v>
      </c>
      <c r="O22" s="63">
        <f t="shared" si="3"/>
        <v>175</v>
      </c>
      <c r="P22" s="70">
        <f t="shared" si="4"/>
        <v>181.39130391304346</v>
      </c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</row>
    <row r="23" spans="1:47" ht="11.15" customHeight="1" x14ac:dyDescent="0.25">
      <c r="A23" s="5" t="s">
        <v>63</v>
      </c>
      <c r="B23" s="82">
        <v>160</v>
      </c>
      <c r="C23" s="20">
        <v>2414815</v>
      </c>
      <c r="D23" s="20">
        <v>22596</v>
      </c>
      <c r="E23" s="20">
        <v>2565</v>
      </c>
      <c r="F23" s="107">
        <v>91347</v>
      </c>
      <c r="G23" s="82">
        <v>1.15599998</v>
      </c>
      <c r="H23" s="20">
        <v>223674.46000003</v>
      </c>
      <c r="I23" s="20">
        <v>3136.8259999999996</v>
      </c>
      <c r="J23" s="20">
        <v>421.12490000000003</v>
      </c>
      <c r="K23" s="107">
        <v>14974.95199999</v>
      </c>
      <c r="L23" s="83">
        <f t="shared" si="1"/>
        <v>7.224999875</v>
      </c>
      <c r="M23" s="63">
        <f t="shared" si="2"/>
        <v>92.625919583914296</v>
      </c>
      <c r="N23" s="63">
        <f t="shared" si="5"/>
        <v>138.82218091697644</v>
      </c>
      <c r="O23" s="63">
        <f t="shared" si="3"/>
        <v>164.18124756335283</v>
      </c>
      <c r="P23" s="70">
        <f t="shared" si="4"/>
        <v>163.93479807755043</v>
      </c>
    </row>
    <row r="24" spans="1:47" ht="11.15" customHeight="1" x14ac:dyDescent="0.25">
      <c r="A24" s="5" t="s">
        <v>13</v>
      </c>
      <c r="B24" s="82">
        <v>0</v>
      </c>
      <c r="C24" s="20">
        <v>945</v>
      </c>
      <c r="D24" s="20">
        <v>0</v>
      </c>
      <c r="E24" s="20">
        <v>0</v>
      </c>
      <c r="F24" s="107">
        <v>0</v>
      </c>
      <c r="G24" s="82">
        <v>0</v>
      </c>
      <c r="H24" s="20">
        <v>80.070999969999988</v>
      </c>
      <c r="I24" s="20">
        <v>0</v>
      </c>
      <c r="J24" s="20">
        <v>0</v>
      </c>
      <c r="K24" s="107">
        <v>0</v>
      </c>
      <c r="L24" s="204" t="s">
        <v>124</v>
      </c>
      <c r="M24" s="63">
        <f t="shared" si="2"/>
        <v>84.731216899470894</v>
      </c>
      <c r="N24" s="99" t="s">
        <v>124</v>
      </c>
      <c r="O24" s="99" t="s">
        <v>124</v>
      </c>
      <c r="P24" s="206" t="s">
        <v>124</v>
      </c>
    </row>
    <row r="25" spans="1:47" s="34" customFormat="1" ht="11.15" customHeight="1" x14ac:dyDescent="0.25">
      <c r="A25" s="12" t="s">
        <v>14</v>
      </c>
      <c r="B25" s="64">
        <v>5221</v>
      </c>
      <c r="C25" s="41">
        <v>22628148</v>
      </c>
      <c r="D25" s="41">
        <v>28593</v>
      </c>
      <c r="E25" s="41">
        <v>2789</v>
      </c>
      <c r="F25" s="65">
        <v>141508</v>
      </c>
      <c r="G25" s="64">
        <v>36.460899990000009</v>
      </c>
      <c r="H25" s="41">
        <v>2063820.5924300102</v>
      </c>
      <c r="I25" s="41">
        <v>3867.8259999999996</v>
      </c>
      <c r="J25" s="41">
        <v>440.52489999999995</v>
      </c>
      <c r="K25" s="65">
        <v>23450.93499998</v>
      </c>
      <c r="L25" s="184">
        <f t="shared" si="1"/>
        <v>6.9835089044244407</v>
      </c>
      <c r="M25" s="43">
        <f t="shared" si="2"/>
        <v>91.205899503132571</v>
      </c>
      <c r="N25" s="43">
        <f t="shared" si="5"/>
        <v>135.27177980624626</v>
      </c>
      <c r="O25" s="43">
        <f t="shared" si="3"/>
        <v>157.95084259591249</v>
      </c>
      <c r="P25" s="77">
        <f t="shared" si="4"/>
        <v>165.72161997894111</v>
      </c>
    </row>
    <row r="26" spans="1:47" s="34" customFormat="1" ht="11.15" customHeight="1" x14ac:dyDescent="0.25">
      <c r="A26" s="12" t="s">
        <v>15</v>
      </c>
      <c r="B26" s="64">
        <v>68403</v>
      </c>
      <c r="C26" s="41">
        <v>18413</v>
      </c>
      <c r="D26" s="41">
        <v>0</v>
      </c>
      <c r="E26" s="41">
        <v>41</v>
      </c>
      <c r="F26" s="65">
        <v>1096</v>
      </c>
      <c r="G26" s="64">
        <v>649.79492000000005</v>
      </c>
      <c r="H26" s="41">
        <v>1880.5372</v>
      </c>
      <c r="I26" s="41">
        <v>0</v>
      </c>
      <c r="J26" s="41">
        <v>7.6039000000000003</v>
      </c>
      <c r="K26" s="65">
        <v>194.33423000000002</v>
      </c>
      <c r="L26" s="184">
        <f t="shared" si="1"/>
        <v>9.4995090858588078</v>
      </c>
      <c r="M26" s="43">
        <f t="shared" si="2"/>
        <v>102.13095095856188</v>
      </c>
      <c r="N26" s="54" t="s">
        <v>124</v>
      </c>
      <c r="O26" s="43">
        <f t="shared" si="3"/>
        <v>185.4609756097561</v>
      </c>
      <c r="P26" s="77">
        <f t="shared" si="4"/>
        <v>177.31225364963504</v>
      </c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ht="11.15" customHeight="1" x14ac:dyDescent="0.25">
      <c r="A27" s="5" t="s">
        <v>64</v>
      </c>
      <c r="B27" s="82">
        <v>286360</v>
      </c>
      <c r="C27" s="20">
        <v>12985</v>
      </c>
      <c r="D27" s="20">
        <v>5935</v>
      </c>
      <c r="E27" s="20">
        <v>34</v>
      </c>
      <c r="F27" s="107">
        <v>10</v>
      </c>
      <c r="G27" s="82">
        <v>1560.4845500000001</v>
      </c>
      <c r="H27" s="20">
        <v>1207.6569999899998</v>
      </c>
      <c r="I27" s="20">
        <v>741.86039996999989</v>
      </c>
      <c r="J27" s="20">
        <v>3.9060000000000001</v>
      </c>
      <c r="K27" s="107">
        <v>1.61</v>
      </c>
      <c r="L27" s="83">
        <f t="shared" si="1"/>
        <v>5.4493803254644506</v>
      </c>
      <c r="M27" s="63">
        <f t="shared" si="2"/>
        <v>93.004004619946073</v>
      </c>
      <c r="N27" s="63">
        <f t="shared" si="5"/>
        <v>124.99754001179443</v>
      </c>
      <c r="O27" s="63">
        <f t="shared" si="3"/>
        <v>114.88235294117646</v>
      </c>
      <c r="P27" s="70">
        <f t="shared" si="4"/>
        <v>161</v>
      </c>
    </row>
    <row r="28" spans="1:47" ht="11.15" customHeight="1" x14ac:dyDescent="0.25">
      <c r="A28" s="5" t="s">
        <v>16</v>
      </c>
      <c r="B28" s="82" t="s">
        <v>79</v>
      </c>
      <c r="C28" s="20" t="s">
        <v>79</v>
      </c>
      <c r="D28" s="20" t="s">
        <v>79</v>
      </c>
      <c r="E28" s="20" t="s">
        <v>79</v>
      </c>
      <c r="F28" s="107" t="s">
        <v>79</v>
      </c>
      <c r="G28" s="82" t="s">
        <v>79</v>
      </c>
      <c r="H28" s="20" t="s">
        <v>79</v>
      </c>
      <c r="I28" s="20" t="s">
        <v>79</v>
      </c>
      <c r="J28" s="20" t="s">
        <v>79</v>
      </c>
      <c r="K28" s="107" t="s">
        <v>79</v>
      </c>
      <c r="L28" s="204" t="s">
        <v>124</v>
      </c>
      <c r="M28" s="99" t="s">
        <v>124</v>
      </c>
      <c r="N28" s="99" t="s">
        <v>124</v>
      </c>
      <c r="O28" s="99" t="s">
        <v>124</v>
      </c>
      <c r="P28" s="206" t="s">
        <v>124</v>
      </c>
    </row>
    <row r="29" spans="1:47" ht="11.15" customHeight="1" x14ac:dyDescent="0.25">
      <c r="A29" s="5" t="s">
        <v>65</v>
      </c>
      <c r="B29" s="82" t="s">
        <v>79</v>
      </c>
      <c r="C29" s="20" t="s">
        <v>79</v>
      </c>
      <c r="D29" s="20" t="s">
        <v>79</v>
      </c>
      <c r="E29" s="20" t="s">
        <v>79</v>
      </c>
      <c r="F29" s="107" t="s">
        <v>79</v>
      </c>
      <c r="G29" s="82" t="s">
        <v>79</v>
      </c>
      <c r="H29" s="20" t="s">
        <v>79</v>
      </c>
      <c r="I29" s="20" t="s">
        <v>79</v>
      </c>
      <c r="J29" s="20" t="s">
        <v>79</v>
      </c>
      <c r="K29" s="107" t="s">
        <v>79</v>
      </c>
      <c r="L29" s="204" t="s">
        <v>124</v>
      </c>
      <c r="M29" s="99" t="s">
        <v>124</v>
      </c>
      <c r="N29" s="99" t="s">
        <v>124</v>
      </c>
      <c r="O29" s="99" t="s">
        <v>124</v>
      </c>
      <c r="P29" s="206" t="s">
        <v>124</v>
      </c>
    </row>
    <row r="30" spans="1:47" ht="11.15" customHeight="1" x14ac:dyDescent="0.25">
      <c r="A30" s="5" t="s">
        <v>17</v>
      </c>
      <c r="B30" s="82">
        <v>2076</v>
      </c>
      <c r="C30" s="20">
        <v>2790</v>
      </c>
      <c r="D30" s="20">
        <v>0</v>
      </c>
      <c r="E30" s="20">
        <v>0</v>
      </c>
      <c r="F30" s="107">
        <v>49</v>
      </c>
      <c r="G30" s="82">
        <v>12.290000000000001</v>
      </c>
      <c r="H30" s="20">
        <v>330.22400000999994</v>
      </c>
      <c r="I30" s="20">
        <v>0</v>
      </c>
      <c r="J30" s="20">
        <v>0</v>
      </c>
      <c r="K30" s="107">
        <v>6.0239999800000001</v>
      </c>
      <c r="L30" s="83">
        <f t="shared" si="1"/>
        <v>5.9200385356454728</v>
      </c>
      <c r="M30" s="63">
        <f t="shared" si="2"/>
        <v>118.35985663440859</v>
      </c>
      <c r="N30" s="99" t="s">
        <v>124</v>
      </c>
      <c r="O30" s="99" t="s">
        <v>124</v>
      </c>
      <c r="P30" s="70">
        <f t="shared" si="4"/>
        <v>122.93877510204082</v>
      </c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</row>
    <row r="31" spans="1:47" ht="11.15" customHeight="1" x14ac:dyDescent="0.25">
      <c r="A31" s="5" t="s">
        <v>18</v>
      </c>
      <c r="B31" s="82">
        <v>36020</v>
      </c>
      <c r="C31" s="20">
        <v>244094</v>
      </c>
      <c r="D31" s="20">
        <v>1691759</v>
      </c>
      <c r="E31" s="20">
        <v>963</v>
      </c>
      <c r="F31" s="107">
        <v>53471</v>
      </c>
      <c r="G31" s="82">
        <v>213.04899995000002</v>
      </c>
      <c r="H31" s="20">
        <v>24061.805399970006</v>
      </c>
      <c r="I31" s="20">
        <v>227293.44852670003</v>
      </c>
      <c r="J31" s="20">
        <v>150.376</v>
      </c>
      <c r="K31" s="107">
        <v>8464.1458999799997</v>
      </c>
      <c r="L31" s="83">
        <f t="shared" si="1"/>
        <v>5.9147418087173795</v>
      </c>
      <c r="M31" s="63">
        <f t="shared" si="2"/>
        <v>98.575980564741471</v>
      </c>
      <c r="N31" s="63">
        <f t="shared" si="5"/>
        <v>134.35332605099191</v>
      </c>
      <c r="O31" s="63">
        <f t="shared" si="3"/>
        <v>156.15368639667705</v>
      </c>
      <c r="P31" s="70">
        <f t="shared" si="4"/>
        <v>158.29413887864447</v>
      </c>
    </row>
    <row r="32" spans="1:47" ht="11.15" customHeight="1" x14ac:dyDescent="0.25">
      <c r="A32" s="5" t="s">
        <v>19</v>
      </c>
      <c r="B32" s="82">
        <v>650342</v>
      </c>
      <c r="C32" s="20">
        <v>568729</v>
      </c>
      <c r="D32" s="20">
        <v>3342</v>
      </c>
      <c r="E32" s="20">
        <v>0</v>
      </c>
      <c r="F32" s="107">
        <v>775</v>
      </c>
      <c r="G32" s="82">
        <v>3649.4989999899994</v>
      </c>
      <c r="H32" s="20">
        <v>60346.052000050011</v>
      </c>
      <c r="I32" s="20">
        <v>357.26</v>
      </c>
      <c r="J32" s="20">
        <v>0</v>
      </c>
      <c r="K32" s="107">
        <v>117.02400000000002</v>
      </c>
      <c r="L32" s="83">
        <f t="shared" si="1"/>
        <v>5.6116612489889928</v>
      </c>
      <c r="M32" s="63">
        <f t="shared" si="2"/>
        <v>106.1068663635053</v>
      </c>
      <c r="N32" s="63">
        <f t="shared" si="5"/>
        <v>106.90005984440455</v>
      </c>
      <c r="O32" s="99" t="s">
        <v>124</v>
      </c>
      <c r="P32" s="70">
        <f t="shared" si="4"/>
        <v>150.99870967741938</v>
      </c>
    </row>
    <row r="33" spans="1:16" ht="11.15" customHeight="1" x14ac:dyDescent="0.25">
      <c r="A33" s="5" t="s">
        <v>20</v>
      </c>
      <c r="B33" s="82" t="s">
        <v>79</v>
      </c>
      <c r="C33" s="20" t="s">
        <v>79</v>
      </c>
      <c r="D33" s="20" t="s">
        <v>79</v>
      </c>
      <c r="E33" s="20" t="s">
        <v>79</v>
      </c>
      <c r="F33" s="107" t="s">
        <v>79</v>
      </c>
      <c r="G33" s="82" t="s">
        <v>79</v>
      </c>
      <c r="H33" s="20" t="s">
        <v>79</v>
      </c>
      <c r="I33" s="20" t="s">
        <v>79</v>
      </c>
      <c r="J33" s="20" t="s">
        <v>79</v>
      </c>
      <c r="K33" s="107" t="s">
        <v>79</v>
      </c>
      <c r="L33" s="204" t="s">
        <v>124</v>
      </c>
      <c r="M33" s="99" t="s">
        <v>124</v>
      </c>
      <c r="N33" s="99" t="s">
        <v>124</v>
      </c>
      <c r="O33" s="99" t="s">
        <v>124</v>
      </c>
      <c r="P33" s="206" t="s">
        <v>124</v>
      </c>
    </row>
    <row r="34" spans="1:16" ht="11.15" customHeight="1" x14ac:dyDescent="0.25">
      <c r="A34" s="5" t="s">
        <v>21</v>
      </c>
      <c r="B34" s="82">
        <v>19664</v>
      </c>
      <c r="C34" s="20">
        <v>8748</v>
      </c>
      <c r="D34" s="20">
        <v>0</v>
      </c>
      <c r="E34" s="20">
        <v>0</v>
      </c>
      <c r="F34" s="107">
        <v>121</v>
      </c>
      <c r="G34" s="82">
        <v>107.24199998</v>
      </c>
      <c r="H34" s="20">
        <v>792.84099999999989</v>
      </c>
      <c r="I34" s="20">
        <v>0</v>
      </c>
      <c r="J34" s="20">
        <v>0</v>
      </c>
      <c r="K34" s="107">
        <v>15.252000009999998</v>
      </c>
      <c r="L34" s="83">
        <f t="shared" si="1"/>
        <v>5.4537225376322214</v>
      </c>
      <c r="M34" s="63">
        <f t="shared" si="2"/>
        <v>90.63111568358481</v>
      </c>
      <c r="N34" s="99" t="s">
        <v>124</v>
      </c>
      <c r="O34" s="99" t="s">
        <v>124</v>
      </c>
      <c r="P34" s="70">
        <f t="shared" si="4"/>
        <v>126.04958685950412</v>
      </c>
    </row>
    <row r="35" spans="1:16" ht="11.15" customHeight="1" x14ac:dyDescent="0.25">
      <c r="A35" s="5" t="s">
        <v>22</v>
      </c>
      <c r="B35" s="82">
        <v>91913</v>
      </c>
      <c r="C35" s="20">
        <v>137826</v>
      </c>
      <c r="D35" s="20">
        <v>885</v>
      </c>
      <c r="E35" s="20">
        <v>69</v>
      </c>
      <c r="F35" s="107">
        <v>12228</v>
      </c>
      <c r="G35" s="82">
        <v>641.06475682000007</v>
      </c>
      <c r="H35" s="20">
        <v>14454.299715189998</v>
      </c>
      <c r="I35" s="20">
        <v>97.884053660000006</v>
      </c>
      <c r="J35" s="20">
        <v>15.569268290000002</v>
      </c>
      <c r="K35" s="107">
        <v>2326.2203225500002</v>
      </c>
      <c r="L35" s="83">
        <f t="shared" si="1"/>
        <v>6.9746908143570563</v>
      </c>
      <c r="M35" s="63">
        <f t="shared" si="2"/>
        <v>104.87353413136853</v>
      </c>
      <c r="N35" s="63">
        <f t="shared" si="5"/>
        <v>110.60345046327684</v>
      </c>
      <c r="O35" s="63">
        <f t="shared" si="3"/>
        <v>225.64156942028987</v>
      </c>
      <c r="P35" s="70">
        <f t="shared" si="4"/>
        <v>190.23718699296697</v>
      </c>
    </row>
    <row r="36" spans="1:16" s="34" customFormat="1" ht="11.15" customHeight="1" x14ac:dyDescent="0.25">
      <c r="A36" s="13" t="s">
        <v>66</v>
      </c>
      <c r="B36" s="64">
        <v>1086667</v>
      </c>
      <c r="C36" s="41">
        <v>2779379</v>
      </c>
      <c r="D36" s="41">
        <v>2211959</v>
      </c>
      <c r="E36" s="41">
        <v>1069</v>
      </c>
      <c r="F36" s="65">
        <v>66680</v>
      </c>
      <c r="G36" s="64">
        <v>6185.26230674</v>
      </c>
      <c r="H36" s="41">
        <v>268693.48380121001</v>
      </c>
      <c r="I36" s="41">
        <v>292809.24898033001</v>
      </c>
      <c r="J36" s="41">
        <v>170.43626829000002</v>
      </c>
      <c r="K36" s="65">
        <v>10935.66622255</v>
      </c>
      <c r="L36" s="184">
        <f t="shared" si="1"/>
        <v>5.6919574319823827</v>
      </c>
      <c r="M36" s="43">
        <f t="shared" si="2"/>
        <v>96.673927449696492</v>
      </c>
      <c r="N36" s="43">
        <f t="shared" si="5"/>
        <v>132.37553181606441</v>
      </c>
      <c r="O36" s="43">
        <f t="shared" si="3"/>
        <v>159.43523694106642</v>
      </c>
      <c r="P36" s="77">
        <f t="shared" si="4"/>
        <v>164.00219289967009</v>
      </c>
    </row>
    <row r="37" spans="1:16" s="34" customFormat="1" ht="11.15" customHeight="1" x14ac:dyDescent="0.25">
      <c r="A37" s="12" t="s">
        <v>23</v>
      </c>
      <c r="B37" s="64" t="s">
        <v>79</v>
      </c>
      <c r="C37" s="41" t="s">
        <v>79</v>
      </c>
      <c r="D37" s="41" t="s">
        <v>79</v>
      </c>
      <c r="E37" s="41" t="s">
        <v>79</v>
      </c>
      <c r="F37" s="65" t="s">
        <v>79</v>
      </c>
      <c r="G37" s="64" t="s">
        <v>79</v>
      </c>
      <c r="H37" s="41" t="s">
        <v>79</v>
      </c>
      <c r="I37" s="41" t="s">
        <v>79</v>
      </c>
      <c r="J37" s="41" t="s">
        <v>79</v>
      </c>
      <c r="K37" s="65" t="s">
        <v>79</v>
      </c>
      <c r="L37" s="53" t="s">
        <v>124</v>
      </c>
      <c r="M37" s="54" t="s">
        <v>124</v>
      </c>
      <c r="N37" s="54" t="s">
        <v>124</v>
      </c>
      <c r="O37" s="54" t="s">
        <v>124</v>
      </c>
      <c r="P37" s="50" t="s">
        <v>124</v>
      </c>
    </row>
    <row r="38" spans="1:16" ht="11.15" customHeight="1" x14ac:dyDescent="0.25">
      <c r="A38" s="5" t="s">
        <v>24</v>
      </c>
      <c r="B38" s="82">
        <v>170</v>
      </c>
      <c r="C38" s="20">
        <v>31570</v>
      </c>
      <c r="D38" s="20">
        <v>0</v>
      </c>
      <c r="E38" s="20">
        <v>0</v>
      </c>
      <c r="F38" s="107">
        <v>0</v>
      </c>
      <c r="G38" s="82">
        <v>0.90387002000000005</v>
      </c>
      <c r="H38" s="20">
        <v>2858.8305400099998</v>
      </c>
      <c r="I38" s="20">
        <v>0</v>
      </c>
      <c r="J38" s="20">
        <v>0</v>
      </c>
      <c r="K38" s="107">
        <v>0</v>
      </c>
      <c r="L38" s="83">
        <f t="shared" si="1"/>
        <v>5.3168824705882356</v>
      </c>
      <c r="M38" s="63">
        <f t="shared" si="2"/>
        <v>90.555291099461499</v>
      </c>
      <c r="N38" s="99" t="s">
        <v>124</v>
      </c>
      <c r="O38" s="99" t="s">
        <v>124</v>
      </c>
      <c r="P38" s="206" t="s">
        <v>124</v>
      </c>
    </row>
    <row r="39" spans="1:16" ht="11.15" customHeight="1" x14ac:dyDescent="0.25">
      <c r="A39" s="5" t="s">
        <v>25</v>
      </c>
      <c r="B39" s="82" t="s">
        <v>79</v>
      </c>
      <c r="C39" s="20" t="s">
        <v>79</v>
      </c>
      <c r="D39" s="20" t="s">
        <v>79</v>
      </c>
      <c r="E39" s="20" t="s">
        <v>79</v>
      </c>
      <c r="F39" s="107" t="s">
        <v>79</v>
      </c>
      <c r="G39" s="82" t="s">
        <v>79</v>
      </c>
      <c r="H39" s="20" t="s">
        <v>79</v>
      </c>
      <c r="I39" s="20" t="s">
        <v>79</v>
      </c>
      <c r="J39" s="20" t="s">
        <v>79</v>
      </c>
      <c r="K39" s="107" t="s">
        <v>79</v>
      </c>
      <c r="L39" s="204" t="s">
        <v>124</v>
      </c>
      <c r="M39" s="99" t="s">
        <v>124</v>
      </c>
      <c r="N39" s="99" t="s">
        <v>124</v>
      </c>
      <c r="O39" s="99" t="s">
        <v>124</v>
      </c>
      <c r="P39" s="206" t="s">
        <v>124</v>
      </c>
    </row>
    <row r="40" spans="1:16" ht="11.15" customHeight="1" x14ac:dyDescent="0.25">
      <c r="A40" s="5" t="s">
        <v>26</v>
      </c>
      <c r="B40" s="82">
        <v>0</v>
      </c>
      <c r="C40" s="20">
        <v>3122783</v>
      </c>
      <c r="D40" s="20">
        <v>45926</v>
      </c>
      <c r="E40" s="20">
        <v>0</v>
      </c>
      <c r="F40" s="107">
        <v>0</v>
      </c>
      <c r="G40" s="82">
        <v>0</v>
      </c>
      <c r="H40" s="20">
        <v>299851.24099999998</v>
      </c>
      <c r="I40" s="20">
        <v>5849.2600000000011</v>
      </c>
      <c r="J40" s="20">
        <v>0</v>
      </c>
      <c r="K40" s="107">
        <v>0</v>
      </c>
      <c r="L40" s="204" t="s">
        <v>124</v>
      </c>
      <c r="M40" s="63">
        <f t="shared" si="2"/>
        <v>96.020517916230489</v>
      </c>
      <c r="N40" s="63">
        <f t="shared" si="5"/>
        <v>127.36271393110658</v>
      </c>
      <c r="O40" s="99" t="s">
        <v>124</v>
      </c>
      <c r="P40" s="206" t="s">
        <v>124</v>
      </c>
    </row>
    <row r="41" spans="1:16" ht="11.15" customHeight="1" x14ac:dyDescent="0.25">
      <c r="A41" s="5" t="s">
        <v>27</v>
      </c>
      <c r="B41" s="82" t="s">
        <v>79</v>
      </c>
      <c r="C41" s="20" t="s">
        <v>79</v>
      </c>
      <c r="D41" s="20" t="s">
        <v>79</v>
      </c>
      <c r="E41" s="20" t="s">
        <v>79</v>
      </c>
      <c r="F41" s="107" t="s">
        <v>79</v>
      </c>
      <c r="G41" s="82" t="s">
        <v>79</v>
      </c>
      <c r="H41" s="20" t="s">
        <v>79</v>
      </c>
      <c r="I41" s="20" t="s">
        <v>79</v>
      </c>
      <c r="J41" s="8" t="s">
        <v>120</v>
      </c>
      <c r="K41" s="107" t="s">
        <v>79</v>
      </c>
      <c r="L41" s="204" t="s">
        <v>124</v>
      </c>
      <c r="M41" s="99" t="s">
        <v>124</v>
      </c>
      <c r="N41" s="99" t="s">
        <v>124</v>
      </c>
      <c r="O41" s="99" t="s">
        <v>124</v>
      </c>
      <c r="P41" s="206" t="s">
        <v>124</v>
      </c>
    </row>
    <row r="42" spans="1:16" ht="11.15" customHeight="1" x14ac:dyDescent="0.25">
      <c r="A42" s="5" t="s">
        <v>28</v>
      </c>
      <c r="B42" s="82">
        <v>11725</v>
      </c>
      <c r="C42" s="20">
        <v>817430</v>
      </c>
      <c r="D42" s="20">
        <v>141737</v>
      </c>
      <c r="E42" s="20">
        <v>0</v>
      </c>
      <c r="F42" s="107">
        <v>647</v>
      </c>
      <c r="G42" s="82">
        <v>69.259999999999991</v>
      </c>
      <c r="H42" s="20">
        <v>74609.452999989997</v>
      </c>
      <c r="I42" s="20">
        <v>17414.664999999997</v>
      </c>
      <c r="J42" s="20">
        <v>0</v>
      </c>
      <c r="K42" s="107">
        <v>84.04</v>
      </c>
      <c r="L42" s="83">
        <f t="shared" si="1"/>
        <v>5.9070362473347533</v>
      </c>
      <c r="M42" s="63">
        <f t="shared" si="2"/>
        <v>91.273201375029061</v>
      </c>
      <c r="N42" s="63">
        <f t="shared" si="5"/>
        <v>122.86604767985774</v>
      </c>
      <c r="O42" s="99" t="s">
        <v>124</v>
      </c>
      <c r="P42" s="70">
        <f t="shared" si="4"/>
        <v>129.89180834621328</v>
      </c>
    </row>
    <row r="43" spans="1:16" s="34" customFormat="1" ht="11.15" customHeight="1" x14ac:dyDescent="0.25">
      <c r="A43" s="12" t="s">
        <v>48</v>
      </c>
      <c r="B43" s="64">
        <v>11895</v>
      </c>
      <c r="C43" s="41">
        <v>3995504</v>
      </c>
      <c r="D43" s="41">
        <v>187663</v>
      </c>
      <c r="E43" s="41">
        <v>0</v>
      </c>
      <c r="F43" s="65">
        <v>647</v>
      </c>
      <c r="G43" s="64">
        <v>70.16387001999999</v>
      </c>
      <c r="H43" s="41">
        <v>379547.77633999998</v>
      </c>
      <c r="I43" s="41">
        <v>23263.924999999999</v>
      </c>
      <c r="J43" s="41">
        <v>0</v>
      </c>
      <c r="K43" s="65">
        <v>84.04</v>
      </c>
      <c r="L43" s="184">
        <f t="shared" si="1"/>
        <v>5.8986019352669175</v>
      </c>
      <c r="M43" s="43">
        <f t="shared" si="2"/>
        <v>94.993717022933765</v>
      </c>
      <c r="N43" s="43">
        <f t="shared" si="5"/>
        <v>123.96649845734109</v>
      </c>
      <c r="O43" s="54" t="s">
        <v>124</v>
      </c>
      <c r="P43" s="77">
        <f t="shared" si="4"/>
        <v>129.89180834621328</v>
      </c>
    </row>
    <row r="44" spans="1:16" ht="11.15" customHeight="1" x14ac:dyDescent="0.25">
      <c r="A44" s="5" t="s">
        <v>29</v>
      </c>
      <c r="B44" s="186" t="s">
        <v>79</v>
      </c>
      <c r="C44" s="186" t="s">
        <v>79</v>
      </c>
      <c r="D44" s="82" t="s">
        <v>79</v>
      </c>
      <c r="E44" s="20" t="s">
        <v>79</v>
      </c>
      <c r="F44" s="107" t="s">
        <v>79</v>
      </c>
      <c r="G44" s="82" t="s">
        <v>79</v>
      </c>
      <c r="H44" s="20" t="s">
        <v>79</v>
      </c>
      <c r="I44" s="20" t="s">
        <v>79</v>
      </c>
      <c r="J44" s="20" t="s">
        <v>79</v>
      </c>
      <c r="K44" s="107" t="s">
        <v>79</v>
      </c>
      <c r="L44" s="204" t="s">
        <v>124</v>
      </c>
      <c r="M44" s="99" t="s">
        <v>124</v>
      </c>
      <c r="N44" s="99" t="s">
        <v>124</v>
      </c>
      <c r="O44" s="99" t="s">
        <v>124</v>
      </c>
      <c r="P44" s="206" t="s">
        <v>124</v>
      </c>
    </row>
    <row r="45" spans="1:16" ht="11.15" customHeight="1" x14ac:dyDescent="0.25">
      <c r="A45" s="5" t="s">
        <v>67</v>
      </c>
      <c r="B45" s="186">
        <v>228</v>
      </c>
      <c r="C45" s="186">
        <v>103713</v>
      </c>
      <c r="D45" s="82">
        <v>0</v>
      </c>
      <c r="E45" s="20">
        <v>0</v>
      </c>
      <c r="F45" s="107">
        <v>196</v>
      </c>
      <c r="G45" s="82">
        <v>1.1419999999999999</v>
      </c>
      <c r="H45" s="20">
        <v>9197.1550000000007</v>
      </c>
      <c r="I45" s="20">
        <v>0</v>
      </c>
      <c r="J45" s="20">
        <v>0</v>
      </c>
      <c r="K45" s="107">
        <v>35.057000000000002</v>
      </c>
      <c r="L45" s="83">
        <f t="shared" si="1"/>
        <v>5.0087719298245617</v>
      </c>
      <c r="M45" s="63">
        <f t="shared" si="2"/>
        <v>88.678902355538838</v>
      </c>
      <c r="N45" s="99" t="s">
        <v>124</v>
      </c>
      <c r="O45" s="99" t="s">
        <v>124</v>
      </c>
      <c r="P45" s="70">
        <f t="shared" si="4"/>
        <v>178.86224489795919</v>
      </c>
    </row>
    <row r="46" spans="1:16" ht="11.15" customHeight="1" x14ac:dyDescent="0.25">
      <c r="A46" s="5" t="s">
        <v>30</v>
      </c>
      <c r="B46" s="186" t="s">
        <v>79</v>
      </c>
      <c r="C46" s="186" t="s">
        <v>79</v>
      </c>
      <c r="D46" s="82" t="s">
        <v>79</v>
      </c>
      <c r="E46" s="20" t="s">
        <v>79</v>
      </c>
      <c r="F46" s="107" t="s">
        <v>79</v>
      </c>
      <c r="G46" s="82" t="s">
        <v>79</v>
      </c>
      <c r="H46" s="20" t="s">
        <v>79</v>
      </c>
      <c r="I46" s="20" t="s">
        <v>79</v>
      </c>
      <c r="J46" s="20" t="s">
        <v>79</v>
      </c>
      <c r="K46" s="107" t="s">
        <v>79</v>
      </c>
      <c r="L46" s="204" t="s">
        <v>124</v>
      </c>
      <c r="M46" s="99" t="s">
        <v>124</v>
      </c>
      <c r="N46" s="99" t="s">
        <v>124</v>
      </c>
      <c r="O46" s="99" t="s">
        <v>124</v>
      </c>
      <c r="P46" s="206" t="s">
        <v>124</v>
      </c>
    </row>
    <row r="47" spans="1:16" s="34" customFormat="1" ht="11.15" customHeight="1" x14ac:dyDescent="0.25">
      <c r="A47" s="12" t="s">
        <v>31</v>
      </c>
      <c r="B47" s="187">
        <v>1137</v>
      </c>
      <c r="C47" s="187">
        <v>948128</v>
      </c>
      <c r="D47" s="64">
        <v>0</v>
      </c>
      <c r="E47" s="41">
        <v>0</v>
      </c>
      <c r="F47" s="65">
        <v>196</v>
      </c>
      <c r="G47" s="64">
        <v>8.1967999999999996</v>
      </c>
      <c r="H47" s="41">
        <v>91961.964400000012</v>
      </c>
      <c r="I47" s="41">
        <v>0</v>
      </c>
      <c r="J47" s="41">
        <v>0</v>
      </c>
      <c r="K47" s="65">
        <v>35.057000000000002</v>
      </c>
      <c r="L47" s="184">
        <f t="shared" si="1"/>
        <v>7.2091468777484602</v>
      </c>
      <c r="M47" s="43">
        <f t="shared" si="2"/>
        <v>96.993195433527973</v>
      </c>
      <c r="N47" s="54" t="s">
        <v>124</v>
      </c>
      <c r="O47" s="54" t="s">
        <v>124</v>
      </c>
      <c r="P47" s="77">
        <f t="shared" si="4"/>
        <v>178.86224489795919</v>
      </c>
    </row>
    <row r="48" spans="1:16" s="34" customFormat="1" ht="11.15" customHeight="1" x14ac:dyDescent="0.25">
      <c r="A48" s="13" t="s">
        <v>49</v>
      </c>
      <c r="B48" s="187">
        <v>931</v>
      </c>
      <c r="C48" s="187">
        <v>4092046</v>
      </c>
      <c r="D48" s="64">
        <v>352822</v>
      </c>
      <c r="E48" s="41">
        <v>11</v>
      </c>
      <c r="F48" s="65">
        <v>59889</v>
      </c>
      <c r="G48" s="64">
        <v>8.2970700000000015</v>
      </c>
      <c r="H48" s="41">
        <v>372751.97991000005</v>
      </c>
      <c r="I48" s="41">
        <v>42940.438000000002</v>
      </c>
      <c r="J48" s="41">
        <v>2.403</v>
      </c>
      <c r="K48" s="65">
        <v>9694.2170000000006</v>
      </c>
      <c r="L48" s="184">
        <f t="shared" si="1"/>
        <v>8.9119978517722895</v>
      </c>
      <c r="M48" s="43">
        <f t="shared" si="2"/>
        <v>91.091835211529883</v>
      </c>
      <c r="N48" s="43">
        <f t="shared" si="5"/>
        <v>121.70567028133166</v>
      </c>
      <c r="O48" s="43">
        <f t="shared" si="3"/>
        <v>218.45454545454547</v>
      </c>
      <c r="P48" s="77">
        <f t="shared" si="4"/>
        <v>161.86974235669322</v>
      </c>
    </row>
    <row r="49" spans="1:51" ht="11.15" customHeight="1" x14ac:dyDescent="0.25">
      <c r="A49" s="5" t="s">
        <v>32</v>
      </c>
      <c r="B49" s="186" t="s">
        <v>79</v>
      </c>
      <c r="C49" s="186" t="s">
        <v>79</v>
      </c>
      <c r="D49" s="82" t="s">
        <v>79</v>
      </c>
      <c r="E49" s="20" t="s">
        <v>79</v>
      </c>
      <c r="F49" s="107" t="s">
        <v>79</v>
      </c>
      <c r="G49" s="82" t="s">
        <v>79</v>
      </c>
      <c r="H49" s="20" t="s">
        <v>79</v>
      </c>
      <c r="I49" s="20" t="s">
        <v>79</v>
      </c>
      <c r="J49" s="20" t="s">
        <v>79</v>
      </c>
      <c r="K49" s="107" t="s">
        <v>79</v>
      </c>
      <c r="L49" s="204" t="s">
        <v>124</v>
      </c>
      <c r="M49" s="99" t="s">
        <v>124</v>
      </c>
      <c r="N49" s="99" t="s">
        <v>124</v>
      </c>
      <c r="O49" s="99" t="s">
        <v>124</v>
      </c>
      <c r="P49" s="206" t="s">
        <v>124</v>
      </c>
    </row>
    <row r="50" spans="1:51" ht="11.15" customHeight="1" x14ac:dyDescent="0.25">
      <c r="A50" s="5" t="s">
        <v>68</v>
      </c>
      <c r="B50" s="186" t="s">
        <v>79</v>
      </c>
      <c r="C50" s="186" t="s">
        <v>79</v>
      </c>
      <c r="D50" s="82" t="s">
        <v>79</v>
      </c>
      <c r="E50" s="20" t="s">
        <v>79</v>
      </c>
      <c r="F50" s="107" t="s">
        <v>79</v>
      </c>
      <c r="G50" s="82" t="s">
        <v>79</v>
      </c>
      <c r="H50" s="20" t="s">
        <v>79</v>
      </c>
      <c r="I50" s="20" t="s">
        <v>79</v>
      </c>
      <c r="J50" s="20" t="s">
        <v>79</v>
      </c>
      <c r="K50" s="107" t="s">
        <v>79</v>
      </c>
      <c r="L50" s="204" t="s">
        <v>124</v>
      </c>
      <c r="M50" s="99" t="s">
        <v>124</v>
      </c>
      <c r="N50" s="99" t="s">
        <v>124</v>
      </c>
      <c r="O50" s="99" t="s">
        <v>124</v>
      </c>
      <c r="P50" s="206" t="s">
        <v>124</v>
      </c>
    </row>
    <row r="51" spans="1:51" s="34" customFormat="1" ht="11.15" customHeight="1" x14ac:dyDescent="0.25">
      <c r="A51" s="12" t="s">
        <v>33</v>
      </c>
      <c r="B51" s="187">
        <v>18039</v>
      </c>
      <c r="C51" s="187">
        <v>15531</v>
      </c>
      <c r="D51" s="64">
        <v>442880</v>
      </c>
      <c r="E51" s="41">
        <v>65</v>
      </c>
      <c r="F51" s="65">
        <v>9972</v>
      </c>
      <c r="G51" s="64">
        <v>131.62725</v>
      </c>
      <c r="H51" s="41">
        <v>1836.1787529999999</v>
      </c>
      <c r="I51" s="41">
        <v>57859.38369001</v>
      </c>
      <c r="J51" s="41">
        <v>9.1207999999999991</v>
      </c>
      <c r="K51" s="65">
        <v>1486.69147</v>
      </c>
      <c r="L51" s="184">
        <f t="shared" si="1"/>
        <v>7.2968152336604026</v>
      </c>
      <c r="M51" s="43">
        <f t="shared" si="2"/>
        <v>118.22669197089692</v>
      </c>
      <c r="N51" s="43">
        <f t="shared" si="5"/>
        <v>130.64347834630146</v>
      </c>
      <c r="O51" s="43">
        <f t="shared" si="3"/>
        <v>140.32</v>
      </c>
      <c r="P51" s="77">
        <f t="shared" si="4"/>
        <v>149.08658945046128</v>
      </c>
    </row>
    <row r="52" spans="1:51" ht="11.15" customHeight="1" x14ac:dyDescent="0.25">
      <c r="A52" s="5" t="s">
        <v>69</v>
      </c>
      <c r="B52" s="186" t="s">
        <v>79</v>
      </c>
      <c r="C52" s="186" t="s">
        <v>79</v>
      </c>
      <c r="D52" s="82" t="s">
        <v>79</v>
      </c>
      <c r="E52" s="20" t="s">
        <v>79</v>
      </c>
      <c r="F52" s="107" t="s">
        <v>79</v>
      </c>
      <c r="G52" s="82" t="s">
        <v>79</v>
      </c>
      <c r="H52" s="20" t="s">
        <v>79</v>
      </c>
      <c r="I52" s="20" t="s">
        <v>79</v>
      </c>
      <c r="J52" s="20" t="s">
        <v>79</v>
      </c>
      <c r="K52" s="107" t="s">
        <v>79</v>
      </c>
      <c r="L52" s="204" t="s">
        <v>124</v>
      </c>
      <c r="M52" s="99" t="s">
        <v>124</v>
      </c>
      <c r="N52" s="99" t="s">
        <v>124</v>
      </c>
      <c r="O52" s="99" t="s">
        <v>124</v>
      </c>
      <c r="P52" s="206" t="s">
        <v>124</v>
      </c>
    </row>
    <row r="53" spans="1:51" ht="11.15" customHeight="1" x14ac:dyDescent="0.25">
      <c r="A53" s="5" t="s">
        <v>70</v>
      </c>
      <c r="B53" s="186" t="s">
        <v>79</v>
      </c>
      <c r="C53" s="186" t="s">
        <v>79</v>
      </c>
      <c r="D53" s="82" t="s">
        <v>79</v>
      </c>
      <c r="E53" s="20" t="s">
        <v>79</v>
      </c>
      <c r="F53" s="107" t="s">
        <v>79</v>
      </c>
      <c r="G53" s="82" t="s">
        <v>79</v>
      </c>
      <c r="H53" s="20" t="s">
        <v>79</v>
      </c>
      <c r="I53" s="20" t="s">
        <v>79</v>
      </c>
      <c r="J53" s="20" t="s">
        <v>79</v>
      </c>
      <c r="K53" s="107" t="s">
        <v>79</v>
      </c>
      <c r="L53" s="204" t="s">
        <v>124</v>
      </c>
      <c r="M53" s="99" t="s">
        <v>124</v>
      </c>
      <c r="N53" s="99" t="s">
        <v>124</v>
      </c>
      <c r="O53" s="99" t="s">
        <v>124</v>
      </c>
      <c r="P53" s="206" t="s">
        <v>124</v>
      </c>
    </row>
    <row r="54" spans="1:51" ht="11.15" customHeight="1" x14ac:dyDescent="0.25">
      <c r="A54" s="5" t="s">
        <v>71</v>
      </c>
      <c r="B54" s="186" t="s">
        <v>79</v>
      </c>
      <c r="C54" s="186" t="s">
        <v>79</v>
      </c>
      <c r="D54" s="82" t="s">
        <v>79</v>
      </c>
      <c r="E54" s="20" t="s">
        <v>79</v>
      </c>
      <c r="F54" s="107" t="s">
        <v>79</v>
      </c>
      <c r="G54" s="82" t="s">
        <v>79</v>
      </c>
      <c r="H54" s="20" t="s">
        <v>79</v>
      </c>
      <c r="I54" s="20" t="s">
        <v>79</v>
      </c>
      <c r="J54" s="20" t="s">
        <v>79</v>
      </c>
      <c r="K54" s="107" t="s">
        <v>79</v>
      </c>
      <c r="L54" s="204" t="s">
        <v>124</v>
      </c>
      <c r="M54" s="99" t="s">
        <v>124</v>
      </c>
      <c r="N54" s="99" t="s">
        <v>124</v>
      </c>
      <c r="O54" s="99" t="s">
        <v>124</v>
      </c>
      <c r="P54" s="206" t="s">
        <v>124</v>
      </c>
    </row>
    <row r="55" spans="1:51" ht="11.15" customHeight="1" x14ac:dyDescent="0.25">
      <c r="A55" s="5" t="s">
        <v>34</v>
      </c>
      <c r="B55" s="186">
        <v>92</v>
      </c>
      <c r="C55" s="186">
        <v>60815</v>
      </c>
      <c r="D55" s="82">
        <v>162</v>
      </c>
      <c r="E55" s="20">
        <v>0</v>
      </c>
      <c r="F55" s="107">
        <v>225</v>
      </c>
      <c r="G55" s="82">
        <v>0.95000000000000007</v>
      </c>
      <c r="H55" s="20">
        <v>5537.5910000600006</v>
      </c>
      <c r="I55" s="20">
        <v>23</v>
      </c>
      <c r="J55" s="20">
        <v>0</v>
      </c>
      <c r="K55" s="107">
        <v>33.480000000000004</v>
      </c>
      <c r="L55" s="83">
        <f t="shared" si="1"/>
        <v>10.32608695652174</v>
      </c>
      <c r="M55" s="63">
        <f t="shared" si="2"/>
        <v>91.056334786812471</v>
      </c>
      <c r="N55" s="63">
        <f t="shared" si="5"/>
        <v>141.97530864197532</v>
      </c>
      <c r="O55" s="99" t="s">
        <v>124</v>
      </c>
      <c r="P55" s="70">
        <f t="shared" si="4"/>
        <v>148.80000000000004</v>
      </c>
    </row>
    <row r="56" spans="1:51" ht="11.15" customHeight="1" x14ac:dyDescent="0.25">
      <c r="A56" s="5" t="s">
        <v>35</v>
      </c>
      <c r="B56" s="186">
        <v>0</v>
      </c>
      <c r="C56" s="186">
        <v>258</v>
      </c>
      <c r="D56" s="82">
        <v>231539</v>
      </c>
      <c r="E56" s="20">
        <v>0</v>
      </c>
      <c r="F56" s="107">
        <v>158</v>
      </c>
      <c r="G56" s="82">
        <v>0</v>
      </c>
      <c r="H56" s="20">
        <v>33.281999999999996</v>
      </c>
      <c r="I56" s="20">
        <v>30756.721000040001</v>
      </c>
      <c r="J56" s="20">
        <v>0</v>
      </c>
      <c r="K56" s="107">
        <v>31.529999989999997</v>
      </c>
      <c r="L56" s="204" t="s">
        <v>124</v>
      </c>
      <c r="M56" s="63">
        <f t="shared" si="2"/>
        <v>129</v>
      </c>
      <c r="N56" s="63">
        <f t="shared" si="5"/>
        <v>132.83602762402879</v>
      </c>
      <c r="O56" s="99" t="s">
        <v>124</v>
      </c>
      <c r="P56" s="70">
        <f t="shared" si="4"/>
        <v>199.5569619620253</v>
      </c>
    </row>
    <row r="57" spans="1:51" ht="11.15" customHeight="1" x14ac:dyDescent="0.25">
      <c r="A57" s="5" t="s">
        <v>72</v>
      </c>
      <c r="B57" s="186">
        <v>2595</v>
      </c>
      <c r="C57" s="186">
        <v>114824</v>
      </c>
      <c r="D57" s="82">
        <v>154</v>
      </c>
      <c r="E57" s="20">
        <v>2120</v>
      </c>
      <c r="F57" s="107">
        <v>36056</v>
      </c>
      <c r="G57" s="82">
        <v>13.528</v>
      </c>
      <c r="H57" s="20">
        <v>9651.4230000099997</v>
      </c>
      <c r="I57" s="20">
        <v>17.82</v>
      </c>
      <c r="J57" s="20">
        <v>403.04599998999998</v>
      </c>
      <c r="K57" s="107">
        <v>6125.8439999999991</v>
      </c>
      <c r="L57" s="83">
        <f t="shared" si="1"/>
        <v>5.2131021194605012</v>
      </c>
      <c r="M57" s="63">
        <f t="shared" si="2"/>
        <v>84.054056643297571</v>
      </c>
      <c r="N57" s="63">
        <f t="shared" si="5"/>
        <v>115.71428571428571</v>
      </c>
      <c r="O57" s="63">
        <f t="shared" si="3"/>
        <v>190.11603773113205</v>
      </c>
      <c r="P57" s="70">
        <f t="shared" si="4"/>
        <v>169.8980474816951</v>
      </c>
    </row>
    <row r="58" spans="1:51" ht="11.15" customHeight="1" x14ac:dyDescent="0.25">
      <c r="A58" s="5" t="s">
        <v>73</v>
      </c>
      <c r="B58" s="186">
        <v>73</v>
      </c>
      <c r="C58" s="186">
        <v>2602663</v>
      </c>
      <c r="D58" s="82">
        <v>2373</v>
      </c>
      <c r="E58" s="20">
        <v>6</v>
      </c>
      <c r="F58" s="107">
        <v>111</v>
      </c>
      <c r="G58" s="82">
        <v>0.57499998999999991</v>
      </c>
      <c r="H58" s="20">
        <v>233809.50599999001</v>
      </c>
      <c r="I58" s="20">
        <v>264.16799999</v>
      </c>
      <c r="J58" s="20">
        <v>0.94799999999999995</v>
      </c>
      <c r="K58" s="107">
        <v>17.537999980000002</v>
      </c>
      <c r="L58" s="83">
        <f t="shared" si="1"/>
        <v>7.8767121917808209</v>
      </c>
      <c r="M58" s="63">
        <f t="shared" si="2"/>
        <v>89.834721590920537</v>
      </c>
      <c r="N58" s="63">
        <f t="shared" si="5"/>
        <v>111.32237673409186</v>
      </c>
      <c r="O58" s="63">
        <f t="shared" si="3"/>
        <v>158</v>
      </c>
      <c r="P58" s="70">
        <f t="shared" si="4"/>
        <v>157.99999981981983</v>
      </c>
    </row>
    <row r="59" spans="1:51" ht="11.15" customHeight="1" x14ac:dyDescent="0.25">
      <c r="A59" s="5" t="s">
        <v>36</v>
      </c>
      <c r="B59" s="186">
        <v>825</v>
      </c>
      <c r="C59" s="186">
        <v>60029</v>
      </c>
      <c r="D59" s="82">
        <v>1933</v>
      </c>
      <c r="E59" s="20">
        <v>249</v>
      </c>
      <c r="F59" s="107">
        <v>24377</v>
      </c>
      <c r="G59" s="82">
        <v>9.3249999800000012</v>
      </c>
      <c r="H59" s="20">
        <v>5271.8490000000002</v>
      </c>
      <c r="I59" s="20">
        <v>222.83900001000001</v>
      </c>
      <c r="J59" s="20">
        <v>42.146999999999991</v>
      </c>
      <c r="K59" s="107">
        <v>4121.4359999999997</v>
      </c>
      <c r="L59" s="83">
        <f t="shared" si="1"/>
        <v>11.30303027878788</v>
      </c>
      <c r="M59" s="63">
        <f t="shared" si="2"/>
        <v>87.821702843625587</v>
      </c>
      <c r="N59" s="63">
        <f t="shared" si="5"/>
        <v>115.28142783755821</v>
      </c>
      <c r="O59" s="63">
        <f t="shared" si="3"/>
        <v>169.26506024096383</v>
      </c>
      <c r="P59" s="70">
        <f t="shared" si="4"/>
        <v>169.07068137998931</v>
      </c>
    </row>
    <row r="60" spans="1:51" s="34" customFormat="1" ht="11.15" customHeight="1" x14ac:dyDescent="0.25">
      <c r="A60" s="12" t="s">
        <v>74</v>
      </c>
      <c r="B60" s="187">
        <v>11171</v>
      </c>
      <c r="C60" s="187">
        <v>2897658</v>
      </c>
      <c r="D60" s="64">
        <v>364345</v>
      </c>
      <c r="E60" s="41">
        <v>2440</v>
      </c>
      <c r="F60" s="65">
        <v>64063</v>
      </c>
      <c r="G60" s="64">
        <v>116.10499997000001</v>
      </c>
      <c r="H60" s="41">
        <v>259578.10400008998</v>
      </c>
      <c r="I60" s="41">
        <v>48021.605000050004</v>
      </c>
      <c r="J60" s="41">
        <v>454.87039996999999</v>
      </c>
      <c r="K60" s="65">
        <v>10728.43659997</v>
      </c>
      <c r="L60" s="184">
        <f t="shared" si="1"/>
        <v>10.393429412765196</v>
      </c>
      <c r="M60" s="43">
        <f t="shared" si="2"/>
        <v>89.582036251376095</v>
      </c>
      <c r="N60" s="43">
        <f t="shared" si="5"/>
        <v>131.8025635045081</v>
      </c>
      <c r="O60" s="43">
        <f t="shared" si="3"/>
        <v>186.42229506967212</v>
      </c>
      <c r="P60" s="77">
        <f t="shared" si="4"/>
        <v>167.46697157438771</v>
      </c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ht="11.15" customHeight="1" x14ac:dyDescent="0.25">
      <c r="A61" s="5" t="s">
        <v>37</v>
      </c>
      <c r="B61" s="186">
        <v>2332</v>
      </c>
      <c r="C61" s="186">
        <v>17419</v>
      </c>
      <c r="D61" s="82">
        <v>0</v>
      </c>
      <c r="E61" s="20">
        <v>32</v>
      </c>
      <c r="F61" s="107">
        <v>568</v>
      </c>
      <c r="G61" s="82">
        <v>26.805899999999998</v>
      </c>
      <c r="H61" s="20">
        <v>1421.538</v>
      </c>
      <c r="I61" s="20">
        <v>0</v>
      </c>
      <c r="J61" s="20">
        <v>5.3240000000000007</v>
      </c>
      <c r="K61" s="107">
        <v>84.965800000000002</v>
      </c>
      <c r="L61" s="83">
        <f t="shared" si="1"/>
        <v>11.494811320754716</v>
      </c>
      <c r="M61" s="63">
        <f t="shared" si="2"/>
        <v>81.608473505941788</v>
      </c>
      <c r="N61" s="99" t="s">
        <v>124</v>
      </c>
      <c r="O61" s="63">
        <f t="shared" si="3"/>
        <v>166.37500000000003</v>
      </c>
      <c r="P61" s="70">
        <f t="shared" si="4"/>
        <v>149.58767605633804</v>
      </c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</row>
    <row r="62" spans="1:51" ht="11.15" customHeight="1" x14ac:dyDescent="0.25">
      <c r="A62" s="5" t="s">
        <v>50</v>
      </c>
      <c r="B62" s="186">
        <v>541</v>
      </c>
      <c r="C62" s="186">
        <v>33302</v>
      </c>
      <c r="D62" s="82">
        <v>0</v>
      </c>
      <c r="E62" s="20">
        <v>248</v>
      </c>
      <c r="F62" s="107">
        <v>846</v>
      </c>
      <c r="G62" s="82">
        <v>5.1985000000000001</v>
      </c>
      <c r="H62" s="20">
        <v>2819.34744</v>
      </c>
      <c r="I62" s="20">
        <v>0</v>
      </c>
      <c r="J62" s="20">
        <v>38.966000000000001</v>
      </c>
      <c r="K62" s="107">
        <v>143.64177000000001</v>
      </c>
      <c r="L62" s="83">
        <f t="shared" si="1"/>
        <v>9.6090573012939</v>
      </c>
      <c r="M62" s="63">
        <f t="shared" si="2"/>
        <v>84.660003603387182</v>
      </c>
      <c r="N62" s="99" t="s">
        <v>124</v>
      </c>
      <c r="O62" s="63">
        <f t="shared" si="3"/>
        <v>157.12096774193549</v>
      </c>
      <c r="P62" s="70">
        <f t="shared" si="4"/>
        <v>169.78932624113477</v>
      </c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</row>
    <row r="63" spans="1:51" s="37" customFormat="1" ht="11.15" customHeight="1" thickBot="1" x14ac:dyDescent="0.3">
      <c r="A63" s="6" t="s">
        <v>38</v>
      </c>
      <c r="B63" s="188">
        <v>2873</v>
      </c>
      <c r="C63" s="188">
        <v>50721</v>
      </c>
      <c r="D63" s="88">
        <v>0</v>
      </c>
      <c r="E63" s="41">
        <v>280</v>
      </c>
      <c r="F63" s="65">
        <v>1414</v>
      </c>
      <c r="G63" s="194">
        <v>32.004400000000004</v>
      </c>
      <c r="H63" s="195">
        <v>4240.88544</v>
      </c>
      <c r="I63" s="195">
        <v>0</v>
      </c>
      <c r="J63" s="195">
        <v>44.29</v>
      </c>
      <c r="K63" s="196">
        <v>228.60757000000001</v>
      </c>
      <c r="L63" s="184">
        <f t="shared" si="1"/>
        <v>11.139714584058478</v>
      </c>
      <c r="M63" s="43">
        <f t="shared" si="2"/>
        <v>83.612023422251141</v>
      </c>
      <c r="N63" s="54" t="s">
        <v>124</v>
      </c>
      <c r="O63" s="43">
        <f t="shared" si="3"/>
        <v>158.17857142857142</v>
      </c>
      <c r="P63" s="77">
        <f t="shared" si="4"/>
        <v>161.67437765205094</v>
      </c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</row>
    <row r="64" spans="1:51" s="34" customFormat="1" ht="13.5" customHeight="1" thickBot="1" x14ac:dyDescent="0.3">
      <c r="A64" s="7" t="s">
        <v>39</v>
      </c>
      <c r="B64" s="60">
        <v>1423037</v>
      </c>
      <c r="C64" s="146">
        <v>50053497</v>
      </c>
      <c r="D64" s="146">
        <v>3588951</v>
      </c>
      <c r="E64" s="61">
        <v>37229</v>
      </c>
      <c r="F64" s="91">
        <v>902344</v>
      </c>
      <c r="G64" s="60">
        <v>8582.3825865700001</v>
      </c>
      <c r="H64" s="146">
        <v>4619316.5282605402</v>
      </c>
      <c r="I64" s="146">
        <v>468831.04207039007</v>
      </c>
      <c r="J64" s="61">
        <v>5923.8185082599994</v>
      </c>
      <c r="K64" s="61">
        <v>147856.39272253998</v>
      </c>
      <c r="L64" s="185">
        <f t="shared" si="1"/>
        <v>6.0310326341268707</v>
      </c>
      <c r="M64" s="67">
        <f t="shared" si="2"/>
        <v>92.287588382896402</v>
      </c>
      <c r="N64" s="67">
        <f t="shared" si="5"/>
        <v>130.63177571117299</v>
      </c>
      <c r="O64" s="67">
        <f t="shared" si="3"/>
        <v>159.11838911225118</v>
      </c>
      <c r="P64" s="78">
        <f t="shared" si="4"/>
        <v>163.8581214287899</v>
      </c>
    </row>
    <row r="65" spans="1:51" x14ac:dyDescent="0.25">
      <c r="A65" s="21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</row>
    <row r="66" spans="1:51" x14ac:dyDescent="0.25"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</row>
    <row r="67" spans="1:51" ht="13" x14ac:dyDescent="0.25">
      <c r="A67" s="132" t="s">
        <v>92</v>
      </c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</row>
    <row r="70" spans="1:51" x14ac:dyDescent="0.25">
      <c r="C70" s="22"/>
    </row>
  </sheetData>
  <mergeCells count="5">
    <mergeCell ref="A1:P1"/>
    <mergeCell ref="B2:F2"/>
    <mergeCell ref="L2:P2"/>
    <mergeCell ref="A2:A3"/>
    <mergeCell ref="G2:K2"/>
  </mergeCells>
  <phoneticPr fontId="6" type="noConversion"/>
  <printOptions horizontalCentered="1" verticalCentered="1"/>
  <pageMargins left="0.43307086614173229" right="0.43307086614173229" top="0.47244094488188981" bottom="0.47244094488188981" header="0.51181102362204722" footer="0.51181102362204722"/>
  <pageSetup paperSize="9" scale="3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J69"/>
  <sheetViews>
    <sheetView zoomScale="110" zoomScaleNormal="11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4" sqref="A4"/>
    </sheetView>
  </sheetViews>
  <sheetFormatPr baseColWidth="10" defaultColWidth="11.54296875" defaultRowHeight="12.5" x14ac:dyDescent="0.25"/>
  <cols>
    <col min="1" max="1" width="15.08984375" style="1" bestFit="1" customWidth="1"/>
    <col min="2" max="2" width="16.1796875" style="11" bestFit="1" customWidth="1"/>
    <col min="3" max="3" width="17.08984375" style="11" bestFit="1" customWidth="1"/>
    <col min="4" max="4" width="18.36328125" style="11" bestFit="1" customWidth="1"/>
    <col min="5" max="5" width="19.1796875" style="11" bestFit="1" customWidth="1"/>
    <col min="6" max="6" width="17.54296875" style="11" bestFit="1" customWidth="1"/>
    <col min="7" max="7" width="16" style="11" bestFit="1" customWidth="1"/>
    <col min="8" max="8" width="12.453125" style="11" bestFit="1" customWidth="1"/>
    <col min="9" max="9" width="15.36328125" style="11" customWidth="1"/>
    <col min="10" max="10" width="15.7265625" style="11" customWidth="1"/>
    <col min="11" max="11" width="15.453125" style="11" customWidth="1"/>
    <col min="12" max="12" width="16.08984375" style="11" customWidth="1"/>
    <col min="13" max="13" width="14.6328125" style="11" customWidth="1"/>
    <col min="14" max="14" width="15.81640625" style="11" customWidth="1"/>
    <col min="15" max="15" width="12.453125" style="11" customWidth="1"/>
    <col min="16" max="16" width="16.1796875" style="29" bestFit="1" customWidth="1"/>
    <col min="17" max="17" width="17.08984375" style="30" bestFit="1" customWidth="1"/>
    <col min="18" max="18" width="18.36328125" style="1" bestFit="1" customWidth="1"/>
    <col min="19" max="19" width="19.1796875" style="1" bestFit="1" customWidth="1"/>
    <col min="20" max="20" width="17.54296875" style="1" bestFit="1" customWidth="1"/>
    <col min="21" max="21" width="16" style="1" bestFit="1" customWidth="1"/>
    <col min="22" max="22" width="12.453125" style="1" bestFit="1" customWidth="1"/>
    <col min="23" max="47" width="8.90625" style="1" customWidth="1"/>
    <col min="48" max="16384" width="11.54296875" style="1"/>
  </cols>
  <sheetData>
    <row r="1" spans="1:244" ht="14" customHeight="1" thickBot="1" x14ac:dyDescent="0.3">
      <c r="A1" s="255" t="s">
        <v>90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7"/>
    </row>
    <row r="2" spans="1:244" s="14" customFormat="1" ht="11.15" customHeight="1" x14ac:dyDescent="0.25">
      <c r="A2" s="250" t="s">
        <v>80</v>
      </c>
      <c r="B2" s="258" t="s">
        <v>123</v>
      </c>
      <c r="C2" s="259"/>
      <c r="D2" s="259"/>
      <c r="E2" s="259"/>
      <c r="F2" s="259"/>
      <c r="G2" s="259"/>
      <c r="H2" s="260"/>
      <c r="I2" s="258" t="s">
        <v>122</v>
      </c>
      <c r="J2" s="259"/>
      <c r="K2" s="259"/>
      <c r="L2" s="259"/>
      <c r="M2" s="259"/>
      <c r="N2" s="259"/>
      <c r="O2" s="259"/>
      <c r="P2" s="265" t="s">
        <v>52</v>
      </c>
      <c r="Q2" s="259"/>
      <c r="R2" s="259"/>
      <c r="S2" s="259"/>
      <c r="T2" s="259"/>
      <c r="U2" s="259"/>
      <c r="V2" s="266"/>
    </row>
    <row r="3" spans="1:244" s="2" customFormat="1" ht="11.15" customHeight="1" thickBot="1" x14ac:dyDescent="0.3">
      <c r="A3" s="251"/>
      <c r="B3" s="229" t="s">
        <v>111</v>
      </c>
      <c r="C3" s="230" t="s">
        <v>112</v>
      </c>
      <c r="D3" s="230" t="s">
        <v>113</v>
      </c>
      <c r="E3" s="230" t="s">
        <v>114</v>
      </c>
      <c r="F3" s="230" t="s">
        <v>115</v>
      </c>
      <c r="G3" s="230" t="s">
        <v>116</v>
      </c>
      <c r="H3" s="231" t="s">
        <v>57</v>
      </c>
      <c r="I3" s="229" t="s">
        <v>111</v>
      </c>
      <c r="J3" s="230" t="s">
        <v>112</v>
      </c>
      <c r="K3" s="230" t="s">
        <v>113</v>
      </c>
      <c r="L3" s="230" t="s">
        <v>114</v>
      </c>
      <c r="M3" s="230" t="s">
        <v>115</v>
      </c>
      <c r="N3" s="230" t="s">
        <v>116</v>
      </c>
      <c r="O3" s="233" t="s">
        <v>57</v>
      </c>
      <c r="P3" s="234" t="s">
        <v>111</v>
      </c>
      <c r="Q3" s="232" t="s">
        <v>112</v>
      </c>
      <c r="R3" s="232" t="s">
        <v>113</v>
      </c>
      <c r="S3" s="232" t="s">
        <v>114</v>
      </c>
      <c r="T3" s="232" t="s">
        <v>115</v>
      </c>
      <c r="U3" s="232" t="s">
        <v>116</v>
      </c>
      <c r="V3" s="231" t="s">
        <v>57</v>
      </c>
    </row>
    <row r="4" spans="1:244" ht="11.15" customHeight="1" x14ac:dyDescent="0.25">
      <c r="A4" s="4" t="s">
        <v>46</v>
      </c>
      <c r="B4" s="57" t="s">
        <v>79</v>
      </c>
      <c r="C4" s="133" t="s">
        <v>79</v>
      </c>
      <c r="D4" s="133" t="s">
        <v>79</v>
      </c>
      <c r="E4" s="133" t="s">
        <v>79</v>
      </c>
      <c r="F4" s="133" t="s">
        <v>79</v>
      </c>
      <c r="G4" s="133" t="s">
        <v>79</v>
      </c>
      <c r="H4" s="20" t="s">
        <v>79</v>
      </c>
      <c r="I4" s="57" t="s">
        <v>79</v>
      </c>
      <c r="J4" s="133" t="s">
        <v>79</v>
      </c>
      <c r="K4" s="133" t="s">
        <v>79</v>
      </c>
      <c r="L4" s="133" t="s">
        <v>79</v>
      </c>
      <c r="M4" s="133" t="s">
        <v>79</v>
      </c>
      <c r="N4" s="133" t="s">
        <v>79</v>
      </c>
      <c r="O4" s="224" t="s">
        <v>79</v>
      </c>
      <c r="P4" s="219" t="s">
        <v>124</v>
      </c>
      <c r="Q4" s="8" t="s">
        <v>124</v>
      </c>
      <c r="R4" s="8" t="s">
        <v>124</v>
      </c>
      <c r="S4" s="8" t="s">
        <v>124</v>
      </c>
      <c r="T4" s="8" t="s">
        <v>124</v>
      </c>
      <c r="U4" s="8" t="s">
        <v>124</v>
      </c>
      <c r="V4" s="8" t="s">
        <v>124</v>
      </c>
    </row>
    <row r="5" spans="1:244" ht="11.15" customHeight="1" x14ac:dyDescent="0.25">
      <c r="A5" s="5" t="s">
        <v>0</v>
      </c>
      <c r="B5" s="57">
        <v>87</v>
      </c>
      <c r="C5" s="133">
        <v>5</v>
      </c>
      <c r="D5" s="133">
        <v>28</v>
      </c>
      <c r="E5" s="133">
        <v>6</v>
      </c>
      <c r="F5" s="133">
        <v>3</v>
      </c>
      <c r="G5" s="133">
        <v>2</v>
      </c>
      <c r="H5" s="20">
        <v>0</v>
      </c>
      <c r="I5" s="57">
        <v>9.4939999899999989</v>
      </c>
      <c r="J5" s="133">
        <v>0.63800000000000001</v>
      </c>
      <c r="K5" s="133">
        <v>6.3069999999999995</v>
      </c>
      <c r="L5" s="133">
        <v>1.0089999999999999</v>
      </c>
      <c r="M5" s="133">
        <v>0.60199999999999998</v>
      </c>
      <c r="N5" s="191">
        <v>0.40500000000000003</v>
      </c>
      <c r="O5" s="225">
        <v>0</v>
      </c>
      <c r="P5" s="220">
        <f t="shared" ref="P5:P25" si="0">I5*1000/B5</f>
        <v>109.12643666666665</v>
      </c>
      <c r="Q5" s="20">
        <f t="shared" ref="Q5:Q25" si="1">J5*1000/C5</f>
        <v>127.6</v>
      </c>
      <c r="R5" s="20">
        <f t="shared" ref="R5:R25" si="2">K5*1000/D5</f>
        <v>225.24999999999997</v>
      </c>
      <c r="S5" s="20">
        <f t="shared" ref="S5:S25" si="3">L5*1000/E5</f>
        <v>168.16666666666666</v>
      </c>
      <c r="T5" s="20">
        <f t="shared" ref="T5:T25" si="4">M5*1000/F5</f>
        <v>200.66666666666666</v>
      </c>
      <c r="U5" s="20">
        <f t="shared" ref="U5:U25" si="5">N5*1000/G5</f>
        <v>202.5</v>
      </c>
      <c r="V5" s="8" t="s">
        <v>124</v>
      </c>
    </row>
    <row r="6" spans="1:244" ht="11.15" customHeight="1" x14ac:dyDescent="0.25">
      <c r="A6" s="5" t="s">
        <v>1</v>
      </c>
      <c r="B6" s="57" t="s">
        <v>79</v>
      </c>
      <c r="C6" s="133" t="s">
        <v>79</v>
      </c>
      <c r="D6" s="133" t="s">
        <v>79</v>
      </c>
      <c r="E6" s="133" t="s">
        <v>79</v>
      </c>
      <c r="F6" s="133" t="s">
        <v>79</v>
      </c>
      <c r="G6" s="133" t="s">
        <v>79</v>
      </c>
      <c r="H6" s="20" t="s">
        <v>79</v>
      </c>
      <c r="I6" s="57" t="s">
        <v>79</v>
      </c>
      <c r="J6" s="133" t="s">
        <v>79</v>
      </c>
      <c r="K6" s="133" t="s">
        <v>79</v>
      </c>
      <c r="L6" s="133" t="s">
        <v>79</v>
      </c>
      <c r="M6" s="133" t="s">
        <v>79</v>
      </c>
      <c r="N6" s="133" t="s">
        <v>79</v>
      </c>
      <c r="O6" s="225" t="s">
        <v>79</v>
      </c>
      <c r="P6" s="220" t="s">
        <v>124</v>
      </c>
      <c r="Q6" s="20" t="s">
        <v>124</v>
      </c>
      <c r="R6" s="20" t="s">
        <v>124</v>
      </c>
      <c r="S6" s="20" t="s">
        <v>124</v>
      </c>
      <c r="T6" s="20" t="s">
        <v>124</v>
      </c>
      <c r="U6" s="20" t="s">
        <v>124</v>
      </c>
      <c r="V6" s="20" t="s">
        <v>124</v>
      </c>
    </row>
    <row r="7" spans="1:244" ht="11.15" customHeight="1" x14ac:dyDescent="0.25">
      <c r="A7" s="5" t="s">
        <v>2</v>
      </c>
      <c r="B7" s="57" t="s">
        <v>79</v>
      </c>
      <c r="C7" s="133" t="s">
        <v>79</v>
      </c>
      <c r="D7" s="133" t="s">
        <v>79</v>
      </c>
      <c r="E7" s="133" t="s">
        <v>79</v>
      </c>
      <c r="F7" s="133" t="s">
        <v>79</v>
      </c>
      <c r="G7" s="133" t="s">
        <v>79</v>
      </c>
      <c r="H7" s="20" t="s">
        <v>79</v>
      </c>
      <c r="I7" s="57" t="s">
        <v>79</v>
      </c>
      <c r="J7" s="133" t="s">
        <v>79</v>
      </c>
      <c r="K7" s="133" t="s">
        <v>79</v>
      </c>
      <c r="L7" s="133" t="s">
        <v>79</v>
      </c>
      <c r="M7" s="133" t="s">
        <v>79</v>
      </c>
      <c r="N7" s="133" t="s">
        <v>79</v>
      </c>
      <c r="O7" s="225" t="s">
        <v>79</v>
      </c>
      <c r="P7" s="220" t="s">
        <v>124</v>
      </c>
      <c r="Q7" s="20" t="s">
        <v>124</v>
      </c>
      <c r="R7" s="20" t="s">
        <v>124</v>
      </c>
      <c r="S7" s="20" t="s">
        <v>124</v>
      </c>
      <c r="T7" s="20" t="s">
        <v>124</v>
      </c>
      <c r="U7" s="20" t="s">
        <v>124</v>
      </c>
      <c r="V7" s="20" t="s">
        <v>124</v>
      </c>
    </row>
    <row r="8" spans="1:244" s="17" customFormat="1" ht="11.15" customHeight="1" x14ac:dyDescent="0.25">
      <c r="A8" s="12" t="s">
        <v>3</v>
      </c>
      <c r="B8" s="40">
        <v>126</v>
      </c>
      <c r="C8" s="59">
        <v>5</v>
      </c>
      <c r="D8" s="59">
        <v>36</v>
      </c>
      <c r="E8" s="59">
        <v>6</v>
      </c>
      <c r="F8" s="59">
        <v>63</v>
      </c>
      <c r="G8" s="59">
        <v>2</v>
      </c>
      <c r="H8" s="41">
        <v>0</v>
      </c>
      <c r="I8" s="40">
        <v>13.68699999</v>
      </c>
      <c r="J8" s="59">
        <v>0.63800000000000001</v>
      </c>
      <c r="K8" s="59">
        <v>7.3879999999999999</v>
      </c>
      <c r="L8" s="59">
        <v>1.0089999999999999</v>
      </c>
      <c r="M8" s="59">
        <v>13.00199999</v>
      </c>
      <c r="N8" s="192">
        <v>0.40500000000000003</v>
      </c>
      <c r="O8" s="226">
        <v>0</v>
      </c>
      <c r="P8" s="221">
        <f t="shared" si="0"/>
        <v>108.62698404761905</v>
      </c>
      <c r="Q8" s="41">
        <f t="shared" si="1"/>
        <v>127.6</v>
      </c>
      <c r="R8" s="41">
        <f t="shared" si="2"/>
        <v>205.22222222222223</v>
      </c>
      <c r="S8" s="41">
        <f t="shared" si="3"/>
        <v>168.16666666666666</v>
      </c>
      <c r="T8" s="41">
        <f t="shared" si="4"/>
        <v>206.38095222222222</v>
      </c>
      <c r="U8" s="41">
        <f t="shared" si="5"/>
        <v>202.5</v>
      </c>
      <c r="V8" s="41" t="s">
        <v>124</v>
      </c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</row>
    <row r="9" spans="1:244" s="17" customFormat="1" ht="11.15" customHeight="1" x14ac:dyDescent="0.25">
      <c r="A9" s="13" t="s">
        <v>47</v>
      </c>
      <c r="B9" s="40" t="s">
        <v>79</v>
      </c>
      <c r="C9" s="59" t="s">
        <v>79</v>
      </c>
      <c r="D9" s="59" t="s">
        <v>79</v>
      </c>
      <c r="E9" s="59" t="s">
        <v>79</v>
      </c>
      <c r="F9" s="59" t="s">
        <v>79</v>
      </c>
      <c r="G9" s="59" t="s">
        <v>79</v>
      </c>
      <c r="H9" s="41" t="s">
        <v>79</v>
      </c>
      <c r="I9" s="40" t="s">
        <v>79</v>
      </c>
      <c r="J9" s="59" t="s">
        <v>79</v>
      </c>
      <c r="K9" s="59" t="s">
        <v>79</v>
      </c>
      <c r="L9" s="59" t="s">
        <v>79</v>
      </c>
      <c r="M9" s="59" t="s">
        <v>79</v>
      </c>
      <c r="N9" s="59" t="s">
        <v>79</v>
      </c>
      <c r="O9" s="226" t="s">
        <v>79</v>
      </c>
      <c r="P9" s="59" t="s">
        <v>124</v>
      </c>
      <c r="Q9" s="41" t="s">
        <v>124</v>
      </c>
      <c r="R9" s="59" t="s">
        <v>124</v>
      </c>
      <c r="S9" s="41" t="s">
        <v>124</v>
      </c>
      <c r="T9" s="59" t="s">
        <v>124</v>
      </c>
      <c r="U9" s="41" t="s">
        <v>124</v>
      </c>
      <c r="V9" s="41" t="s">
        <v>124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</row>
    <row r="10" spans="1:244" s="17" customFormat="1" ht="11.15" customHeight="1" x14ac:dyDescent="0.25">
      <c r="A10" s="12" t="s">
        <v>4</v>
      </c>
      <c r="B10" s="40" t="s">
        <v>79</v>
      </c>
      <c r="C10" s="59" t="s">
        <v>79</v>
      </c>
      <c r="D10" s="59" t="s">
        <v>79</v>
      </c>
      <c r="E10" s="59" t="s">
        <v>79</v>
      </c>
      <c r="F10" s="59" t="s">
        <v>79</v>
      </c>
      <c r="G10" s="59" t="s">
        <v>79</v>
      </c>
      <c r="H10" s="41" t="s">
        <v>79</v>
      </c>
      <c r="I10" s="40" t="s">
        <v>79</v>
      </c>
      <c r="J10" s="59" t="s">
        <v>79</v>
      </c>
      <c r="K10" s="59" t="s">
        <v>79</v>
      </c>
      <c r="L10" s="59" t="s">
        <v>79</v>
      </c>
      <c r="M10" s="59" t="s">
        <v>79</v>
      </c>
      <c r="N10" s="59" t="s">
        <v>79</v>
      </c>
      <c r="O10" s="226" t="s">
        <v>79</v>
      </c>
      <c r="P10" s="59" t="s">
        <v>124</v>
      </c>
      <c r="Q10" s="41" t="s">
        <v>124</v>
      </c>
      <c r="R10" s="59" t="s">
        <v>124</v>
      </c>
      <c r="S10" s="41" t="s">
        <v>124</v>
      </c>
      <c r="T10" s="59" t="s">
        <v>124</v>
      </c>
      <c r="U10" s="41" t="s">
        <v>124</v>
      </c>
      <c r="V10" s="41" t="s">
        <v>124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</row>
    <row r="11" spans="1:244" ht="11.15" customHeight="1" x14ac:dyDescent="0.25">
      <c r="A11" s="5" t="s">
        <v>59</v>
      </c>
      <c r="B11" s="57" t="s">
        <v>79</v>
      </c>
      <c r="C11" s="133" t="s">
        <v>79</v>
      </c>
      <c r="D11" s="133" t="s">
        <v>79</v>
      </c>
      <c r="E11" s="133" t="s">
        <v>79</v>
      </c>
      <c r="F11" s="133" t="s">
        <v>79</v>
      </c>
      <c r="G11" s="133" t="s">
        <v>79</v>
      </c>
      <c r="H11" s="20" t="s">
        <v>79</v>
      </c>
      <c r="I11" s="57" t="s">
        <v>79</v>
      </c>
      <c r="J11" s="133" t="s">
        <v>79</v>
      </c>
      <c r="K11" s="133" t="s">
        <v>79</v>
      </c>
      <c r="L11" s="133" t="s">
        <v>79</v>
      </c>
      <c r="M11" s="133" t="s">
        <v>79</v>
      </c>
      <c r="N11" s="133" t="s">
        <v>79</v>
      </c>
      <c r="O11" s="225" t="s">
        <v>79</v>
      </c>
      <c r="P11" s="220" t="s">
        <v>124</v>
      </c>
      <c r="Q11" s="20" t="s">
        <v>124</v>
      </c>
      <c r="R11" s="20" t="s">
        <v>124</v>
      </c>
      <c r="S11" s="20" t="s">
        <v>124</v>
      </c>
      <c r="T11" s="20" t="s">
        <v>124</v>
      </c>
      <c r="U11" s="20" t="s">
        <v>124</v>
      </c>
      <c r="V11" s="20" t="s">
        <v>124</v>
      </c>
    </row>
    <row r="12" spans="1:244" ht="11.15" customHeight="1" x14ac:dyDescent="0.25">
      <c r="A12" s="5" t="s">
        <v>60</v>
      </c>
      <c r="B12" s="57" t="s">
        <v>79</v>
      </c>
      <c r="C12" s="133" t="s">
        <v>79</v>
      </c>
      <c r="D12" s="133" t="s">
        <v>79</v>
      </c>
      <c r="E12" s="133" t="s">
        <v>79</v>
      </c>
      <c r="F12" s="133" t="s">
        <v>79</v>
      </c>
      <c r="G12" s="133" t="s">
        <v>79</v>
      </c>
      <c r="H12" s="20" t="s">
        <v>79</v>
      </c>
      <c r="I12" s="57" t="s">
        <v>79</v>
      </c>
      <c r="J12" s="133" t="s">
        <v>79</v>
      </c>
      <c r="K12" s="133" t="s">
        <v>79</v>
      </c>
      <c r="L12" s="133" t="s">
        <v>79</v>
      </c>
      <c r="M12" s="133" t="s">
        <v>79</v>
      </c>
      <c r="N12" s="133" t="s">
        <v>79</v>
      </c>
      <c r="O12" s="225" t="s">
        <v>79</v>
      </c>
      <c r="P12" s="220" t="s">
        <v>124</v>
      </c>
      <c r="Q12" s="20" t="s">
        <v>124</v>
      </c>
      <c r="R12" s="20" t="s">
        <v>124</v>
      </c>
      <c r="S12" s="20" t="s">
        <v>124</v>
      </c>
      <c r="T12" s="20" t="s">
        <v>124</v>
      </c>
      <c r="U12" s="20" t="s">
        <v>124</v>
      </c>
      <c r="V12" s="20" t="s">
        <v>124</v>
      </c>
    </row>
    <row r="13" spans="1:244" ht="11.15" customHeight="1" x14ac:dyDescent="0.25">
      <c r="A13" s="5" t="s">
        <v>5</v>
      </c>
      <c r="B13" s="57" t="s">
        <v>79</v>
      </c>
      <c r="C13" s="133" t="s">
        <v>79</v>
      </c>
      <c r="D13" s="133" t="s">
        <v>79</v>
      </c>
      <c r="E13" s="133" t="s">
        <v>79</v>
      </c>
      <c r="F13" s="133" t="s">
        <v>79</v>
      </c>
      <c r="G13" s="133" t="s">
        <v>79</v>
      </c>
      <c r="H13" s="20" t="s">
        <v>79</v>
      </c>
      <c r="I13" s="57" t="s">
        <v>79</v>
      </c>
      <c r="J13" s="133" t="s">
        <v>79</v>
      </c>
      <c r="K13" s="133" t="s">
        <v>79</v>
      </c>
      <c r="L13" s="133" t="s">
        <v>79</v>
      </c>
      <c r="M13" s="133" t="s">
        <v>79</v>
      </c>
      <c r="N13" s="133" t="s">
        <v>79</v>
      </c>
      <c r="O13" s="225" t="s">
        <v>79</v>
      </c>
      <c r="P13" s="220" t="s">
        <v>124</v>
      </c>
      <c r="Q13" s="20" t="s">
        <v>124</v>
      </c>
      <c r="R13" s="20" t="s">
        <v>124</v>
      </c>
      <c r="S13" s="20" t="s">
        <v>124</v>
      </c>
      <c r="T13" s="20" t="s">
        <v>124</v>
      </c>
      <c r="U13" s="20" t="s">
        <v>124</v>
      </c>
      <c r="V13" s="20" t="s">
        <v>124</v>
      </c>
    </row>
    <row r="14" spans="1:244" s="17" customFormat="1" ht="11.15" customHeight="1" x14ac:dyDescent="0.25">
      <c r="A14" s="12" t="s">
        <v>61</v>
      </c>
      <c r="B14" s="40" t="s">
        <v>79</v>
      </c>
      <c r="C14" s="59" t="s">
        <v>79</v>
      </c>
      <c r="D14" s="59" t="s">
        <v>79</v>
      </c>
      <c r="E14" s="59" t="s">
        <v>79</v>
      </c>
      <c r="F14" s="59" t="s">
        <v>79</v>
      </c>
      <c r="G14" s="59" t="s">
        <v>79</v>
      </c>
      <c r="H14" s="41" t="s">
        <v>79</v>
      </c>
      <c r="I14" s="40" t="s">
        <v>79</v>
      </c>
      <c r="J14" s="59" t="s">
        <v>79</v>
      </c>
      <c r="K14" s="59" t="s">
        <v>79</v>
      </c>
      <c r="L14" s="59" t="s">
        <v>79</v>
      </c>
      <c r="M14" s="59" t="s">
        <v>79</v>
      </c>
      <c r="N14" s="59" t="s">
        <v>79</v>
      </c>
      <c r="O14" s="226" t="s">
        <v>79</v>
      </c>
      <c r="P14" s="221" t="s">
        <v>124</v>
      </c>
      <c r="Q14" s="41" t="s">
        <v>124</v>
      </c>
      <c r="R14" s="41" t="s">
        <v>124</v>
      </c>
      <c r="S14" s="41" t="s">
        <v>124</v>
      </c>
      <c r="T14" s="41" t="s">
        <v>124</v>
      </c>
      <c r="U14" s="41" t="s">
        <v>124</v>
      </c>
      <c r="V14" s="41" t="s">
        <v>124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</row>
    <row r="15" spans="1:244" s="17" customFormat="1" ht="11.15" customHeight="1" x14ac:dyDescent="0.25">
      <c r="A15" s="12" t="s">
        <v>6</v>
      </c>
      <c r="B15" s="40" t="s">
        <v>79</v>
      </c>
      <c r="C15" s="59" t="s">
        <v>79</v>
      </c>
      <c r="D15" s="59" t="s">
        <v>79</v>
      </c>
      <c r="E15" s="59" t="s">
        <v>79</v>
      </c>
      <c r="F15" s="59" t="s">
        <v>79</v>
      </c>
      <c r="G15" s="59" t="s">
        <v>79</v>
      </c>
      <c r="H15" s="41" t="s">
        <v>79</v>
      </c>
      <c r="I15" s="40" t="s">
        <v>79</v>
      </c>
      <c r="J15" s="59" t="s">
        <v>79</v>
      </c>
      <c r="K15" s="59" t="s">
        <v>79</v>
      </c>
      <c r="L15" s="59" t="s">
        <v>79</v>
      </c>
      <c r="M15" s="59" t="s">
        <v>79</v>
      </c>
      <c r="N15" s="59" t="s">
        <v>79</v>
      </c>
      <c r="O15" s="226" t="s">
        <v>79</v>
      </c>
      <c r="P15" s="221" t="s">
        <v>124</v>
      </c>
      <c r="Q15" s="41" t="s">
        <v>124</v>
      </c>
      <c r="R15" s="41" t="s">
        <v>124</v>
      </c>
      <c r="S15" s="41" t="s">
        <v>124</v>
      </c>
      <c r="T15" s="41" t="s">
        <v>124</v>
      </c>
      <c r="U15" s="41" t="s">
        <v>124</v>
      </c>
      <c r="V15" s="41" t="s">
        <v>124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</row>
    <row r="16" spans="1:244" s="17" customFormat="1" ht="11.15" customHeight="1" x14ac:dyDescent="0.25">
      <c r="A16" s="12" t="s">
        <v>7</v>
      </c>
      <c r="B16" s="40" t="s">
        <v>79</v>
      </c>
      <c r="C16" s="59" t="s">
        <v>79</v>
      </c>
      <c r="D16" s="59" t="s">
        <v>79</v>
      </c>
      <c r="E16" s="59" t="s">
        <v>79</v>
      </c>
      <c r="F16" s="59" t="s">
        <v>79</v>
      </c>
      <c r="G16" s="59" t="s">
        <v>79</v>
      </c>
      <c r="H16" s="41" t="s">
        <v>79</v>
      </c>
      <c r="I16" s="40" t="s">
        <v>79</v>
      </c>
      <c r="J16" s="59" t="s">
        <v>79</v>
      </c>
      <c r="K16" s="59" t="s">
        <v>79</v>
      </c>
      <c r="L16" s="59" t="s">
        <v>79</v>
      </c>
      <c r="M16" s="59" t="s">
        <v>79</v>
      </c>
      <c r="N16" s="59" t="s">
        <v>79</v>
      </c>
      <c r="O16" s="226" t="s">
        <v>79</v>
      </c>
      <c r="P16" s="221" t="s">
        <v>124</v>
      </c>
      <c r="Q16" s="41" t="s">
        <v>124</v>
      </c>
      <c r="R16" s="41" t="s">
        <v>124</v>
      </c>
      <c r="S16" s="41" t="s">
        <v>124</v>
      </c>
      <c r="T16" s="41" t="s">
        <v>124</v>
      </c>
      <c r="U16" s="41" t="s">
        <v>124</v>
      </c>
      <c r="V16" s="41" t="s">
        <v>124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</row>
    <row r="17" spans="1:244" ht="11.15" customHeight="1" x14ac:dyDescent="0.25">
      <c r="A17" s="5" t="s">
        <v>8</v>
      </c>
      <c r="B17" s="57" t="s">
        <v>79</v>
      </c>
      <c r="C17" s="133" t="s">
        <v>79</v>
      </c>
      <c r="D17" s="133" t="s">
        <v>79</v>
      </c>
      <c r="E17" s="133" t="s">
        <v>79</v>
      </c>
      <c r="F17" s="133" t="s">
        <v>79</v>
      </c>
      <c r="G17" s="133" t="s">
        <v>79</v>
      </c>
      <c r="H17" s="20" t="s">
        <v>79</v>
      </c>
      <c r="I17" s="57" t="s">
        <v>79</v>
      </c>
      <c r="J17" s="133" t="s">
        <v>79</v>
      </c>
      <c r="K17" s="133" t="s">
        <v>79</v>
      </c>
      <c r="L17" s="133" t="s">
        <v>79</v>
      </c>
      <c r="M17" s="133" t="s">
        <v>79</v>
      </c>
      <c r="N17" s="133" t="s">
        <v>79</v>
      </c>
      <c r="O17" s="225" t="s">
        <v>79</v>
      </c>
      <c r="P17" s="220" t="s">
        <v>124</v>
      </c>
      <c r="Q17" s="20" t="s">
        <v>124</v>
      </c>
      <c r="R17" s="20" t="s">
        <v>124</v>
      </c>
      <c r="S17" s="20" t="s">
        <v>124</v>
      </c>
      <c r="T17" s="20" t="s">
        <v>124</v>
      </c>
      <c r="U17" s="20" t="s">
        <v>124</v>
      </c>
      <c r="V17" s="20" t="s">
        <v>124</v>
      </c>
    </row>
    <row r="18" spans="1:244" ht="11.15" customHeight="1" x14ac:dyDescent="0.25">
      <c r="A18" s="5" t="s">
        <v>9</v>
      </c>
      <c r="B18" s="57" t="s">
        <v>79</v>
      </c>
      <c r="C18" s="133" t="s">
        <v>79</v>
      </c>
      <c r="D18" s="133" t="s">
        <v>79</v>
      </c>
      <c r="E18" s="133" t="s">
        <v>79</v>
      </c>
      <c r="F18" s="133" t="s">
        <v>79</v>
      </c>
      <c r="G18" s="133" t="s">
        <v>79</v>
      </c>
      <c r="H18" s="20" t="s">
        <v>79</v>
      </c>
      <c r="I18" s="57" t="s">
        <v>79</v>
      </c>
      <c r="J18" s="133" t="s">
        <v>79</v>
      </c>
      <c r="K18" s="133" t="s">
        <v>79</v>
      </c>
      <c r="L18" s="133" t="s">
        <v>79</v>
      </c>
      <c r="M18" s="133" t="s">
        <v>79</v>
      </c>
      <c r="N18" s="133" t="s">
        <v>79</v>
      </c>
      <c r="O18" s="225" t="s">
        <v>79</v>
      </c>
      <c r="P18" s="220" t="s">
        <v>124</v>
      </c>
      <c r="Q18" s="20" t="s">
        <v>124</v>
      </c>
      <c r="R18" s="20" t="s">
        <v>124</v>
      </c>
      <c r="S18" s="20" t="s">
        <v>124</v>
      </c>
      <c r="T18" s="20" t="s">
        <v>124</v>
      </c>
      <c r="U18" s="20" t="s">
        <v>124</v>
      </c>
      <c r="V18" s="20" t="s">
        <v>124</v>
      </c>
    </row>
    <row r="19" spans="1:244" ht="11.15" customHeight="1" x14ac:dyDescent="0.25">
      <c r="A19" s="5" t="s">
        <v>10</v>
      </c>
      <c r="B19" s="57" t="s">
        <v>79</v>
      </c>
      <c r="C19" s="133" t="s">
        <v>79</v>
      </c>
      <c r="D19" s="133" t="s">
        <v>79</v>
      </c>
      <c r="E19" s="133" t="s">
        <v>79</v>
      </c>
      <c r="F19" s="133" t="s">
        <v>79</v>
      </c>
      <c r="G19" s="133" t="s">
        <v>79</v>
      </c>
      <c r="H19" s="20" t="s">
        <v>79</v>
      </c>
      <c r="I19" s="57" t="s">
        <v>79</v>
      </c>
      <c r="J19" s="133" t="s">
        <v>79</v>
      </c>
      <c r="K19" s="133" t="s">
        <v>79</v>
      </c>
      <c r="L19" s="133" t="s">
        <v>79</v>
      </c>
      <c r="M19" s="133" t="s">
        <v>79</v>
      </c>
      <c r="N19" s="133" t="s">
        <v>79</v>
      </c>
      <c r="O19" s="225" t="s">
        <v>79</v>
      </c>
      <c r="P19" s="220" t="s">
        <v>124</v>
      </c>
      <c r="Q19" s="20" t="s">
        <v>124</v>
      </c>
      <c r="R19" s="20" t="s">
        <v>124</v>
      </c>
      <c r="S19" s="20" t="s">
        <v>124</v>
      </c>
      <c r="T19" s="20" t="s">
        <v>124</v>
      </c>
      <c r="U19" s="20" t="s">
        <v>124</v>
      </c>
      <c r="V19" s="20" t="s">
        <v>124</v>
      </c>
    </row>
    <row r="20" spans="1:244" s="17" customFormat="1" ht="11.15" customHeight="1" x14ac:dyDescent="0.25">
      <c r="A20" s="12" t="s">
        <v>62</v>
      </c>
      <c r="B20" s="40" t="s">
        <v>79</v>
      </c>
      <c r="C20" s="59" t="s">
        <v>79</v>
      </c>
      <c r="D20" s="59" t="s">
        <v>79</v>
      </c>
      <c r="E20" s="59" t="s">
        <v>79</v>
      </c>
      <c r="F20" s="59" t="s">
        <v>79</v>
      </c>
      <c r="G20" s="59" t="s">
        <v>79</v>
      </c>
      <c r="H20" s="41" t="s">
        <v>79</v>
      </c>
      <c r="I20" s="40" t="s">
        <v>79</v>
      </c>
      <c r="J20" s="59" t="s">
        <v>79</v>
      </c>
      <c r="K20" s="59" t="s">
        <v>79</v>
      </c>
      <c r="L20" s="59" t="s">
        <v>79</v>
      </c>
      <c r="M20" s="59" t="s">
        <v>79</v>
      </c>
      <c r="N20" s="59" t="s">
        <v>79</v>
      </c>
      <c r="O20" s="226" t="s">
        <v>79</v>
      </c>
      <c r="P20" s="221" t="s">
        <v>124</v>
      </c>
      <c r="Q20" s="41" t="s">
        <v>124</v>
      </c>
      <c r="R20" s="41" t="s">
        <v>124</v>
      </c>
      <c r="S20" s="41" t="s">
        <v>124</v>
      </c>
      <c r="T20" s="41" t="s">
        <v>124</v>
      </c>
      <c r="U20" s="41" t="s">
        <v>124</v>
      </c>
      <c r="V20" s="41" t="s">
        <v>124</v>
      </c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</row>
    <row r="21" spans="1:244" ht="11.15" customHeight="1" x14ac:dyDescent="0.25">
      <c r="A21" s="5" t="s">
        <v>11</v>
      </c>
      <c r="B21" s="57">
        <v>40</v>
      </c>
      <c r="C21" s="133">
        <v>23</v>
      </c>
      <c r="D21" s="133">
        <v>208</v>
      </c>
      <c r="E21" s="133">
        <v>108</v>
      </c>
      <c r="F21" s="133">
        <v>36</v>
      </c>
      <c r="G21" s="133">
        <v>33</v>
      </c>
      <c r="H21" s="20">
        <v>0</v>
      </c>
      <c r="I21" s="57">
        <v>10.666690000000001</v>
      </c>
      <c r="J21" s="133">
        <v>6.1849400000000001</v>
      </c>
      <c r="K21" s="133">
        <v>64.396330000000006</v>
      </c>
      <c r="L21" s="133">
        <v>31.072329999999997</v>
      </c>
      <c r="M21" s="133">
        <v>11.1225</v>
      </c>
      <c r="N21" s="133">
        <v>12.530569999999999</v>
      </c>
      <c r="O21" s="225">
        <v>0</v>
      </c>
      <c r="P21" s="220">
        <f t="shared" si="0"/>
        <v>266.66725000000002</v>
      </c>
      <c r="Q21" s="20">
        <f t="shared" si="1"/>
        <v>268.91043478260872</v>
      </c>
      <c r="R21" s="20">
        <f t="shared" si="2"/>
        <v>309.59774038461541</v>
      </c>
      <c r="S21" s="20">
        <f t="shared" si="3"/>
        <v>287.70675925925923</v>
      </c>
      <c r="T21" s="20">
        <f t="shared" si="4"/>
        <v>308.95833333333331</v>
      </c>
      <c r="U21" s="20">
        <f t="shared" si="5"/>
        <v>379.7142424242424</v>
      </c>
      <c r="V21" s="20" t="s">
        <v>124</v>
      </c>
    </row>
    <row r="22" spans="1:244" ht="11.15" customHeight="1" x14ac:dyDescent="0.25">
      <c r="A22" s="5" t="s">
        <v>12</v>
      </c>
      <c r="B22" s="57" t="s">
        <v>79</v>
      </c>
      <c r="C22" s="133" t="s">
        <v>79</v>
      </c>
      <c r="D22" s="133" t="s">
        <v>79</v>
      </c>
      <c r="E22" s="133" t="s">
        <v>79</v>
      </c>
      <c r="F22" s="133" t="s">
        <v>79</v>
      </c>
      <c r="G22" s="133" t="s">
        <v>79</v>
      </c>
      <c r="H22" s="20" t="s">
        <v>79</v>
      </c>
      <c r="I22" s="57" t="s">
        <v>79</v>
      </c>
      <c r="J22" s="133" t="s">
        <v>79</v>
      </c>
      <c r="K22" s="133" t="s">
        <v>79</v>
      </c>
      <c r="L22" s="133" t="s">
        <v>79</v>
      </c>
      <c r="M22" s="133" t="s">
        <v>79</v>
      </c>
      <c r="N22" s="133" t="s">
        <v>79</v>
      </c>
      <c r="O22" s="225" t="s">
        <v>79</v>
      </c>
      <c r="P22" s="220" t="s">
        <v>124</v>
      </c>
      <c r="Q22" s="20" t="s">
        <v>124</v>
      </c>
      <c r="R22" s="20" t="s">
        <v>124</v>
      </c>
      <c r="S22" s="20" t="s">
        <v>124</v>
      </c>
      <c r="T22" s="20" t="s">
        <v>124</v>
      </c>
      <c r="U22" s="20" t="s">
        <v>124</v>
      </c>
      <c r="V22" s="20" t="s">
        <v>124</v>
      </c>
    </row>
    <row r="23" spans="1:244" ht="11.15" customHeight="1" x14ac:dyDescent="0.25">
      <c r="A23" s="5" t="s">
        <v>63</v>
      </c>
      <c r="B23" s="57" t="s">
        <v>79</v>
      </c>
      <c r="C23" s="133" t="s">
        <v>79</v>
      </c>
      <c r="D23" s="133" t="s">
        <v>79</v>
      </c>
      <c r="E23" s="133" t="s">
        <v>79</v>
      </c>
      <c r="F23" s="133" t="s">
        <v>79</v>
      </c>
      <c r="G23" s="133" t="s">
        <v>79</v>
      </c>
      <c r="H23" s="20" t="s">
        <v>79</v>
      </c>
      <c r="I23" s="57" t="s">
        <v>79</v>
      </c>
      <c r="J23" s="133" t="s">
        <v>79</v>
      </c>
      <c r="K23" s="133" t="s">
        <v>79</v>
      </c>
      <c r="L23" s="133" t="s">
        <v>79</v>
      </c>
      <c r="M23" s="133" t="s">
        <v>79</v>
      </c>
      <c r="N23" s="133" t="s">
        <v>79</v>
      </c>
      <c r="O23" s="225" t="s">
        <v>79</v>
      </c>
      <c r="P23" s="220" t="s">
        <v>124</v>
      </c>
      <c r="Q23" s="20" t="s">
        <v>124</v>
      </c>
      <c r="R23" s="20" t="s">
        <v>124</v>
      </c>
      <c r="S23" s="20" t="s">
        <v>124</v>
      </c>
      <c r="T23" s="20" t="s">
        <v>124</v>
      </c>
      <c r="U23" s="20" t="s">
        <v>124</v>
      </c>
      <c r="V23" s="20" t="s">
        <v>124</v>
      </c>
    </row>
    <row r="24" spans="1:244" ht="11.15" customHeight="1" x14ac:dyDescent="0.25">
      <c r="A24" s="5" t="s">
        <v>13</v>
      </c>
      <c r="B24" s="57" t="s">
        <v>79</v>
      </c>
      <c r="C24" s="133" t="s">
        <v>79</v>
      </c>
      <c r="D24" s="133" t="s">
        <v>79</v>
      </c>
      <c r="E24" s="133" t="s">
        <v>79</v>
      </c>
      <c r="F24" s="133" t="s">
        <v>79</v>
      </c>
      <c r="G24" s="133" t="s">
        <v>79</v>
      </c>
      <c r="H24" s="20" t="s">
        <v>79</v>
      </c>
      <c r="I24" s="57" t="s">
        <v>79</v>
      </c>
      <c r="J24" s="133" t="s">
        <v>79</v>
      </c>
      <c r="K24" s="133" t="s">
        <v>79</v>
      </c>
      <c r="L24" s="133" t="s">
        <v>79</v>
      </c>
      <c r="M24" s="133" t="s">
        <v>79</v>
      </c>
      <c r="N24" s="133" t="s">
        <v>79</v>
      </c>
      <c r="O24" s="225" t="s">
        <v>79</v>
      </c>
      <c r="P24" s="220" t="s">
        <v>124</v>
      </c>
      <c r="Q24" s="20" t="s">
        <v>124</v>
      </c>
      <c r="R24" s="20" t="s">
        <v>124</v>
      </c>
      <c r="S24" s="20" t="s">
        <v>124</v>
      </c>
      <c r="T24" s="20" t="s">
        <v>124</v>
      </c>
      <c r="U24" s="20" t="s">
        <v>124</v>
      </c>
      <c r="V24" s="20" t="s">
        <v>124</v>
      </c>
    </row>
    <row r="25" spans="1:244" s="17" customFormat="1" ht="11.15" customHeight="1" x14ac:dyDescent="0.25">
      <c r="A25" s="12" t="s">
        <v>14</v>
      </c>
      <c r="B25" s="40">
        <v>219</v>
      </c>
      <c r="C25" s="59">
        <v>68</v>
      </c>
      <c r="D25" s="59">
        <v>585</v>
      </c>
      <c r="E25" s="59">
        <v>228</v>
      </c>
      <c r="F25" s="59">
        <v>68</v>
      </c>
      <c r="G25" s="59">
        <v>67</v>
      </c>
      <c r="H25" s="41">
        <v>4</v>
      </c>
      <c r="I25" s="40">
        <v>58.550590030000002</v>
      </c>
      <c r="J25" s="59">
        <v>18.310939999999999</v>
      </c>
      <c r="K25" s="59">
        <v>170.96933000999999</v>
      </c>
      <c r="L25" s="59">
        <v>66.857329989999997</v>
      </c>
      <c r="M25" s="59">
        <v>21.046499999999998</v>
      </c>
      <c r="N25" s="59">
        <v>22.573569999999997</v>
      </c>
      <c r="O25" s="227">
        <v>0.51400000000000001</v>
      </c>
      <c r="P25" s="222">
        <f t="shared" si="0"/>
        <v>267.35429237442924</v>
      </c>
      <c r="Q25" s="160">
        <f t="shared" si="1"/>
        <v>269.27852941176468</v>
      </c>
      <c r="R25" s="160">
        <f t="shared" si="2"/>
        <v>292.25526497435897</v>
      </c>
      <c r="S25" s="160">
        <f t="shared" si="3"/>
        <v>293.23390346491226</v>
      </c>
      <c r="T25" s="160">
        <f t="shared" si="4"/>
        <v>309.50735294117646</v>
      </c>
      <c r="U25" s="160">
        <f t="shared" si="5"/>
        <v>336.91895522388052</v>
      </c>
      <c r="V25" s="160">
        <f t="shared" ref="V25" si="6">O25*1000/H25</f>
        <v>128.5</v>
      </c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</row>
    <row r="26" spans="1:244" s="17" customFormat="1" ht="11.15" customHeight="1" x14ac:dyDescent="0.25">
      <c r="A26" s="12" t="s">
        <v>15</v>
      </c>
      <c r="B26" s="40">
        <v>0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41">
        <v>0</v>
      </c>
      <c r="I26" s="40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226">
        <v>0</v>
      </c>
      <c r="P26" s="221" t="s">
        <v>124</v>
      </c>
      <c r="Q26" s="41" t="s">
        <v>124</v>
      </c>
      <c r="R26" s="41" t="s">
        <v>124</v>
      </c>
      <c r="S26" s="41" t="s">
        <v>124</v>
      </c>
      <c r="T26" s="41" t="s">
        <v>124</v>
      </c>
      <c r="U26" s="41" t="s">
        <v>124</v>
      </c>
      <c r="V26" s="41" t="s">
        <v>124</v>
      </c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</row>
    <row r="27" spans="1:244" ht="11.15" customHeight="1" x14ac:dyDescent="0.25">
      <c r="A27" s="5" t="s">
        <v>64</v>
      </c>
      <c r="B27" s="57" t="s">
        <v>79</v>
      </c>
      <c r="C27" s="133" t="s">
        <v>79</v>
      </c>
      <c r="D27" s="133" t="s">
        <v>79</v>
      </c>
      <c r="E27" s="133" t="s">
        <v>79</v>
      </c>
      <c r="F27" s="133" t="s">
        <v>79</v>
      </c>
      <c r="G27" s="133" t="s">
        <v>79</v>
      </c>
      <c r="H27" s="20" t="s">
        <v>79</v>
      </c>
      <c r="I27" s="57" t="s">
        <v>79</v>
      </c>
      <c r="J27" s="133" t="s">
        <v>79</v>
      </c>
      <c r="K27" s="133" t="s">
        <v>79</v>
      </c>
      <c r="L27" s="133" t="s">
        <v>79</v>
      </c>
      <c r="M27" s="133" t="s">
        <v>79</v>
      </c>
      <c r="N27" s="133" t="s">
        <v>79</v>
      </c>
      <c r="O27" s="225" t="s">
        <v>79</v>
      </c>
      <c r="P27" s="220" t="s">
        <v>124</v>
      </c>
      <c r="Q27" s="20" t="s">
        <v>124</v>
      </c>
      <c r="R27" s="20" t="s">
        <v>124</v>
      </c>
      <c r="S27" s="20" t="s">
        <v>124</v>
      </c>
      <c r="T27" s="20" t="s">
        <v>124</v>
      </c>
      <c r="U27" s="20" t="s">
        <v>124</v>
      </c>
      <c r="V27" s="20" t="s">
        <v>124</v>
      </c>
    </row>
    <row r="28" spans="1:244" ht="11.15" customHeight="1" x14ac:dyDescent="0.25">
      <c r="A28" s="5" t="s">
        <v>16</v>
      </c>
      <c r="B28" s="57">
        <v>43</v>
      </c>
      <c r="C28" s="133">
        <v>37</v>
      </c>
      <c r="D28" s="133">
        <v>142</v>
      </c>
      <c r="E28" s="133">
        <v>91</v>
      </c>
      <c r="F28" s="133">
        <v>137</v>
      </c>
      <c r="G28" s="133">
        <v>234</v>
      </c>
      <c r="H28" s="20">
        <v>68</v>
      </c>
      <c r="I28" s="57">
        <v>7.9399999999999995</v>
      </c>
      <c r="J28" s="133">
        <v>7.4880000000000004</v>
      </c>
      <c r="K28" s="133">
        <v>31.720000000000002</v>
      </c>
      <c r="L28" s="133">
        <v>21.589000000000002</v>
      </c>
      <c r="M28" s="133">
        <v>36.039000000000009</v>
      </c>
      <c r="N28" s="133">
        <v>71.123000000000005</v>
      </c>
      <c r="O28" s="225">
        <v>7.9490000000000007</v>
      </c>
      <c r="P28" s="220">
        <f t="shared" ref="P28:P36" si="7">I28*1000/B28</f>
        <v>184.65116279069764</v>
      </c>
      <c r="Q28" s="20">
        <f t="shared" ref="Q28:Q36" si="8">J28*1000/C28</f>
        <v>202.37837837837839</v>
      </c>
      <c r="R28" s="20">
        <f t="shared" ref="R28:R36" si="9">K28*1000/D28</f>
        <v>223.38028169014086</v>
      </c>
      <c r="S28" s="20">
        <f t="shared" ref="S28:S36" si="10">L28*1000/E28</f>
        <v>237.24175824175828</v>
      </c>
      <c r="T28" s="20">
        <f t="shared" ref="T28:T36" si="11">M28*1000/F28</f>
        <v>263.05839416058399</v>
      </c>
      <c r="U28" s="20">
        <f t="shared" ref="U28:U36" si="12">N28*1000/G28</f>
        <v>303.94444444444446</v>
      </c>
      <c r="V28" s="20">
        <f t="shared" ref="V28:V36" si="13">O28*1000/H28</f>
        <v>116.89705882352942</v>
      </c>
    </row>
    <row r="29" spans="1:244" ht="11.15" customHeight="1" x14ac:dyDescent="0.25">
      <c r="A29" s="5" t="s">
        <v>65</v>
      </c>
      <c r="B29" s="57" t="s">
        <v>79</v>
      </c>
      <c r="C29" s="133" t="s">
        <v>79</v>
      </c>
      <c r="D29" s="133" t="s">
        <v>79</v>
      </c>
      <c r="E29" s="133" t="s">
        <v>79</v>
      </c>
      <c r="F29" s="133" t="s">
        <v>79</v>
      </c>
      <c r="G29" s="133" t="s">
        <v>79</v>
      </c>
      <c r="H29" s="20" t="s">
        <v>79</v>
      </c>
      <c r="I29" s="57" t="s">
        <v>79</v>
      </c>
      <c r="J29" s="133" t="s">
        <v>79</v>
      </c>
      <c r="K29" s="133" t="s">
        <v>79</v>
      </c>
      <c r="L29" s="133" t="s">
        <v>79</v>
      </c>
      <c r="M29" s="133" t="s">
        <v>79</v>
      </c>
      <c r="N29" s="133" t="s">
        <v>79</v>
      </c>
      <c r="O29" s="225" t="s">
        <v>79</v>
      </c>
      <c r="P29" s="220" t="s">
        <v>124</v>
      </c>
      <c r="Q29" s="20" t="s">
        <v>124</v>
      </c>
      <c r="R29" s="20" t="s">
        <v>124</v>
      </c>
      <c r="S29" s="20" t="s">
        <v>124</v>
      </c>
      <c r="T29" s="20" t="s">
        <v>124</v>
      </c>
      <c r="U29" s="20" t="s">
        <v>124</v>
      </c>
      <c r="V29" s="20" t="s">
        <v>124</v>
      </c>
    </row>
    <row r="30" spans="1:244" ht="11.15" customHeight="1" x14ac:dyDescent="0.25">
      <c r="A30" s="5" t="s">
        <v>17</v>
      </c>
      <c r="B30" s="57" t="s">
        <v>79</v>
      </c>
      <c r="C30" s="133" t="s">
        <v>79</v>
      </c>
      <c r="D30" s="133" t="s">
        <v>79</v>
      </c>
      <c r="E30" s="133" t="s">
        <v>79</v>
      </c>
      <c r="F30" s="133" t="s">
        <v>79</v>
      </c>
      <c r="G30" s="133" t="s">
        <v>79</v>
      </c>
      <c r="H30" s="20" t="s">
        <v>79</v>
      </c>
      <c r="I30" s="57" t="s">
        <v>79</v>
      </c>
      <c r="J30" s="133" t="s">
        <v>79</v>
      </c>
      <c r="K30" s="133" t="s">
        <v>79</v>
      </c>
      <c r="L30" s="133" t="s">
        <v>79</v>
      </c>
      <c r="M30" s="133" t="s">
        <v>79</v>
      </c>
      <c r="N30" s="133" t="s">
        <v>79</v>
      </c>
      <c r="O30" s="225" t="s">
        <v>79</v>
      </c>
      <c r="P30" s="220" t="s">
        <v>124</v>
      </c>
      <c r="Q30" s="20" t="s">
        <v>124</v>
      </c>
      <c r="R30" s="20" t="s">
        <v>124</v>
      </c>
      <c r="S30" s="20" t="s">
        <v>124</v>
      </c>
      <c r="T30" s="20" t="s">
        <v>124</v>
      </c>
      <c r="U30" s="20" t="s">
        <v>124</v>
      </c>
      <c r="V30" s="20" t="s">
        <v>124</v>
      </c>
    </row>
    <row r="31" spans="1:244" ht="11.15" customHeight="1" x14ac:dyDescent="0.25">
      <c r="A31" s="5" t="s">
        <v>18</v>
      </c>
      <c r="B31" s="57" t="s">
        <v>79</v>
      </c>
      <c r="C31" s="133" t="s">
        <v>79</v>
      </c>
      <c r="D31" s="133" t="s">
        <v>79</v>
      </c>
      <c r="E31" s="133" t="s">
        <v>79</v>
      </c>
      <c r="F31" s="133" t="s">
        <v>79</v>
      </c>
      <c r="G31" s="133" t="s">
        <v>79</v>
      </c>
      <c r="H31" s="20" t="s">
        <v>79</v>
      </c>
      <c r="I31" s="57" t="s">
        <v>79</v>
      </c>
      <c r="J31" s="133" t="s">
        <v>79</v>
      </c>
      <c r="K31" s="133" t="s">
        <v>79</v>
      </c>
      <c r="L31" s="133" t="s">
        <v>79</v>
      </c>
      <c r="M31" s="133" t="s">
        <v>79</v>
      </c>
      <c r="N31" s="133" t="s">
        <v>79</v>
      </c>
      <c r="O31" s="225" t="s">
        <v>79</v>
      </c>
      <c r="P31" s="220" t="s">
        <v>124</v>
      </c>
      <c r="Q31" s="20" t="s">
        <v>124</v>
      </c>
      <c r="R31" s="20" t="s">
        <v>124</v>
      </c>
      <c r="S31" s="20" t="s">
        <v>124</v>
      </c>
      <c r="T31" s="20" t="s">
        <v>124</v>
      </c>
      <c r="U31" s="20" t="s">
        <v>124</v>
      </c>
      <c r="V31" s="20" t="s">
        <v>124</v>
      </c>
    </row>
    <row r="32" spans="1:244" ht="11.15" customHeight="1" x14ac:dyDescent="0.25">
      <c r="A32" s="5" t="s">
        <v>19</v>
      </c>
      <c r="B32" s="57" t="s">
        <v>79</v>
      </c>
      <c r="C32" s="133" t="s">
        <v>79</v>
      </c>
      <c r="D32" s="133" t="s">
        <v>79</v>
      </c>
      <c r="E32" s="133" t="s">
        <v>79</v>
      </c>
      <c r="F32" s="133" t="s">
        <v>79</v>
      </c>
      <c r="G32" s="133" t="s">
        <v>79</v>
      </c>
      <c r="H32" s="20" t="s">
        <v>79</v>
      </c>
      <c r="I32" s="57" t="s">
        <v>79</v>
      </c>
      <c r="J32" s="133" t="s">
        <v>79</v>
      </c>
      <c r="K32" s="133" t="s">
        <v>79</v>
      </c>
      <c r="L32" s="133" t="s">
        <v>79</v>
      </c>
      <c r="M32" s="133" t="s">
        <v>79</v>
      </c>
      <c r="N32" s="133" t="s">
        <v>79</v>
      </c>
      <c r="O32" s="225" t="s">
        <v>79</v>
      </c>
      <c r="P32" s="220" t="s">
        <v>124</v>
      </c>
      <c r="Q32" s="20" t="s">
        <v>124</v>
      </c>
      <c r="R32" s="20" t="s">
        <v>124</v>
      </c>
      <c r="S32" s="20" t="s">
        <v>124</v>
      </c>
      <c r="T32" s="20" t="s">
        <v>124</v>
      </c>
      <c r="U32" s="20" t="s">
        <v>124</v>
      </c>
      <c r="V32" s="20" t="s">
        <v>124</v>
      </c>
    </row>
    <row r="33" spans="1:244" ht="11.15" customHeight="1" x14ac:dyDescent="0.25">
      <c r="A33" s="5" t="s">
        <v>20</v>
      </c>
      <c r="B33" s="57" t="s">
        <v>79</v>
      </c>
      <c r="C33" s="133" t="s">
        <v>79</v>
      </c>
      <c r="D33" s="133" t="s">
        <v>79</v>
      </c>
      <c r="E33" s="133" t="s">
        <v>79</v>
      </c>
      <c r="F33" s="133" t="s">
        <v>79</v>
      </c>
      <c r="G33" s="133" t="s">
        <v>79</v>
      </c>
      <c r="H33" s="20" t="s">
        <v>79</v>
      </c>
      <c r="I33" s="57" t="s">
        <v>79</v>
      </c>
      <c r="J33" s="133" t="s">
        <v>79</v>
      </c>
      <c r="K33" s="133" t="s">
        <v>79</v>
      </c>
      <c r="L33" s="133" t="s">
        <v>79</v>
      </c>
      <c r="M33" s="133" t="s">
        <v>79</v>
      </c>
      <c r="N33" s="133" t="s">
        <v>79</v>
      </c>
      <c r="O33" s="225" t="s">
        <v>79</v>
      </c>
      <c r="P33" s="220" t="s">
        <v>124</v>
      </c>
      <c r="Q33" s="20" t="s">
        <v>124</v>
      </c>
      <c r="R33" s="20" t="s">
        <v>124</v>
      </c>
      <c r="S33" s="20" t="s">
        <v>124</v>
      </c>
      <c r="T33" s="20" t="s">
        <v>124</v>
      </c>
      <c r="U33" s="20" t="s">
        <v>124</v>
      </c>
      <c r="V33" s="20" t="s">
        <v>124</v>
      </c>
    </row>
    <row r="34" spans="1:244" ht="11.15" customHeight="1" x14ac:dyDescent="0.25">
      <c r="A34" s="5" t="s">
        <v>21</v>
      </c>
      <c r="B34" s="57" t="s">
        <v>79</v>
      </c>
      <c r="C34" s="133" t="s">
        <v>79</v>
      </c>
      <c r="D34" s="133" t="s">
        <v>79</v>
      </c>
      <c r="E34" s="133" t="s">
        <v>79</v>
      </c>
      <c r="F34" s="133" t="s">
        <v>79</v>
      </c>
      <c r="G34" s="133" t="s">
        <v>79</v>
      </c>
      <c r="H34" s="20" t="s">
        <v>79</v>
      </c>
      <c r="I34" s="57" t="s">
        <v>79</v>
      </c>
      <c r="J34" s="133" t="s">
        <v>79</v>
      </c>
      <c r="K34" s="133" t="s">
        <v>79</v>
      </c>
      <c r="L34" s="133" t="s">
        <v>79</v>
      </c>
      <c r="M34" s="133" t="s">
        <v>79</v>
      </c>
      <c r="N34" s="133" t="s">
        <v>79</v>
      </c>
      <c r="O34" s="225" t="s">
        <v>79</v>
      </c>
      <c r="P34" s="220" t="s">
        <v>124</v>
      </c>
      <c r="Q34" s="20" t="s">
        <v>124</v>
      </c>
      <c r="R34" s="20" t="s">
        <v>124</v>
      </c>
      <c r="S34" s="20" t="s">
        <v>124</v>
      </c>
      <c r="T34" s="20" t="s">
        <v>124</v>
      </c>
      <c r="U34" s="20" t="s">
        <v>124</v>
      </c>
      <c r="V34" s="20" t="s">
        <v>124</v>
      </c>
    </row>
    <row r="35" spans="1:244" ht="11.15" customHeight="1" x14ac:dyDescent="0.25">
      <c r="A35" s="5" t="s">
        <v>22</v>
      </c>
      <c r="B35" s="57" t="s">
        <v>79</v>
      </c>
      <c r="C35" s="133" t="s">
        <v>79</v>
      </c>
      <c r="D35" s="133" t="s">
        <v>79</v>
      </c>
      <c r="E35" s="133" t="s">
        <v>79</v>
      </c>
      <c r="F35" s="133" t="s">
        <v>79</v>
      </c>
      <c r="G35" s="133" t="s">
        <v>79</v>
      </c>
      <c r="H35" s="20" t="s">
        <v>79</v>
      </c>
      <c r="I35" s="57" t="s">
        <v>79</v>
      </c>
      <c r="J35" s="133" t="s">
        <v>79</v>
      </c>
      <c r="K35" s="133" t="s">
        <v>79</v>
      </c>
      <c r="L35" s="133" t="s">
        <v>79</v>
      </c>
      <c r="M35" s="133" t="s">
        <v>79</v>
      </c>
      <c r="N35" s="133" t="s">
        <v>79</v>
      </c>
      <c r="O35" s="225" t="s">
        <v>79</v>
      </c>
      <c r="P35" s="220" t="s">
        <v>124</v>
      </c>
      <c r="Q35" s="20" t="s">
        <v>124</v>
      </c>
      <c r="R35" s="20" t="s">
        <v>124</v>
      </c>
      <c r="S35" s="20" t="s">
        <v>124</v>
      </c>
      <c r="T35" s="20" t="s">
        <v>124</v>
      </c>
      <c r="U35" s="20" t="s">
        <v>124</v>
      </c>
      <c r="V35" s="20" t="s">
        <v>124</v>
      </c>
    </row>
    <row r="36" spans="1:244" s="17" customFormat="1" ht="11.15" customHeight="1" x14ac:dyDescent="0.25">
      <c r="A36" s="13" t="s">
        <v>66</v>
      </c>
      <c r="B36" s="40">
        <v>152</v>
      </c>
      <c r="C36" s="59">
        <v>80</v>
      </c>
      <c r="D36" s="59">
        <v>2390</v>
      </c>
      <c r="E36" s="59">
        <v>594</v>
      </c>
      <c r="F36" s="59">
        <v>259</v>
      </c>
      <c r="G36" s="59">
        <v>260</v>
      </c>
      <c r="H36" s="41">
        <v>68</v>
      </c>
      <c r="I36" s="40">
        <v>24.712</v>
      </c>
      <c r="J36" s="59">
        <v>14.959</v>
      </c>
      <c r="K36" s="59">
        <v>486.20699999999999</v>
      </c>
      <c r="L36" s="59">
        <v>131.41300000000001</v>
      </c>
      <c r="M36" s="59">
        <v>60.69</v>
      </c>
      <c r="N36" s="59">
        <v>77.323000000000008</v>
      </c>
      <c r="O36" s="226">
        <v>7.9490000000000007</v>
      </c>
      <c r="P36" s="221">
        <f t="shared" si="7"/>
        <v>162.57894736842104</v>
      </c>
      <c r="Q36" s="41">
        <f t="shared" si="8"/>
        <v>186.98750000000001</v>
      </c>
      <c r="R36" s="41">
        <f t="shared" si="9"/>
        <v>203.43389121338913</v>
      </c>
      <c r="S36" s="41">
        <f t="shared" si="10"/>
        <v>221.23400673400673</v>
      </c>
      <c r="T36" s="41">
        <f t="shared" si="11"/>
        <v>234.32432432432432</v>
      </c>
      <c r="U36" s="41">
        <f t="shared" si="12"/>
        <v>297.39615384615388</v>
      </c>
      <c r="V36" s="41">
        <f t="shared" si="13"/>
        <v>116.89705882352942</v>
      </c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</row>
    <row r="37" spans="1:244" s="17" customFormat="1" ht="11.15" customHeight="1" x14ac:dyDescent="0.25">
      <c r="A37" s="12" t="s">
        <v>23</v>
      </c>
      <c r="B37" s="40" t="s">
        <v>79</v>
      </c>
      <c r="C37" s="59" t="s">
        <v>79</v>
      </c>
      <c r="D37" s="59" t="s">
        <v>79</v>
      </c>
      <c r="E37" s="59" t="s">
        <v>79</v>
      </c>
      <c r="F37" s="59" t="s">
        <v>79</v>
      </c>
      <c r="G37" s="59" t="s">
        <v>79</v>
      </c>
      <c r="H37" s="41" t="s">
        <v>79</v>
      </c>
      <c r="I37" s="40" t="s">
        <v>79</v>
      </c>
      <c r="J37" s="59" t="s">
        <v>79</v>
      </c>
      <c r="K37" s="59" t="s">
        <v>79</v>
      </c>
      <c r="L37" s="59" t="s">
        <v>79</v>
      </c>
      <c r="M37" s="59" t="s">
        <v>79</v>
      </c>
      <c r="N37" s="59" t="s">
        <v>79</v>
      </c>
      <c r="O37" s="226" t="s">
        <v>79</v>
      </c>
      <c r="P37" s="221" t="s">
        <v>124</v>
      </c>
      <c r="Q37" s="41" t="s">
        <v>124</v>
      </c>
      <c r="R37" s="41" t="s">
        <v>124</v>
      </c>
      <c r="S37" s="41" t="s">
        <v>124</v>
      </c>
      <c r="T37" s="41" t="s">
        <v>124</v>
      </c>
      <c r="U37" s="41" t="s">
        <v>124</v>
      </c>
      <c r="V37" s="41" t="s">
        <v>124</v>
      </c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</row>
    <row r="38" spans="1:244" ht="11.15" customHeight="1" x14ac:dyDescent="0.25">
      <c r="A38" s="5" t="s">
        <v>24</v>
      </c>
      <c r="B38" s="57" t="s">
        <v>79</v>
      </c>
      <c r="C38" s="133" t="s">
        <v>79</v>
      </c>
      <c r="D38" s="133" t="s">
        <v>79</v>
      </c>
      <c r="E38" s="133" t="s">
        <v>79</v>
      </c>
      <c r="F38" s="133" t="s">
        <v>79</v>
      </c>
      <c r="G38" s="133" t="s">
        <v>79</v>
      </c>
      <c r="H38" s="20" t="s">
        <v>79</v>
      </c>
      <c r="I38" s="57" t="s">
        <v>79</v>
      </c>
      <c r="J38" s="133" t="s">
        <v>79</v>
      </c>
      <c r="K38" s="133" t="s">
        <v>79</v>
      </c>
      <c r="L38" s="133" t="s">
        <v>79</v>
      </c>
      <c r="M38" s="133" t="s">
        <v>79</v>
      </c>
      <c r="N38" s="133" t="s">
        <v>79</v>
      </c>
      <c r="O38" s="225" t="s">
        <v>79</v>
      </c>
      <c r="P38" s="220" t="s">
        <v>124</v>
      </c>
      <c r="Q38" s="20" t="s">
        <v>124</v>
      </c>
      <c r="R38" s="20" t="s">
        <v>124</v>
      </c>
      <c r="S38" s="20" t="s">
        <v>124</v>
      </c>
      <c r="T38" s="20" t="s">
        <v>124</v>
      </c>
      <c r="U38" s="20" t="s">
        <v>124</v>
      </c>
      <c r="V38" s="20" t="s">
        <v>124</v>
      </c>
    </row>
    <row r="39" spans="1:244" ht="11.15" customHeight="1" x14ac:dyDescent="0.25">
      <c r="A39" s="5" t="s">
        <v>25</v>
      </c>
      <c r="B39" s="57" t="s">
        <v>79</v>
      </c>
      <c r="C39" s="133" t="s">
        <v>79</v>
      </c>
      <c r="D39" s="133" t="s">
        <v>79</v>
      </c>
      <c r="E39" s="133" t="s">
        <v>79</v>
      </c>
      <c r="F39" s="133" t="s">
        <v>79</v>
      </c>
      <c r="G39" s="133" t="s">
        <v>79</v>
      </c>
      <c r="H39" s="20" t="s">
        <v>79</v>
      </c>
      <c r="I39" s="57" t="s">
        <v>79</v>
      </c>
      <c r="J39" s="133" t="s">
        <v>79</v>
      </c>
      <c r="K39" s="133" t="s">
        <v>79</v>
      </c>
      <c r="L39" s="133" t="s">
        <v>79</v>
      </c>
      <c r="M39" s="133" t="s">
        <v>79</v>
      </c>
      <c r="N39" s="133" t="s">
        <v>79</v>
      </c>
      <c r="O39" s="225" t="s">
        <v>79</v>
      </c>
      <c r="P39" s="220" t="s">
        <v>124</v>
      </c>
      <c r="Q39" s="20" t="s">
        <v>124</v>
      </c>
      <c r="R39" s="20" t="s">
        <v>124</v>
      </c>
      <c r="S39" s="20" t="s">
        <v>124</v>
      </c>
      <c r="T39" s="20" t="s">
        <v>124</v>
      </c>
      <c r="U39" s="20" t="s">
        <v>124</v>
      </c>
      <c r="V39" s="20" t="s">
        <v>124</v>
      </c>
    </row>
    <row r="40" spans="1:244" ht="11.15" customHeight="1" x14ac:dyDescent="0.25">
      <c r="A40" s="5" t="s">
        <v>26</v>
      </c>
      <c r="B40" s="57" t="s">
        <v>79</v>
      </c>
      <c r="C40" s="133" t="s">
        <v>79</v>
      </c>
      <c r="D40" s="133" t="s">
        <v>79</v>
      </c>
      <c r="E40" s="133" t="s">
        <v>79</v>
      </c>
      <c r="F40" s="133" t="s">
        <v>79</v>
      </c>
      <c r="G40" s="133" t="s">
        <v>79</v>
      </c>
      <c r="H40" s="20" t="s">
        <v>79</v>
      </c>
      <c r="I40" s="57" t="s">
        <v>79</v>
      </c>
      <c r="J40" s="133" t="s">
        <v>79</v>
      </c>
      <c r="K40" s="133" t="s">
        <v>79</v>
      </c>
      <c r="L40" s="133" t="s">
        <v>79</v>
      </c>
      <c r="M40" s="133" t="s">
        <v>79</v>
      </c>
      <c r="N40" s="133" t="s">
        <v>79</v>
      </c>
      <c r="O40" s="225" t="s">
        <v>79</v>
      </c>
      <c r="P40" s="220" t="s">
        <v>124</v>
      </c>
      <c r="Q40" s="20" t="s">
        <v>124</v>
      </c>
      <c r="R40" s="20" t="s">
        <v>124</v>
      </c>
      <c r="S40" s="20" t="s">
        <v>124</v>
      </c>
      <c r="T40" s="20" t="s">
        <v>124</v>
      </c>
      <c r="U40" s="20" t="s">
        <v>124</v>
      </c>
      <c r="V40" s="20" t="s">
        <v>124</v>
      </c>
    </row>
    <row r="41" spans="1:244" ht="11.15" customHeight="1" x14ac:dyDescent="0.25">
      <c r="A41" s="5" t="s">
        <v>27</v>
      </c>
      <c r="B41" s="57" t="s">
        <v>79</v>
      </c>
      <c r="C41" s="133" t="s">
        <v>79</v>
      </c>
      <c r="D41" s="133" t="s">
        <v>79</v>
      </c>
      <c r="E41" s="133" t="s">
        <v>79</v>
      </c>
      <c r="F41" s="133" t="s">
        <v>79</v>
      </c>
      <c r="G41" s="133" t="s">
        <v>79</v>
      </c>
      <c r="H41" s="20" t="s">
        <v>79</v>
      </c>
      <c r="I41" s="57" t="s">
        <v>79</v>
      </c>
      <c r="J41" s="133" t="s">
        <v>79</v>
      </c>
      <c r="K41" s="133" t="s">
        <v>79</v>
      </c>
      <c r="L41" s="133" t="s">
        <v>79</v>
      </c>
      <c r="M41" s="133" t="s">
        <v>79</v>
      </c>
      <c r="N41" s="133" t="s">
        <v>79</v>
      </c>
      <c r="O41" s="225" t="s">
        <v>79</v>
      </c>
      <c r="P41" s="220" t="s">
        <v>124</v>
      </c>
      <c r="Q41" s="20" t="s">
        <v>124</v>
      </c>
      <c r="R41" s="20" t="s">
        <v>124</v>
      </c>
      <c r="S41" s="20" t="s">
        <v>124</v>
      </c>
      <c r="T41" s="20" t="s">
        <v>124</v>
      </c>
      <c r="U41" s="20" t="s">
        <v>124</v>
      </c>
      <c r="V41" s="20" t="s">
        <v>124</v>
      </c>
    </row>
    <row r="42" spans="1:244" ht="11.15" customHeight="1" x14ac:dyDescent="0.25">
      <c r="A42" s="5" t="s">
        <v>28</v>
      </c>
      <c r="B42" s="57" t="s">
        <v>79</v>
      </c>
      <c r="C42" s="133" t="s">
        <v>79</v>
      </c>
      <c r="D42" s="133" t="s">
        <v>79</v>
      </c>
      <c r="E42" s="133" t="s">
        <v>79</v>
      </c>
      <c r="F42" s="133" t="s">
        <v>79</v>
      </c>
      <c r="G42" s="133" t="s">
        <v>79</v>
      </c>
      <c r="H42" s="20" t="s">
        <v>79</v>
      </c>
      <c r="I42" s="57" t="s">
        <v>79</v>
      </c>
      <c r="J42" s="133" t="s">
        <v>79</v>
      </c>
      <c r="K42" s="133" t="s">
        <v>79</v>
      </c>
      <c r="L42" s="133" t="s">
        <v>79</v>
      </c>
      <c r="M42" s="133" t="s">
        <v>79</v>
      </c>
      <c r="N42" s="133" t="s">
        <v>79</v>
      </c>
      <c r="O42" s="225" t="s">
        <v>79</v>
      </c>
      <c r="P42" s="220" t="s">
        <v>124</v>
      </c>
      <c r="Q42" s="20" t="s">
        <v>124</v>
      </c>
      <c r="R42" s="20" t="s">
        <v>124</v>
      </c>
      <c r="S42" s="20" t="s">
        <v>124</v>
      </c>
      <c r="T42" s="20" t="s">
        <v>124</v>
      </c>
      <c r="U42" s="20" t="s">
        <v>124</v>
      </c>
      <c r="V42" s="20" t="s">
        <v>124</v>
      </c>
    </row>
    <row r="43" spans="1:244" s="17" customFormat="1" ht="11.15" customHeight="1" x14ac:dyDescent="0.25">
      <c r="A43" s="12" t="s">
        <v>48</v>
      </c>
      <c r="B43" s="40" t="s">
        <v>79</v>
      </c>
      <c r="C43" s="59" t="s">
        <v>79</v>
      </c>
      <c r="D43" s="59" t="s">
        <v>79</v>
      </c>
      <c r="E43" s="59" t="s">
        <v>79</v>
      </c>
      <c r="F43" s="59" t="s">
        <v>79</v>
      </c>
      <c r="G43" s="59" t="s">
        <v>79</v>
      </c>
      <c r="H43" s="41" t="s">
        <v>79</v>
      </c>
      <c r="I43" s="40" t="s">
        <v>79</v>
      </c>
      <c r="J43" s="59" t="s">
        <v>79</v>
      </c>
      <c r="K43" s="59" t="s">
        <v>79</v>
      </c>
      <c r="L43" s="59" t="s">
        <v>79</v>
      </c>
      <c r="M43" s="59" t="s">
        <v>79</v>
      </c>
      <c r="N43" s="59" t="s">
        <v>79</v>
      </c>
      <c r="O43" s="226" t="s">
        <v>79</v>
      </c>
      <c r="P43" s="221" t="s">
        <v>124</v>
      </c>
      <c r="Q43" s="41" t="s">
        <v>124</v>
      </c>
      <c r="R43" s="41" t="s">
        <v>124</v>
      </c>
      <c r="S43" s="41" t="s">
        <v>124</v>
      </c>
      <c r="T43" s="41" t="s">
        <v>124</v>
      </c>
      <c r="U43" s="41" t="s">
        <v>124</v>
      </c>
      <c r="V43" s="41" t="s">
        <v>124</v>
      </c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</row>
    <row r="44" spans="1:244" ht="11.15" customHeight="1" x14ac:dyDescent="0.25">
      <c r="A44" s="5" t="s">
        <v>29</v>
      </c>
      <c r="B44" s="57" t="s">
        <v>79</v>
      </c>
      <c r="C44" s="133" t="s">
        <v>79</v>
      </c>
      <c r="D44" s="133" t="s">
        <v>79</v>
      </c>
      <c r="E44" s="133" t="s">
        <v>79</v>
      </c>
      <c r="F44" s="133" t="s">
        <v>79</v>
      </c>
      <c r="G44" s="133" t="s">
        <v>79</v>
      </c>
      <c r="H44" s="20" t="s">
        <v>79</v>
      </c>
      <c r="I44" s="57" t="s">
        <v>79</v>
      </c>
      <c r="J44" s="133" t="s">
        <v>79</v>
      </c>
      <c r="K44" s="133" t="s">
        <v>79</v>
      </c>
      <c r="L44" s="133" t="s">
        <v>79</v>
      </c>
      <c r="M44" s="133" t="s">
        <v>79</v>
      </c>
      <c r="N44" s="133" t="s">
        <v>79</v>
      </c>
      <c r="O44" s="225" t="s">
        <v>79</v>
      </c>
      <c r="P44" s="220" t="s">
        <v>124</v>
      </c>
      <c r="Q44" s="20" t="s">
        <v>124</v>
      </c>
      <c r="R44" s="20" t="s">
        <v>124</v>
      </c>
      <c r="S44" s="20" t="s">
        <v>124</v>
      </c>
      <c r="T44" s="20" t="s">
        <v>124</v>
      </c>
      <c r="U44" s="20" t="s">
        <v>124</v>
      </c>
      <c r="V44" s="20" t="s">
        <v>124</v>
      </c>
    </row>
    <row r="45" spans="1:244" ht="11.15" customHeight="1" x14ac:dyDescent="0.25">
      <c r="A45" s="5" t="s">
        <v>67</v>
      </c>
      <c r="B45" s="57" t="s">
        <v>79</v>
      </c>
      <c r="C45" s="133" t="s">
        <v>79</v>
      </c>
      <c r="D45" s="133" t="s">
        <v>79</v>
      </c>
      <c r="E45" s="133" t="s">
        <v>79</v>
      </c>
      <c r="F45" s="133" t="s">
        <v>79</v>
      </c>
      <c r="G45" s="133" t="s">
        <v>79</v>
      </c>
      <c r="H45" s="20" t="s">
        <v>79</v>
      </c>
      <c r="I45" s="57" t="s">
        <v>79</v>
      </c>
      <c r="J45" s="133" t="s">
        <v>79</v>
      </c>
      <c r="K45" s="133" t="s">
        <v>79</v>
      </c>
      <c r="L45" s="133" t="s">
        <v>79</v>
      </c>
      <c r="M45" s="133" t="s">
        <v>79</v>
      </c>
      <c r="N45" s="133" t="s">
        <v>79</v>
      </c>
      <c r="O45" s="225" t="s">
        <v>79</v>
      </c>
      <c r="P45" s="220" t="s">
        <v>124</v>
      </c>
      <c r="Q45" s="20" t="s">
        <v>124</v>
      </c>
      <c r="R45" s="20" t="s">
        <v>124</v>
      </c>
      <c r="S45" s="20" t="s">
        <v>124</v>
      </c>
      <c r="T45" s="20" t="s">
        <v>124</v>
      </c>
      <c r="U45" s="20" t="s">
        <v>124</v>
      </c>
      <c r="V45" s="20" t="s">
        <v>124</v>
      </c>
    </row>
    <row r="46" spans="1:244" ht="11.15" customHeight="1" x14ac:dyDescent="0.25">
      <c r="A46" s="5" t="s">
        <v>30</v>
      </c>
      <c r="B46" s="57" t="s">
        <v>79</v>
      </c>
      <c r="C46" s="133" t="s">
        <v>79</v>
      </c>
      <c r="D46" s="133" t="s">
        <v>79</v>
      </c>
      <c r="E46" s="133" t="s">
        <v>79</v>
      </c>
      <c r="F46" s="133" t="s">
        <v>79</v>
      </c>
      <c r="G46" s="133" t="s">
        <v>79</v>
      </c>
      <c r="H46" s="20" t="s">
        <v>79</v>
      </c>
      <c r="I46" s="57" t="s">
        <v>79</v>
      </c>
      <c r="J46" s="133" t="s">
        <v>79</v>
      </c>
      <c r="K46" s="133" t="s">
        <v>79</v>
      </c>
      <c r="L46" s="133" t="s">
        <v>79</v>
      </c>
      <c r="M46" s="133" t="s">
        <v>79</v>
      </c>
      <c r="N46" s="133" t="s">
        <v>79</v>
      </c>
      <c r="O46" s="225" t="s">
        <v>79</v>
      </c>
      <c r="P46" s="220" t="s">
        <v>124</v>
      </c>
      <c r="Q46" s="20" t="s">
        <v>124</v>
      </c>
      <c r="R46" s="20" t="s">
        <v>124</v>
      </c>
      <c r="S46" s="20" t="s">
        <v>124</v>
      </c>
      <c r="T46" s="20" t="s">
        <v>124</v>
      </c>
      <c r="U46" s="20" t="s">
        <v>124</v>
      </c>
      <c r="V46" s="20" t="s">
        <v>124</v>
      </c>
    </row>
    <row r="47" spans="1:244" s="17" customFormat="1" ht="11.15" customHeight="1" x14ac:dyDescent="0.25">
      <c r="A47" s="12" t="s">
        <v>31</v>
      </c>
      <c r="B47" s="40" t="s">
        <v>79</v>
      </c>
      <c r="C47" s="59" t="s">
        <v>79</v>
      </c>
      <c r="D47" s="59" t="s">
        <v>79</v>
      </c>
      <c r="E47" s="59" t="s">
        <v>79</v>
      </c>
      <c r="F47" s="59" t="s">
        <v>79</v>
      </c>
      <c r="G47" s="59" t="s">
        <v>79</v>
      </c>
      <c r="H47" s="41" t="s">
        <v>79</v>
      </c>
      <c r="I47" s="40" t="s">
        <v>79</v>
      </c>
      <c r="J47" s="59" t="s">
        <v>79</v>
      </c>
      <c r="K47" s="59" t="s">
        <v>79</v>
      </c>
      <c r="L47" s="59" t="s">
        <v>79</v>
      </c>
      <c r="M47" s="59" t="s">
        <v>79</v>
      </c>
      <c r="N47" s="59" t="s">
        <v>79</v>
      </c>
      <c r="O47" s="226" t="s">
        <v>79</v>
      </c>
      <c r="P47" s="221" t="s">
        <v>124</v>
      </c>
      <c r="Q47" s="41" t="s">
        <v>124</v>
      </c>
      <c r="R47" s="41" t="s">
        <v>124</v>
      </c>
      <c r="S47" s="41" t="s">
        <v>124</v>
      </c>
      <c r="T47" s="41" t="s">
        <v>124</v>
      </c>
      <c r="U47" s="41" t="s">
        <v>124</v>
      </c>
      <c r="V47" s="41" t="s">
        <v>124</v>
      </c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</row>
    <row r="48" spans="1:244" s="17" customFormat="1" ht="11.15" customHeight="1" x14ac:dyDescent="0.25">
      <c r="A48" s="13" t="s">
        <v>49</v>
      </c>
      <c r="B48" s="40" t="s">
        <v>79</v>
      </c>
      <c r="C48" s="59" t="s">
        <v>79</v>
      </c>
      <c r="D48" s="59" t="s">
        <v>79</v>
      </c>
      <c r="E48" s="59" t="s">
        <v>79</v>
      </c>
      <c r="F48" s="59" t="s">
        <v>79</v>
      </c>
      <c r="G48" s="59" t="s">
        <v>79</v>
      </c>
      <c r="H48" s="41" t="s">
        <v>79</v>
      </c>
      <c r="I48" s="40" t="s">
        <v>79</v>
      </c>
      <c r="J48" s="59" t="s">
        <v>79</v>
      </c>
      <c r="K48" s="59" t="s">
        <v>79</v>
      </c>
      <c r="L48" s="59" t="s">
        <v>79</v>
      </c>
      <c r="M48" s="59" t="s">
        <v>79</v>
      </c>
      <c r="N48" s="59" t="s">
        <v>79</v>
      </c>
      <c r="O48" s="226" t="s">
        <v>79</v>
      </c>
      <c r="P48" s="221" t="s">
        <v>124</v>
      </c>
      <c r="Q48" s="41" t="s">
        <v>124</v>
      </c>
      <c r="R48" s="41" t="s">
        <v>124</v>
      </c>
      <c r="S48" s="41" t="s">
        <v>124</v>
      </c>
      <c r="T48" s="41" t="s">
        <v>124</v>
      </c>
      <c r="U48" s="41" t="s">
        <v>124</v>
      </c>
      <c r="V48" s="41" t="s">
        <v>124</v>
      </c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</row>
    <row r="49" spans="1:244" ht="11.15" customHeight="1" x14ac:dyDescent="0.25">
      <c r="A49" s="5" t="s">
        <v>32</v>
      </c>
      <c r="B49" s="57" t="s">
        <v>79</v>
      </c>
      <c r="C49" s="133" t="s">
        <v>79</v>
      </c>
      <c r="D49" s="133" t="s">
        <v>79</v>
      </c>
      <c r="E49" s="133" t="s">
        <v>79</v>
      </c>
      <c r="F49" s="133" t="s">
        <v>79</v>
      </c>
      <c r="G49" s="133" t="s">
        <v>79</v>
      </c>
      <c r="H49" s="20" t="s">
        <v>79</v>
      </c>
      <c r="I49" s="57" t="s">
        <v>79</v>
      </c>
      <c r="J49" s="133" t="s">
        <v>79</v>
      </c>
      <c r="K49" s="133" t="s">
        <v>79</v>
      </c>
      <c r="L49" s="133" t="s">
        <v>79</v>
      </c>
      <c r="M49" s="133" t="s">
        <v>79</v>
      </c>
      <c r="N49" s="133" t="s">
        <v>79</v>
      </c>
      <c r="O49" s="225" t="s">
        <v>79</v>
      </c>
      <c r="P49" s="220" t="s">
        <v>124</v>
      </c>
      <c r="Q49" s="20" t="s">
        <v>124</v>
      </c>
      <c r="R49" s="20" t="s">
        <v>124</v>
      </c>
      <c r="S49" s="20" t="s">
        <v>124</v>
      </c>
      <c r="T49" s="20" t="s">
        <v>124</v>
      </c>
      <c r="U49" s="20" t="s">
        <v>124</v>
      </c>
      <c r="V49" s="20" t="s">
        <v>124</v>
      </c>
    </row>
    <row r="50" spans="1:244" ht="11.15" customHeight="1" x14ac:dyDescent="0.25">
      <c r="A50" s="5" t="s">
        <v>68</v>
      </c>
      <c r="B50" s="57" t="s">
        <v>79</v>
      </c>
      <c r="C50" s="133" t="s">
        <v>79</v>
      </c>
      <c r="D50" s="133" t="s">
        <v>79</v>
      </c>
      <c r="E50" s="133" t="s">
        <v>79</v>
      </c>
      <c r="F50" s="133" t="s">
        <v>79</v>
      </c>
      <c r="G50" s="133" t="s">
        <v>79</v>
      </c>
      <c r="H50" s="20" t="s">
        <v>79</v>
      </c>
      <c r="I50" s="57" t="s">
        <v>79</v>
      </c>
      <c r="J50" s="133" t="s">
        <v>79</v>
      </c>
      <c r="K50" s="133" t="s">
        <v>79</v>
      </c>
      <c r="L50" s="133" t="s">
        <v>79</v>
      </c>
      <c r="M50" s="133" t="s">
        <v>79</v>
      </c>
      <c r="N50" s="133" t="s">
        <v>79</v>
      </c>
      <c r="O50" s="225" t="s">
        <v>79</v>
      </c>
      <c r="P50" s="220" t="s">
        <v>124</v>
      </c>
      <c r="Q50" s="20" t="s">
        <v>124</v>
      </c>
      <c r="R50" s="20" t="s">
        <v>124</v>
      </c>
      <c r="S50" s="20" t="s">
        <v>124</v>
      </c>
      <c r="T50" s="20" t="s">
        <v>124</v>
      </c>
      <c r="U50" s="20" t="s">
        <v>124</v>
      </c>
      <c r="V50" s="20" t="s">
        <v>124</v>
      </c>
    </row>
    <row r="51" spans="1:244" s="17" customFormat="1" ht="11.15" customHeight="1" x14ac:dyDescent="0.25">
      <c r="A51" s="12" t="s">
        <v>33</v>
      </c>
      <c r="B51" s="40" t="s">
        <v>79</v>
      </c>
      <c r="C51" s="59" t="s">
        <v>79</v>
      </c>
      <c r="D51" s="59" t="s">
        <v>79</v>
      </c>
      <c r="E51" s="59" t="s">
        <v>79</v>
      </c>
      <c r="F51" s="59" t="s">
        <v>79</v>
      </c>
      <c r="G51" s="59" t="s">
        <v>79</v>
      </c>
      <c r="H51" s="41" t="s">
        <v>79</v>
      </c>
      <c r="I51" s="40" t="s">
        <v>79</v>
      </c>
      <c r="J51" s="59" t="s">
        <v>79</v>
      </c>
      <c r="K51" s="59" t="s">
        <v>79</v>
      </c>
      <c r="L51" s="59" t="s">
        <v>79</v>
      </c>
      <c r="M51" s="59" t="s">
        <v>79</v>
      </c>
      <c r="N51" s="59" t="s">
        <v>79</v>
      </c>
      <c r="O51" s="226" t="s">
        <v>79</v>
      </c>
      <c r="P51" s="221" t="s">
        <v>124</v>
      </c>
      <c r="Q51" s="41" t="s">
        <v>124</v>
      </c>
      <c r="R51" s="41" t="s">
        <v>124</v>
      </c>
      <c r="S51" s="41" t="s">
        <v>124</v>
      </c>
      <c r="T51" s="41" t="s">
        <v>124</v>
      </c>
      <c r="U51" s="41" t="s">
        <v>124</v>
      </c>
      <c r="V51" s="41" t="s">
        <v>124</v>
      </c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</row>
    <row r="52" spans="1:244" ht="11.15" customHeight="1" x14ac:dyDescent="0.25">
      <c r="A52" s="5" t="s">
        <v>69</v>
      </c>
      <c r="B52" s="57" t="s">
        <v>79</v>
      </c>
      <c r="C52" s="133" t="s">
        <v>79</v>
      </c>
      <c r="D52" s="133" t="s">
        <v>79</v>
      </c>
      <c r="E52" s="133" t="s">
        <v>79</v>
      </c>
      <c r="F52" s="133" t="s">
        <v>79</v>
      </c>
      <c r="G52" s="133" t="s">
        <v>79</v>
      </c>
      <c r="H52" s="20" t="s">
        <v>79</v>
      </c>
      <c r="I52" s="57" t="s">
        <v>79</v>
      </c>
      <c r="J52" s="133" t="s">
        <v>79</v>
      </c>
      <c r="K52" s="133" t="s">
        <v>79</v>
      </c>
      <c r="L52" s="133" t="s">
        <v>79</v>
      </c>
      <c r="M52" s="133" t="s">
        <v>79</v>
      </c>
      <c r="N52" s="133" t="s">
        <v>79</v>
      </c>
      <c r="O52" s="225" t="s">
        <v>79</v>
      </c>
      <c r="P52" s="220" t="s">
        <v>124</v>
      </c>
      <c r="Q52" s="20" t="s">
        <v>124</v>
      </c>
      <c r="R52" s="20" t="s">
        <v>124</v>
      </c>
      <c r="S52" s="20" t="s">
        <v>124</v>
      </c>
      <c r="T52" s="20" t="s">
        <v>124</v>
      </c>
      <c r="U52" s="20" t="s">
        <v>124</v>
      </c>
      <c r="V52" s="20" t="s">
        <v>124</v>
      </c>
    </row>
    <row r="53" spans="1:244" ht="11.15" customHeight="1" x14ac:dyDescent="0.25">
      <c r="A53" s="5" t="s">
        <v>70</v>
      </c>
      <c r="B53" s="57" t="s">
        <v>79</v>
      </c>
      <c r="C53" s="133" t="s">
        <v>79</v>
      </c>
      <c r="D53" s="133" t="s">
        <v>79</v>
      </c>
      <c r="E53" s="133" t="s">
        <v>79</v>
      </c>
      <c r="F53" s="133" t="s">
        <v>79</v>
      </c>
      <c r="G53" s="133" t="s">
        <v>79</v>
      </c>
      <c r="H53" s="20" t="s">
        <v>79</v>
      </c>
      <c r="I53" s="57" t="s">
        <v>79</v>
      </c>
      <c r="J53" s="133" t="s">
        <v>79</v>
      </c>
      <c r="K53" s="133" t="s">
        <v>79</v>
      </c>
      <c r="L53" s="133" t="s">
        <v>79</v>
      </c>
      <c r="M53" s="133" t="s">
        <v>79</v>
      </c>
      <c r="N53" s="133" t="s">
        <v>79</v>
      </c>
      <c r="O53" s="225" t="s">
        <v>79</v>
      </c>
      <c r="P53" s="220" t="s">
        <v>124</v>
      </c>
      <c r="Q53" s="20" t="s">
        <v>124</v>
      </c>
      <c r="R53" s="20" t="s">
        <v>124</v>
      </c>
      <c r="S53" s="20" t="s">
        <v>124</v>
      </c>
      <c r="T53" s="20" t="s">
        <v>124</v>
      </c>
      <c r="U53" s="20" t="s">
        <v>124</v>
      </c>
      <c r="V53" s="20" t="s">
        <v>124</v>
      </c>
    </row>
    <row r="54" spans="1:244" ht="11.15" customHeight="1" x14ac:dyDescent="0.25">
      <c r="A54" s="5" t="s">
        <v>71</v>
      </c>
      <c r="B54" s="57" t="s">
        <v>79</v>
      </c>
      <c r="C54" s="133" t="s">
        <v>79</v>
      </c>
      <c r="D54" s="133" t="s">
        <v>79</v>
      </c>
      <c r="E54" s="133" t="s">
        <v>79</v>
      </c>
      <c r="F54" s="133" t="s">
        <v>79</v>
      </c>
      <c r="G54" s="133" t="s">
        <v>79</v>
      </c>
      <c r="H54" s="20" t="s">
        <v>79</v>
      </c>
      <c r="I54" s="57" t="s">
        <v>79</v>
      </c>
      <c r="J54" s="133" t="s">
        <v>79</v>
      </c>
      <c r="K54" s="133" t="s">
        <v>79</v>
      </c>
      <c r="L54" s="133" t="s">
        <v>79</v>
      </c>
      <c r="M54" s="133" t="s">
        <v>79</v>
      </c>
      <c r="N54" s="133" t="s">
        <v>79</v>
      </c>
      <c r="O54" s="225" t="s">
        <v>79</v>
      </c>
      <c r="P54" s="220" t="s">
        <v>124</v>
      </c>
      <c r="Q54" s="20" t="s">
        <v>124</v>
      </c>
      <c r="R54" s="20" t="s">
        <v>124</v>
      </c>
      <c r="S54" s="20" t="s">
        <v>124</v>
      </c>
      <c r="T54" s="20" t="s">
        <v>124</v>
      </c>
      <c r="U54" s="20" t="s">
        <v>124</v>
      </c>
      <c r="V54" s="20" t="s">
        <v>124</v>
      </c>
    </row>
    <row r="55" spans="1:244" ht="11.15" customHeight="1" x14ac:dyDescent="0.25">
      <c r="A55" s="5" t="s">
        <v>34</v>
      </c>
      <c r="B55" s="57" t="s">
        <v>79</v>
      </c>
      <c r="C55" s="133" t="s">
        <v>79</v>
      </c>
      <c r="D55" s="133" t="s">
        <v>79</v>
      </c>
      <c r="E55" s="133" t="s">
        <v>79</v>
      </c>
      <c r="F55" s="133" t="s">
        <v>79</v>
      </c>
      <c r="G55" s="133" t="s">
        <v>79</v>
      </c>
      <c r="H55" s="20" t="s">
        <v>79</v>
      </c>
      <c r="I55" s="57" t="s">
        <v>79</v>
      </c>
      <c r="J55" s="133" t="s">
        <v>79</v>
      </c>
      <c r="K55" s="133" t="s">
        <v>79</v>
      </c>
      <c r="L55" s="133" t="s">
        <v>79</v>
      </c>
      <c r="M55" s="133" t="s">
        <v>79</v>
      </c>
      <c r="N55" s="133" t="s">
        <v>79</v>
      </c>
      <c r="O55" s="225" t="s">
        <v>79</v>
      </c>
      <c r="P55" s="220" t="s">
        <v>124</v>
      </c>
      <c r="Q55" s="20" t="s">
        <v>124</v>
      </c>
      <c r="R55" s="20" t="s">
        <v>124</v>
      </c>
      <c r="S55" s="20" t="s">
        <v>124</v>
      </c>
      <c r="T55" s="20" t="s">
        <v>124</v>
      </c>
      <c r="U55" s="20" t="s">
        <v>124</v>
      </c>
      <c r="V55" s="20" t="s">
        <v>124</v>
      </c>
    </row>
    <row r="56" spans="1:244" ht="11.15" customHeight="1" x14ac:dyDescent="0.25">
      <c r="A56" s="5" t="s">
        <v>35</v>
      </c>
      <c r="B56" s="57" t="s">
        <v>79</v>
      </c>
      <c r="C56" s="133" t="s">
        <v>79</v>
      </c>
      <c r="D56" s="133" t="s">
        <v>79</v>
      </c>
      <c r="E56" s="133" t="s">
        <v>79</v>
      </c>
      <c r="F56" s="133" t="s">
        <v>79</v>
      </c>
      <c r="G56" s="133" t="s">
        <v>79</v>
      </c>
      <c r="H56" s="20" t="s">
        <v>79</v>
      </c>
      <c r="I56" s="57" t="s">
        <v>79</v>
      </c>
      <c r="J56" s="133" t="s">
        <v>79</v>
      </c>
      <c r="K56" s="133" t="s">
        <v>79</v>
      </c>
      <c r="L56" s="133" t="s">
        <v>79</v>
      </c>
      <c r="M56" s="133" t="s">
        <v>79</v>
      </c>
      <c r="N56" s="133" t="s">
        <v>79</v>
      </c>
      <c r="O56" s="225" t="s">
        <v>79</v>
      </c>
      <c r="P56" s="220" t="s">
        <v>124</v>
      </c>
      <c r="Q56" s="20" t="s">
        <v>124</v>
      </c>
      <c r="R56" s="20" t="s">
        <v>124</v>
      </c>
      <c r="S56" s="20" t="s">
        <v>124</v>
      </c>
      <c r="T56" s="20" t="s">
        <v>124</v>
      </c>
      <c r="U56" s="20" t="s">
        <v>124</v>
      </c>
      <c r="V56" s="20" t="s">
        <v>124</v>
      </c>
    </row>
    <row r="57" spans="1:244" ht="11.15" customHeight="1" x14ac:dyDescent="0.25">
      <c r="A57" s="5" t="s">
        <v>72</v>
      </c>
      <c r="B57" s="57" t="s">
        <v>79</v>
      </c>
      <c r="C57" s="133" t="s">
        <v>79</v>
      </c>
      <c r="D57" s="133" t="s">
        <v>79</v>
      </c>
      <c r="E57" s="133" t="s">
        <v>79</v>
      </c>
      <c r="F57" s="133" t="s">
        <v>79</v>
      </c>
      <c r="G57" s="133" t="s">
        <v>79</v>
      </c>
      <c r="H57" s="20" t="s">
        <v>79</v>
      </c>
      <c r="I57" s="57" t="s">
        <v>79</v>
      </c>
      <c r="J57" s="133" t="s">
        <v>79</v>
      </c>
      <c r="K57" s="133" t="s">
        <v>79</v>
      </c>
      <c r="L57" s="133" t="s">
        <v>79</v>
      </c>
      <c r="M57" s="133" t="s">
        <v>79</v>
      </c>
      <c r="N57" s="133" t="s">
        <v>79</v>
      </c>
      <c r="O57" s="225" t="s">
        <v>79</v>
      </c>
      <c r="P57" s="220" t="s">
        <v>124</v>
      </c>
      <c r="Q57" s="20" t="s">
        <v>124</v>
      </c>
      <c r="R57" s="20" t="s">
        <v>124</v>
      </c>
      <c r="S57" s="20" t="s">
        <v>124</v>
      </c>
      <c r="T57" s="20" t="s">
        <v>124</v>
      </c>
      <c r="U57" s="20" t="s">
        <v>124</v>
      </c>
      <c r="V57" s="20" t="s">
        <v>124</v>
      </c>
    </row>
    <row r="58" spans="1:244" ht="11.15" customHeight="1" x14ac:dyDescent="0.25">
      <c r="A58" s="5" t="s">
        <v>73</v>
      </c>
      <c r="B58" s="57" t="s">
        <v>79</v>
      </c>
      <c r="C58" s="133" t="s">
        <v>79</v>
      </c>
      <c r="D58" s="133" t="s">
        <v>79</v>
      </c>
      <c r="E58" s="133" t="s">
        <v>79</v>
      </c>
      <c r="F58" s="133" t="s">
        <v>79</v>
      </c>
      <c r="G58" s="133" t="s">
        <v>79</v>
      </c>
      <c r="H58" s="20" t="s">
        <v>79</v>
      </c>
      <c r="I58" s="57" t="s">
        <v>79</v>
      </c>
      <c r="J58" s="133" t="s">
        <v>79</v>
      </c>
      <c r="K58" s="133" t="s">
        <v>79</v>
      </c>
      <c r="L58" s="133" t="s">
        <v>79</v>
      </c>
      <c r="M58" s="133" t="s">
        <v>79</v>
      </c>
      <c r="N58" s="133" t="s">
        <v>79</v>
      </c>
      <c r="O58" s="225" t="s">
        <v>79</v>
      </c>
      <c r="P58" s="220" t="s">
        <v>124</v>
      </c>
      <c r="Q58" s="20" t="s">
        <v>124</v>
      </c>
      <c r="R58" s="20" t="s">
        <v>124</v>
      </c>
      <c r="S58" s="20" t="s">
        <v>124</v>
      </c>
      <c r="T58" s="20" t="s">
        <v>124</v>
      </c>
      <c r="U58" s="20" t="s">
        <v>124</v>
      </c>
      <c r="V58" s="20" t="s">
        <v>124</v>
      </c>
    </row>
    <row r="59" spans="1:244" ht="11.15" customHeight="1" x14ac:dyDescent="0.25">
      <c r="A59" s="5" t="s">
        <v>36</v>
      </c>
      <c r="B59" s="57" t="s">
        <v>79</v>
      </c>
      <c r="C59" s="133" t="s">
        <v>79</v>
      </c>
      <c r="D59" s="133" t="s">
        <v>79</v>
      </c>
      <c r="E59" s="133" t="s">
        <v>79</v>
      </c>
      <c r="F59" s="133" t="s">
        <v>79</v>
      </c>
      <c r="G59" s="133" t="s">
        <v>79</v>
      </c>
      <c r="H59" s="20" t="s">
        <v>79</v>
      </c>
      <c r="I59" s="57" t="s">
        <v>79</v>
      </c>
      <c r="J59" s="133" t="s">
        <v>79</v>
      </c>
      <c r="K59" s="133" t="s">
        <v>79</v>
      </c>
      <c r="L59" s="133" t="s">
        <v>79</v>
      </c>
      <c r="M59" s="133" t="s">
        <v>79</v>
      </c>
      <c r="N59" s="133" t="s">
        <v>79</v>
      </c>
      <c r="O59" s="225" t="s">
        <v>79</v>
      </c>
      <c r="P59" s="220" t="s">
        <v>124</v>
      </c>
      <c r="Q59" s="20" t="s">
        <v>124</v>
      </c>
      <c r="R59" s="20" t="s">
        <v>124</v>
      </c>
      <c r="S59" s="20" t="s">
        <v>124</v>
      </c>
      <c r="T59" s="20" t="s">
        <v>124</v>
      </c>
      <c r="U59" s="20" t="s">
        <v>124</v>
      </c>
      <c r="V59" s="20" t="s">
        <v>124</v>
      </c>
    </row>
    <row r="60" spans="1:244" s="17" customFormat="1" ht="11.15" customHeight="1" x14ac:dyDescent="0.25">
      <c r="A60" s="12" t="s">
        <v>74</v>
      </c>
      <c r="B60" s="40" t="s">
        <v>79</v>
      </c>
      <c r="C60" s="59" t="s">
        <v>79</v>
      </c>
      <c r="D60" s="59" t="s">
        <v>79</v>
      </c>
      <c r="E60" s="59" t="s">
        <v>79</v>
      </c>
      <c r="F60" s="59" t="s">
        <v>79</v>
      </c>
      <c r="G60" s="59" t="s">
        <v>79</v>
      </c>
      <c r="H60" s="41" t="s">
        <v>79</v>
      </c>
      <c r="I60" s="40" t="s">
        <v>79</v>
      </c>
      <c r="J60" s="59" t="s">
        <v>79</v>
      </c>
      <c r="K60" s="59" t="s">
        <v>79</v>
      </c>
      <c r="L60" s="59" t="s">
        <v>79</v>
      </c>
      <c r="M60" s="59" t="s">
        <v>79</v>
      </c>
      <c r="N60" s="59" t="s">
        <v>79</v>
      </c>
      <c r="O60" s="226" t="s">
        <v>79</v>
      </c>
      <c r="P60" s="221" t="s">
        <v>124</v>
      </c>
      <c r="Q60" s="41" t="s">
        <v>124</v>
      </c>
      <c r="R60" s="41" t="s">
        <v>124</v>
      </c>
      <c r="S60" s="41" t="s">
        <v>124</v>
      </c>
      <c r="T60" s="41" t="s">
        <v>124</v>
      </c>
      <c r="U60" s="41" t="s">
        <v>124</v>
      </c>
      <c r="V60" s="41" t="s">
        <v>124</v>
      </c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</row>
    <row r="61" spans="1:244" ht="11.15" customHeight="1" x14ac:dyDescent="0.25">
      <c r="A61" s="5" t="s">
        <v>37</v>
      </c>
      <c r="B61" s="57" t="s">
        <v>79</v>
      </c>
      <c r="C61" s="133" t="s">
        <v>79</v>
      </c>
      <c r="D61" s="133" t="s">
        <v>79</v>
      </c>
      <c r="E61" s="133" t="s">
        <v>79</v>
      </c>
      <c r="F61" s="133" t="s">
        <v>79</v>
      </c>
      <c r="G61" s="133" t="s">
        <v>79</v>
      </c>
      <c r="H61" s="20" t="s">
        <v>79</v>
      </c>
      <c r="I61" s="57" t="s">
        <v>79</v>
      </c>
      <c r="J61" s="133" t="s">
        <v>79</v>
      </c>
      <c r="K61" s="133" t="s">
        <v>79</v>
      </c>
      <c r="L61" s="133" t="s">
        <v>79</v>
      </c>
      <c r="M61" s="133" t="s">
        <v>79</v>
      </c>
      <c r="N61" s="133" t="s">
        <v>79</v>
      </c>
      <c r="O61" s="225" t="s">
        <v>79</v>
      </c>
      <c r="P61" s="220" t="s">
        <v>124</v>
      </c>
      <c r="Q61" s="20" t="s">
        <v>124</v>
      </c>
      <c r="R61" s="20" t="s">
        <v>124</v>
      </c>
      <c r="S61" s="20" t="s">
        <v>124</v>
      </c>
      <c r="T61" s="20" t="s">
        <v>124</v>
      </c>
      <c r="U61" s="20" t="s">
        <v>124</v>
      </c>
      <c r="V61" s="20" t="s">
        <v>124</v>
      </c>
    </row>
    <row r="62" spans="1:244" ht="11.15" customHeight="1" x14ac:dyDescent="0.25">
      <c r="A62" s="5" t="s">
        <v>50</v>
      </c>
      <c r="B62" s="57" t="s">
        <v>79</v>
      </c>
      <c r="C62" s="133" t="s">
        <v>79</v>
      </c>
      <c r="D62" s="133" t="s">
        <v>79</v>
      </c>
      <c r="E62" s="133" t="s">
        <v>79</v>
      </c>
      <c r="F62" s="133" t="s">
        <v>79</v>
      </c>
      <c r="G62" s="133" t="s">
        <v>79</v>
      </c>
      <c r="H62" s="20" t="s">
        <v>79</v>
      </c>
      <c r="I62" s="57" t="s">
        <v>79</v>
      </c>
      <c r="J62" s="133" t="s">
        <v>79</v>
      </c>
      <c r="K62" s="133" t="s">
        <v>79</v>
      </c>
      <c r="L62" s="133" t="s">
        <v>79</v>
      </c>
      <c r="M62" s="133" t="s">
        <v>79</v>
      </c>
      <c r="N62" s="133" t="s">
        <v>79</v>
      </c>
      <c r="O62" s="225" t="s">
        <v>79</v>
      </c>
      <c r="P62" s="220" t="s">
        <v>124</v>
      </c>
      <c r="Q62" s="20" t="s">
        <v>124</v>
      </c>
      <c r="R62" s="20" t="s">
        <v>124</v>
      </c>
      <c r="S62" s="20" t="s">
        <v>124</v>
      </c>
      <c r="T62" s="20" t="s">
        <v>124</v>
      </c>
      <c r="U62" s="20" t="s">
        <v>124</v>
      </c>
      <c r="V62" s="20" t="s">
        <v>124</v>
      </c>
    </row>
    <row r="63" spans="1:244" s="17" customFormat="1" ht="11.15" customHeight="1" thickBot="1" x14ac:dyDescent="0.3">
      <c r="A63" s="6" t="s">
        <v>38</v>
      </c>
      <c r="B63" s="40" t="s">
        <v>79</v>
      </c>
      <c r="C63" s="59" t="s">
        <v>79</v>
      </c>
      <c r="D63" s="59" t="s">
        <v>79</v>
      </c>
      <c r="E63" s="59" t="s">
        <v>79</v>
      </c>
      <c r="F63" s="59" t="s">
        <v>79</v>
      </c>
      <c r="G63" s="59" t="s">
        <v>79</v>
      </c>
      <c r="H63" s="41" t="s">
        <v>79</v>
      </c>
      <c r="I63" s="40" t="s">
        <v>79</v>
      </c>
      <c r="J63" s="59" t="s">
        <v>79</v>
      </c>
      <c r="K63" s="59" t="s">
        <v>79</v>
      </c>
      <c r="L63" s="59" t="s">
        <v>79</v>
      </c>
      <c r="M63" s="59" t="s">
        <v>79</v>
      </c>
      <c r="N63" s="59" t="s">
        <v>79</v>
      </c>
      <c r="O63" s="228" t="s">
        <v>79</v>
      </c>
      <c r="P63" s="223" t="s">
        <v>124</v>
      </c>
      <c r="Q63" s="218" t="s">
        <v>124</v>
      </c>
      <c r="R63" s="218" t="s">
        <v>124</v>
      </c>
      <c r="S63" s="218" t="s">
        <v>124</v>
      </c>
      <c r="T63" s="218" t="s">
        <v>124</v>
      </c>
      <c r="U63" s="218" t="s">
        <v>124</v>
      </c>
      <c r="V63" s="20" t="s">
        <v>124</v>
      </c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</row>
    <row r="64" spans="1:244" s="3" customFormat="1" ht="13.5" customHeight="1" thickBot="1" x14ac:dyDescent="0.3">
      <c r="A64" s="7" t="s">
        <v>39</v>
      </c>
      <c r="B64" s="60">
        <v>2022</v>
      </c>
      <c r="C64" s="146">
        <v>819</v>
      </c>
      <c r="D64" s="146">
        <v>14238</v>
      </c>
      <c r="E64" s="146">
        <v>5831</v>
      </c>
      <c r="F64" s="146">
        <v>2578</v>
      </c>
      <c r="G64" s="146">
        <v>3242</v>
      </c>
      <c r="H64" s="61">
        <v>568</v>
      </c>
      <c r="I64" s="60">
        <v>425.52120001999998</v>
      </c>
      <c r="J64" s="146">
        <v>175.40674000000001</v>
      </c>
      <c r="K64" s="146">
        <v>3960.42097001</v>
      </c>
      <c r="L64" s="146">
        <v>1623.8232299900001</v>
      </c>
      <c r="M64" s="146">
        <v>725.90109998999992</v>
      </c>
      <c r="N64" s="146">
        <v>978.35687000999997</v>
      </c>
      <c r="O64" s="61">
        <v>65.739600039999999</v>
      </c>
      <c r="P64" s="60">
        <f t="shared" ref="P64" si="14">I64*1000/B64</f>
        <v>210.44569733926804</v>
      </c>
      <c r="Q64" s="146">
        <f t="shared" ref="Q64" si="15">J64*1000/C64</f>
        <v>214.17184371184374</v>
      </c>
      <c r="R64" s="146">
        <f t="shared" ref="R64" si="16">K64*1000/D64</f>
        <v>278.15851734864447</v>
      </c>
      <c r="S64" s="146">
        <f t="shared" ref="S64" si="17">L64*1000/E64</f>
        <v>278.48108900531645</v>
      </c>
      <c r="T64" s="146">
        <f t="shared" ref="T64" si="18">M64*1000/F64</f>
        <v>281.57529091931724</v>
      </c>
      <c r="U64" s="60">
        <f t="shared" ref="U64" si="19">N64*1000/G64</f>
        <v>301.7757156107341</v>
      </c>
      <c r="V64" s="146">
        <f t="shared" ref="V64" si="20">O64*1000/H64</f>
        <v>115.73873246478874</v>
      </c>
    </row>
    <row r="66" spans="1:20" x14ac:dyDescent="0.25">
      <c r="A66" s="132" t="s">
        <v>92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</row>
    <row r="69" spans="1:20" x14ac:dyDescent="0.25">
      <c r="D69" s="97"/>
      <c r="E69" s="154"/>
    </row>
  </sheetData>
  <mergeCells count="5">
    <mergeCell ref="A2:A3"/>
    <mergeCell ref="P2:V2"/>
    <mergeCell ref="B2:H2"/>
    <mergeCell ref="I2:O2"/>
    <mergeCell ref="A1:V1"/>
  </mergeCells>
  <phoneticPr fontId="6" type="noConversion"/>
  <printOptions horizontalCentered="1" verticalCentered="1"/>
  <pageMargins left="0.43307086614173229" right="0.43307086614173229" top="0.47244094488188981" bottom="0.47244094488188981" header="0.51181102362204722" footer="0.51181102362204722"/>
  <pageSetup paperSize="9" scale="2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E940D-4684-4462-9807-19BB73A2F1C5}">
  <sheetPr>
    <pageSetUpPr fitToPage="1"/>
  </sheetPr>
  <dimension ref="A1:XEY71"/>
  <sheetViews>
    <sheetView zoomScale="120" zoomScaleNormal="120" workbookViewId="0">
      <pane xSplit="1" ySplit="3" topLeftCell="N4" activePane="bottomRight" state="frozen"/>
      <selection pane="topRight" activeCell="B1" sqref="B1"/>
      <selection pane="bottomLeft" activeCell="A4" sqref="A4"/>
      <selection pane="bottomRight" activeCell="A4" sqref="A4"/>
    </sheetView>
  </sheetViews>
  <sheetFormatPr baseColWidth="10" defaultRowHeight="12.5" x14ac:dyDescent="0.25"/>
  <cols>
    <col min="1" max="1" width="15.08984375" bestFit="1" customWidth="1"/>
    <col min="2" max="2" width="10.54296875" customWidth="1"/>
    <col min="3" max="3" width="12.08984375" customWidth="1"/>
    <col min="4" max="4" width="12.453125" customWidth="1"/>
    <col min="5" max="5" width="8.453125" customWidth="1"/>
    <col min="6" max="6" width="7" bestFit="1" customWidth="1"/>
    <col min="7" max="7" width="10.81640625" bestFit="1" customWidth="1"/>
    <col min="8" max="8" width="10.1796875" bestFit="1" customWidth="1"/>
    <col min="9" max="15" width="10.1796875" customWidth="1"/>
    <col min="16" max="16" width="8.36328125" bestFit="1" customWidth="1"/>
    <col min="17" max="17" width="10.90625" customWidth="1"/>
    <col min="18" max="19" width="8.54296875" customWidth="1"/>
    <col min="20" max="20" width="8" customWidth="1"/>
    <col min="21" max="21" width="7.453125" customWidth="1"/>
    <col min="22" max="22" width="13.08984375" customWidth="1"/>
  </cols>
  <sheetData>
    <row r="1" spans="1:22" ht="13" thickBot="1" x14ac:dyDescent="0.3">
      <c r="A1" s="255" t="s">
        <v>128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7"/>
    </row>
    <row r="2" spans="1:22" ht="13" thickBot="1" x14ac:dyDescent="0.3">
      <c r="A2" s="267" t="s">
        <v>80</v>
      </c>
      <c r="B2" s="268" t="s">
        <v>123</v>
      </c>
      <c r="C2" s="269"/>
      <c r="D2" s="269"/>
      <c r="E2" s="269"/>
      <c r="F2" s="269"/>
      <c r="G2" s="269"/>
      <c r="H2" s="270"/>
      <c r="I2" s="268" t="s">
        <v>122</v>
      </c>
      <c r="J2" s="269"/>
      <c r="K2" s="269"/>
      <c r="L2" s="269"/>
      <c r="M2" s="269"/>
      <c r="N2" s="269"/>
      <c r="O2" s="270"/>
      <c r="P2" s="271" t="s">
        <v>52</v>
      </c>
      <c r="Q2" s="272"/>
      <c r="R2" s="272"/>
      <c r="S2" s="272"/>
      <c r="T2" s="272"/>
      <c r="U2" s="272"/>
      <c r="V2" s="273"/>
    </row>
    <row r="3" spans="1:22" ht="13" thickBot="1" x14ac:dyDescent="0.3">
      <c r="A3" s="251"/>
      <c r="B3" s="15" t="s">
        <v>58</v>
      </c>
      <c r="C3" s="9" t="s">
        <v>119</v>
      </c>
      <c r="D3" s="9" t="s">
        <v>75</v>
      </c>
      <c r="E3" s="9" t="s">
        <v>76</v>
      </c>
      <c r="F3" s="9" t="s">
        <v>117</v>
      </c>
      <c r="G3" s="9" t="s">
        <v>118</v>
      </c>
      <c r="H3" s="9" t="s">
        <v>91</v>
      </c>
      <c r="I3" s="15" t="s">
        <v>58</v>
      </c>
      <c r="J3" s="9" t="s">
        <v>119</v>
      </c>
      <c r="K3" s="9" t="s">
        <v>75</v>
      </c>
      <c r="L3" s="9" t="s">
        <v>76</v>
      </c>
      <c r="M3" s="9" t="s">
        <v>117</v>
      </c>
      <c r="N3" s="9" t="s">
        <v>118</v>
      </c>
      <c r="O3" s="9" t="s">
        <v>91</v>
      </c>
      <c r="P3" s="15" t="s">
        <v>58</v>
      </c>
      <c r="Q3" s="9" t="s">
        <v>119</v>
      </c>
      <c r="R3" s="9" t="s">
        <v>75</v>
      </c>
      <c r="S3" s="9" t="s">
        <v>76</v>
      </c>
      <c r="T3" s="9" t="s">
        <v>117</v>
      </c>
      <c r="U3" s="9" t="s">
        <v>118</v>
      </c>
      <c r="V3" s="10" t="s">
        <v>91</v>
      </c>
    </row>
    <row r="4" spans="1:22" x14ac:dyDescent="0.25">
      <c r="A4" s="4" t="s">
        <v>46</v>
      </c>
      <c r="B4" s="16" t="s">
        <v>79</v>
      </c>
      <c r="C4" s="20" t="s">
        <v>79</v>
      </c>
      <c r="D4" s="20" t="s">
        <v>79</v>
      </c>
      <c r="E4" s="20" t="s">
        <v>79</v>
      </c>
      <c r="F4" s="20" t="s">
        <v>79</v>
      </c>
      <c r="G4" s="20" t="s">
        <v>79</v>
      </c>
      <c r="H4" s="106" t="s">
        <v>79</v>
      </c>
      <c r="I4" s="16" t="s">
        <v>79</v>
      </c>
      <c r="J4" s="20" t="s">
        <v>79</v>
      </c>
      <c r="K4" s="20" t="s">
        <v>79</v>
      </c>
      <c r="L4" s="20" t="s">
        <v>79</v>
      </c>
      <c r="M4" s="20" t="s">
        <v>79</v>
      </c>
      <c r="N4" s="20" t="s">
        <v>79</v>
      </c>
      <c r="O4" s="20" t="s">
        <v>79</v>
      </c>
      <c r="P4" s="16" t="s">
        <v>124</v>
      </c>
      <c r="Q4" s="8" t="s">
        <v>124</v>
      </c>
      <c r="R4" s="8" t="s">
        <v>124</v>
      </c>
      <c r="S4" s="8" t="s">
        <v>124</v>
      </c>
      <c r="T4" s="8" t="s">
        <v>124</v>
      </c>
      <c r="U4" s="8" t="s">
        <v>124</v>
      </c>
      <c r="V4" s="8" t="s">
        <v>124</v>
      </c>
    </row>
    <row r="5" spans="1:22" x14ac:dyDescent="0.25">
      <c r="A5" s="5" t="s">
        <v>0</v>
      </c>
      <c r="B5" s="16" t="s">
        <v>79</v>
      </c>
      <c r="C5" s="8" t="s">
        <v>79</v>
      </c>
      <c r="D5" s="20" t="s">
        <v>79</v>
      </c>
      <c r="E5" s="20" t="s">
        <v>79</v>
      </c>
      <c r="F5" s="20" t="s">
        <v>79</v>
      </c>
      <c r="G5" s="20" t="s">
        <v>79</v>
      </c>
      <c r="H5" s="107" t="s">
        <v>79</v>
      </c>
      <c r="I5" s="16" t="s">
        <v>79</v>
      </c>
      <c r="J5" s="8" t="s">
        <v>79</v>
      </c>
      <c r="K5" s="20" t="s">
        <v>79</v>
      </c>
      <c r="L5" s="20" t="s">
        <v>79</v>
      </c>
      <c r="M5" s="20" t="s">
        <v>79</v>
      </c>
      <c r="N5" s="20" t="s">
        <v>79</v>
      </c>
      <c r="O5" s="20" t="s">
        <v>79</v>
      </c>
      <c r="P5" s="16" t="s">
        <v>124</v>
      </c>
      <c r="Q5" s="8" t="s">
        <v>124</v>
      </c>
      <c r="R5" s="20" t="s">
        <v>124</v>
      </c>
      <c r="S5" s="20" t="s">
        <v>124</v>
      </c>
      <c r="T5" s="20" t="s">
        <v>124</v>
      </c>
      <c r="U5" s="20" t="s">
        <v>124</v>
      </c>
      <c r="V5" s="20" t="s">
        <v>124</v>
      </c>
    </row>
    <row r="6" spans="1:22" x14ac:dyDescent="0.25">
      <c r="A6" s="5" t="s">
        <v>1</v>
      </c>
      <c r="B6" s="16" t="s">
        <v>79</v>
      </c>
      <c r="C6" s="20" t="s">
        <v>79</v>
      </c>
      <c r="D6" s="20" t="s">
        <v>79</v>
      </c>
      <c r="E6" s="8" t="s">
        <v>79</v>
      </c>
      <c r="F6" s="8" t="s">
        <v>79</v>
      </c>
      <c r="G6" s="8" t="s">
        <v>79</v>
      </c>
      <c r="H6" s="107" t="s">
        <v>79</v>
      </c>
      <c r="I6" s="16" t="s">
        <v>79</v>
      </c>
      <c r="J6" s="20" t="s">
        <v>79</v>
      </c>
      <c r="K6" s="20" t="s">
        <v>79</v>
      </c>
      <c r="L6" s="8" t="s">
        <v>79</v>
      </c>
      <c r="M6" s="8" t="s">
        <v>79</v>
      </c>
      <c r="N6" s="8" t="s">
        <v>79</v>
      </c>
      <c r="O6" s="20" t="s">
        <v>79</v>
      </c>
      <c r="P6" s="16" t="s">
        <v>124</v>
      </c>
      <c r="Q6" s="20" t="s">
        <v>124</v>
      </c>
      <c r="R6" s="20" t="s">
        <v>124</v>
      </c>
      <c r="S6" s="8" t="s">
        <v>124</v>
      </c>
      <c r="T6" s="8" t="s">
        <v>124</v>
      </c>
      <c r="U6" s="8" t="s">
        <v>124</v>
      </c>
      <c r="V6" s="20" t="s">
        <v>124</v>
      </c>
    </row>
    <row r="7" spans="1:22" x14ac:dyDescent="0.25">
      <c r="A7" s="5" t="s">
        <v>2</v>
      </c>
      <c r="B7" s="57" t="s">
        <v>79</v>
      </c>
      <c r="C7" s="20" t="s">
        <v>79</v>
      </c>
      <c r="D7" s="20" t="s">
        <v>79</v>
      </c>
      <c r="E7" s="20" t="s">
        <v>79</v>
      </c>
      <c r="F7" s="20" t="s">
        <v>79</v>
      </c>
      <c r="G7" s="20" t="s">
        <v>79</v>
      </c>
      <c r="H7" s="107" t="s">
        <v>79</v>
      </c>
      <c r="I7" s="57" t="s">
        <v>79</v>
      </c>
      <c r="J7" s="20" t="s">
        <v>79</v>
      </c>
      <c r="K7" s="20" t="s">
        <v>79</v>
      </c>
      <c r="L7" s="20" t="s">
        <v>79</v>
      </c>
      <c r="M7" s="20" t="s">
        <v>79</v>
      </c>
      <c r="N7" s="20" t="s">
        <v>79</v>
      </c>
      <c r="O7" s="20" t="s">
        <v>79</v>
      </c>
      <c r="P7" s="57" t="s">
        <v>124</v>
      </c>
      <c r="Q7" s="20" t="s">
        <v>124</v>
      </c>
      <c r="R7" s="20" t="s">
        <v>124</v>
      </c>
      <c r="S7" s="20" t="s">
        <v>124</v>
      </c>
      <c r="T7" s="20" t="s">
        <v>124</v>
      </c>
      <c r="U7" s="20" t="s">
        <v>124</v>
      </c>
      <c r="V7" s="20" t="s">
        <v>124</v>
      </c>
    </row>
    <row r="8" spans="1:22" x14ac:dyDescent="0.25">
      <c r="A8" s="12" t="s">
        <v>3</v>
      </c>
      <c r="B8" s="48" t="s">
        <v>79</v>
      </c>
      <c r="C8" s="49" t="s">
        <v>79</v>
      </c>
      <c r="D8" s="49" t="s">
        <v>79</v>
      </c>
      <c r="E8" s="49" t="s">
        <v>79</v>
      </c>
      <c r="F8" s="49" t="s">
        <v>79</v>
      </c>
      <c r="G8" s="49" t="s">
        <v>79</v>
      </c>
      <c r="H8" s="89" t="s">
        <v>79</v>
      </c>
      <c r="I8" s="48" t="s">
        <v>79</v>
      </c>
      <c r="J8" s="49" t="s">
        <v>79</v>
      </c>
      <c r="K8" s="49" t="s">
        <v>79</v>
      </c>
      <c r="L8" s="49" t="s">
        <v>79</v>
      </c>
      <c r="M8" s="49" t="s">
        <v>79</v>
      </c>
      <c r="N8" s="49" t="s">
        <v>79</v>
      </c>
      <c r="O8" s="49" t="s">
        <v>79</v>
      </c>
      <c r="P8" s="48" t="s">
        <v>124</v>
      </c>
      <c r="Q8" s="49" t="s">
        <v>124</v>
      </c>
      <c r="R8" s="49" t="s">
        <v>124</v>
      </c>
      <c r="S8" s="49" t="s">
        <v>124</v>
      </c>
      <c r="T8" s="49" t="s">
        <v>124</v>
      </c>
      <c r="U8" s="49" t="s">
        <v>124</v>
      </c>
      <c r="V8" s="49" t="s">
        <v>124</v>
      </c>
    </row>
    <row r="9" spans="1:22" x14ac:dyDescent="0.25">
      <c r="A9" s="35" t="s">
        <v>47</v>
      </c>
      <c r="B9" s="90" t="s">
        <v>79</v>
      </c>
      <c r="C9" s="52" t="s">
        <v>79</v>
      </c>
      <c r="D9" s="52" t="s">
        <v>79</v>
      </c>
      <c r="E9" s="52" t="s">
        <v>79</v>
      </c>
      <c r="F9" s="52" t="s">
        <v>79</v>
      </c>
      <c r="G9" s="52" t="s">
        <v>79</v>
      </c>
      <c r="H9" s="181" t="s">
        <v>79</v>
      </c>
      <c r="I9" s="90" t="s">
        <v>79</v>
      </c>
      <c r="J9" s="52" t="s">
        <v>79</v>
      </c>
      <c r="K9" s="52" t="s">
        <v>79</v>
      </c>
      <c r="L9" s="52" t="s">
        <v>79</v>
      </c>
      <c r="M9" s="52" t="s">
        <v>79</v>
      </c>
      <c r="N9" s="52" t="s">
        <v>79</v>
      </c>
      <c r="O9" s="52" t="s">
        <v>79</v>
      </c>
      <c r="P9" s="90" t="s">
        <v>124</v>
      </c>
      <c r="Q9" s="52" t="s">
        <v>124</v>
      </c>
      <c r="R9" s="52" t="s">
        <v>124</v>
      </c>
      <c r="S9" s="52" t="s">
        <v>124</v>
      </c>
      <c r="T9" s="52" t="s">
        <v>124</v>
      </c>
      <c r="U9" s="52" t="s">
        <v>124</v>
      </c>
      <c r="V9" s="52" t="s">
        <v>124</v>
      </c>
    </row>
    <row r="10" spans="1:22" x14ac:dyDescent="0.25">
      <c r="A10" s="36" t="s">
        <v>4</v>
      </c>
      <c r="B10" s="90" t="s">
        <v>79</v>
      </c>
      <c r="C10" s="52" t="s">
        <v>79</v>
      </c>
      <c r="D10" s="52" t="s">
        <v>79</v>
      </c>
      <c r="E10" s="52" t="s">
        <v>79</v>
      </c>
      <c r="F10" s="52" t="s">
        <v>79</v>
      </c>
      <c r="G10" s="52" t="s">
        <v>79</v>
      </c>
      <c r="H10" s="181" t="s">
        <v>79</v>
      </c>
      <c r="I10" s="90" t="s">
        <v>79</v>
      </c>
      <c r="J10" s="52" t="s">
        <v>79</v>
      </c>
      <c r="K10" s="52" t="s">
        <v>79</v>
      </c>
      <c r="L10" s="52" t="s">
        <v>79</v>
      </c>
      <c r="M10" s="52" t="s">
        <v>79</v>
      </c>
      <c r="N10" s="52" t="s">
        <v>79</v>
      </c>
      <c r="O10" s="52" t="s">
        <v>79</v>
      </c>
      <c r="P10" s="90" t="s">
        <v>124</v>
      </c>
      <c r="Q10" s="52" t="s">
        <v>124</v>
      </c>
      <c r="R10" s="52" t="s">
        <v>124</v>
      </c>
      <c r="S10" s="52" t="s">
        <v>124</v>
      </c>
      <c r="T10" s="52" t="s">
        <v>124</v>
      </c>
      <c r="U10" s="52" t="s">
        <v>124</v>
      </c>
      <c r="V10" s="52" t="s">
        <v>124</v>
      </c>
    </row>
    <row r="11" spans="1:22" x14ac:dyDescent="0.25">
      <c r="A11" s="5" t="s">
        <v>59</v>
      </c>
      <c r="B11" s="57" t="s">
        <v>79</v>
      </c>
      <c r="C11" s="20" t="s">
        <v>79</v>
      </c>
      <c r="D11" s="20" t="s">
        <v>79</v>
      </c>
      <c r="E11" s="20" t="s">
        <v>79</v>
      </c>
      <c r="F11" s="20" t="s">
        <v>79</v>
      </c>
      <c r="G11" s="20" t="s">
        <v>79</v>
      </c>
      <c r="H11" s="107" t="s">
        <v>79</v>
      </c>
      <c r="I11" s="57" t="s">
        <v>79</v>
      </c>
      <c r="J11" s="20" t="s">
        <v>79</v>
      </c>
      <c r="K11" s="20" t="s">
        <v>79</v>
      </c>
      <c r="L11" s="20" t="s">
        <v>79</v>
      </c>
      <c r="M11" s="20" t="s">
        <v>79</v>
      </c>
      <c r="N11" s="20" t="s">
        <v>79</v>
      </c>
      <c r="O11" s="20" t="s">
        <v>79</v>
      </c>
      <c r="P11" s="57" t="s">
        <v>124</v>
      </c>
      <c r="Q11" s="20" t="s">
        <v>124</v>
      </c>
      <c r="R11" s="20" t="s">
        <v>124</v>
      </c>
      <c r="S11" s="20" t="s">
        <v>124</v>
      </c>
      <c r="T11" s="20" t="s">
        <v>124</v>
      </c>
      <c r="U11" s="20" t="s">
        <v>124</v>
      </c>
      <c r="V11" s="20" t="s">
        <v>124</v>
      </c>
    </row>
    <row r="12" spans="1:22" x14ac:dyDescent="0.25">
      <c r="A12" s="5" t="s">
        <v>60</v>
      </c>
      <c r="B12" s="57" t="s">
        <v>79</v>
      </c>
      <c r="C12" s="20" t="s">
        <v>79</v>
      </c>
      <c r="D12" s="20" t="s">
        <v>79</v>
      </c>
      <c r="E12" s="20" t="s">
        <v>79</v>
      </c>
      <c r="F12" s="20" t="s">
        <v>79</v>
      </c>
      <c r="G12" s="20" t="s">
        <v>79</v>
      </c>
      <c r="H12" s="107" t="s">
        <v>79</v>
      </c>
      <c r="I12" s="57" t="s">
        <v>79</v>
      </c>
      <c r="J12" s="20" t="s">
        <v>79</v>
      </c>
      <c r="K12" s="20" t="s">
        <v>79</v>
      </c>
      <c r="L12" s="20" t="s">
        <v>79</v>
      </c>
      <c r="M12" s="20" t="s">
        <v>79</v>
      </c>
      <c r="N12" s="20" t="s">
        <v>79</v>
      </c>
      <c r="O12" s="20" t="s">
        <v>79</v>
      </c>
      <c r="P12" s="57" t="s">
        <v>124</v>
      </c>
      <c r="Q12" s="20" t="s">
        <v>124</v>
      </c>
      <c r="R12" s="20" t="s">
        <v>124</v>
      </c>
      <c r="S12" s="20" t="s">
        <v>124</v>
      </c>
      <c r="T12" s="20" t="s">
        <v>124</v>
      </c>
      <c r="U12" s="20" t="s">
        <v>124</v>
      </c>
      <c r="V12" s="20" t="s">
        <v>124</v>
      </c>
    </row>
    <row r="13" spans="1:22" x14ac:dyDescent="0.25">
      <c r="A13" s="5" t="s">
        <v>5</v>
      </c>
      <c r="B13" s="57" t="s">
        <v>79</v>
      </c>
      <c r="C13" s="20" t="s">
        <v>79</v>
      </c>
      <c r="D13" s="20" t="s">
        <v>79</v>
      </c>
      <c r="E13" s="20" t="s">
        <v>79</v>
      </c>
      <c r="F13" s="20" t="s">
        <v>79</v>
      </c>
      <c r="G13" s="20" t="s">
        <v>79</v>
      </c>
      <c r="H13" s="107" t="s">
        <v>79</v>
      </c>
      <c r="I13" s="57" t="s">
        <v>79</v>
      </c>
      <c r="J13" s="20" t="s">
        <v>79</v>
      </c>
      <c r="K13" s="20" t="s">
        <v>79</v>
      </c>
      <c r="L13" s="20" t="s">
        <v>79</v>
      </c>
      <c r="M13" s="20" t="s">
        <v>79</v>
      </c>
      <c r="N13" s="20" t="s">
        <v>79</v>
      </c>
      <c r="O13" s="20" t="s">
        <v>79</v>
      </c>
      <c r="P13" s="57" t="s">
        <v>124</v>
      </c>
      <c r="Q13" s="20" t="s">
        <v>124</v>
      </c>
      <c r="R13" s="20" t="s">
        <v>124</v>
      </c>
      <c r="S13" s="20" t="s">
        <v>124</v>
      </c>
      <c r="T13" s="20" t="s">
        <v>124</v>
      </c>
      <c r="U13" s="20" t="s">
        <v>124</v>
      </c>
      <c r="V13" s="20" t="s">
        <v>124</v>
      </c>
    </row>
    <row r="14" spans="1:22" x14ac:dyDescent="0.25">
      <c r="A14" s="12" t="s">
        <v>61</v>
      </c>
      <c r="B14" s="48" t="s">
        <v>79</v>
      </c>
      <c r="C14" s="49" t="s">
        <v>79</v>
      </c>
      <c r="D14" s="49" t="s">
        <v>79</v>
      </c>
      <c r="E14" s="49" t="s">
        <v>79</v>
      </c>
      <c r="F14" s="49" t="s">
        <v>79</v>
      </c>
      <c r="G14" s="49" t="s">
        <v>79</v>
      </c>
      <c r="H14" s="89" t="s">
        <v>79</v>
      </c>
      <c r="I14" s="48" t="s">
        <v>79</v>
      </c>
      <c r="J14" s="49" t="s">
        <v>79</v>
      </c>
      <c r="K14" s="49" t="s">
        <v>79</v>
      </c>
      <c r="L14" s="49" t="s">
        <v>79</v>
      </c>
      <c r="M14" s="49" t="s">
        <v>79</v>
      </c>
      <c r="N14" s="49" t="s">
        <v>79</v>
      </c>
      <c r="O14" s="49" t="s">
        <v>79</v>
      </c>
      <c r="P14" s="48" t="s">
        <v>124</v>
      </c>
      <c r="Q14" s="49" t="s">
        <v>124</v>
      </c>
      <c r="R14" s="49" t="s">
        <v>124</v>
      </c>
      <c r="S14" s="49" t="s">
        <v>124</v>
      </c>
      <c r="T14" s="49" t="s">
        <v>124</v>
      </c>
      <c r="U14" s="49" t="s">
        <v>124</v>
      </c>
      <c r="V14" s="49" t="s">
        <v>124</v>
      </c>
    </row>
    <row r="15" spans="1:22" x14ac:dyDescent="0.25">
      <c r="A15" s="36" t="s">
        <v>6</v>
      </c>
      <c r="B15" s="90" t="s">
        <v>79</v>
      </c>
      <c r="C15" s="52" t="s">
        <v>79</v>
      </c>
      <c r="D15" s="52" t="s">
        <v>79</v>
      </c>
      <c r="E15" s="52" t="s">
        <v>79</v>
      </c>
      <c r="F15" s="52" t="s">
        <v>79</v>
      </c>
      <c r="G15" s="52" t="s">
        <v>79</v>
      </c>
      <c r="H15" s="181" t="s">
        <v>79</v>
      </c>
      <c r="I15" s="90" t="s">
        <v>79</v>
      </c>
      <c r="J15" s="52" t="s">
        <v>79</v>
      </c>
      <c r="K15" s="52" t="s">
        <v>79</v>
      </c>
      <c r="L15" s="52" t="s">
        <v>79</v>
      </c>
      <c r="M15" s="52" t="s">
        <v>79</v>
      </c>
      <c r="N15" s="52" t="s">
        <v>79</v>
      </c>
      <c r="O15" s="52" t="s">
        <v>79</v>
      </c>
      <c r="P15" s="90" t="s">
        <v>124</v>
      </c>
      <c r="Q15" s="52" t="s">
        <v>124</v>
      </c>
      <c r="R15" s="52" t="s">
        <v>124</v>
      </c>
      <c r="S15" s="52" t="s">
        <v>124</v>
      </c>
      <c r="T15" s="52" t="s">
        <v>124</v>
      </c>
      <c r="U15" s="52" t="s">
        <v>124</v>
      </c>
      <c r="V15" s="52" t="s">
        <v>124</v>
      </c>
    </row>
    <row r="16" spans="1:22" x14ac:dyDescent="0.25">
      <c r="A16" s="36" t="s">
        <v>7</v>
      </c>
      <c r="B16" s="90" t="s">
        <v>79</v>
      </c>
      <c r="C16" s="52" t="s">
        <v>79</v>
      </c>
      <c r="D16" s="52" t="s">
        <v>79</v>
      </c>
      <c r="E16" s="52" t="s">
        <v>79</v>
      </c>
      <c r="F16" s="52" t="s">
        <v>79</v>
      </c>
      <c r="G16" s="52" t="s">
        <v>79</v>
      </c>
      <c r="H16" s="181" t="s">
        <v>79</v>
      </c>
      <c r="I16" s="90" t="s">
        <v>79</v>
      </c>
      <c r="J16" s="52" t="s">
        <v>79</v>
      </c>
      <c r="K16" s="52" t="s">
        <v>79</v>
      </c>
      <c r="L16" s="52" t="s">
        <v>79</v>
      </c>
      <c r="M16" s="52" t="s">
        <v>79</v>
      </c>
      <c r="N16" s="52" t="s">
        <v>79</v>
      </c>
      <c r="O16" s="52" t="s">
        <v>79</v>
      </c>
      <c r="P16" s="90" t="s">
        <v>124</v>
      </c>
      <c r="Q16" s="52" t="s">
        <v>124</v>
      </c>
      <c r="R16" s="52" t="s">
        <v>124</v>
      </c>
      <c r="S16" s="52" t="s">
        <v>124</v>
      </c>
      <c r="T16" s="52" t="s">
        <v>124</v>
      </c>
      <c r="U16" s="52" t="s">
        <v>124</v>
      </c>
      <c r="V16" s="52" t="s">
        <v>124</v>
      </c>
    </row>
    <row r="17" spans="1:22" x14ac:dyDescent="0.25">
      <c r="A17" s="5" t="s">
        <v>8</v>
      </c>
      <c r="B17" s="57" t="s">
        <v>79</v>
      </c>
      <c r="C17" s="20" t="s">
        <v>79</v>
      </c>
      <c r="D17" s="57" t="s">
        <v>79</v>
      </c>
      <c r="E17" s="20" t="s">
        <v>79</v>
      </c>
      <c r="F17" s="20" t="s">
        <v>79</v>
      </c>
      <c r="G17" s="20" t="s">
        <v>79</v>
      </c>
      <c r="H17" s="107" t="s">
        <v>79</v>
      </c>
      <c r="I17" s="57" t="s">
        <v>79</v>
      </c>
      <c r="J17" s="20" t="s">
        <v>79</v>
      </c>
      <c r="K17" s="20" t="s">
        <v>79</v>
      </c>
      <c r="L17" s="20" t="s">
        <v>79</v>
      </c>
      <c r="M17" s="20" t="s">
        <v>79</v>
      </c>
      <c r="N17" s="20" t="s">
        <v>79</v>
      </c>
      <c r="O17" s="20" t="s">
        <v>79</v>
      </c>
      <c r="P17" s="57" t="s">
        <v>124</v>
      </c>
      <c r="Q17" s="20" t="s">
        <v>124</v>
      </c>
      <c r="R17" s="20" t="s">
        <v>124</v>
      </c>
      <c r="S17" s="20" t="s">
        <v>124</v>
      </c>
      <c r="T17" s="20" t="s">
        <v>124</v>
      </c>
      <c r="U17" s="20" t="s">
        <v>124</v>
      </c>
      <c r="V17" s="20" t="s">
        <v>124</v>
      </c>
    </row>
    <row r="18" spans="1:22" x14ac:dyDescent="0.25">
      <c r="A18" s="5" t="s">
        <v>9</v>
      </c>
      <c r="B18" s="57" t="s">
        <v>79</v>
      </c>
      <c r="C18" s="20" t="s">
        <v>79</v>
      </c>
      <c r="D18" s="20" t="s">
        <v>79</v>
      </c>
      <c r="E18" s="8" t="s">
        <v>79</v>
      </c>
      <c r="F18" s="8" t="s">
        <v>79</v>
      </c>
      <c r="G18" s="8" t="s">
        <v>79</v>
      </c>
      <c r="H18" s="107" t="s">
        <v>79</v>
      </c>
      <c r="I18" s="57" t="s">
        <v>79</v>
      </c>
      <c r="J18" s="20" t="s">
        <v>79</v>
      </c>
      <c r="K18" s="20" t="s">
        <v>79</v>
      </c>
      <c r="L18" s="8" t="s">
        <v>79</v>
      </c>
      <c r="M18" s="8" t="s">
        <v>79</v>
      </c>
      <c r="N18" s="8" t="s">
        <v>79</v>
      </c>
      <c r="O18" s="20" t="s">
        <v>79</v>
      </c>
      <c r="P18" s="57" t="s">
        <v>124</v>
      </c>
      <c r="Q18" s="20" t="s">
        <v>124</v>
      </c>
      <c r="R18" s="20" t="s">
        <v>124</v>
      </c>
      <c r="S18" s="8" t="s">
        <v>124</v>
      </c>
      <c r="T18" s="8" t="s">
        <v>124</v>
      </c>
      <c r="U18" s="8" t="s">
        <v>124</v>
      </c>
      <c r="V18" s="20" t="s">
        <v>124</v>
      </c>
    </row>
    <row r="19" spans="1:22" x14ac:dyDescent="0.25">
      <c r="A19" s="5" t="s">
        <v>10</v>
      </c>
      <c r="B19" s="57" t="s">
        <v>79</v>
      </c>
      <c r="C19" s="20" t="s">
        <v>79</v>
      </c>
      <c r="D19" s="20" t="s">
        <v>79</v>
      </c>
      <c r="E19" s="20" t="s">
        <v>79</v>
      </c>
      <c r="F19" s="20" t="s">
        <v>79</v>
      </c>
      <c r="G19" s="20" t="s">
        <v>79</v>
      </c>
      <c r="H19" s="107" t="s">
        <v>79</v>
      </c>
      <c r="I19" s="57" t="s">
        <v>79</v>
      </c>
      <c r="J19" s="20" t="s">
        <v>79</v>
      </c>
      <c r="K19" s="20" t="s">
        <v>79</v>
      </c>
      <c r="L19" s="20" t="s">
        <v>79</v>
      </c>
      <c r="M19" s="20" t="s">
        <v>79</v>
      </c>
      <c r="N19" s="20" t="s">
        <v>79</v>
      </c>
      <c r="O19" s="20" t="s">
        <v>79</v>
      </c>
      <c r="P19" s="57" t="s">
        <v>124</v>
      </c>
      <c r="Q19" s="20" t="s">
        <v>124</v>
      </c>
      <c r="R19" s="20" t="s">
        <v>124</v>
      </c>
      <c r="S19" s="20" t="s">
        <v>124</v>
      </c>
      <c r="T19" s="20" t="s">
        <v>124</v>
      </c>
      <c r="U19" s="20" t="s">
        <v>124</v>
      </c>
      <c r="V19" s="20" t="s">
        <v>124</v>
      </c>
    </row>
    <row r="20" spans="1:22" x14ac:dyDescent="0.25">
      <c r="A20" s="12" t="s">
        <v>62</v>
      </c>
      <c r="B20" s="48" t="s">
        <v>79</v>
      </c>
      <c r="C20" s="49" t="s">
        <v>79</v>
      </c>
      <c r="D20" s="49" t="s">
        <v>79</v>
      </c>
      <c r="E20" s="49" t="s">
        <v>79</v>
      </c>
      <c r="F20" s="49" t="s">
        <v>79</v>
      </c>
      <c r="G20" s="49" t="s">
        <v>79</v>
      </c>
      <c r="H20" s="89" t="s">
        <v>79</v>
      </c>
      <c r="I20" s="48" t="s">
        <v>79</v>
      </c>
      <c r="J20" s="49" t="s">
        <v>79</v>
      </c>
      <c r="K20" s="49" t="s">
        <v>79</v>
      </c>
      <c r="L20" s="49" t="s">
        <v>79</v>
      </c>
      <c r="M20" s="49" t="s">
        <v>79</v>
      </c>
      <c r="N20" s="49" t="s">
        <v>79</v>
      </c>
      <c r="O20" s="49" t="s">
        <v>79</v>
      </c>
      <c r="P20" s="121" t="s">
        <v>124</v>
      </c>
      <c r="Q20" s="122" t="s">
        <v>124</v>
      </c>
      <c r="R20" s="122" t="s">
        <v>124</v>
      </c>
      <c r="S20" s="122" t="s">
        <v>124</v>
      </c>
      <c r="T20" s="122" t="s">
        <v>124</v>
      </c>
      <c r="U20" s="122" t="s">
        <v>124</v>
      </c>
      <c r="V20" s="122" t="s">
        <v>124</v>
      </c>
    </row>
    <row r="21" spans="1:22" x14ac:dyDescent="0.25">
      <c r="A21" s="5" t="s">
        <v>11</v>
      </c>
      <c r="B21" s="57">
        <v>57310435</v>
      </c>
      <c r="C21" s="20">
        <v>622445</v>
      </c>
      <c r="D21" s="20" t="s">
        <v>79</v>
      </c>
      <c r="E21" s="8" t="s">
        <v>79</v>
      </c>
      <c r="F21" s="8" t="s">
        <v>79</v>
      </c>
      <c r="G21" s="8" t="s">
        <v>79</v>
      </c>
      <c r="H21" s="107">
        <v>3069631</v>
      </c>
      <c r="I21" s="57">
        <v>108138.45447</v>
      </c>
      <c r="J21" s="20">
        <v>1458.13</v>
      </c>
      <c r="K21" s="20" t="s">
        <v>79</v>
      </c>
      <c r="L21" s="8" t="s">
        <v>79</v>
      </c>
      <c r="M21" s="8" t="s">
        <v>79</v>
      </c>
      <c r="N21" s="8" t="s">
        <v>79</v>
      </c>
      <c r="O21" s="20">
        <v>7129.0776699999997</v>
      </c>
      <c r="P21" s="118">
        <f>I21*1000/B21</f>
        <v>1.8868894376739593</v>
      </c>
      <c r="Q21" s="98">
        <f t="shared" ref="Q21:V21" si="0">J21*1000/C21</f>
        <v>2.3425844853762179</v>
      </c>
      <c r="R21" s="198" t="s">
        <v>124</v>
      </c>
      <c r="S21" s="198" t="s">
        <v>124</v>
      </c>
      <c r="T21" s="198" t="s">
        <v>124</v>
      </c>
      <c r="U21" s="198" t="s">
        <v>124</v>
      </c>
      <c r="V21" s="98">
        <f t="shared" si="0"/>
        <v>2.3224542852219043</v>
      </c>
    </row>
    <row r="22" spans="1:22" x14ac:dyDescent="0.25">
      <c r="A22" s="5" t="s">
        <v>12</v>
      </c>
      <c r="B22" s="57">
        <v>14544595</v>
      </c>
      <c r="C22" s="20" t="s">
        <v>79</v>
      </c>
      <c r="D22" s="98" t="s">
        <v>79</v>
      </c>
      <c r="E22" s="8">
        <v>79351</v>
      </c>
      <c r="F22" s="8" t="s">
        <v>79</v>
      </c>
      <c r="G22" s="8" t="s">
        <v>79</v>
      </c>
      <c r="H22" s="107">
        <v>126693</v>
      </c>
      <c r="I22" s="57">
        <v>24335.595999999998</v>
      </c>
      <c r="J22" s="20" t="s">
        <v>79</v>
      </c>
      <c r="K22" s="98" t="s">
        <v>79</v>
      </c>
      <c r="L22" s="8">
        <v>316.66999999999996</v>
      </c>
      <c r="M22" s="8" t="s">
        <v>79</v>
      </c>
      <c r="N22" s="8" t="s">
        <v>79</v>
      </c>
      <c r="O22" s="20">
        <v>313.16400000000004</v>
      </c>
      <c r="P22" s="118">
        <f t="shared" ref="P22:P64" si="1">I22*1000/B22</f>
        <v>1.6731710989546287</v>
      </c>
      <c r="Q22" s="198" t="s">
        <v>124</v>
      </c>
      <c r="R22" s="198" t="s">
        <v>124</v>
      </c>
      <c r="S22" s="198">
        <f t="shared" ref="S22:S64" si="2">L22*1000/E22</f>
        <v>3.9907499590427333</v>
      </c>
      <c r="T22" s="198" t="s">
        <v>124</v>
      </c>
      <c r="U22" s="198" t="s">
        <v>124</v>
      </c>
      <c r="V22" s="98">
        <f t="shared" ref="V22:V64" si="3">O22*1000/H22</f>
        <v>2.4718334872487042</v>
      </c>
    </row>
    <row r="23" spans="1:22" x14ac:dyDescent="0.25">
      <c r="A23" s="5" t="s">
        <v>63</v>
      </c>
      <c r="B23" s="16" t="s">
        <v>79</v>
      </c>
      <c r="C23" s="20" t="s">
        <v>79</v>
      </c>
      <c r="D23" s="8" t="s">
        <v>79</v>
      </c>
      <c r="E23" s="20" t="s">
        <v>79</v>
      </c>
      <c r="F23" s="20" t="s">
        <v>79</v>
      </c>
      <c r="G23" s="20" t="s">
        <v>79</v>
      </c>
      <c r="H23" s="18" t="s">
        <v>79</v>
      </c>
      <c r="I23" s="16" t="s">
        <v>79</v>
      </c>
      <c r="J23" s="20" t="s">
        <v>79</v>
      </c>
      <c r="K23" s="8" t="s">
        <v>79</v>
      </c>
      <c r="L23" s="20" t="s">
        <v>79</v>
      </c>
      <c r="M23" s="20" t="s">
        <v>79</v>
      </c>
      <c r="N23" s="20" t="s">
        <v>79</v>
      </c>
      <c r="O23" s="8" t="s">
        <v>79</v>
      </c>
      <c r="P23" s="197" t="s">
        <v>124</v>
      </c>
      <c r="Q23" s="198" t="s">
        <v>124</v>
      </c>
      <c r="R23" s="198" t="s">
        <v>124</v>
      </c>
      <c r="S23" s="198" t="s">
        <v>124</v>
      </c>
      <c r="T23" s="198" t="s">
        <v>124</v>
      </c>
      <c r="U23" s="211" t="s">
        <v>124</v>
      </c>
      <c r="V23" s="198" t="s">
        <v>124</v>
      </c>
    </row>
    <row r="24" spans="1:22" x14ac:dyDescent="0.25">
      <c r="A24" s="5" t="s">
        <v>13</v>
      </c>
      <c r="B24" s="57">
        <v>27158611</v>
      </c>
      <c r="C24" s="8">
        <v>1093296</v>
      </c>
      <c r="D24" s="8" t="s">
        <v>79</v>
      </c>
      <c r="E24" s="8" t="s">
        <v>79</v>
      </c>
      <c r="F24" s="8" t="s">
        <v>79</v>
      </c>
      <c r="G24" s="8" t="s">
        <v>79</v>
      </c>
      <c r="H24" s="107" t="s">
        <v>79</v>
      </c>
      <c r="I24" s="57">
        <v>51963.097999999998</v>
      </c>
      <c r="J24" s="8">
        <v>2991.1450399999999</v>
      </c>
      <c r="K24" s="8" t="s">
        <v>79</v>
      </c>
      <c r="L24" s="8" t="s">
        <v>79</v>
      </c>
      <c r="M24" s="8" t="s">
        <v>79</v>
      </c>
      <c r="N24" s="8" t="s">
        <v>79</v>
      </c>
      <c r="O24" s="20" t="s">
        <v>79</v>
      </c>
      <c r="P24" s="118">
        <f t="shared" si="1"/>
        <v>1.9133194256510393</v>
      </c>
      <c r="Q24" s="198">
        <f t="shared" ref="Q24:Q64" si="4">J24*1000/C24</f>
        <v>2.7358968111106234</v>
      </c>
      <c r="R24" s="198" t="s">
        <v>124</v>
      </c>
      <c r="S24" s="198" t="s">
        <v>124</v>
      </c>
      <c r="T24" s="198" t="s">
        <v>124</v>
      </c>
      <c r="U24" s="198" t="s">
        <v>124</v>
      </c>
      <c r="V24" s="198" t="s">
        <v>124</v>
      </c>
    </row>
    <row r="25" spans="1:22" x14ac:dyDescent="0.25">
      <c r="A25" s="12" t="s">
        <v>14</v>
      </c>
      <c r="B25" s="48">
        <v>171016589</v>
      </c>
      <c r="C25" s="49">
        <v>1947130</v>
      </c>
      <c r="D25" s="49">
        <v>7802164</v>
      </c>
      <c r="E25" s="49">
        <v>152916</v>
      </c>
      <c r="F25" s="49" t="s">
        <v>79</v>
      </c>
      <c r="G25" s="49" t="s">
        <v>79</v>
      </c>
      <c r="H25" s="89">
        <v>5180793</v>
      </c>
      <c r="I25" s="48">
        <v>305011.395525</v>
      </c>
      <c r="J25" s="49">
        <v>5063.1146935000006</v>
      </c>
      <c r="K25" s="49">
        <v>69299.428260000001</v>
      </c>
      <c r="L25" s="49">
        <v>503.18099999999998</v>
      </c>
      <c r="M25" s="49" t="s">
        <v>79</v>
      </c>
      <c r="N25" s="49" t="s">
        <v>79</v>
      </c>
      <c r="O25" s="49">
        <v>7880.4743699999999</v>
      </c>
      <c r="P25" s="121">
        <f t="shared" si="1"/>
        <v>1.7835193492544748</v>
      </c>
      <c r="Q25" s="122">
        <f t="shared" si="4"/>
        <v>2.6002961761669745</v>
      </c>
      <c r="R25" s="122">
        <f t="shared" ref="R25:R64" si="5">K25*1000/D25</f>
        <v>8.8820778773683813</v>
      </c>
      <c r="S25" s="122">
        <f t="shared" si="2"/>
        <v>3.2905712940437888</v>
      </c>
      <c r="T25" s="122" t="s">
        <v>124</v>
      </c>
      <c r="U25" s="122" t="s">
        <v>124</v>
      </c>
      <c r="V25" s="122">
        <f t="shared" si="3"/>
        <v>1.5210942359596302</v>
      </c>
    </row>
    <row r="26" spans="1:22" x14ac:dyDescent="0.25">
      <c r="A26" s="36" t="s">
        <v>15</v>
      </c>
      <c r="B26" s="90" t="s">
        <v>79</v>
      </c>
      <c r="C26" s="52" t="s">
        <v>79</v>
      </c>
      <c r="D26" s="52" t="s">
        <v>79</v>
      </c>
      <c r="E26" s="52" t="s">
        <v>79</v>
      </c>
      <c r="F26" s="52" t="s">
        <v>79</v>
      </c>
      <c r="G26" s="52" t="s">
        <v>79</v>
      </c>
      <c r="H26" s="181" t="s">
        <v>79</v>
      </c>
      <c r="I26" s="90" t="s">
        <v>79</v>
      </c>
      <c r="J26" s="52" t="s">
        <v>79</v>
      </c>
      <c r="K26" s="52" t="s">
        <v>79</v>
      </c>
      <c r="L26" s="52" t="s">
        <v>79</v>
      </c>
      <c r="M26" s="52" t="s">
        <v>79</v>
      </c>
      <c r="N26" s="52" t="s">
        <v>79</v>
      </c>
      <c r="O26" s="52" t="s">
        <v>79</v>
      </c>
      <c r="P26" s="212" t="s">
        <v>124</v>
      </c>
      <c r="Q26" s="115" t="s">
        <v>124</v>
      </c>
      <c r="R26" s="115" t="s">
        <v>124</v>
      </c>
      <c r="S26" s="115" t="s">
        <v>124</v>
      </c>
      <c r="T26" s="115" t="s">
        <v>124</v>
      </c>
      <c r="U26" s="115" t="s">
        <v>124</v>
      </c>
      <c r="V26" s="115" t="s">
        <v>124</v>
      </c>
    </row>
    <row r="27" spans="1:22" x14ac:dyDescent="0.25">
      <c r="A27" s="5" t="s">
        <v>64</v>
      </c>
      <c r="B27" s="57" t="s">
        <v>79</v>
      </c>
      <c r="C27" s="20" t="s">
        <v>79</v>
      </c>
      <c r="D27" s="20" t="s">
        <v>79</v>
      </c>
      <c r="E27" s="20" t="s">
        <v>79</v>
      </c>
      <c r="F27" s="20" t="s">
        <v>79</v>
      </c>
      <c r="G27" s="20" t="s">
        <v>79</v>
      </c>
      <c r="H27" s="107" t="s">
        <v>79</v>
      </c>
      <c r="I27" s="57" t="s">
        <v>79</v>
      </c>
      <c r="J27" s="20" t="s">
        <v>79</v>
      </c>
      <c r="K27" s="20" t="s">
        <v>79</v>
      </c>
      <c r="L27" s="20" t="s">
        <v>79</v>
      </c>
      <c r="M27" s="20" t="s">
        <v>79</v>
      </c>
      <c r="N27" s="20" t="s">
        <v>79</v>
      </c>
      <c r="O27" s="20" t="s">
        <v>79</v>
      </c>
      <c r="P27" s="118" t="s">
        <v>124</v>
      </c>
      <c r="Q27" s="98" t="s">
        <v>124</v>
      </c>
      <c r="R27" s="98" t="s">
        <v>124</v>
      </c>
      <c r="S27" s="98" t="s">
        <v>124</v>
      </c>
      <c r="T27" s="98" t="s">
        <v>124</v>
      </c>
      <c r="U27" s="98" t="s">
        <v>124</v>
      </c>
      <c r="V27" s="98" t="s">
        <v>124</v>
      </c>
    </row>
    <row r="28" spans="1:22" x14ac:dyDescent="0.25">
      <c r="A28" s="5" t="s">
        <v>16</v>
      </c>
      <c r="B28" s="57" t="s">
        <v>79</v>
      </c>
      <c r="C28" s="20" t="s">
        <v>79</v>
      </c>
      <c r="D28" s="20" t="s">
        <v>79</v>
      </c>
      <c r="E28" s="20" t="s">
        <v>79</v>
      </c>
      <c r="F28" s="20" t="s">
        <v>79</v>
      </c>
      <c r="G28" s="20" t="s">
        <v>79</v>
      </c>
      <c r="H28" s="107" t="s">
        <v>79</v>
      </c>
      <c r="I28" s="57" t="s">
        <v>79</v>
      </c>
      <c r="J28" s="20" t="s">
        <v>79</v>
      </c>
      <c r="K28" s="20" t="s">
        <v>79</v>
      </c>
      <c r="L28" s="20" t="s">
        <v>79</v>
      </c>
      <c r="M28" s="20" t="s">
        <v>79</v>
      </c>
      <c r="N28" s="20" t="s">
        <v>79</v>
      </c>
      <c r="O28" s="20" t="s">
        <v>79</v>
      </c>
      <c r="P28" s="118" t="s">
        <v>124</v>
      </c>
      <c r="Q28" s="98" t="s">
        <v>124</v>
      </c>
      <c r="R28" s="98" t="s">
        <v>124</v>
      </c>
      <c r="S28" s="98" t="s">
        <v>124</v>
      </c>
      <c r="T28" s="98" t="s">
        <v>124</v>
      </c>
      <c r="U28" s="98" t="s">
        <v>124</v>
      </c>
      <c r="V28" s="98" t="s">
        <v>124</v>
      </c>
    </row>
    <row r="29" spans="1:22" x14ac:dyDescent="0.25">
      <c r="A29" s="5" t="s">
        <v>65</v>
      </c>
      <c r="B29" s="57" t="s">
        <v>79</v>
      </c>
      <c r="C29" s="20" t="s">
        <v>79</v>
      </c>
      <c r="D29" s="20" t="s">
        <v>79</v>
      </c>
      <c r="E29" s="20" t="s">
        <v>79</v>
      </c>
      <c r="F29" s="20" t="s">
        <v>79</v>
      </c>
      <c r="G29" s="20" t="s">
        <v>79</v>
      </c>
      <c r="H29" s="107" t="s">
        <v>79</v>
      </c>
      <c r="I29" s="57" t="s">
        <v>79</v>
      </c>
      <c r="J29" s="20" t="s">
        <v>79</v>
      </c>
      <c r="K29" s="20" t="s">
        <v>79</v>
      </c>
      <c r="L29" s="20" t="s">
        <v>79</v>
      </c>
      <c r="M29" s="20" t="s">
        <v>79</v>
      </c>
      <c r="N29" s="20" t="s">
        <v>79</v>
      </c>
      <c r="O29" s="20" t="s">
        <v>79</v>
      </c>
      <c r="P29" s="118" t="s">
        <v>124</v>
      </c>
      <c r="Q29" s="98" t="s">
        <v>124</v>
      </c>
      <c r="R29" s="98" t="s">
        <v>124</v>
      </c>
      <c r="S29" s="98" t="s">
        <v>124</v>
      </c>
      <c r="T29" s="98" t="s">
        <v>124</v>
      </c>
      <c r="U29" s="98" t="s">
        <v>124</v>
      </c>
      <c r="V29" s="98" t="s">
        <v>124</v>
      </c>
    </row>
    <row r="30" spans="1:22" x14ac:dyDescent="0.25">
      <c r="A30" s="5" t="s">
        <v>17</v>
      </c>
      <c r="B30" s="57" t="s">
        <v>79</v>
      </c>
      <c r="C30" s="20" t="s">
        <v>79</v>
      </c>
      <c r="D30" s="20" t="s">
        <v>79</v>
      </c>
      <c r="E30" s="20" t="s">
        <v>79</v>
      </c>
      <c r="F30" s="20" t="s">
        <v>79</v>
      </c>
      <c r="G30" s="20" t="s">
        <v>79</v>
      </c>
      <c r="H30" s="107" t="s">
        <v>79</v>
      </c>
      <c r="I30" s="57" t="s">
        <v>79</v>
      </c>
      <c r="J30" s="20" t="s">
        <v>79</v>
      </c>
      <c r="K30" s="20" t="s">
        <v>79</v>
      </c>
      <c r="L30" s="20" t="s">
        <v>79</v>
      </c>
      <c r="M30" s="20" t="s">
        <v>79</v>
      </c>
      <c r="N30" s="20" t="s">
        <v>79</v>
      </c>
      <c r="O30" s="20" t="s">
        <v>79</v>
      </c>
      <c r="P30" s="118" t="s">
        <v>124</v>
      </c>
      <c r="Q30" s="98" t="s">
        <v>124</v>
      </c>
      <c r="R30" s="98" t="s">
        <v>124</v>
      </c>
      <c r="S30" s="98" t="s">
        <v>124</v>
      </c>
      <c r="T30" s="98" t="s">
        <v>124</v>
      </c>
      <c r="U30" s="98" t="s">
        <v>124</v>
      </c>
      <c r="V30" s="98" t="s">
        <v>124</v>
      </c>
    </row>
    <row r="31" spans="1:22" x14ac:dyDescent="0.25">
      <c r="A31" s="5" t="s">
        <v>18</v>
      </c>
      <c r="B31" s="57" t="s">
        <v>79</v>
      </c>
      <c r="C31" s="20" t="s">
        <v>79</v>
      </c>
      <c r="D31" s="20" t="s">
        <v>79</v>
      </c>
      <c r="E31" s="20" t="s">
        <v>79</v>
      </c>
      <c r="F31" s="20" t="s">
        <v>79</v>
      </c>
      <c r="G31" s="20" t="s">
        <v>79</v>
      </c>
      <c r="H31" s="107" t="s">
        <v>79</v>
      </c>
      <c r="I31" s="57" t="s">
        <v>79</v>
      </c>
      <c r="J31" s="20" t="s">
        <v>79</v>
      </c>
      <c r="K31" s="20" t="s">
        <v>79</v>
      </c>
      <c r="L31" s="20" t="s">
        <v>79</v>
      </c>
      <c r="M31" s="20" t="s">
        <v>79</v>
      </c>
      <c r="N31" s="20" t="s">
        <v>79</v>
      </c>
      <c r="O31" s="20" t="s">
        <v>79</v>
      </c>
      <c r="P31" s="118" t="s">
        <v>124</v>
      </c>
      <c r="Q31" s="98" t="s">
        <v>124</v>
      </c>
      <c r="R31" s="98" t="s">
        <v>124</v>
      </c>
      <c r="S31" s="98" t="s">
        <v>124</v>
      </c>
      <c r="T31" s="98" t="s">
        <v>124</v>
      </c>
      <c r="U31" s="98" t="s">
        <v>124</v>
      </c>
      <c r="V31" s="98" t="s">
        <v>124</v>
      </c>
    </row>
    <row r="32" spans="1:22" x14ac:dyDescent="0.25">
      <c r="A32" s="5" t="s">
        <v>19</v>
      </c>
      <c r="B32" s="16" t="s">
        <v>79</v>
      </c>
      <c r="C32" s="20" t="s">
        <v>79</v>
      </c>
      <c r="D32" s="20" t="s">
        <v>79</v>
      </c>
      <c r="E32" s="20" t="s">
        <v>79</v>
      </c>
      <c r="F32" s="20" t="s">
        <v>79</v>
      </c>
      <c r="G32" s="20" t="s">
        <v>79</v>
      </c>
      <c r="H32" s="107" t="s">
        <v>79</v>
      </c>
      <c r="I32" s="16" t="s">
        <v>79</v>
      </c>
      <c r="J32" s="20" t="s">
        <v>79</v>
      </c>
      <c r="K32" s="20" t="s">
        <v>79</v>
      </c>
      <c r="L32" s="20" t="s">
        <v>79</v>
      </c>
      <c r="M32" s="20" t="s">
        <v>79</v>
      </c>
      <c r="N32" s="20" t="s">
        <v>79</v>
      </c>
      <c r="O32" s="20" t="s">
        <v>79</v>
      </c>
      <c r="P32" s="197" t="s">
        <v>124</v>
      </c>
      <c r="Q32" s="98" t="s">
        <v>124</v>
      </c>
      <c r="R32" s="98" t="s">
        <v>124</v>
      </c>
      <c r="S32" s="98" t="s">
        <v>124</v>
      </c>
      <c r="T32" s="98" t="s">
        <v>124</v>
      </c>
      <c r="U32" s="98" t="s">
        <v>124</v>
      </c>
      <c r="V32" s="98" t="s">
        <v>124</v>
      </c>
    </row>
    <row r="33" spans="1:22" x14ac:dyDescent="0.25">
      <c r="A33" s="5" t="s">
        <v>20</v>
      </c>
      <c r="B33" s="57" t="s">
        <v>79</v>
      </c>
      <c r="C33" s="20" t="s">
        <v>79</v>
      </c>
      <c r="D33" s="20" t="s">
        <v>79</v>
      </c>
      <c r="E33" s="8" t="s">
        <v>79</v>
      </c>
      <c r="F33" s="8" t="s">
        <v>79</v>
      </c>
      <c r="G33" s="8" t="s">
        <v>79</v>
      </c>
      <c r="H33" s="107" t="s">
        <v>79</v>
      </c>
      <c r="I33" s="57" t="s">
        <v>79</v>
      </c>
      <c r="J33" s="20" t="s">
        <v>79</v>
      </c>
      <c r="K33" s="20" t="s">
        <v>79</v>
      </c>
      <c r="L33" s="8" t="s">
        <v>79</v>
      </c>
      <c r="M33" s="8" t="s">
        <v>79</v>
      </c>
      <c r="N33" s="8" t="s">
        <v>79</v>
      </c>
      <c r="O33" s="20" t="s">
        <v>79</v>
      </c>
      <c r="P33" s="118" t="s">
        <v>124</v>
      </c>
      <c r="Q33" s="98" t="s">
        <v>124</v>
      </c>
      <c r="R33" s="98" t="s">
        <v>124</v>
      </c>
      <c r="S33" s="198" t="s">
        <v>124</v>
      </c>
      <c r="T33" s="198" t="s">
        <v>124</v>
      </c>
      <c r="U33" s="198" t="s">
        <v>124</v>
      </c>
      <c r="V33" s="98" t="s">
        <v>124</v>
      </c>
    </row>
    <row r="34" spans="1:22" x14ac:dyDescent="0.25">
      <c r="A34" s="5" t="s">
        <v>21</v>
      </c>
      <c r="B34" s="57" t="s">
        <v>79</v>
      </c>
      <c r="C34" s="20" t="s">
        <v>79</v>
      </c>
      <c r="D34" s="20" t="s">
        <v>79</v>
      </c>
      <c r="E34" s="20" t="s">
        <v>79</v>
      </c>
      <c r="F34" s="20" t="s">
        <v>79</v>
      </c>
      <c r="G34" s="20" t="s">
        <v>79</v>
      </c>
      <c r="H34" s="107" t="s">
        <v>79</v>
      </c>
      <c r="I34" s="57" t="s">
        <v>79</v>
      </c>
      <c r="J34" s="20" t="s">
        <v>79</v>
      </c>
      <c r="K34" s="20" t="s">
        <v>79</v>
      </c>
      <c r="L34" s="20" t="s">
        <v>79</v>
      </c>
      <c r="M34" s="20" t="s">
        <v>79</v>
      </c>
      <c r="N34" s="20" t="s">
        <v>79</v>
      </c>
      <c r="O34" s="20" t="s">
        <v>79</v>
      </c>
      <c r="P34" s="118" t="s">
        <v>124</v>
      </c>
      <c r="Q34" s="98" t="s">
        <v>124</v>
      </c>
      <c r="R34" s="98" t="s">
        <v>124</v>
      </c>
      <c r="S34" s="98" t="s">
        <v>124</v>
      </c>
      <c r="T34" s="98" t="s">
        <v>124</v>
      </c>
      <c r="U34" s="98" t="s">
        <v>124</v>
      </c>
      <c r="V34" s="98" t="s">
        <v>124</v>
      </c>
    </row>
    <row r="35" spans="1:22" x14ac:dyDescent="0.25">
      <c r="A35" s="5" t="s">
        <v>22</v>
      </c>
      <c r="B35" s="57" t="s">
        <v>79</v>
      </c>
      <c r="C35" s="20" t="s">
        <v>79</v>
      </c>
      <c r="D35" s="20" t="s">
        <v>79</v>
      </c>
      <c r="E35" s="20" t="s">
        <v>79</v>
      </c>
      <c r="F35" s="20" t="s">
        <v>79</v>
      </c>
      <c r="G35" s="20" t="s">
        <v>79</v>
      </c>
      <c r="H35" s="107" t="s">
        <v>79</v>
      </c>
      <c r="I35" s="57" t="s">
        <v>79</v>
      </c>
      <c r="J35" s="20" t="s">
        <v>79</v>
      </c>
      <c r="K35" s="20" t="s">
        <v>79</v>
      </c>
      <c r="L35" s="20" t="s">
        <v>79</v>
      </c>
      <c r="M35" s="20" t="s">
        <v>79</v>
      </c>
      <c r="N35" s="20" t="s">
        <v>79</v>
      </c>
      <c r="O35" s="20" t="s">
        <v>79</v>
      </c>
      <c r="P35" s="118" t="s">
        <v>124</v>
      </c>
      <c r="Q35" s="98" t="s">
        <v>124</v>
      </c>
      <c r="R35" s="98" t="s">
        <v>124</v>
      </c>
      <c r="S35" s="98" t="s">
        <v>124</v>
      </c>
      <c r="T35" s="98" t="s">
        <v>124</v>
      </c>
      <c r="U35" s="98" t="s">
        <v>124</v>
      </c>
      <c r="V35" s="98" t="s">
        <v>124</v>
      </c>
    </row>
    <row r="36" spans="1:22" x14ac:dyDescent="0.25">
      <c r="A36" s="13" t="s">
        <v>66</v>
      </c>
      <c r="B36" s="48">
        <v>82510907</v>
      </c>
      <c r="C36" s="49">
        <v>2552902</v>
      </c>
      <c r="D36" s="49" t="s">
        <v>79</v>
      </c>
      <c r="E36" s="49" t="s">
        <v>79</v>
      </c>
      <c r="F36" s="49" t="s">
        <v>79</v>
      </c>
      <c r="G36" s="49" t="s">
        <v>79</v>
      </c>
      <c r="H36" s="89">
        <v>14810</v>
      </c>
      <c r="I36" s="48">
        <v>172031.6898011</v>
      </c>
      <c r="J36" s="49">
        <v>3067.9989593999999</v>
      </c>
      <c r="K36" s="49" t="s">
        <v>79</v>
      </c>
      <c r="L36" s="49" t="s">
        <v>79</v>
      </c>
      <c r="M36" s="49" t="s">
        <v>79</v>
      </c>
      <c r="N36" s="49" t="s">
        <v>79</v>
      </c>
      <c r="O36" s="49">
        <v>9.3913200000000003</v>
      </c>
      <c r="P36" s="121">
        <f t="shared" si="1"/>
        <v>2.0849569597035216</v>
      </c>
      <c r="Q36" s="122">
        <f t="shared" si="4"/>
        <v>1.201769186361247</v>
      </c>
      <c r="R36" s="122" t="s">
        <v>124</v>
      </c>
      <c r="S36" s="122" t="s">
        <v>124</v>
      </c>
      <c r="T36" s="122" t="s">
        <v>124</v>
      </c>
      <c r="U36" s="122" t="s">
        <v>124</v>
      </c>
      <c r="V36" s="122">
        <f t="shared" si="3"/>
        <v>0.63412018906144496</v>
      </c>
    </row>
    <row r="37" spans="1:22" x14ac:dyDescent="0.25">
      <c r="A37" s="36" t="s">
        <v>23</v>
      </c>
      <c r="B37" s="90" t="s">
        <v>79</v>
      </c>
      <c r="C37" s="52" t="s">
        <v>79</v>
      </c>
      <c r="D37" s="52" t="s">
        <v>79</v>
      </c>
      <c r="E37" s="52" t="s">
        <v>79</v>
      </c>
      <c r="F37" s="52" t="s">
        <v>79</v>
      </c>
      <c r="G37" s="52" t="s">
        <v>79</v>
      </c>
      <c r="H37" s="181" t="s">
        <v>79</v>
      </c>
      <c r="I37" s="90" t="s">
        <v>79</v>
      </c>
      <c r="J37" s="52" t="s">
        <v>79</v>
      </c>
      <c r="K37" s="52" t="s">
        <v>79</v>
      </c>
      <c r="L37" s="52" t="s">
        <v>79</v>
      </c>
      <c r="M37" s="52" t="s">
        <v>79</v>
      </c>
      <c r="N37" s="52" t="s">
        <v>79</v>
      </c>
      <c r="O37" s="52" t="s">
        <v>79</v>
      </c>
      <c r="P37" s="212" t="s">
        <v>124</v>
      </c>
      <c r="Q37" s="115" t="s">
        <v>124</v>
      </c>
      <c r="R37" s="115" t="s">
        <v>124</v>
      </c>
      <c r="S37" s="115" t="s">
        <v>124</v>
      </c>
      <c r="T37" s="115" t="s">
        <v>124</v>
      </c>
      <c r="U37" s="115" t="s">
        <v>124</v>
      </c>
      <c r="V37" s="115" t="s">
        <v>124</v>
      </c>
    </row>
    <row r="38" spans="1:22" x14ac:dyDescent="0.25">
      <c r="A38" s="5" t="s">
        <v>24</v>
      </c>
      <c r="B38" s="57" t="s">
        <v>79</v>
      </c>
      <c r="C38" s="20" t="s">
        <v>79</v>
      </c>
      <c r="D38" s="20" t="s">
        <v>79</v>
      </c>
      <c r="E38" s="20" t="s">
        <v>79</v>
      </c>
      <c r="F38" s="20" t="s">
        <v>79</v>
      </c>
      <c r="G38" s="20" t="s">
        <v>79</v>
      </c>
      <c r="H38" s="107" t="s">
        <v>79</v>
      </c>
      <c r="I38" s="57" t="s">
        <v>79</v>
      </c>
      <c r="J38" s="20" t="s">
        <v>79</v>
      </c>
      <c r="K38" s="20" t="s">
        <v>79</v>
      </c>
      <c r="L38" s="20" t="s">
        <v>79</v>
      </c>
      <c r="M38" s="20" t="s">
        <v>79</v>
      </c>
      <c r="N38" s="20" t="s">
        <v>79</v>
      </c>
      <c r="O38" s="20" t="s">
        <v>79</v>
      </c>
      <c r="P38" s="118" t="s">
        <v>124</v>
      </c>
      <c r="Q38" s="98" t="s">
        <v>124</v>
      </c>
      <c r="R38" s="98" t="s">
        <v>124</v>
      </c>
      <c r="S38" s="98" t="s">
        <v>124</v>
      </c>
      <c r="T38" s="98" t="s">
        <v>124</v>
      </c>
      <c r="U38" s="98" t="s">
        <v>124</v>
      </c>
      <c r="V38" s="98" t="s">
        <v>124</v>
      </c>
    </row>
    <row r="39" spans="1:22" x14ac:dyDescent="0.25">
      <c r="A39" s="5" t="s">
        <v>25</v>
      </c>
      <c r="B39" s="57" t="s">
        <v>79</v>
      </c>
      <c r="C39" s="20" t="s">
        <v>79</v>
      </c>
      <c r="D39" s="20" t="s">
        <v>79</v>
      </c>
      <c r="E39" s="20" t="s">
        <v>79</v>
      </c>
      <c r="F39" s="20" t="s">
        <v>79</v>
      </c>
      <c r="G39" s="20" t="s">
        <v>79</v>
      </c>
      <c r="H39" s="107" t="s">
        <v>79</v>
      </c>
      <c r="I39" s="57" t="s">
        <v>79</v>
      </c>
      <c r="J39" s="20" t="s">
        <v>79</v>
      </c>
      <c r="K39" s="20" t="s">
        <v>79</v>
      </c>
      <c r="L39" s="20" t="s">
        <v>79</v>
      </c>
      <c r="M39" s="20" t="s">
        <v>79</v>
      </c>
      <c r="N39" s="20" t="s">
        <v>79</v>
      </c>
      <c r="O39" s="20" t="s">
        <v>79</v>
      </c>
      <c r="P39" s="118" t="s">
        <v>124</v>
      </c>
      <c r="Q39" s="98" t="s">
        <v>124</v>
      </c>
      <c r="R39" s="98" t="s">
        <v>124</v>
      </c>
      <c r="S39" s="98" t="s">
        <v>124</v>
      </c>
      <c r="T39" s="98" t="s">
        <v>124</v>
      </c>
      <c r="U39" s="98" t="s">
        <v>124</v>
      </c>
      <c r="V39" s="98" t="s">
        <v>124</v>
      </c>
    </row>
    <row r="40" spans="1:22" x14ac:dyDescent="0.25">
      <c r="A40" s="5" t="s">
        <v>26</v>
      </c>
      <c r="B40" s="57" t="s">
        <v>79</v>
      </c>
      <c r="C40" s="20" t="s">
        <v>79</v>
      </c>
      <c r="D40" s="20" t="s">
        <v>79</v>
      </c>
      <c r="E40" s="20" t="s">
        <v>79</v>
      </c>
      <c r="F40" s="20" t="s">
        <v>79</v>
      </c>
      <c r="G40" s="20" t="s">
        <v>79</v>
      </c>
      <c r="H40" s="107" t="s">
        <v>79</v>
      </c>
      <c r="I40" s="57" t="s">
        <v>79</v>
      </c>
      <c r="J40" s="20" t="s">
        <v>79</v>
      </c>
      <c r="K40" s="20" t="s">
        <v>79</v>
      </c>
      <c r="L40" s="20" t="s">
        <v>79</v>
      </c>
      <c r="M40" s="20" t="s">
        <v>79</v>
      </c>
      <c r="N40" s="20" t="s">
        <v>79</v>
      </c>
      <c r="O40" s="20" t="s">
        <v>79</v>
      </c>
      <c r="P40" s="118" t="s">
        <v>124</v>
      </c>
      <c r="Q40" s="98" t="s">
        <v>124</v>
      </c>
      <c r="R40" s="98" t="s">
        <v>124</v>
      </c>
      <c r="S40" s="98" t="s">
        <v>124</v>
      </c>
      <c r="T40" s="98" t="s">
        <v>124</v>
      </c>
      <c r="U40" s="98" t="s">
        <v>124</v>
      </c>
      <c r="V40" s="98" t="s">
        <v>124</v>
      </c>
    </row>
    <row r="41" spans="1:22" x14ac:dyDescent="0.25">
      <c r="A41" s="5" t="s">
        <v>27</v>
      </c>
      <c r="B41" s="57" t="s">
        <v>79</v>
      </c>
      <c r="C41" s="20" t="s">
        <v>79</v>
      </c>
      <c r="D41" s="20" t="s">
        <v>79</v>
      </c>
      <c r="E41" s="20" t="s">
        <v>79</v>
      </c>
      <c r="F41" s="20" t="s">
        <v>79</v>
      </c>
      <c r="G41" s="20" t="s">
        <v>79</v>
      </c>
      <c r="H41" s="107" t="s">
        <v>79</v>
      </c>
      <c r="I41" s="57" t="s">
        <v>79</v>
      </c>
      <c r="J41" s="20" t="s">
        <v>79</v>
      </c>
      <c r="K41" s="20" t="s">
        <v>79</v>
      </c>
      <c r="L41" s="20" t="s">
        <v>79</v>
      </c>
      <c r="M41" s="20" t="s">
        <v>79</v>
      </c>
      <c r="N41" s="20" t="s">
        <v>79</v>
      </c>
      <c r="O41" s="20" t="s">
        <v>79</v>
      </c>
      <c r="P41" s="118" t="s">
        <v>124</v>
      </c>
      <c r="Q41" s="98" t="s">
        <v>124</v>
      </c>
      <c r="R41" s="98" t="s">
        <v>124</v>
      </c>
      <c r="S41" s="98" t="s">
        <v>124</v>
      </c>
      <c r="T41" s="98" t="s">
        <v>124</v>
      </c>
      <c r="U41" s="98" t="s">
        <v>124</v>
      </c>
      <c r="V41" s="98" t="s">
        <v>124</v>
      </c>
    </row>
    <row r="42" spans="1:22" x14ac:dyDescent="0.25">
      <c r="A42" s="5" t="s">
        <v>28</v>
      </c>
      <c r="B42" s="57" t="s">
        <v>79</v>
      </c>
      <c r="C42" s="20" t="s">
        <v>79</v>
      </c>
      <c r="D42" s="20" t="s">
        <v>79</v>
      </c>
      <c r="E42" s="20" t="s">
        <v>79</v>
      </c>
      <c r="F42" s="20" t="s">
        <v>79</v>
      </c>
      <c r="G42" s="20" t="s">
        <v>79</v>
      </c>
      <c r="H42" s="107" t="s">
        <v>79</v>
      </c>
      <c r="I42" s="57" t="s">
        <v>79</v>
      </c>
      <c r="J42" s="20" t="s">
        <v>79</v>
      </c>
      <c r="K42" s="20" t="s">
        <v>79</v>
      </c>
      <c r="L42" s="20" t="s">
        <v>79</v>
      </c>
      <c r="M42" s="20" t="s">
        <v>79</v>
      </c>
      <c r="N42" s="20" t="s">
        <v>79</v>
      </c>
      <c r="O42" s="20" t="s">
        <v>79</v>
      </c>
      <c r="P42" s="118" t="s">
        <v>124</v>
      </c>
      <c r="Q42" s="98" t="s">
        <v>124</v>
      </c>
      <c r="R42" s="98" t="s">
        <v>124</v>
      </c>
      <c r="S42" s="98" t="s">
        <v>124</v>
      </c>
      <c r="T42" s="98" t="s">
        <v>124</v>
      </c>
      <c r="U42" s="98" t="s">
        <v>124</v>
      </c>
      <c r="V42" s="98" t="s">
        <v>124</v>
      </c>
    </row>
    <row r="43" spans="1:22" x14ac:dyDescent="0.25">
      <c r="A43" s="12" t="s">
        <v>48</v>
      </c>
      <c r="B43" s="48" t="s">
        <v>79</v>
      </c>
      <c r="C43" s="49" t="s">
        <v>79</v>
      </c>
      <c r="D43" s="49" t="s">
        <v>79</v>
      </c>
      <c r="E43" s="49" t="s">
        <v>79</v>
      </c>
      <c r="F43" s="49" t="s">
        <v>79</v>
      </c>
      <c r="G43" s="49" t="s">
        <v>79</v>
      </c>
      <c r="H43" s="89" t="s">
        <v>79</v>
      </c>
      <c r="I43" s="48" t="s">
        <v>79</v>
      </c>
      <c r="J43" s="49" t="s">
        <v>79</v>
      </c>
      <c r="K43" s="49" t="s">
        <v>79</v>
      </c>
      <c r="L43" s="49" t="s">
        <v>79</v>
      </c>
      <c r="M43" s="49" t="s">
        <v>79</v>
      </c>
      <c r="N43" s="49" t="s">
        <v>79</v>
      </c>
      <c r="O43" s="49" t="s">
        <v>79</v>
      </c>
      <c r="P43" s="121" t="s">
        <v>124</v>
      </c>
      <c r="Q43" s="122" t="s">
        <v>124</v>
      </c>
      <c r="R43" s="122" t="s">
        <v>124</v>
      </c>
      <c r="S43" s="122" t="s">
        <v>124</v>
      </c>
      <c r="T43" s="122" t="s">
        <v>124</v>
      </c>
      <c r="U43" s="122" t="s">
        <v>124</v>
      </c>
      <c r="V43" s="122" t="s">
        <v>124</v>
      </c>
    </row>
    <row r="44" spans="1:22" x14ac:dyDescent="0.25">
      <c r="A44" s="5" t="s">
        <v>29</v>
      </c>
      <c r="B44" s="57" t="s">
        <v>79</v>
      </c>
      <c r="C44" s="20" t="s">
        <v>79</v>
      </c>
      <c r="D44" s="20" t="s">
        <v>79</v>
      </c>
      <c r="E44" s="20" t="s">
        <v>79</v>
      </c>
      <c r="F44" s="20" t="s">
        <v>79</v>
      </c>
      <c r="G44" s="20" t="s">
        <v>79</v>
      </c>
      <c r="H44" s="107" t="s">
        <v>79</v>
      </c>
      <c r="I44" s="57" t="s">
        <v>79</v>
      </c>
      <c r="J44" s="20" t="s">
        <v>79</v>
      </c>
      <c r="K44" s="20" t="s">
        <v>79</v>
      </c>
      <c r="L44" s="20" t="s">
        <v>79</v>
      </c>
      <c r="M44" s="20" t="s">
        <v>79</v>
      </c>
      <c r="N44" s="20" t="s">
        <v>79</v>
      </c>
      <c r="O44" s="20" t="s">
        <v>79</v>
      </c>
      <c r="P44" s="118" t="s">
        <v>124</v>
      </c>
      <c r="Q44" s="98" t="s">
        <v>124</v>
      </c>
      <c r="R44" s="98" t="s">
        <v>124</v>
      </c>
      <c r="S44" s="98" t="s">
        <v>124</v>
      </c>
      <c r="T44" s="98" t="s">
        <v>124</v>
      </c>
      <c r="U44" s="98" t="s">
        <v>124</v>
      </c>
      <c r="V44" s="98" t="s">
        <v>124</v>
      </c>
    </row>
    <row r="45" spans="1:22" x14ac:dyDescent="0.25">
      <c r="A45" s="5" t="s">
        <v>67</v>
      </c>
      <c r="B45" s="16" t="s">
        <v>79</v>
      </c>
      <c r="C45" s="20" t="s">
        <v>79</v>
      </c>
      <c r="D45" s="20" t="s">
        <v>79</v>
      </c>
      <c r="E45" s="20" t="s">
        <v>79</v>
      </c>
      <c r="F45" s="20" t="s">
        <v>79</v>
      </c>
      <c r="G45" s="20" t="s">
        <v>79</v>
      </c>
      <c r="H45" s="107" t="s">
        <v>79</v>
      </c>
      <c r="I45" s="16" t="s">
        <v>79</v>
      </c>
      <c r="J45" s="20" t="s">
        <v>79</v>
      </c>
      <c r="K45" s="20" t="s">
        <v>79</v>
      </c>
      <c r="L45" s="20" t="s">
        <v>79</v>
      </c>
      <c r="M45" s="20" t="s">
        <v>79</v>
      </c>
      <c r="N45" s="20" t="s">
        <v>79</v>
      </c>
      <c r="O45" s="20" t="s">
        <v>79</v>
      </c>
      <c r="P45" s="197" t="s">
        <v>124</v>
      </c>
      <c r="Q45" s="98" t="s">
        <v>124</v>
      </c>
      <c r="R45" s="98" t="s">
        <v>124</v>
      </c>
      <c r="S45" s="98" t="s">
        <v>124</v>
      </c>
      <c r="T45" s="98" t="s">
        <v>124</v>
      </c>
      <c r="U45" s="98" t="s">
        <v>124</v>
      </c>
      <c r="V45" s="98" t="s">
        <v>124</v>
      </c>
    </row>
    <row r="46" spans="1:22" x14ac:dyDescent="0.25">
      <c r="A46" s="5" t="s">
        <v>30</v>
      </c>
      <c r="B46" s="57" t="s">
        <v>79</v>
      </c>
      <c r="C46" s="20" t="s">
        <v>79</v>
      </c>
      <c r="D46" s="20" t="s">
        <v>79</v>
      </c>
      <c r="E46" s="20" t="s">
        <v>79</v>
      </c>
      <c r="F46" s="20" t="s">
        <v>79</v>
      </c>
      <c r="G46" s="20" t="s">
        <v>79</v>
      </c>
      <c r="H46" s="107" t="s">
        <v>79</v>
      </c>
      <c r="I46" s="57" t="s">
        <v>79</v>
      </c>
      <c r="J46" s="20" t="s">
        <v>79</v>
      </c>
      <c r="K46" s="20" t="s">
        <v>79</v>
      </c>
      <c r="L46" s="20" t="s">
        <v>79</v>
      </c>
      <c r="M46" s="20" t="s">
        <v>79</v>
      </c>
      <c r="N46" s="20" t="s">
        <v>79</v>
      </c>
      <c r="O46" s="20" t="s">
        <v>79</v>
      </c>
      <c r="P46" s="118" t="s">
        <v>124</v>
      </c>
      <c r="Q46" s="98" t="s">
        <v>124</v>
      </c>
      <c r="R46" s="98" t="s">
        <v>124</v>
      </c>
      <c r="S46" s="98" t="s">
        <v>124</v>
      </c>
      <c r="T46" s="98" t="s">
        <v>124</v>
      </c>
      <c r="U46" s="98" t="s">
        <v>124</v>
      </c>
      <c r="V46" s="98" t="s">
        <v>124</v>
      </c>
    </row>
    <row r="47" spans="1:22" x14ac:dyDescent="0.25">
      <c r="A47" s="12" t="s">
        <v>31</v>
      </c>
      <c r="B47" s="48">
        <v>91160189</v>
      </c>
      <c r="C47" s="49" t="s">
        <v>79</v>
      </c>
      <c r="D47" s="49">
        <v>116286</v>
      </c>
      <c r="E47" s="49" t="s">
        <v>79</v>
      </c>
      <c r="F47" s="49" t="s">
        <v>79</v>
      </c>
      <c r="G47" s="49" t="s">
        <v>79</v>
      </c>
      <c r="H47" s="89" t="s">
        <v>79</v>
      </c>
      <c r="I47" s="48">
        <v>181016.96899999998</v>
      </c>
      <c r="J47" s="49" t="s">
        <v>79</v>
      </c>
      <c r="K47" s="49">
        <v>812.08799999999997</v>
      </c>
      <c r="L47" s="49" t="s">
        <v>79</v>
      </c>
      <c r="M47" s="49" t="s">
        <v>79</v>
      </c>
      <c r="N47" s="49" t="s">
        <v>79</v>
      </c>
      <c r="O47" s="49" t="s">
        <v>79</v>
      </c>
      <c r="P47" s="121">
        <f t="shared" si="1"/>
        <v>1.9857019932242568</v>
      </c>
      <c r="Q47" s="122" t="s">
        <v>124</v>
      </c>
      <c r="R47" s="122">
        <f t="shared" si="5"/>
        <v>6.9835405809813738</v>
      </c>
      <c r="S47" s="122" t="s">
        <v>124</v>
      </c>
      <c r="T47" s="122" t="s">
        <v>124</v>
      </c>
      <c r="U47" s="122" t="s">
        <v>124</v>
      </c>
      <c r="V47" s="122" t="s">
        <v>124</v>
      </c>
    </row>
    <row r="48" spans="1:22" x14ac:dyDescent="0.25">
      <c r="A48" s="35" t="s">
        <v>49</v>
      </c>
      <c r="B48" s="90" t="s">
        <v>79</v>
      </c>
      <c r="C48" s="52" t="s">
        <v>79</v>
      </c>
      <c r="D48" s="52" t="s">
        <v>79</v>
      </c>
      <c r="E48" s="52" t="s">
        <v>79</v>
      </c>
      <c r="F48" s="52" t="s">
        <v>79</v>
      </c>
      <c r="G48" s="52" t="s">
        <v>79</v>
      </c>
      <c r="H48" s="181" t="s">
        <v>79</v>
      </c>
      <c r="I48" s="90" t="s">
        <v>79</v>
      </c>
      <c r="J48" s="52" t="s">
        <v>79</v>
      </c>
      <c r="K48" s="52" t="s">
        <v>79</v>
      </c>
      <c r="L48" s="52" t="s">
        <v>79</v>
      </c>
      <c r="M48" s="52" t="s">
        <v>79</v>
      </c>
      <c r="N48" s="52" t="s">
        <v>79</v>
      </c>
      <c r="O48" s="52" t="s">
        <v>79</v>
      </c>
      <c r="P48" s="212" t="s">
        <v>124</v>
      </c>
      <c r="Q48" s="115" t="s">
        <v>124</v>
      </c>
      <c r="R48" s="115" t="s">
        <v>124</v>
      </c>
      <c r="S48" s="115" t="s">
        <v>124</v>
      </c>
      <c r="T48" s="115" t="s">
        <v>124</v>
      </c>
      <c r="U48" s="115" t="s">
        <v>124</v>
      </c>
      <c r="V48" s="115" t="s">
        <v>124</v>
      </c>
    </row>
    <row r="49" spans="1:22" x14ac:dyDescent="0.25">
      <c r="A49" s="5" t="s">
        <v>32</v>
      </c>
      <c r="B49" s="57" t="s">
        <v>79</v>
      </c>
      <c r="C49" s="8" t="s">
        <v>79</v>
      </c>
      <c r="D49" s="20" t="s">
        <v>79</v>
      </c>
      <c r="E49" s="20" t="s">
        <v>79</v>
      </c>
      <c r="F49" s="20" t="s">
        <v>79</v>
      </c>
      <c r="G49" s="20" t="s">
        <v>79</v>
      </c>
      <c r="H49" s="107" t="s">
        <v>79</v>
      </c>
      <c r="I49" s="57" t="s">
        <v>79</v>
      </c>
      <c r="J49" s="8" t="s">
        <v>79</v>
      </c>
      <c r="K49" s="20" t="s">
        <v>79</v>
      </c>
      <c r="L49" s="20" t="s">
        <v>79</v>
      </c>
      <c r="M49" s="20" t="s">
        <v>79</v>
      </c>
      <c r="N49" s="20" t="s">
        <v>79</v>
      </c>
      <c r="O49" s="20" t="s">
        <v>79</v>
      </c>
      <c r="P49" s="118" t="s">
        <v>124</v>
      </c>
      <c r="Q49" s="198" t="s">
        <v>124</v>
      </c>
      <c r="R49" s="98" t="s">
        <v>124</v>
      </c>
      <c r="S49" s="98" t="s">
        <v>124</v>
      </c>
      <c r="T49" s="98" t="s">
        <v>124</v>
      </c>
      <c r="U49" s="98" t="s">
        <v>124</v>
      </c>
      <c r="V49" s="98" t="s">
        <v>124</v>
      </c>
    </row>
    <row r="50" spans="1:22" x14ac:dyDescent="0.25">
      <c r="A50" s="5" t="s">
        <v>68</v>
      </c>
      <c r="B50" s="16" t="s">
        <v>79</v>
      </c>
      <c r="C50" s="20" t="s">
        <v>79</v>
      </c>
      <c r="D50" s="20" t="s">
        <v>79</v>
      </c>
      <c r="E50" s="20" t="s">
        <v>79</v>
      </c>
      <c r="F50" s="20" t="s">
        <v>79</v>
      </c>
      <c r="G50" s="20" t="s">
        <v>79</v>
      </c>
      <c r="H50" s="107" t="s">
        <v>79</v>
      </c>
      <c r="I50" s="16" t="s">
        <v>79</v>
      </c>
      <c r="J50" s="20" t="s">
        <v>79</v>
      </c>
      <c r="K50" s="20" t="s">
        <v>79</v>
      </c>
      <c r="L50" s="20" t="s">
        <v>79</v>
      </c>
      <c r="M50" s="20" t="s">
        <v>79</v>
      </c>
      <c r="N50" s="20" t="s">
        <v>79</v>
      </c>
      <c r="O50" s="20" t="s">
        <v>79</v>
      </c>
      <c r="P50" s="197" t="s">
        <v>124</v>
      </c>
      <c r="Q50" s="98" t="s">
        <v>124</v>
      </c>
      <c r="R50" s="98" t="s">
        <v>124</v>
      </c>
      <c r="S50" s="98" t="s">
        <v>124</v>
      </c>
      <c r="T50" s="98" t="s">
        <v>124</v>
      </c>
      <c r="U50" s="98" t="s">
        <v>124</v>
      </c>
      <c r="V50" s="98" t="s">
        <v>124</v>
      </c>
    </row>
    <row r="51" spans="1:22" x14ac:dyDescent="0.25">
      <c r="A51" s="12" t="s">
        <v>33</v>
      </c>
      <c r="B51" s="48" t="s">
        <v>79</v>
      </c>
      <c r="C51" s="49" t="s">
        <v>79</v>
      </c>
      <c r="D51" s="49" t="s">
        <v>79</v>
      </c>
      <c r="E51" s="49" t="s">
        <v>79</v>
      </c>
      <c r="F51" s="49" t="s">
        <v>79</v>
      </c>
      <c r="G51" s="49" t="s">
        <v>79</v>
      </c>
      <c r="H51" s="89" t="s">
        <v>79</v>
      </c>
      <c r="I51" s="48" t="s">
        <v>79</v>
      </c>
      <c r="J51" s="49" t="s">
        <v>79</v>
      </c>
      <c r="K51" s="49" t="s">
        <v>79</v>
      </c>
      <c r="L51" s="49" t="s">
        <v>79</v>
      </c>
      <c r="M51" s="49" t="s">
        <v>79</v>
      </c>
      <c r="N51" s="49" t="s">
        <v>79</v>
      </c>
      <c r="O51" s="49" t="s">
        <v>79</v>
      </c>
      <c r="P51" s="121" t="s">
        <v>124</v>
      </c>
      <c r="Q51" s="122" t="s">
        <v>124</v>
      </c>
      <c r="R51" s="122" t="s">
        <v>124</v>
      </c>
      <c r="S51" s="122" t="s">
        <v>124</v>
      </c>
      <c r="T51" s="122" t="s">
        <v>124</v>
      </c>
      <c r="U51" s="122" t="s">
        <v>124</v>
      </c>
      <c r="V51" s="122" t="s">
        <v>124</v>
      </c>
    </row>
    <row r="52" spans="1:22" x14ac:dyDescent="0.25">
      <c r="A52" s="5" t="s">
        <v>69</v>
      </c>
      <c r="B52" s="57" t="s">
        <v>79</v>
      </c>
      <c r="C52" s="20" t="s">
        <v>79</v>
      </c>
      <c r="D52" s="20" t="s">
        <v>79</v>
      </c>
      <c r="E52" s="20" t="s">
        <v>79</v>
      </c>
      <c r="F52" s="20" t="s">
        <v>79</v>
      </c>
      <c r="G52" s="20" t="s">
        <v>79</v>
      </c>
      <c r="H52" s="107" t="s">
        <v>79</v>
      </c>
      <c r="I52" s="57" t="s">
        <v>79</v>
      </c>
      <c r="J52" s="20" t="s">
        <v>79</v>
      </c>
      <c r="K52" s="20" t="s">
        <v>79</v>
      </c>
      <c r="L52" s="20" t="s">
        <v>79</v>
      </c>
      <c r="M52" s="20" t="s">
        <v>79</v>
      </c>
      <c r="N52" s="20" t="s">
        <v>79</v>
      </c>
      <c r="O52" s="20" t="s">
        <v>79</v>
      </c>
      <c r="P52" s="118" t="s">
        <v>124</v>
      </c>
      <c r="Q52" s="98" t="s">
        <v>124</v>
      </c>
      <c r="R52" s="98" t="s">
        <v>124</v>
      </c>
      <c r="S52" s="98" t="s">
        <v>124</v>
      </c>
      <c r="T52" s="98" t="s">
        <v>124</v>
      </c>
      <c r="U52" s="98" t="s">
        <v>124</v>
      </c>
      <c r="V52" s="98" t="s">
        <v>124</v>
      </c>
    </row>
    <row r="53" spans="1:22" x14ac:dyDescent="0.25">
      <c r="A53" s="5" t="s">
        <v>70</v>
      </c>
      <c r="B53" s="57" t="s">
        <v>79</v>
      </c>
      <c r="C53" s="20" t="s">
        <v>79</v>
      </c>
      <c r="D53" s="20" t="s">
        <v>79</v>
      </c>
      <c r="E53" s="20" t="s">
        <v>79</v>
      </c>
      <c r="F53" s="20" t="s">
        <v>79</v>
      </c>
      <c r="G53" s="20" t="s">
        <v>79</v>
      </c>
      <c r="H53" s="107" t="s">
        <v>79</v>
      </c>
      <c r="I53" s="57" t="s">
        <v>79</v>
      </c>
      <c r="J53" s="20" t="s">
        <v>79</v>
      </c>
      <c r="K53" s="20" t="s">
        <v>79</v>
      </c>
      <c r="L53" s="20" t="s">
        <v>79</v>
      </c>
      <c r="M53" s="20" t="s">
        <v>79</v>
      </c>
      <c r="N53" s="20" t="s">
        <v>79</v>
      </c>
      <c r="O53" s="20" t="s">
        <v>79</v>
      </c>
      <c r="P53" s="118" t="s">
        <v>124</v>
      </c>
      <c r="Q53" s="98" t="s">
        <v>124</v>
      </c>
      <c r="R53" s="98" t="s">
        <v>124</v>
      </c>
      <c r="S53" s="98" t="s">
        <v>124</v>
      </c>
      <c r="T53" s="98" t="s">
        <v>124</v>
      </c>
      <c r="U53" s="98" t="s">
        <v>124</v>
      </c>
      <c r="V53" s="98" t="s">
        <v>124</v>
      </c>
    </row>
    <row r="54" spans="1:22" x14ac:dyDescent="0.25">
      <c r="A54" s="5" t="s">
        <v>71</v>
      </c>
      <c r="B54" s="16" t="s">
        <v>79</v>
      </c>
      <c r="C54" s="20" t="s">
        <v>79</v>
      </c>
      <c r="D54" s="20" t="s">
        <v>79</v>
      </c>
      <c r="E54" s="20" t="s">
        <v>79</v>
      </c>
      <c r="F54" s="20" t="s">
        <v>79</v>
      </c>
      <c r="G54" s="20" t="s">
        <v>79</v>
      </c>
      <c r="H54" s="107" t="s">
        <v>79</v>
      </c>
      <c r="I54" s="16" t="s">
        <v>79</v>
      </c>
      <c r="J54" s="20" t="s">
        <v>79</v>
      </c>
      <c r="K54" s="20" t="s">
        <v>79</v>
      </c>
      <c r="L54" s="20" t="s">
        <v>79</v>
      </c>
      <c r="M54" s="20" t="s">
        <v>79</v>
      </c>
      <c r="N54" s="20" t="s">
        <v>79</v>
      </c>
      <c r="O54" s="20" t="s">
        <v>79</v>
      </c>
      <c r="P54" s="197" t="s">
        <v>124</v>
      </c>
      <c r="Q54" s="98" t="s">
        <v>124</v>
      </c>
      <c r="R54" s="98" t="s">
        <v>124</v>
      </c>
      <c r="S54" s="98" t="s">
        <v>124</v>
      </c>
      <c r="T54" s="98" t="s">
        <v>124</v>
      </c>
      <c r="U54" s="98" t="s">
        <v>124</v>
      </c>
      <c r="V54" s="98" t="s">
        <v>124</v>
      </c>
    </row>
    <row r="55" spans="1:22" x14ac:dyDescent="0.25">
      <c r="A55" s="5" t="s">
        <v>34</v>
      </c>
      <c r="B55" s="16" t="s">
        <v>79</v>
      </c>
      <c r="C55" s="20" t="s">
        <v>79</v>
      </c>
      <c r="D55" s="20" t="s">
        <v>79</v>
      </c>
      <c r="E55" s="20" t="s">
        <v>79</v>
      </c>
      <c r="F55" s="20" t="s">
        <v>79</v>
      </c>
      <c r="G55" s="20" t="s">
        <v>79</v>
      </c>
      <c r="H55" s="107" t="s">
        <v>79</v>
      </c>
      <c r="I55" s="16" t="s">
        <v>79</v>
      </c>
      <c r="J55" s="20" t="s">
        <v>79</v>
      </c>
      <c r="K55" s="20" t="s">
        <v>79</v>
      </c>
      <c r="L55" s="20" t="s">
        <v>79</v>
      </c>
      <c r="M55" s="20" t="s">
        <v>79</v>
      </c>
      <c r="N55" s="20" t="s">
        <v>79</v>
      </c>
      <c r="O55" s="20" t="s">
        <v>79</v>
      </c>
      <c r="P55" s="197" t="s">
        <v>124</v>
      </c>
      <c r="Q55" s="98" t="s">
        <v>124</v>
      </c>
      <c r="R55" s="98" t="s">
        <v>124</v>
      </c>
      <c r="S55" s="98" t="s">
        <v>124</v>
      </c>
      <c r="T55" s="98" t="s">
        <v>124</v>
      </c>
      <c r="U55" s="98" t="s">
        <v>124</v>
      </c>
      <c r="V55" s="98" t="s">
        <v>124</v>
      </c>
    </row>
    <row r="56" spans="1:22" x14ac:dyDescent="0.25">
      <c r="A56" s="5" t="s">
        <v>35</v>
      </c>
      <c r="B56" s="57" t="s">
        <v>79</v>
      </c>
      <c r="C56" s="20" t="s">
        <v>79</v>
      </c>
      <c r="D56" s="20" t="s">
        <v>79</v>
      </c>
      <c r="E56" s="20" t="s">
        <v>79</v>
      </c>
      <c r="F56" s="20" t="s">
        <v>79</v>
      </c>
      <c r="G56" s="20" t="s">
        <v>79</v>
      </c>
      <c r="H56" s="107" t="s">
        <v>79</v>
      </c>
      <c r="I56" s="57" t="s">
        <v>79</v>
      </c>
      <c r="J56" s="20" t="s">
        <v>79</v>
      </c>
      <c r="K56" s="20" t="s">
        <v>79</v>
      </c>
      <c r="L56" s="20" t="s">
        <v>79</v>
      </c>
      <c r="M56" s="20" t="s">
        <v>79</v>
      </c>
      <c r="N56" s="20" t="s">
        <v>79</v>
      </c>
      <c r="O56" s="20" t="s">
        <v>79</v>
      </c>
      <c r="P56" s="118" t="s">
        <v>124</v>
      </c>
      <c r="Q56" s="98" t="s">
        <v>124</v>
      </c>
      <c r="R56" s="98" t="s">
        <v>124</v>
      </c>
      <c r="S56" s="98" t="s">
        <v>124</v>
      </c>
      <c r="T56" s="98" t="s">
        <v>124</v>
      </c>
      <c r="U56" s="98" t="s">
        <v>124</v>
      </c>
      <c r="V56" s="98" t="s">
        <v>124</v>
      </c>
    </row>
    <row r="57" spans="1:22" x14ac:dyDescent="0.25">
      <c r="A57" s="5" t="s">
        <v>72</v>
      </c>
      <c r="B57" s="57" t="s">
        <v>79</v>
      </c>
      <c r="C57" s="20" t="s">
        <v>79</v>
      </c>
      <c r="D57" s="20" t="s">
        <v>79</v>
      </c>
      <c r="E57" s="20" t="s">
        <v>79</v>
      </c>
      <c r="F57" s="20" t="s">
        <v>79</v>
      </c>
      <c r="G57" s="20" t="s">
        <v>79</v>
      </c>
      <c r="H57" s="107" t="s">
        <v>79</v>
      </c>
      <c r="I57" s="57" t="s">
        <v>79</v>
      </c>
      <c r="J57" s="20" t="s">
        <v>79</v>
      </c>
      <c r="K57" s="20" t="s">
        <v>79</v>
      </c>
      <c r="L57" s="20" t="s">
        <v>79</v>
      </c>
      <c r="M57" s="20" t="s">
        <v>79</v>
      </c>
      <c r="N57" s="20" t="s">
        <v>79</v>
      </c>
      <c r="O57" s="20" t="s">
        <v>79</v>
      </c>
      <c r="P57" s="118" t="s">
        <v>124</v>
      </c>
      <c r="Q57" s="98" t="s">
        <v>124</v>
      </c>
      <c r="R57" s="98" t="s">
        <v>124</v>
      </c>
      <c r="S57" s="98" t="s">
        <v>124</v>
      </c>
      <c r="T57" s="98" t="s">
        <v>124</v>
      </c>
      <c r="U57" s="98" t="s">
        <v>124</v>
      </c>
      <c r="V57" s="98" t="s">
        <v>124</v>
      </c>
    </row>
    <row r="58" spans="1:22" x14ac:dyDescent="0.25">
      <c r="A58" s="5" t="s">
        <v>73</v>
      </c>
      <c r="B58" s="16" t="s">
        <v>79</v>
      </c>
      <c r="C58" s="20" t="s">
        <v>79</v>
      </c>
      <c r="D58" s="20" t="s">
        <v>79</v>
      </c>
      <c r="E58" s="20" t="s">
        <v>79</v>
      </c>
      <c r="F58" s="20" t="s">
        <v>79</v>
      </c>
      <c r="G58" s="20" t="s">
        <v>79</v>
      </c>
      <c r="H58" s="107" t="s">
        <v>79</v>
      </c>
      <c r="I58" s="16" t="s">
        <v>79</v>
      </c>
      <c r="J58" s="20" t="s">
        <v>79</v>
      </c>
      <c r="K58" s="20" t="s">
        <v>79</v>
      </c>
      <c r="L58" s="20" t="s">
        <v>79</v>
      </c>
      <c r="M58" s="20" t="s">
        <v>79</v>
      </c>
      <c r="N58" s="20" t="s">
        <v>79</v>
      </c>
      <c r="O58" s="20" t="s">
        <v>79</v>
      </c>
      <c r="P58" s="197" t="s">
        <v>124</v>
      </c>
      <c r="Q58" s="98" t="s">
        <v>124</v>
      </c>
      <c r="R58" s="98" t="s">
        <v>124</v>
      </c>
      <c r="S58" s="98" t="s">
        <v>124</v>
      </c>
      <c r="T58" s="98" t="s">
        <v>124</v>
      </c>
      <c r="U58" s="98" t="s">
        <v>124</v>
      </c>
      <c r="V58" s="98" t="s">
        <v>124</v>
      </c>
    </row>
    <row r="59" spans="1:22" x14ac:dyDescent="0.25">
      <c r="A59" s="5" t="s">
        <v>36</v>
      </c>
      <c r="B59" s="16" t="s">
        <v>79</v>
      </c>
      <c r="C59" s="20" t="s">
        <v>79</v>
      </c>
      <c r="D59" s="8" t="s">
        <v>79</v>
      </c>
      <c r="E59" s="20" t="s">
        <v>79</v>
      </c>
      <c r="F59" s="20" t="s">
        <v>79</v>
      </c>
      <c r="G59" s="20" t="s">
        <v>79</v>
      </c>
      <c r="H59" s="107" t="s">
        <v>79</v>
      </c>
      <c r="I59" s="16" t="s">
        <v>79</v>
      </c>
      <c r="J59" s="20" t="s">
        <v>79</v>
      </c>
      <c r="K59" s="8" t="s">
        <v>79</v>
      </c>
      <c r="L59" s="20" t="s">
        <v>79</v>
      </c>
      <c r="M59" s="20" t="s">
        <v>79</v>
      </c>
      <c r="N59" s="20" t="s">
        <v>79</v>
      </c>
      <c r="O59" s="20" t="s">
        <v>79</v>
      </c>
      <c r="P59" s="197" t="s">
        <v>124</v>
      </c>
      <c r="Q59" s="98" t="s">
        <v>124</v>
      </c>
      <c r="R59" s="198" t="s">
        <v>124</v>
      </c>
      <c r="S59" s="98" t="s">
        <v>124</v>
      </c>
      <c r="T59" s="98" t="s">
        <v>124</v>
      </c>
      <c r="U59" s="98" t="s">
        <v>124</v>
      </c>
      <c r="V59" s="98" t="s">
        <v>124</v>
      </c>
    </row>
    <row r="60" spans="1:22" x14ac:dyDescent="0.25">
      <c r="A60" s="12" t="s">
        <v>74</v>
      </c>
      <c r="B60" s="48">
        <v>157989265</v>
      </c>
      <c r="C60" s="49">
        <v>253829</v>
      </c>
      <c r="D60" s="49">
        <v>15536281</v>
      </c>
      <c r="E60" s="49" t="s">
        <v>79</v>
      </c>
      <c r="F60" s="49" t="s">
        <v>79</v>
      </c>
      <c r="G60" s="49" t="s">
        <v>79</v>
      </c>
      <c r="H60" s="89" t="s">
        <v>79</v>
      </c>
      <c r="I60" s="48">
        <v>323907.88099999999</v>
      </c>
      <c r="J60" s="49">
        <v>796.29700000000003</v>
      </c>
      <c r="K60" s="49">
        <v>128970.29900000001</v>
      </c>
      <c r="L60" s="49" t="s">
        <v>79</v>
      </c>
      <c r="M60" s="49" t="s">
        <v>79</v>
      </c>
      <c r="N60" s="49" t="s">
        <v>79</v>
      </c>
      <c r="O60" s="49" t="s">
        <v>79</v>
      </c>
      <c r="P60" s="121">
        <f t="shared" si="1"/>
        <v>2.0501891758278639</v>
      </c>
      <c r="Q60" s="122">
        <f t="shared" si="4"/>
        <v>3.1371395703406626</v>
      </c>
      <c r="R60" s="122">
        <f t="shared" si="5"/>
        <v>8.3012336736185457</v>
      </c>
      <c r="S60" s="122" t="s">
        <v>124</v>
      </c>
      <c r="T60" s="122" t="s">
        <v>124</v>
      </c>
      <c r="U60" s="122" t="s">
        <v>124</v>
      </c>
      <c r="V60" s="122" t="s">
        <v>124</v>
      </c>
    </row>
    <row r="61" spans="1:22" x14ac:dyDescent="0.25">
      <c r="A61" s="5" t="s">
        <v>37</v>
      </c>
      <c r="B61" s="57" t="s">
        <v>79</v>
      </c>
      <c r="C61" s="20" t="s">
        <v>79</v>
      </c>
      <c r="D61" s="20" t="s">
        <v>79</v>
      </c>
      <c r="E61" s="20" t="s">
        <v>79</v>
      </c>
      <c r="F61" s="20" t="s">
        <v>79</v>
      </c>
      <c r="G61" s="20" t="s">
        <v>79</v>
      </c>
      <c r="H61" s="107" t="s">
        <v>79</v>
      </c>
      <c r="I61" s="57" t="s">
        <v>79</v>
      </c>
      <c r="J61" s="20" t="s">
        <v>79</v>
      </c>
      <c r="K61" s="20" t="s">
        <v>79</v>
      </c>
      <c r="L61" s="20" t="s">
        <v>79</v>
      </c>
      <c r="M61" s="20" t="s">
        <v>79</v>
      </c>
      <c r="N61" s="20" t="s">
        <v>79</v>
      </c>
      <c r="O61" s="20" t="s">
        <v>79</v>
      </c>
      <c r="P61" s="57" t="s">
        <v>124</v>
      </c>
      <c r="Q61" s="20" t="s">
        <v>124</v>
      </c>
      <c r="R61" s="20" t="s">
        <v>124</v>
      </c>
      <c r="S61" s="20" t="s">
        <v>124</v>
      </c>
      <c r="T61" s="20" t="s">
        <v>124</v>
      </c>
      <c r="U61" s="20" t="s">
        <v>124</v>
      </c>
      <c r="V61" s="20" t="s">
        <v>124</v>
      </c>
    </row>
    <row r="62" spans="1:22" x14ac:dyDescent="0.25">
      <c r="A62" s="5" t="s">
        <v>50</v>
      </c>
      <c r="B62" s="57" t="s">
        <v>79</v>
      </c>
      <c r="C62" s="20" t="s">
        <v>79</v>
      </c>
      <c r="D62" s="20" t="s">
        <v>79</v>
      </c>
      <c r="E62" s="20" t="s">
        <v>79</v>
      </c>
      <c r="F62" s="20" t="s">
        <v>79</v>
      </c>
      <c r="G62" s="20" t="s">
        <v>79</v>
      </c>
      <c r="H62" s="107" t="s">
        <v>79</v>
      </c>
      <c r="I62" s="57" t="s">
        <v>79</v>
      </c>
      <c r="J62" s="20" t="s">
        <v>79</v>
      </c>
      <c r="K62" s="20" t="s">
        <v>79</v>
      </c>
      <c r="L62" s="20" t="s">
        <v>79</v>
      </c>
      <c r="M62" s="20" t="s">
        <v>79</v>
      </c>
      <c r="N62" s="20" t="s">
        <v>79</v>
      </c>
      <c r="O62" s="20" t="s">
        <v>79</v>
      </c>
      <c r="P62" s="57" t="s">
        <v>124</v>
      </c>
      <c r="Q62" s="20" t="s">
        <v>124</v>
      </c>
      <c r="R62" s="20" t="s">
        <v>124</v>
      </c>
      <c r="S62" s="20" t="s">
        <v>124</v>
      </c>
      <c r="T62" s="20" t="s">
        <v>124</v>
      </c>
      <c r="U62" s="20" t="s">
        <v>124</v>
      </c>
      <c r="V62" s="20" t="s">
        <v>124</v>
      </c>
    </row>
    <row r="63" spans="1:22" ht="13" thickBot="1" x14ac:dyDescent="0.3">
      <c r="A63" s="6" t="s">
        <v>38</v>
      </c>
      <c r="B63" s="45" t="s">
        <v>79</v>
      </c>
      <c r="C63" s="46" t="s">
        <v>79</v>
      </c>
      <c r="D63" s="46" t="s">
        <v>79</v>
      </c>
      <c r="E63" s="46" t="s">
        <v>79</v>
      </c>
      <c r="F63" s="46" t="s">
        <v>79</v>
      </c>
      <c r="G63" s="46" t="s">
        <v>79</v>
      </c>
      <c r="H63" s="182" t="s">
        <v>79</v>
      </c>
      <c r="I63" s="45" t="s">
        <v>79</v>
      </c>
      <c r="J63" s="46" t="s">
        <v>79</v>
      </c>
      <c r="K63" s="46" t="s">
        <v>79</v>
      </c>
      <c r="L63" s="46" t="s">
        <v>79</v>
      </c>
      <c r="M63" s="46" t="s">
        <v>79</v>
      </c>
      <c r="N63" s="46" t="s">
        <v>79</v>
      </c>
      <c r="O63" s="46" t="s">
        <v>79</v>
      </c>
      <c r="P63" s="45" t="s">
        <v>124</v>
      </c>
      <c r="Q63" s="46" t="s">
        <v>124</v>
      </c>
      <c r="R63" s="46" t="s">
        <v>124</v>
      </c>
      <c r="S63" s="46" t="s">
        <v>124</v>
      </c>
      <c r="T63" s="46" t="s">
        <v>124</v>
      </c>
      <c r="U63" s="46" t="s">
        <v>124</v>
      </c>
      <c r="V63" s="46" t="s">
        <v>124</v>
      </c>
    </row>
    <row r="64" spans="1:22" ht="13" thickBot="1" x14ac:dyDescent="0.3">
      <c r="A64" s="7" t="s">
        <v>39</v>
      </c>
      <c r="B64" s="72">
        <v>802596264</v>
      </c>
      <c r="C64" s="61">
        <v>33564545</v>
      </c>
      <c r="D64" s="61">
        <v>26348655</v>
      </c>
      <c r="E64" s="61">
        <v>1138374</v>
      </c>
      <c r="F64" s="61">
        <v>65</v>
      </c>
      <c r="G64" s="61">
        <v>23452064</v>
      </c>
      <c r="H64" s="91">
        <v>5556723</v>
      </c>
      <c r="I64" s="72">
        <v>1590688.3934254001</v>
      </c>
      <c r="J64" s="61">
        <v>52485.471252900003</v>
      </c>
      <c r="K64" s="61">
        <v>225909.19456999996</v>
      </c>
      <c r="L64" s="61">
        <v>4516.6976799300292</v>
      </c>
      <c r="M64" s="117">
        <v>0.22800000000000001</v>
      </c>
      <c r="N64" s="61">
        <v>4238.2835450000002</v>
      </c>
      <c r="O64" s="61">
        <v>9221.3876899999996</v>
      </c>
      <c r="P64" s="92">
        <f t="shared" si="1"/>
        <v>1.9819284798283088</v>
      </c>
      <c r="Q64" s="148">
        <f t="shared" si="4"/>
        <v>1.5637176447021703</v>
      </c>
      <c r="R64" s="148">
        <f t="shared" si="5"/>
        <v>8.5738416086134173</v>
      </c>
      <c r="S64" s="148">
        <f t="shared" si="2"/>
        <v>3.9676746657337829</v>
      </c>
      <c r="T64" s="148">
        <f t="shared" ref="T64" si="6">M64*1000/F64</f>
        <v>3.5076923076923077</v>
      </c>
      <c r="U64" s="74">
        <f t="shared" ref="U64" si="7">N64*1000/G64</f>
        <v>0.18072113162406514</v>
      </c>
      <c r="V64" s="74">
        <f t="shared" si="3"/>
        <v>1.659501056647956</v>
      </c>
    </row>
    <row r="65" spans="1:2040 2049:3067 3076:4094 4103:7162 7171:8189 8198:9216 9225:11257 11266:12284 12293:13311 13320:15352 15361:16379" x14ac:dyDescent="0.25">
      <c r="A65" s="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29"/>
      <c r="Q65" s="29"/>
      <c r="R65" s="29"/>
      <c r="S65" s="29"/>
      <c r="T65" s="29"/>
      <c r="U65" s="29"/>
      <c r="V65" s="29"/>
    </row>
    <row r="66" spans="1:2040 2049:3067 3076:4094 4103:7162 7171:8189 8198:9216 9225:11257 11266:12284 12293:13311 13320:15352 15361:16379" s="132" customFormat="1" x14ac:dyDescent="0.25">
      <c r="A66" s="132" t="s">
        <v>92</v>
      </c>
      <c r="P66" s="153"/>
      <c r="U66" s="29"/>
      <c r="V66" s="29"/>
      <c r="X66" s="29"/>
      <c r="Y66" s="30"/>
      <c r="AH66" s="29"/>
      <c r="AI66" s="29"/>
      <c r="AJ66" s="29"/>
      <c r="AK66" s="29"/>
      <c r="AL66" s="30"/>
      <c r="AU66" s="29"/>
      <c r="AV66" s="29"/>
      <c r="AW66" s="29"/>
      <c r="AX66" s="29"/>
      <c r="AY66" s="30"/>
      <c r="BH66" s="29"/>
      <c r="BI66" s="29"/>
      <c r="BJ66" s="29"/>
      <c r="BK66" s="29"/>
      <c r="BL66" s="30"/>
      <c r="BU66" s="29"/>
      <c r="BV66" s="29"/>
      <c r="BW66" s="29"/>
      <c r="BX66" s="29"/>
      <c r="BY66" s="30"/>
      <c r="CH66" s="29"/>
      <c r="CI66" s="29"/>
      <c r="CJ66" s="29"/>
      <c r="CK66" s="29"/>
      <c r="CL66" s="30"/>
      <c r="CU66" s="29"/>
      <c r="CV66" s="29"/>
      <c r="CW66" s="29"/>
      <c r="CX66" s="29"/>
      <c r="CY66" s="30"/>
      <c r="DH66" s="29"/>
      <c r="DI66" s="29"/>
      <c r="DJ66" s="29"/>
      <c r="DK66" s="29"/>
      <c r="DL66" s="30"/>
      <c r="DU66" s="29"/>
      <c r="DV66" s="29"/>
      <c r="DW66" s="29"/>
      <c r="DX66" s="29"/>
      <c r="DY66" s="30"/>
      <c r="EH66" s="29"/>
      <c r="EI66" s="29"/>
      <c r="EJ66" s="29"/>
      <c r="EK66" s="29"/>
      <c r="EL66" s="30"/>
      <c r="EU66" s="29"/>
      <c r="EV66" s="29"/>
      <c r="EW66" s="29"/>
      <c r="EX66" s="29"/>
      <c r="EY66" s="30"/>
      <c r="FH66" s="29"/>
      <c r="FI66" s="29"/>
      <c r="FJ66" s="29"/>
      <c r="FK66" s="29"/>
      <c r="FL66" s="30"/>
      <c r="FU66" s="29"/>
      <c r="FV66" s="29"/>
      <c r="FW66" s="29"/>
      <c r="FX66" s="29"/>
      <c r="FY66" s="30"/>
      <c r="GH66" s="29"/>
      <c r="GI66" s="29"/>
      <c r="GJ66" s="29"/>
      <c r="GK66" s="29"/>
      <c r="GL66" s="30"/>
      <c r="GU66" s="29"/>
      <c r="GV66" s="29"/>
      <c r="GW66" s="29"/>
      <c r="GX66" s="29"/>
      <c r="GY66" s="30"/>
      <c r="HH66" s="29"/>
      <c r="HI66" s="29"/>
      <c r="HJ66" s="29"/>
      <c r="HK66" s="29"/>
      <c r="HL66" s="30"/>
      <c r="HU66" s="29"/>
      <c r="HV66" s="29"/>
      <c r="HW66" s="29"/>
      <c r="HX66" s="29"/>
      <c r="HY66" s="30"/>
      <c r="IH66" s="29"/>
      <c r="II66" s="29"/>
      <c r="IJ66" s="29"/>
      <c r="IK66" s="29"/>
      <c r="IL66" s="30"/>
      <c r="IU66" s="29"/>
      <c r="IV66" s="29"/>
      <c r="IW66" s="29"/>
      <c r="IX66" s="29"/>
      <c r="IY66" s="30"/>
      <c r="JH66" s="29"/>
      <c r="JI66" s="29"/>
      <c r="JJ66" s="29"/>
      <c r="JK66" s="29"/>
      <c r="JL66" s="30"/>
      <c r="JU66" s="29"/>
      <c r="JV66" s="29"/>
      <c r="JW66" s="29"/>
      <c r="JX66" s="29"/>
      <c r="JY66" s="30"/>
      <c r="KH66" s="29"/>
      <c r="KI66" s="29"/>
      <c r="KJ66" s="29"/>
      <c r="KK66" s="29"/>
      <c r="KL66" s="30"/>
      <c r="KU66" s="29"/>
      <c r="KV66" s="29"/>
      <c r="KW66" s="29"/>
      <c r="KX66" s="29"/>
      <c r="KY66" s="30"/>
      <c r="LH66" s="29"/>
      <c r="LI66" s="29"/>
      <c r="LJ66" s="29"/>
      <c r="LK66" s="29"/>
      <c r="LL66" s="30"/>
      <c r="LU66" s="29"/>
      <c r="LV66" s="29"/>
      <c r="LW66" s="29"/>
      <c r="LX66" s="29"/>
      <c r="LY66" s="30"/>
      <c r="MH66" s="29"/>
      <c r="MI66" s="29"/>
      <c r="MJ66" s="29"/>
      <c r="MK66" s="29"/>
      <c r="ML66" s="30"/>
      <c r="MU66" s="29"/>
      <c r="MV66" s="29"/>
      <c r="MW66" s="29"/>
      <c r="MX66" s="29"/>
      <c r="MY66" s="30"/>
      <c r="NH66" s="29"/>
      <c r="NI66" s="29"/>
      <c r="NJ66" s="29"/>
      <c r="NK66" s="29"/>
      <c r="NL66" s="30"/>
      <c r="NU66" s="29"/>
      <c r="NV66" s="29"/>
      <c r="NW66" s="29"/>
      <c r="NX66" s="29"/>
      <c r="NY66" s="30"/>
      <c r="OH66" s="29"/>
      <c r="OI66" s="29"/>
      <c r="OJ66" s="29"/>
      <c r="OK66" s="29"/>
      <c r="OL66" s="30"/>
      <c r="OU66" s="29"/>
      <c r="OV66" s="29"/>
      <c r="OW66" s="29"/>
      <c r="OX66" s="29"/>
      <c r="OY66" s="30"/>
      <c r="PH66" s="29"/>
      <c r="PI66" s="29"/>
      <c r="PJ66" s="29"/>
      <c r="PK66" s="29"/>
      <c r="PL66" s="30"/>
      <c r="PU66" s="29"/>
      <c r="PV66" s="29"/>
      <c r="PW66" s="29"/>
      <c r="PX66" s="29"/>
      <c r="PY66" s="30"/>
      <c r="QH66" s="29"/>
      <c r="QI66" s="29"/>
      <c r="QJ66" s="29"/>
      <c r="QK66" s="29"/>
      <c r="QL66" s="30"/>
      <c r="QU66" s="29"/>
      <c r="QV66" s="29"/>
      <c r="QW66" s="29"/>
      <c r="QX66" s="29"/>
      <c r="QY66" s="30"/>
      <c r="RH66" s="29"/>
      <c r="RI66" s="29"/>
      <c r="RJ66" s="29"/>
      <c r="RK66" s="29"/>
      <c r="RL66" s="30"/>
      <c r="RU66" s="29"/>
      <c r="RV66" s="29"/>
      <c r="RW66" s="29"/>
      <c r="RX66" s="29"/>
      <c r="RY66" s="30"/>
      <c r="SH66" s="29"/>
      <c r="SI66" s="29"/>
      <c r="SJ66" s="29"/>
      <c r="SK66" s="29"/>
      <c r="SL66" s="30"/>
      <c r="SU66" s="29"/>
      <c r="SV66" s="29"/>
      <c r="SW66" s="29"/>
      <c r="SX66" s="29"/>
      <c r="SY66" s="30"/>
      <c r="TH66" s="29"/>
      <c r="TI66" s="29"/>
      <c r="TJ66" s="29"/>
      <c r="TK66" s="29"/>
      <c r="TL66" s="30"/>
      <c r="TU66" s="29"/>
      <c r="TV66" s="29"/>
      <c r="TW66" s="29"/>
      <c r="TX66" s="29"/>
      <c r="TY66" s="30"/>
      <c r="UH66" s="29"/>
      <c r="UI66" s="29"/>
      <c r="UJ66" s="29"/>
      <c r="UK66" s="29"/>
      <c r="UL66" s="30"/>
      <c r="UU66" s="29"/>
      <c r="UV66" s="29"/>
      <c r="UW66" s="29"/>
      <c r="UX66" s="29"/>
      <c r="UY66" s="30"/>
      <c r="VH66" s="29"/>
      <c r="VI66" s="29"/>
      <c r="VJ66" s="29"/>
      <c r="VK66" s="29"/>
      <c r="VL66" s="30"/>
      <c r="VU66" s="29"/>
      <c r="VV66" s="29"/>
      <c r="VW66" s="29"/>
      <c r="VX66" s="29"/>
      <c r="VY66" s="30"/>
      <c r="WH66" s="29"/>
      <c r="WI66" s="29"/>
      <c r="WJ66" s="29"/>
      <c r="WK66" s="29"/>
      <c r="WL66" s="30"/>
      <c r="WU66" s="29"/>
      <c r="WV66" s="29"/>
      <c r="WW66" s="29"/>
      <c r="WX66" s="29"/>
      <c r="WY66" s="30"/>
      <c r="XH66" s="29"/>
      <c r="XI66" s="29"/>
      <c r="XJ66" s="29"/>
      <c r="XK66" s="29"/>
      <c r="XL66" s="30"/>
      <c r="XU66" s="29"/>
      <c r="XV66" s="29"/>
      <c r="XW66" s="29"/>
      <c r="XX66" s="29"/>
      <c r="XY66" s="30"/>
      <c r="YH66" s="29"/>
      <c r="YI66" s="29"/>
      <c r="YJ66" s="29"/>
      <c r="YK66" s="29"/>
      <c r="YL66" s="30"/>
      <c r="YU66" s="29"/>
      <c r="YV66" s="29"/>
      <c r="YW66" s="29"/>
      <c r="YX66" s="29"/>
      <c r="YY66" s="30"/>
      <c r="ZH66" s="29"/>
      <c r="ZI66" s="29"/>
      <c r="ZJ66" s="29"/>
      <c r="ZK66" s="29"/>
      <c r="ZL66" s="30"/>
      <c r="ZU66" s="29"/>
      <c r="ZV66" s="29"/>
      <c r="ZW66" s="29"/>
      <c r="ZX66" s="29"/>
      <c r="ZY66" s="30"/>
      <c r="AAH66" s="29"/>
      <c r="AAI66" s="29"/>
      <c r="AAJ66" s="29"/>
      <c r="AAK66" s="29"/>
      <c r="AAL66" s="30"/>
      <c r="AAU66" s="29"/>
      <c r="AAV66" s="29"/>
      <c r="AAW66" s="29"/>
      <c r="AAX66" s="29"/>
      <c r="AAY66" s="30"/>
      <c r="ABH66" s="29"/>
      <c r="ABI66" s="29"/>
      <c r="ABJ66" s="29"/>
      <c r="ABK66" s="29"/>
      <c r="ABL66" s="30"/>
      <c r="ABU66" s="29"/>
      <c r="ABV66" s="29"/>
      <c r="ABW66" s="29"/>
      <c r="ABX66" s="29"/>
      <c r="ABY66" s="30"/>
      <c r="ACH66" s="29"/>
      <c r="ACI66" s="29"/>
      <c r="ACJ66" s="29"/>
      <c r="ACK66" s="29"/>
      <c r="ACL66" s="30"/>
      <c r="ACU66" s="29"/>
      <c r="ACV66" s="29"/>
      <c r="ACW66" s="29"/>
      <c r="ACX66" s="29"/>
      <c r="ACY66" s="30"/>
      <c r="ADH66" s="29"/>
      <c r="ADI66" s="29"/>
      <c r="ADJ66" s="29"/>
      <c r="ADK66" s="29"/>
      <c r="ADL66" s="30"/>
      <c r="ADU66" s="29"/>
      <c r="ADV66" s="29"/>
      <c r="ADW66" s="29"/>
      <c r="ADX66" s="29"/>
      <c r="ADY66" s="30"/>
      <c r="AEH66" s="29"/>
      <c r="AEI66" s="29"/>
      <c r="AEJ66" s="29"/>
      <c r="AEK66" s="29"/>
      <c r="AEL66" s="30"/>
      <c r="AEU66" s="29"/>
      <c r="AEV66" s="29"/>
      <c r="AEW66" s="29"/>
      <c r="AEX66" s="29"/>
      <c r="AEY66" s="30"/>
      <c r="AFH66" s="29"/>
      <c r="AFI66" s="29"/>
      <c r="AFJ66" s="29"/>
      <c r="AFK66" s="29"/>
      <c r="AFL66" s="30"/>
      <c r="AFU66" s="29"/>
      <c r="AFV66" s="29"/>
      <c r="AFW66" s="29"/>
      <c r="AFX66" s="29"/>
      <c r="AFY66" s="30"/>
      <c r="AGH66" s="29"/>
      <c r="AGI66" s="29"/>
      <c r="AGJ66" s="29"/>
      <c r="AGK66" s="29"/>
      <c r="AGL66" s="30"/>
      <c r="AGU66" s="29"/>
      <c r="AGV66" s="29"/>
      <c r="AGW66" s="29"/>
      <c r="AGX66" s="29"/>
      <c r="AGY66" s="30"/>
      <c r="AHH66" s="29"/>
      <c r="AHI66" s="29"/>
      <c r="AHJ66" s="29"/>
      <c r="AHK66" s="29"/>
      <c r="AHL66" s="30"/>
      <c r="AHU66" s="29"/>
      <c r="AHV66" s="29"/>
      <c r="AHW66" s="29"/>
      <c r="AHX66" s="29"/>
      <c r="AHY66" s="30"/>
      <c r="AIH66" s="29"/>
      <c r="AII66" s="29"/>
      <c r="AIJ66" s="29"/>
      <c r="AIK66" s="29"/>
      <c r="AIL66" s="30"/>
      <c r="AIU66" s="29"/>
      <c r="AIV66" s="29"/>
      <c r="AIW66" s="29"/>
      <c r="AIX66" s="29"/>
      <c r="AIY66" s="30"/>
      <c r="AJH66" s="29"/>
      <c r="AJI66" s="29"/>
      <c r="AJJ66" s="29"/>
      <c r="AJK66" s="29"/>
      <c r="AJL66" s="30"/>
      <c r="AJU66" s="29"/>
      <c r="AJV66" s="29"/>
      <c r="AJW66" s="29"/>
      <c r="AJX66" s="29"/>
      <c r="AJY66" s="30"/>
      <c r="AKH66" s="29"/>
      <c r="AKI66" s="29"/>
      <c r="AKJ66" s="29"/>
      <c r="AKK66" s="29"/>
      <c r="AKL66" s="30"/>
      <c r="AKU66" s="29"/>
      <c r="AKV66" s="29"/>
      <c r="AKW66" s="29"/>
      <c r="AKX66" s="29"/>
      <c r="AKY66" s="30"/>
      <c r="ALH66" s="29"/>
      <c r="ALI66" s="29"/>
      <c r="ALJ66" s="29"/>
      <c r="ALK66" s="29"/>
      <c r="ALL66" s="30"/>
      <c r="ALU66" s="29"/>
      <c r="ALV66" s="29"/>
      <c r="ALW66" s="29"/>
      <c r="ALX66" s="29"/>
      <c r="ALY66" s="30"/>
      <c r="AMH66" s="29"/>
      <c r="AMI66" s="29"/>
      <c r="AMJ66" s="29"/>
      <c r="AMK66" s="29"/>
      <c r="AML66" s="30"/>
      <c r="AMU66" s="29"/>
      <c r="AMV66" s="29"/>
      <c r="AMW66" s="29"/>
      <c r="AMX66" s="29"/>
      <c r="AMY66" s="30"/>
      <c r="ANH66" s="29"/>
      <c r="ANI66" s="29"/>
      <c r="ANJ66" s="29"/>
      <c r="ANK66" s="29"/>
      <c r="ANL66" s="30"/>
      <c r="ANU66" s="29"/>
      <c r="ANV66" s="29"/>
      <c r="ANW66" s="29"/>
      <c r="ANX66" s="29"/>
      <c r="ANY66" s="30"/>
      <c r="AOH66" s="29"/>
      <c r="AOI66" s="29"/>
      <c r="AOJ66" s="29"/>
      <c r="AOK66" s="29"/>
      <c r="AOL66" s="30"/>
      <c r="AOU66" s="29"/>
      <c r="AOV66" s="29"/>
      <c r="AOW66" s="29"/>
      <c r="AOX66" s="29"/>
      <c r="AOY66" s="30"/>
      <c r="APH66" s="29"/>
      <c r="API66" s="29"/>
      <c r="APJ66" s="29"/>
      <c r="APK66" s="29"/>
      <c r="APL66" s="30"/>
      <c r="APU66" s="29"/>
      <c r="APV66" s="29"/>
      <c r="APW66" s="29"/>
      <c r="APX66" s="29"/>
      <c r="APY66" s="30"/>
      <c r="AQH66" s="29"/>
      <c r="AQI66" s="29"/>
      <c r="AQJ66" s="29"/>
      <c r="AQK66" s="29"/>
      <c r="AQL66" s="30"/>
      <c r="AQU66" s="29"/>
      <c r="AQV66" s="29"/>
      <c r="AQW66" s="29"/>
      <c r="AQX66" s="29"/>
      <c r="AQY66" s="30"/>
      <c r="ARH66" s="29"/>
      <c r="ARI66" s="29"/>
      <c r="ARJ66" s="29"/>
      <c r="ARK66" s="29"/>
      <c r="ARL66" s="30"/>
      <c r="ARU66" s="29"/>
      <c r="ARV66" s="29"/>
      <c r="ARW66" s="29"/>
      <c r="ARX66" s="29"/>
      <c r="ARY66" s="30"/>
      <c r="ASH66" s="29"/>
      <c r="ASI66" s="29"/>
      <c r="ASJ66" s="29"/>
      <c r="ASK66" s="29"/>
      <c r="ASL66" s="30"/>
      <c r="ASU66" s="29"/>
      <c r="ASV66" s="29"/>
      <c r="ASW66" s="29"/>
      <c r="ASX66" s="29"/>
      <c r="ASY66" s="30"/>
      <c r="ATH66" s="29"/>
      <c r="ATI66" s="29"/>
      <c r="ATJ66" s="29"/>
      <c r="ATK66" s="29"/>
      <c r="ATL66" s="30"/>
      <c r="ATU66" s="29"/>
      <c r="ATV66" s="29"/>
      <c r="ATW66" s="29"/>
      <c r="ATX66" s="29"/>
      <c r="ATY66" s="30"/>
      <c r="AUH66" s="29"/>
      <c r="AUI66" s="29"/>
      <c r="AUJ66" s="29"/>
      <c r="AUK66" s="29"/>
      <c r="AUL66" s="30"/>
      <c r="AUU66" s="29"/>
      <c r="AUV66" s="29"/>
      <c r="AUW66" s="29"/>
      <c r="AUX66" s="29"/>
      <c r="AUY66" s="30"/>
      <c r="AVH66" s="29"/>
      <c r="AVI66" s="29"/>
      <c r="AVJ66" s="29"/>
      <c r="AVK66" s="29"/>
      <c r="AVL66" s="30"/>
      <c r="AVU66" s="29"/>
      <c r="AVV66" s="29"/>
      <c r="AVW66" s="29"/>
      <c r="AVX66" s="29"/>
      <c r="AVY66" s="30"/>
      <c r="AWH66" s="29"/>
      <c r="AWI66" s="29"/>
      <c r="AWJ66" s="29"/>
      <c r="AWK66" s="29"/>
      <c r="AWL66" s="30"/>
      <c r="AWU66" s="29"/>
      <c r="AWV66" s="29"/>
      <c r="AWW66" s="29"/>
      <c r="AWX66" s="29"/>
      <c r="AWY66" s="30"/>
      <c r="AXH66" s="29"/>
      <c r="AXI66" s="29"/>
      <c r="AXJ66" s="29"/>
      <c r="AXK66" s="29"/>
      <c r="AXL66" s="30"/>
      <c r="AXU66" s="29"/>
      <c r="AXV66" s="29"/>
      <c r="AXW66" s="29"/>
      <c r="AXX66" s="29"/>
      <c r="AXY66" s="30"/>
      <c r="AYH66" s="29"/>
      <c r="AYI66" s="29"/>
      <c r="AYJ66" s="29"/>
      <c r="AYK66" s="29"/>
      <c r="AYL66" s="30"/>
      <c r="AYU66" s="29"/>
      <c r="AYV66" s="29"/>
      <c r="AYW66" s="29"/>
      <c r="AYX66" s="29"/>
      <c r="AYY66" s="30"/>
      <c r="AZH66" s="29"/>
      <c r="AZI66" s="29"/>
      <c r="AZJ66" s="29"/>
      <c r="AZK66" s="29"/>
      <c r="AZL66" s="30"/>
      <c r="AZU66" s="29"/>
      <c r="AZV66" s="29"/>
      <c r="AZW66" s="29"/>
      <c r="AZX66" s="29"/>
      <c r="AZY66" s="30"/>
      <c r="BAH66" s="29"/>
      <c r="BAI66" s="29"/>
      <c r="BAJ66" s="29"/>
      <c r="BAK66" s="29"/>
      <c r="BAL66" s="30"/>
      <c r="BAU66" s="29"/>
      <c r="BAV66" s="29"/>
      <c r="BAW66" s="29"/>
      <c r="BAX66" s="29"/>
      <c r="BAY66" s="30"/>
      <c r="BBH66" s="29"/>
      <c r="BBI66" s="29"/>
      <c r="BBJ66" s="29"/>
      <c r="BBK66" s="29"/>
      <c r="BBL66" s="30"/>
      <c r="BBU66" s="29"/>
      <c r="BBV66" s="29"/>
      <c r="BBW66" s="29"/>
      <c r="BBX66" s="29"/>
      <c r="BBY66" s="30"/>
      <c r="BCH66" s="29"/>
      <c r="BCI66" s="29"/>
      <c r="BCJ66" s="29"/>
      <c r="BCK66" s="29"/>
      <c r="BCL66" s="30"/>
      <c r="BCU66" s="29"/>
      <c r="BCV66" s="29"/>
      <c r="BCW66" s="29"/>
      <c r="BCX66" s="29"/>
      <c r="BCY66" s="30"/>
      <c r="BDH66" s="29"/>
      <c r="BDI66" s="29"/>
      <c r="BDJ66" s="29"/>
      <c r="BDK66" s="29"/>
      <c r="BDL66" s="30"/>
      <c r="BDU66" s="29"/>
      <c r="BDV66" s="29"/>
      <c r="BDW66" s="29"/>
      <c r="BDX66" s="29"/>
      <c r="BDY66" s="30"/>
      <c r="BEH66" s="29"/>
      <c r="BEI66" s="29"/>
      <c r="BEJ66" s="29"/>
      <c r="BEK66" s="29"/>
      <c r="BEL66" s="30"/>
      <c r="BEU66" s="29"/>
      <c r="BEV66" s="29"/>
      <c r="BEW66" s="29"/>
      <c r="BEX66" s="29"/>
      <c r="BEY66" s="30"/>
      <c r="BFH66" s="29"/>
      <c r="BFI66" s="29"/>
      <c r="BFJ66" s="29"/>
      <c r="BFK66" s="29"/>
      <c r="BFL66" s="30"/>
      <c r="BFU66" s="29"/>
      <c r="BFV66" s="29"/>
      <c r="BFW66" s="29"/>
      <c r="BFX66" s="29"/>
      <c r="BFY66" s="30"/>
      <c r="BGH66" s="29"/>
      <c r="BGI66" s="29"/>
      <c r="BGJ66" s="29"/>
      <c r="BGK66" s="29"/>
      <c r="BGL66" s="30"/>
      <c r="BGU66" s="29"/>
      <c r="BGV66" s="29"/>
      <c r="BGW66" s="29"/>
      <c r="BGX66" s="29"/>
      <c r="BGY66" s="30"/>
      <c r="BHH66" s="29"/>
      <c r="BHI66" s="29"/>
      <c r="BHJ66" s="29"/>
      <c r="BHK66" s="29"/>
      <c r="BHL66" s="30"/>
      <c r="BHU66" s="29"/>
      <c r="BHV66" s="29"/>
      <c r="BHW66" s="29"/>
      <c r="BHX66" s="29"/>
      <c r="BHY66" s="30"/>
      <c r="BIH66" s="29"/>
      <c r="BII66" s="29"/>
      <c r="BIJ66" s="29"/>
      <c r="BIK66" s="29"/>
      <c r="BIL66" s="30"/>
      <c r="BIU66" s="29"/>
      <c r="BIV66" s="29"/>
      <c r="BIW66" s="29"/>
      <c r="BIX66" s="29"/>
      <c r="BIY66" s="30"/>
      <c r="BJH66" s="29"/>
      <c r="BJI66" s="29"/>
      <c r="BJJ66" s="29"/>
      <c r="BJK66" s="29"/>
      <c r="BJL66" s="30"/>
      <c r="BJU66" s="29"/>
      <c r="BJV66" s="29"/>
      <c r="BJW66" s="29"/>
      <c r="BJX66" s="29"/>
      <c r="BJY66" s="30"/>
      <c r="BKH66" s="29"/>
      <c r="BKI66" s="29"/>
      <c r="BKJ66" s="29"/>
      <c r="BKK66" s="29"/>
      <c r="BKL66" s="30"/>
      <c r="BKU66" s="29"/>
      <c r="BKV66" s="29"/>
      <c r="BKW66" s="29"/>
      <c r="BKX66" s="29"/>
      <c r="BKY66" s="30"/>
      <c r="BLH66" s="29"/>
      <c r="BLI66" s="29"/>
      <c r="BLJ66" s="29"/>
      <c r="BLK66" s="29"/>
      <c r="BLL66" s="30"/>
      <c r="BLU66" s="29"/>
      <c r="BLV66" s="29"/>
      <c r="BLW66" s="29"/>
      <c r="BLX66" s="29"/>
      <c r="BLY66" s="30"/>
      <c r="BMH66" s="29"/>
      <c r="BMI66" s="29"/>
      <c r="BMJ66" s="29"/>
      <c r="BMK66" s="29"/>
      <c r="BML66" s="30"/>
      <c r="BMU66" s="29"/>
      <c r="BMV66" s="29"/>
      <c r="BMW66" s="29"/>
      <c r="BMX66" s="29"/>
      <c r="BMY66" s="30"/>
      <c r="BNH66" s="29"/>
      <c r="BNI66" s="29"/>
      <c r="BNJ66" s="29"/>
      <c r="BNK66" s="29"/>
      <c r="BNL66" s="30"/>
      <c r="BNU66" s="29"/>
      <c r="BNV66" s="29"/>
      <c r="BNW66" s="29"/>
      <c r="BNX66" s="29"/>
      <c r="BNY66" s="30"/>
      <c r="BOH66" s="29"/>
      <c r="BOI66" s="29"/>
      <c r="BOJ66" s="29"/>
      <c r="BOK66" s="29"/>
      <c r="BOL66" s="30"/>
      <c r="BOU66" s="29"/>
      <c r="BOV66" s="29"/>
      <c r="BOW66" s="29"/>
      <c r="BOX66" s="29"/>
      <c r="BOY66" s="30"/>
      <c r="BPH66" s="29"/>
      <c r="BPI66" s="29"/>
      <c r="BPJ66" s="29"/>
      <c r="BPK66" s="29"/>
      <c r="BPL66" s="30"/>
      <c r="BPU66" s="29"/>
      <c r="BPV66" s="29"/>
      <c r="BPW66" s="29"/>
      <c r="BPX66" s="29"/>
      <c r="BPY66" s="30"/>
      <c r="BQH66" s="29"/>
      <c r="BQI66" s="29"/>
      <c r="BQJ66" s="29"/>
      <c r="BQK66" s="29"/>
      <c r="BQL66" s="30"/>
      <c r="BQU66" s="29"/>
      <c r="BQV66" s="29"/>
      <c r="BQW66" s="29"/>
      <c r="BQX66" s="29"/>
      <c r="BQY66" s="30"/>
      <c r="BRH66" s="29"/>
      <c r="BRI66" s="29"/>
      <c r="BRJ66" s="29"/>
      <c r="BRK66" s="29"/>
      <c r="BRL66" s="30"/>
      <c r="BRU66" s="29"/>
      <c r="BRV66" s="29"/>
      <c r="BRW66" s="29"/>
      <c r="BRX66" s="29"/>
      <c r="BRY66" s="30"/>
      <c r="BSH66" s="29"/>
      <c r="BSI66" s="29"/>
      <c r="BSJ66" s="29"/>
      <c r="BSK66" s="29"/>
      <c r="BSL66" s="30"/>
      <c r="BSU66" s="29"/>
      <c r="BSV66" s="29"/>
      <c r="BSW66" s="29"/>
      <c r="BSX66" s="29"/>
      <c r="BSY66" s="30"/>
      <c r="BTH66" s="29"/>
      <c r="BTI66" s="29"/>
      <c r="BTJ66" s="29"/>
      <c r="BTK66" s="29"/>
      <c r="BTL66" s="30"/>
      <c r="BTU66" s="29"/>
      <c r="BTV66" s="29"/>
      <c r="BTW66" s="29"/>
      <c r="BTX66" s="29"/>
      <c r="BTY66" s="30"/>
      <c r="BUH66" s="29"/>
      <c r="BUI66" s="29"/>
      <c r="BUJ66" s="29"/>
      <c r="BUK66" s="29"/>
      <c r="BUL66" s="30"/>
      <c r="BUU66" s="29"/>
      <c r="BUV66" s="29"/>
      <c r="BUW66" s="29"/>
      <c r="BUX66" s="29"/>
      <c r="BUY66" s="30"/>
      <c r="BVH66" s="29"/>
      <c r="BVI66" s="29"/>
      <c r="BVJ66" s="29"/>
      <c r="BVK66" s="29"/>
      <c r="BVL66" s="30"/>
      <c r="BVU66" s="29"/>
      <c r="BVV66" s="29"/>
      <c r="BVW66" s="29"/>
      <c r="BVX66" s="29"/>
      <c r="BVY66" s="30"/>
      <c r="BWH66" s="29"/>
      <c r="BWI66" s="29"/>
      <c r="BWJ66" s="29"/>
      <c r="BWK66" s="29"/>
      <c r="BWL66" s="30"/>
      <c r="BWU66" s="29"/>
      <c r="BWV66" s="29"/>
      <c r="BWW66" s="29"/>
      <c r="BWX66" s="29"/>
      <c r="BWY66" s="30"/>
      <c r="BXH66" s="29"/>
      <c r="BXI66" s="29"/>
      <c r="BXJ66" s="29"/>
      <c r="BXK66" s="29"/>
      <c r="BXL66" s="30"/>
      <c r="BXU66" s="29"/>
      <c r="BXV66" s="29"/>
      <c r="BXW66" s="29"/>
      <c r="BXX66" s="29"/>
      <c r="BXY66" s="30"/>
      <c r="BYH66" s="29"/>
      <c r="BYI66" s="29"/>
      <c r="BYJ66" s="29"/>
      <c r="BYK66" s="29"/>
      <c r="BYL66" s="30"/>
      <c r="BYU66" s="29"/>
      <c r="BYV66" s="29"/>
      <c r="BYW66" s="29"/>
      <c r="BYX66" s="29"/>
      <c r="BYY66" s="30"/>
      <c r="BZH66" s="29"/>
      <c r="BZI66" s="29"/>
      <c r="BZJ66" s="29"/>
      <c r="BZK66" s="29"/>
      <c r="BZL66" s="30"/>
      <c r="BZU66" s="29"/>
      <c r="BZV66" s="29"/>
      <c r="BZW66" s="29"/>
      <c r="BZX66" s="29"/>
      <c r="BZY66" s="30"/>
      <c r="CAH66" s="29"/>
      <c r="CAI66" s="29"/>
      <c r="CAJ66" s="29"/>
      <c r="CAK66" s="29"/>
      <c r="CAL66" s="30"/>
      <c r="CAU66" s="29"/>
      <c r="CAV66" s="29"/>
      <c r="CAW66" s="29"/>
      <c r="CAX66" s="29"/>
      <c r="CAY66" s="30"/>
      <c r="CBH66" s="29"/>
      <c r="CBI66" s="29"/>
      <c r="CBJ66" s="29"/>
      <c r="CBK66" s="29"/>
      <c r="CBL66" s="30"/>
      <c r="CBU66" s="29"/>
      <c r="CBV66" s="29"/>
      <c r="CBW66" s="29"/>
      <c r="CBX66" s="29"/>
      <c r="CBY66" s="30"/>
      <c r="CCH66" s="29"/>
      <c r="CCI66" s="29"/>
      <c r="CCJ66" s="29"/>
      <c r="CCK66" s="29"/>
      <c r="CCL66" s="30"/>
      <c r="CCU66" s="29"/>
      <c r="CCV66" s="29"/>
      <c r="CCW66" s="29"/>
      <c r="CCX66" s="29"/>
      <c r="CCY66" s="30"/>
      <c r="CDH66" s="29"/>
      <c r="CDI66" s="29"/>
      <c r="CDJ66" s="29"/>
      <c r="CDK66" s="29"/>
      <c r="CDL66" s="30"/>
      <c r="CDU66" s="29"/>
      <c r="CDV66" s="29"/>
      <c r="CDW66" s="29"/>
      <c r="CDX66" s="29"/>
      <c r="CDY66" s="30"/>
      <c r="CEH66" s="29"/>
      <c r="CEI66" s="29"/>
      <c r="CEJ66" s="29"/>
      <c r="CEK66" s="29"/>
      <c r="CEL66" s="30"/>
      <c r="CEU66" s="29"/>
      <c r="CEV66" s="29"/>
      <c r="CEW66" s="29"/>
      <c r="CEX66" s="29"/>
      <c r="CEY66" s="30"/>
      <c r="CFH66" s="29"/>
      <c r="CFI66" s="29"/>
      <c r="CFJ66" s="29"/>
      <c r="CFK66" s="29"/>
      <c r="CFL66" s="30"/>
      <c r="CFU66" s="29"/>
      <c r="CFV66" s="29"/>
      <c r="CFW66" s="29"/>
      <c r="CFX66" s="29"/>
      <c r="CFY66" s="30"/>
      <c r="CGH66" s="29"/>
      <c r="CGI66" s="29"/>
      <c r="CGJ66" s="29"/>
      <c r="CGK66" s="29"/>
      <c r="CGL66" s="30"/>
      <c r="CGU66" s="29"/>
      <c r="CGV66" s="29"/>
      <c r="CGW66" s="29"/>
      <c r="CGX66" s="29"/>
      <c r="CGY66" s="30"/>
      <c r="CHH66" s="29"/>
      <c r="CHI66" s="29"/>
      <c r="CHJ66" s="29"/>
      <c r="CHK66" s="29"/>
      <c r="CHL66" s="30"/>
      <c r="CHU66" s="29"/>
      <c r="CHV66" s="29"/>
      <c r="CHW66" s="29"/>
      <c r="CHX66" s="29"/>
      <c r="CHY66" s="30"/>
      <c r="CIH66" s="29"/>
      <c r="CII66" s="29"/>
      <c r="CIJ66" s="29"/>
      <c r="CIK66" s="29"/>
      <c r="CIL66" s="30"/>
      <c r="CIU66" s="29"/>
      <c r="CIV66" s="29"/>
      <c r="CIW66" s="29"/>
      <c r="CIX66" s="29"/>
      <c r="CIY66" s="30"/>
      <c r="CJH66" s="29"/>
      <c r="CJI66" s="29"/>
      <c r="CJJ66" s="29"/>
      <c r="CJK66" s="29"/>
      <c r="CJL66" s="30"/>
      <c r="CJU66" s="29"/>
      <c r="CJV66" s="29"/>
      <c r="CJW66" s="29"/>
      <c r="CJX66" s="29"/>
      <c r="CJY66" s="30"/>
      <c r="CKH66" s="29"/>
      <c r="CKI66" s="29"/>
      <c r="CKJ66" s="29"/>
      <c r="CKK66" s="29"/>
      <c r="CKL66" s="30"/>
      <c r="CKU66" s="29"/>
      <c r="CKV66" s="29"/>
      <c r="CKW66" s="29"/>
      <c r="CKX66" s="29"/>
      <c r="CKY66" s="30"/>
      <c r="CLH66" s="29"/>
      <c r="CLI66" s="29"/>
      <c r="CLJ66" s="29"/>
      <c r="CLK66" s="29"/>
      <c r="CLL66" s="30"/>
      <c r="CLU66" s="29"/>
      <c r="CLV66" s="29"/>
      <c r="CLW66" s="29"/>
      <c r="CLX66" s="29"/>
      <c r="CLY66" s="30"/>
      <c r="CMH66" s="29"/>
      <c r="CMI66" s="29"/>
      <c r="CMJ66" s="29"/>
      <c r="CMK66" s="29"/>
      <c r="CML66" s="30"/>
      <c r="CMU66" s="29"/>
      <c r="CMV66" s="29"/>
      <c r="CMW66" s="29"/>
      <c r="CMX66" s="29"/>
      <c r="CMY66" s="30"/>
      <c r="CNH66" s="29"/>
      <c r="CNI66" s="29"/>
      <c r="CNJ66" s="29"/>
      <c r="CNK66" s="29"/>
      <c r="CNL66" s="30"/>
      <c r="CNU66" s="29"/>
      <c r="CNV66" s="29"/>
      <c r="CNW66" s="29"/>
      <c r="CNX66" s="29"/>
      <c r="CNY66" s="30"/>
      <c r="COH66" s="29"/>
      <c r="COI66" s="29"/>
      <c r="COJ66" s="29"/>
      <c r="COK66" s="29"/>
      <c r="COL66" s="30"/>
      <c r="COU66" s="29"/>
      <c r="COV66" s="29"/>
      <c r="COW66" s="29"/>
      <c r="COX66" s="29"/>
      <c r="COY66" s="30"/>
      <c r="CPH66" s="29"/>
      <c r="CPI66" s="29"/>
      <c r="CPJ66" s="29"/>
      <c r="CPK66" s="29"/>
      <c r="CPL66" s="30"/>
      <c r="CPU66" s="29"/>
      <c r="CPV66" s="29"/>
      <c r="CPW66" s="29"/>
      <c r="CPX66" s="29"/>
      <c r="CPY66" s="30"/>
      <c r="CQH66" s="29"/>
      <c r="CQI66" s="29"/>
      <c r="CQJ66" s="29"/>
      <c r="CQK66" s="29"/>
      <c r="CQL66" s="30"/>
      <c r="CQU66" s="29"/>
      <c r="CQV66" s="29"/>
      <c r="CQW66" s="29"/>
      <c r="CQX66" s="29"/>
      <c r="CQY66" s="30"/>
      <c r="CRH66" s="29"/>
      <c r="CRI66" s="29"/>
      <c r="CRJ66" s="29"/>
      <c r="CRK66" s="29"/>
      <c r="CRL66" s="30"/>
      <c r="CRU66" s="29"/>
      <c r="CRV66" s="29"/>
      <c r="CRW66" s="29"/>
      <c r="CRX66" s="29"/>
      <c r="CRY66" s="30"/>
      <c r="CSH66" s="29"/>
      <c r="CSI66" s="29"/>
      <c r="CSJ66" s="29"/>
      <c r="CSK66" s="29"/>
      <c r="CSL66" s="30"/>
      <c r="CSU66" s="29"/>
      <c r="CSV66" s="29"/>
      <c r="CSW66" s="29"/>
      <c r="CSX66" s="29"/>
      <c r="CSY66" s="30"/>
      <c r="CTH66" s="29"/>
      <c r="CTI66" s="29"/>
      <c r="CTJ66" s="29"/>
      <c r="CTK66" s="29"/>
      <c r="CTL66" s="30"/>
      <c r="CTU66" s="29"/>
      <c r="CTV66" s="29"/>
      <c r="CTW66" s="29"/>
      <c r="CTX66" s="29"/>
      <c r="CTY66" s="30"/>
      <c r="CUH66" s="29"/>
      <c r="CUI66" s="29"/>
      <c r="CUJ66" s="29"/>
      <c r="CUK66" s="29"/>
      <c r="CUL66" s="30"/>
      <c r="CUU66" s="29"/>
      <c r="CUV66" s="29"/>
      <c r="CUW66" s="29"/>
      <c r="CUX66" s="29"/>
      <c r="CUY66" s="30"/>
      <c r="CVH66" s="29"/>
      <c r="CVI66" s="29"/>
      <c r="CVJ66" s="29"/>
      <c r="CVK66" s="29"/>
      <c r="CVL66" s="30"/>
      <c r="CVU66" s="29"/>
      <c r="CVV66" s="29"/>
      <c r="CVW66" s="29"/>
      <c r="CVX66" s="29"/>
      <c r="CVY66" s="30"/>
      <c r="CWH66" s="29"/>
      <c r="CWI66" s="29"/>
      <c r="CWJ66" s="29"/>
      <c r="CWK66" s="29"/>
      <c r="CWL66" s="30"/>
      <c r="CWU66" s="29"/>
      <c r="CWV66" s="29"/>
      <c r="CWW66" s="29"/>
      <c r="CWX66" s="29"/>
      <c r="CWY66" s="30"/>
      <c r="CXH66" s="29"/>
      <c r="CXI66" s="29"/>
      <c r="CXJ66" s="29"/>
      <c r="CXK66" s="29"/>
      <c r="CXL66" s="30"/>
      <c r="CXU66" s="29"/>
      <c r="CXV66" s="29"/>
      <c r="CXW66" s="29"/>
      <c r="CXX66" s="29"/>
      <c r="CXY66" s="30"/>
      <c r="CYH66" s="29"/>
      <c r="CYI66" s="29"/>
      <c r="CYJ66" s="29"/>
      <c r="CYK66" s="29"/>
      <c r="CYL66" s="30"/>
      <c r="CYU66" s="29"/>
      <c r="CYV66" s="29"/>
      <c r="CYW66" s="29"/>
      <c r="CYX66" s="29"/>
      <c r="CYY66" s="30"/>
      <c r="CZH66" s="29"/>
      <c r="CZI66" s="29"/>
      <c r="CZJ66" s="29"/>
      <c r="CZK66" s="29"/>
      <c r="CZL66" s="30"/>
      <c r="CZU66" s="29"/>
      <c r="CZV66" s="29"/>
      <c r="CZW66" s="29"/>
      <c r="CZX66" s="29"/>
      <c r="CZY66" s="30"/>
      <c r="DAH66" s="29"/>
      <c r="DAI66" s="29"/>
      <c r="DAJ66" s="29"/>
      <c r="DAK66" s="29"/>
      <c r="DAL66" s="30"/>
      <c r="DAU66" s="29"/>
      <c r="DAV66" s="29"/>
      <c r="DAW66" s="29"/>
      <c r="DAX66" s="29"/>
      <c r="DAY66" s="30"/>
      <c r="DBH66" s="29"/>
      <c r="DBI66" s="29"/>
      <c r="DBJ66" s="29"/>
      <c r="DBK66" s="29"/>
      <c r="DBL66" s="30"/>
      <c r="DBU66" s="29"/>
      <c r="DBV66" s="29"/>
      <c r="DBW66" s="29"/>
      <c r="DBX66" s="29"/>
      <c r="DBY66" s="30"/>
      <c r="DCH66" s="29"/>
      <c r="DCI66" s="29"/>
      <c r="DCJ66" s="29"/>
      <c r="DCK66" s="29"/>
      <c r="DCL66" s="30"/>
      <c r="DCU66" s="29"/>
      <c r="DCV66" s="29"/>
      <c r="DCW66" s="29"/>
      <c r="DCX66" s="29"/>
      <c r="DCY66" s="30"/>
      <c r="DDH66" s="29"/>
      <c r="DDI66" s="29"/>
      <c r="DDJ66" s="29"/>
      <c r="DDK66" s="29"/>
      <c r="DDL66" s="30"/>
      <c r="DDU66" s="29"/>
      <c r="DDV66" s="29"/>
      <c r="DDW66" s="29"/>
      <c r="DDX66" s="29"/>
      <c r="DDY66" s="30"/>
      <c r="DEH66" s="29"/>
      <c r="DEI66" s="29"/>
      <c r="DEJ66" s="29"/>
      <c r="DEK66" s="29"/>
      <c r="DEL66" s="30"/>
      <c r="DEU66" s="29"/>
      <c r="DEV66" s="29"/>
      <c r="DEW66" s="29"/>
      <c r="DEX66" s="29"/>
      <c r="DEY66" s="30"/>
      <c r="DFH66" s="29"/>
      <c r="DFI66" s="29"/>
      <c r="DFJ66" s="29"/>
      <c r="DFK66" s="29"/>
      <c r="DFL66" s="30"/>
      <c r="DFU66" s="29"/>
      <c r="DFV66" s="29"/>
      <c r="DFW66" s="29"/>
      <c r="DFX66" s="29"/>
      <c r="DFY66" s="30"/>
      <c r="DGH66" s="29"/>
      <c r="DGI66" s="29"/>
      <c r="DGJ66" s="29"/>
      <c r="DGK66" s="29"/>
      <c r="DGL66" s="30"/>
      <c r="DGU66" s="29"/>
      <c r="DGV66" s="29"/>
      <c r="DGW66" s="29"/>
      <c r="DGX66" s="29"/>
      <c r="DGY66" s="30"/>
      <c r="DHH66" s="29"/>
      <c r="DHI66" s="29"/>
      <c r="DHJ66" s="29"/>
      <c r="DHK66" s="29"/>
      <c r="DHL66" s="30"/>
      <c r="DHU66" s="29"/>
      <c r="DHV66" s="29"/>
      <c r="DHW66" s="29"/>
      <c r="DHX66" s="29"/>
      <c r="DHY66" s="30"/>
      <c r="DIH66" s="29"/>
      <c r="DII66" s="29"/>
      <c r="DIJ66" s="29"/>
      <c r="DIK66" s="29"/>
      <c r="DIL66" s="30"/>
      <c r="DIU66" s="29"/>
      <c r="DIV66" s="29"/>
      <c r="DIW66" s="29"/>
      <c r="DIX66" s="29"/>
      <c r="DIY66" s="30"/>
      <c r="DJH66" s="29"/>
      <c r="DJI66" s="29"/>
      <c r="DJJ66" s="29"/>
      <c r="DJK66" s="29"/>
      <c r="DJL66" s="30"/>
      <c r="DJU66" s="29"/>
      <c r="DJV66" s="29"/>
      <c r="DJW66" s="29"/>
      <c r="DJX66" s="29"/>
      <c r="DJY66" s="30"/>
      <c r="DKH66" s="29"/>
      <c r="DKI66" s="29"/>
      <c r="DKJ66" s="29"/>
      <c r="DKK66" s="29"/>
      <c r="DKL66" s="30"/>
      <c r="DKU66" s="29"/>
      <c r="DKV66" s="29"/>
      <c r="DKW66" s="29"/>
      <c r="DKX66" s="29"/>
      <c r="DKY66" s="30"/>
      <c r="DLH66" s="29"/>
      <c r="DLI66" s="29"/>
      <c r="DLJ66" s="29"/>
      <c r="DLK66" s="29"/>
      <c r="DLL66" s="30"/>
      <c r="DLU66" s="29"/>
      <c r="DLV66" s="29"/>
      <c r="DLW66" s="29"/>
      <c r="DLX66" s="29"/>
      <c r="DLY66" s="30"/>
      <c r="DMH66" s="29"/>
      <c r="DMI66" s="29"/>
      <c r="DMJ66" s="29"/>
      <c r="DMK66" s="29"/>
      <c r="DML66" s="30"/>
      <c r="DMU66" s="29"/>
      <c r="DMV66" s="29"/>
      <c r="DMW66" s="29"/>
      <c r="DMX66" s="29"/>
      <c r="DMY66" s="30"/>
      <c r="DNH66" s="29"/>
      <c r="DNI66" s="29"/>
      <c r="DNJ66" s="29"/>
      <c r="DNK66" s="29"/>
      <c r="DNL66" s="30"/>
      <c r="DNU66" s="29"/>
      <c r="DNV66" s="29"/>
      <c r="DNW66" s="29"/>
      <c r="DNX66" s="29"/>
      <c r="DNY66" s="30"/>
      <c r="DOH66" s="29"/>
      <c r="DOI66" s="29"/>
      <c r="DOJ66" s="29"/>
      <c r="DOK66" s="29"/>
      <c r="DOL66" s="30"/>
      <c r="DOU66" s="29"/>
      <c r="DOV66" s="29"/>
      <c r="DOW66" s="29"/>
      <c r="DOX66" s="29"/>
      <c r="DOY66" s="30"/>
      <c r="DPH66" s="29"/>
      <c r="DPI66" s="29"/>
      <c r="DPJ66" s="29"/>
      <c r="DPK66" s="29"/>
      <c r="DPL66" s="30"/>
      <c r="DPU66" s="29"/>
      <c r="DPV66" s="29"/>
      <c r="DPW66" s="29"/>
      <c r="DPX66" s="29"/>
      <c r="DPY66" s="30"/>
      <c r="DQH66" s="29"/>
      <c r="DQI66" s="29"/>
      <c r="DQJ66" s="29"/>
      <c r="DQK66" s="29"/>
      <c r="DQL66" s="30"/>
      <c r="DQU66" s="29"/>
      <c r="DQV66" s="29"/>
      <c r="DQW66" s="29"/>
      <c r="DQX66" s="29"/>
      <c r="DQY66" s="30"/>
      <c r="DRH66" s="29"/>
      <c r="DRI66" s="29"/>
      <c r="DRJ66" s="29"/>
      <c r="DRK66" s="29"/>
      <c r="DRL66" s="30"/>
      <c r="DRU66" s="29"/>
      <c r="DRV66" s="29"/>
      <c r="DRW66" s="29"/>
      <c r="DRX66" s="29"/>
      <c r="DRY66" s="30"/>
      <c r="DSH66" s="29"/>
      <c r="DSI66" s="29"/>
      <c r="DSJ66" s="29"/>
      <c r="DSK66" s="29"/>
      <c r="DSL66" s="30"/>
      <c r="DSU66" s="29"/>
      <c r="DSV66" s="29"/>
      <c r="DSW66" s="29"/>
      <c r="DSX66" s="29"/>
      <c r="DSY66" s="30"/>
      <c r="DTH66" s="29"/>
      <c r="DTI66" s="29"/>
      <c r="DTJ66" s="29"/>
      <c r="DTK66" s="29"/>
      <c r="DTL66" s="30"/>
      <c r="DTU66" s="29"/>
      <c r="DTV66" s="29"/>
      <c r="DTW66" s="29"/>
      <c r="DTX66" s="29"/>
      <c r="DTY66" s="30"/>
      <c r="DUH66" s="29"/>
      <c r="DUI66" s="29"/>
      <c r="DUJ66" s="29"/>
      <c r="DUK66" s="29"/>
      <c r="DUL66" s="30"/>
      <c r="DUU66" s="29"/>
      <c r="DUV66" s="29"/>
      <c r="DUW66" s="29"/>
      <c r="DUX66" s="29"/>
      <c r="DUY66" s="30"/>
      <c r="DVH66" s="29"/>
      <c r="DVI66" s="29"/>
      <c r="DVJ66" s="29"/>
      <c r="DVK66" s="29"/>
      <c r="DVL66" s="30"/>
      <c r="DVU66" s="29"/>
      <c r="DVV66" s="29"/>
      <c r="DVW66" s="29"/>
      <c r="DVX66" s="29"/>
      <c r="DVY66" s="30"/>
      <c r="DWH66" s="29"/>
      <c r="DWI66" s="29"/>
      <c r="DWJ66" s="29"/>
      <c r="DWK66" s="29"/>
      <c r="DWL66" s="30"/>
      <c r="DWU66" s="29"/>
      <c r="DWV66" s="29"/>
      <c r="DWW66" s="29"/>
      <c r="DWX66" s="29"/>
      <c r="DWY66" s="30"/>
      <c r="DXH66" s="29"/>
      <c r="DXI66" s="29"/>
      <c r="DXJ66" s="29"/>
      <c r="DXK66" s="29"/>
      <c r="DXL66" s="30"/>
      <c r="DXU66" s="29"/>
      <c r="DXV66" s="29"/>
      <c r="DXW66" s="29"/>
      <c r="DXX66" s="29"/>
      <c r="DXY66" s="30"/>
      <c r="DYH66" s="29"/>
      <c r="DYI66" s="29"/>
      <c r="DYJ66" s="29"/>
      <c r="DYK66" s="29"/>
      <c r="DYL66" s="30"/>
      <c r="DYU66" s="29"/>
      <c r="DYV66" s="29"/>
      <c r="DYW66" s="29"/>
      <c r="DYX66" s="29"/>
      <c r="DYY66" s="30"/>
      <c r="DZH66" s="29"/>
      <c r="DZI66" s="29"/>
      <c r="DZJ66" s="29"/>
      <c r="DZK66" s="29"/>
      <c r="DZL66" s="30"/>
      <c r="DZU66" s="29"/>
      <c r="DZV66" s="29"/>
      <c r="DZW66" s="29"/>
      <c r="DZX66" s="29"/>
      <c r="DZY66" s="30"/>
      <c r="EAH66" s="29"/>
      <c r="EAI66" s="29"/>
      <c r="EAJ66" s="29"/>
      <c r="EAK66" s="29"/>
      <c r="EAL66" s="30"/>
      <c r="EAU66" s="29"/>
      <c r="EAV66" s="29"/>
      <c r="EAW66" s="29"/>
      <c r="EAX66" s="29"/>
      <c r="EAY66" s="30"/>
      <c r="EBH66" s="29"/>
      <c r="EBI66" s="29"/>
      <c r="EBJ66" s="29"/>
      <c r="EBK66" s="29"/>
      <c r="EBL66" s="30"/>
      <c r="EBU66" s="29"/>
      <c r="EBV66" s="29"/>
      <c r="EBW66" s="29"/>
      <c r="EBX66" s="29"/>
      <c r="EBY66" s="30"/>
      <c r="ECH66" s="29"/>
      <c r="ECI66" s="29"/>
      <c r="ECJ66" s="29"/>
      <c r="ECK66" s="29"/>
      <c r="ECL66" s="30"/>
      <c r="ECU66" s="29"/>
      <c r="ECV66" s="29"/>
      <c r="ECW66" s="29"/>
      <c r="ECX66" s="29"/>
      <c r="ECY66" s="30"/>
      <c r="EDH66" s="29"/>
      <c r="EDI66" s="29"/>
      <c r="EDJ66" s="29"/>
      <c r="EDK66" s="29"/>
      <c r="EDL66" s="30"/>
      <c r="EDU66" s="29"/>
      <c r="EDV66" s="29"/>
      <c r="EDW66" s="29"/>
      <c r="EDX66" s="29"/>
      <c r="EDY66" s="30"/>
      <c r="EEH66" s="29"/>
      <c r="EEI66" s="29"/>
      <c r="EEJ66" s="29"/>
      <c r="EEK66" s="29"/>
      <c r="EEL66" s="30"/>
      <c r="EEU66" s="29"/>
      <c r="EEV66" s="29"/>
      <c r="EEW66" s="29"/>
      <c r="EEX66" s="29"/>
      <c r="EEY66" s="30"/>
      <c r="EFH66" s="29"/>
      <c r="EFI66" s="29"/>
      <c r="EFJ66" s="29"/>
      <c r="EFK66" s="29"/>
      <c r="EFL66" s="30"/>
      <c r="EFU66" s="29"/>
      <c r="EFV66" s="29"/>
      <c r="EFW66" s="29"/>
      <c r="EFX66" s="29"/>
      <c r="EFY66" s="30"/>
      <c r="EGH66" s="29"/>
      <c r="EGI66" s="29"/>
      <c r="EGJ66" s="29"/>
      <c r="EGK66" s="29"/>
      <c r="EGL66" s="30"/>
      <c r="EGU66" s="29"/>
      <c r="EGV66" s="29"/>
      <c r="EGW66" s="29"/>
      <c r="EGX66" s="29"/>
      <c r="EGY66" s="30"/>
      <c r="EHH66" s="29"/>
      <c r="EHI66" s="29"/>
      <c r="EHJ66" s="29"/>
      <c r="EHK66" s="29"/>
      <c r="EHL66" s="30"/>
      <c r="EHU66" s="29"/>
      <c r="EHV66" s="29"/>
      <c r="EHW66" s="29"/>
      <c r="EHX66" s="29"/>
      <c r="EHY66" s="30"/>
      <c r="EIH66" s="29"/>
      <c r="EII66" s="29"/>
      <c r="EIJ66" s="29"/>
      <c r="EIK66" s="29"/>
      <c r="EIL66" s="30"/>
      <c r="EIU66" s="29"/>
      <c r="EIV66" s="29"/>
      <c r="EIW66" s="29"/>
      <c r="EIX66" s="29"/>
      <c r="EIY66" s="30"/>
      <c r="EJH66" s="29"/>
      <c r="EJI66" s="29"/>
      <c r="EJJ66" s="29"/>
      <c r="EJK66" s="29"/>
      <c r="EJL66" s="30"/>
      <c r="EJU66" s="29"/>
      <c r="EJV66" s="29"/>
      <c r="EJW66" s="29"/>
      <c r="EJX66" s="29"/>
      <c r="EJY66" s="30"/>
      <c r="EKH66" s="29"/>
      <c r="EKI66" s="29"/>
      <c r="EKJ66" s="29"/>
      <c r="EKK66" s="29"/>
      <c r="EKL66" s="30"/>
      <c r="EKU66" s="29"/>
      <c r="EKV66" s="29"/>
      <c r="EKW66" s="29"/>
      <c r="EKX66" s="29"/>
      <c r="EKY66" s="30"/>
      <c r="ELH66" s="29"/>
      <c r="ELI66" s="29"/>
      <c r="ELJ66" s="29"/>
      <c r="ELK66" s="29"/>
      <c r="ELL66" s="30"/>
      <c r="ELU66" s="29"/>
      <c r="ELV66" s="29"/>
      <c r="ELW66" s="29"/>
      <c r="ELX66" s="29"/>
      <c r="ELY66" s="30"/>
      <c r="EMH66" s="29"/>
      <c r="EMI66" s="29"/>
      <c r="EMJ66" s="29"/>
      <c r="EMK66" s="29"/>
      <c r="EML66" s="30"/>
      <c r="EMU66" s="29"/>
      <c r="EMV66" s="29"/>
      <c r="EMW66" s="29"/>
      <c r="EMX66" s="29"/>
      <c r="EMY66" s="30"/>
      <c r="ENH66" s="29"/>
      <c r="ENI66" s="29"/>
      <c r="ENJ66" s="29"/>
      <c r="ENK66" s="29"/>
      <c r="ENL66" s="30"/>
      <c r="ENU66" s="29"/>
      <c r="ENV66" s="29"/>
      <c r="ENW66" s="29"/>
      <c r="ENX66" s="29"/>
      <c r="ENY66" s="30"/>
      <c r="EOH66" s="29"/>
      <c r="EOI66" s="29"/>
      <c r="EOJ66" s="29"/>
      <c r="EOK66" s="29"/>
      <c r="EOL66" s="30"/>
      <c r="EOU66" s="29"/>
      <c r="EOV66" s="29"/>
      <c r="EOW66" s="29"/>
      <c r="EOX66" s="29"/>
      <c r="EOY66" s="30"/>
      <c r="EPH66" s="29"/>
      <c r="EPI66" s="29"/>
      <c r="EPJ66" s="29"/>
      <c r="EPK66" s="29"/>
      <c r="EPL66" s="30"/>
      <c r="EPU66" s="29"/>
      <c r="EPV66" s="29"/>
      <c r="EPW66" s="29"/>
      <c r="EPX66" s="29"/>
      <c r="EPY66" s="30"/>
      <c r="EQH66" s="29"/>
      <c r="EQI66" s="29"/>
      <c r="EQJ66" s="29"/>
      <c r="EQK66" s="29"/>
      <c r="EQL66" s="30"/>
      <c r="EQU66" s="29"/>
      <c r="EQV66" s="29"/>
      <c r="EQW66" s="29"/>
      <c r="EQX66" s="29"/>
      <c r="EQY66" s="30"/>
      <c r="ERH66" s="29"/>
      <c r="ERI66" s="29"/>
      <c r="ERJ66" s="29"/>
      <c r="ERK66" s="29"/>
      <c r="ERL66" s="30"/>
      <c r="ERU66" s="29"/>
      <c r="ERV66" s="29"/>
      <c r="ERW66" s="29"/>
      <c r="ERX66" s="29"/>
      <c r="ERY66" s="30"/>
      <c r="ESH66" s="29"/>
      <c r="ESI66" s="29"/>
      <c r="ESJ66" s="29"/>
      <c r="ESK66" s="29"/>
      <c r="ESL66" s="30"/>
      <c r="ESU66" s="29"/>
      <c r="ESV66" s="29"/>
      <c r="ESW66" s="29"/>
      <c r="ESX66" s="29"/>
      <c r="ESY66" s="30"/>
      <c r="ETH66" s="29"/>
      <c r="ETI66" s="29"/>
      <c r="ETJ66" s="29"/>
      <c r="ETK66" s="29"/>
      <c r="ETL66" s="30"/>
      <c r="ETU66" s="29"/>
      <c r="ETV66" s="29"/>
      <c r="ETW66" s="29"/>
      <c r="ETX66" s="29"/>
      <c r="ETY66" s="30"/>
      <c r="EUH66" s="29"/>
      <c r="EUI66" s="29"/>
      <c r="EUJ66" s="29"/>
      <c r="EUK66" s="29"/>
      <c r="EUL66" s="30"/>
      <c r="EUU66" s="29"/>
      <c r="EUV66" s="29"/>
      <c r="EUW66" s="29"/>
      <c r="EUX66" s="29"/>
      <c r="EUY66" s="30"/>
      <c r="EVH66" s="29"/>
      <c r="EVI66" s="29"/>
      <c r="EVJ66" s="29"/>
      <c r="EVK66" s="29"/>
      <c r="EVL66" s="30"/>
      <c r="EVU66" s="29"/>
      <c r="EVV66" s="29"/>
      <c r="EVW66" s="29"/>
      <c r="EVX66" s="29"/>
      <c r="EVY66" s="30"/>
      <c r="EWH66" s="29"/>
      <c r="EWI66" s="29"/>
      <c r="EWJ66" s="29"/>
      <c r="EWK66" s="29"/>
      <c r="EWL66" s="30"/>
      <c r="EWU66" s="29"/>
      <c r="EWV66" s="29"/>
      <c r="EWW66" s="29"/>
      <c r="EWX66" s="29"/>
      <c r="EWY66" s="30"/>
      <c r="EXH66" s="29"/>
      <c r="EXI66" s="29"/>
      <c r="EXJ66" s="29"/>
      <c r="EXK66" s="29"/>
      <c r="EXL66" s="30"/>
      <c r="EXU66" s="29"/>
      <c r="EXV66" s="29"/>
      <c r="EXW66" s="29"/>
      <c r="EXX66" s="29"/>
      <c r="EXY66" s="30"/>
      <c r="EYH66" s="29"/>
      <c r="EYI66" s="29"/>
      <c r="EYJ66" s="29"/>
      <c r="EYK66" s="29"/>
      <c r="EYL66" s="30"/>
      <c r="EYU66" s="29"/>
      <c r="EYV66" s="29"/>
      <c r="EYW66" s="29"/>
      <c r="EYX66" s="29"/>
      <c r="EYY66" s="30"/>
      <c r="EZH66" s="29"/>
      <c r="EZI66" s="29"/>
      <c r="EZJ66" s="29"/>
      <c r="EZK66" s="29"/>
      <c r="EZL66" s="30"/>
      <c r="EZU66" s="29"/>
      <c r="EZV66" s="29"/>
      <c r="EZW66" s="29"/>
      <c r="EZX66" s="29"/>
      <c r="EZY66" s="30"/>
      <c r="FAH66" s="29"/>
      <c r="FAI66" s="29"/>
      <c r="FAJ66" s="29"/>
      <c r="FAK66" s="29"/>
      <c r="FAL66" s="30"/>
      <c r="FAU66" s="29"/>
      <c r="FAV66" s="29"/>
      <c r="FAW66" s="29"/>
      <c r="FAX66" s="29"/>
      <c r="FAY66" s="30"/>
      <c r="FBH66" s="29"/>
      <c r="FBI66" s="29"/>
      <c r="FBJ66" s="29"/>
      <c r="FBK66" s="29"/>
      <c r="FBL66" s="30"/>
      <c r="FBU66" s="29"/>
      <c r="FBV66" s="29"/>
      <c r="FBW66" s="29"/>
      <c r="FBX66" s="29"/>
      <c r="FBY66" s="30"/>
      <c r="FCH66" s="29"/>
      <c r="FCI66" s="29"/>
      <c r="FCJ66" s="29"/>
      <c r="FCK66" s="29"/>
      <c r="FCL66" s="30"/>
      <c r="FCU66" s="29"/>
      <c r="FCV66" s="29"/>
      <c r="FCW66" s="29"/>
      <c r="FCX66" s="29"/>
      <c r="FCY66" s="30"/>
      <c r="FDH66" s="29"/>
      <c r="FDI66" s="29"/>
      <c r="FDJ66" s="29"/>
      <c r="FDK66" s="29"/>
      <c r="FDL66" s="30"/>
      <c r="FDU66" s="29"/>
      <c r="FDV66" s="29"/>
      <c r="FDW66" s="29"/>
      <c r="FDX66" s="29"/>
      <c r="FDY66" s="30"/>
      <c r="FEH66" s="29"/>
      <c r="FEI66" s="29"/>
      <c r="FEJ66" s="29"/>
      <c r="FEK66" s="29"/>
      <c r="FEL66" s="30"/>
      <c r="FEU66" s="29"/>
      <c r="FEV66" s="29"/>
      <c r="FEW66" s="29"/>
      <c r="FEX66" s="29"/>
      <c r="FEY66" s="30"/>
      <c r="FFH66" s="29"/>
      <c r="FFI66" s="29"/>
      <c r="FFJ66" s="29"/>
      <c r="FFK66" s="29"/>
      <c r="FFL66" s="30"/>
      <c r="FFU66" s="29"/>
      <c r="FFV66" s="29"/>
      <c r="FFW66" s="29"/>
      <c r="FFX66" s="29"/>
      <c r="FFY66" s="30"/>
      <c r="FGH66" s="29"/>
      <c r="FGI66" s="29"/>
      <c r="FGJ66" s="29"/>
      <c r="FGK66" s="29"/>
      <c r="FGL66" s="30"/>
      <c r="FGU66" s="29"/>
      <c r="FGV66" s="29"/>
      <c r="FGW66" s="29"/>
      <c r="FGX66" s="29"/>
      <c r="FGY66" s="30"/>
      <c r="FHH66" s="29"/>
      <c r="FHI66" s="29"/>
      <c r="FHJ66" s="29"/>
      <c r="FHK66" s="29"/>
      <c r="FHL66" s="30"/>
      <c r="FHU66" s="29"/>
      <c r="FHV66" s="29"/>
      <c r="FHW66" s="29"/>
      <c r="FHX66" s="29"/>
      <c r="FHY66" s="30"/>
      <c r="FIH66" s="29"/>
      <c r="FII66" s="29"/>
      <c r="FIJ66" s="29"/>
      <c r="FIK66" s="29"/>
      <c r="FIL66" s="30"/>
      <c r="FIU66" s="29"/>
      <c r="FIV66" s="29"/>
      <c r="FIW66" s="29"/>
      <c r="FIX66" s="29"/>
      <c r="FIY66" s="30"/>
      <c r="FJH66" s="29"/>
      <c r="FJI66" s="29"/>
      <c r="FJJ66" s="29"/>
      <c r="FJK66" s="29"/>
      <c r="FJL66" s="30"/>
      <c r="FJU66" s="29"/>
      <c r="FJV66" s="29"/>
      <c r="FJW66" s="29"/>
      <c r="FJX66" s="29"/>
      <c r="FJY66" s="30"/>
      <c r="FKH66" s="29"/>
      <c r="FKI66" s="29"/>
      <c r="FKJ66" s="29"/>
      <c r="FKK66" s="29"/>
      <c r="FKL66" s="30"/>
      <c r="FKU66" s="29"/>
      <c r="FKV66" s="29"/>
      <c r="FKW66" s="29"/>
      <c r="FKX66" s="29"/>
      <c r="FKY66" s="30"/>
      <c r="FLH66" s="29"/>
      <c r="FLI66" s="29"/>
      <c r="FLJ66" s="29"/>
      <c r="FLK66" s="29"/>
      <c r="FLL66" s="30"/>
      <c r="FLU66" s="29"/>
      <c r="FLV66" s="29"/>
      <c r="FLW66" s="29"/>
      <c r="FLX66" s="29"/>
      <c r="FLY66" s="30"/>
      <c r="FMH66" s="29"/>
      <c r="FMI66" s="29"/>
      <c r="FMJ66" s="29"/>
      <c r="FMK66" s="29"/>
      <c r="FML66" s="30"/>
      <c r="FMU66" s="29"/>
      <c r="FMV66" s="29"/>
      <c r="FMW66" s="29"/>
      <c r="FMX66" s="29"/>
      <c r="FMY66" s="30"/>
      <c r="FNH66" s="29"/>
      <c r="FNI66" s="29"/>
      <c r="FNJ66" s="29"/>
      <c r="FNK66" s="29"/>
      <c r="FNL66" s="30"/>
      <c r="FNU66" s="29"/>
      <c r="FNV66" s="29"/>
      <c r="FNW66" s="29"/>
      <c r="FNX66" s="29"/>
      <c r="FNY66" s="30"/>
      <c r="FOH66" s="29"/>
      <c r="FOI66" s="29"/>
      <c r="FOJ66" s="29"/>
      <c r="FOK66" s="29"/>
      <c r="FOL66" s="30"/>
      <c r="FOU66" s="29"/>
      <c r="FOV66" s="29"/>
      <c r="FOW66" s="29"/>
      <c r="FOX66" s="29"/>
      <c r="FOY66" s="30"/>
      <c r="FPH66" s="29"/>
      <c r="FPI66" s="29"/>
      <c r="FPJ66" s="29"/>
      <c r="FPK66" s="29"/>
      <c r="FPL66" s="30"/>
      <c r="FPU66" s="29"/>
      <c r="FPV66" s="29"/>
      <c r="FPW66" s="29"/>
      <c r="FPX66" s="29"/>
      <c r="FPY66" s="30"/>
      <c r="FQH66" s="29"/>
      <c r="FQI66" s="29"/>
      <c r="FQJ66" s="29"/>
      <c r="FQK66" s="29"/>
      <c r="FQL66" s="30"/>
      <c r="FQU66" s="29"/>
      <c r="FQV66" s="29"/>
      <c r="FQW66" s="29"/>
      <c r="FQX66" s="29"/>
      <c r="FQY66" s="30"/>
      <c r="FRH66" s="29"/>
      <c r="FRI66" s="29"/>
      <c r="FRJ66" s="29"/>
      <c r="FRK66" s="29"/>
      <c r="FRL66" s="30"/>
      <c r="FRU66" s="29"/>
      <c r="FRV66" s="29"/>
      <c r="FRW66" s="29"/>
      <c r="FRX66" s="29"/>
      <c r="FRY66" s="30"/>
      <c r="FSH66" s="29"/>
      <c r="FSI66" s="29"/>
      <c r="FSJ66" s="29"/>
      <c r="FSK66" s="29"/>
      <c r="FSL66" s="30"/>
      <c r="FSU66" s="29"/>
      <c r="FSV66" s="29"/>
      <c r="FSW66" s="29"/>
      <c r="FSX66" s="29"/>
      <c r="FSY66" s="30"/>
      <c r="FTH66" s="29"/>
      <c r="FTI66" s="29"/>
      <c r="FTJ66" s="29"/>
      <c r="FTK66" s="29"/>
      <c r="FTL66" s="30"/>
      <c r="FTU66" s="29"/>
      <c r="FTV66" s="29"/>
      <c r="FTW66" s="29"/>
      <c r="FTX66" s="29"/>
      <c r="FTY66" s="30"/>
      <c r="FUH66" s="29"/>
      <c r="FUI66" s="29"/>
      <c r="FUJ66" s="29"/>
      <c r="FUK66" s="29"/>
      <c r="FUL66" s="30"/>
      <c r="FUU66" s="29"/>
      <c r="FUV66" s="29"/>
      <c r="FUW66" s="29"/>
      <c r="FUX66" s="29"/>
      <c r="FUY66" s="30"/>
      <c r="FVH66" s="29"/>
      <c r="FVI66" s="29"/>
      <c r="FVJ66" s="29"/>
      <c r="FVK66" s="29"/>
      <c r="FVL66" s="30"/>
      <c r="FVU66" s="29"/>
      <c r="FVV66" s="29"/>
      <c r="FVW66" s="29"/>
      <c r="FVX66" s="29"/>
      <c r="FVY66" s="30"/>
      <c r="FWH66" s="29"/>
      <c r="FWI66" s="29"/>
      <c r="FWJ66" s="29"/>
      <c r="FWK66" s="29"/>
      <c r="FWL66" s="30"/>
      <c r="FWU66" s="29"/>
      <c r="FWV66" s="29"/>
      <c r="FWW66" s="29"/>
      <c r="FWX66" s="29"/>
      <c r="FWY66" s="30"/>
      <c r="FXH66" s="29"/>
      <c r="FXI66" s="29"/>
      <c r="FXJ66" s="29"/>
      <c r="FXK66" s="29"/>
      <c r="FXL66" s="30"/>
      <c r="FXU66" s="29"/>
      <c r="FXV66" s="29"/>
      <c r="FXW66" s="29"/>
      <c r="FXX66" s="29"/>
      <c r="FXY66" s="30"/>
      <c r="FYH66" s="29"/>
      <c r="FYI66" s="29"/>
      <c r="FYJ66" s="29"/>
      <c r="FYK66" s="29"/>
      <c r="FYL66" s="30"/>
      <c r="FYU66" s="29"/>
      <c r="FYV66" s="29"/>
      <c r="FYW66" s="29"/>
      <c r="FYX66" s="29"/>
      <c r="FYY66" s="30"/>
      <c r="FZH66" s="29"/>
      <c r="FZI66" s="29"/>
      <c r="FZJ66" s="29"/>
      <c r="FZK66" s="29"/>
      <c r="FZL66" s="30"/>
      <c r="FZU66" s="29"/>
      <c r="FZV66" s="29"/>
      <c r="FZW66" s="29"/>
      <c r="FZX66" s="29"/>
      <c r="FZY66" s="30"/>
      <c r="GAH66" s="29"/>
      <c r="GAI66" s="29"/>
      <c r="GAJ66" s="29"/>
      <c r="GAK66" s="29"/>
      <c r="GAL66" s="30"/>
      <c r="GAU66" s="29"/>
      <c r="GAV66" s="29"/>
      <c r="GAW66" s="29"/>
      <c r="GAX66" s="29"/>
      <c r="GAY66" s="30"/>
      <c r="GBH66" s="29"/>
      <c r="GBI66" s="29"/>
      <c r="GBJ66" s="29"/>
      <c r="GBK66" s="29"/>
      <c r="GBL66" s="30"/>
      <c r="GBU66" s="29"/>
      <c r="GBV66" s="29"/>
      <c r="GBW66" s="29"/>
      <c r="GBX66" s="29"/>
      <c r="GBY66" s="30"/>
      <c r="GCH66" s="29"/>
      <c r="GCI66" s="29"/>
      <c r="GCJ66" s="29"/>
      <c r="GCK66" s="29"/>
      <c r="GCL66" s="30"/>
      <c r="GCU66" s="29"/>
      <c r="GCV66" s="29"/>
      <c r="GCW66" s="29"/>
      <c r="GCX66" s="29"/>
      <c r="GCY66" s="30"/>
      <c r="GDH66" s="29"/>
      <c r="GDI66" s="29"/>
      <c r="GDJ66" s="29"/>
      <c r="GDK66" s="29"/>
      <c r="GDL66" s="30"/>
      <c r="GDU66" s="29"/>
      <c r="GDV66" s="29"/>
      <c r="GDW66" s="29"/>
      <c r="GDX66" s="29"/>
      <c r="GDY66" s="30"/>
      <c r="GEH66" s="29"/>
      <c r="GEI66" s="29"/>
      <c r="GEJ66" s="29"/>
      <c r="GEK66" s="29"/>
      <c r="GEL66" s="30"/>
      <c r="GEU66" s="29"/>
      <c r="GEV66" s="29"/>
      <c r="GEW66" s="29"/>
      <c r="GEX66" s="29"/>
      <c r="GEY66" s="30"/>
      <c r="GFH66" s="29"/>
      <c r="GFI66" s="29"/>
      <c r="GFJ66" s="29"/>
      <c r="GFK66" s="29"/>
      <c r="GFL66" s="30"/>
      <c r="GFU66" s="29"/>
      <c r="GFV66" s="29"/>
      <c r="GFW66" s="29"/>
      <c r="GFX66" s="29"/>
      <c r="GFY66" s="30"/>
      <c r="GGH66" s="29"/>
      <c r="GGI66" s="29"/>
      <c r="GGJ66" s="29"/>
      <c r="GGK66" s="29"/>
      <c r="GGL66" s="30"/>
      <c r="GGU66" s="29"/>
      <c r="GGV66" s="29"/>
      <c r="GGW66" s="29"/>
      <c r="GGX66" s="29"/>
      <c r="GGY66" s="30"/>
      <c r="GHH66" s="29"/>
      <c r="GHI66" s="29"/>
      <c r="GHJ66" s="29"/>
      <c r="GHK66" s="29"/>
      <c r="GHL66" s="30"/>
      <c r="GHU66" s="29"/>
      <c r="GHV66" s="29"/>
      <c r="GHW66" s="29"/>
      <c r="GHX66" s="29"/>
      <c r="GHY66" s="30"/>
      <c r="GIH66" s="29"/>
      <c r="GII66" s="29"/>
      <c r="GIJ66" s="29"/>
      <c r="GIK66" s="29"/>
      <c r="GIL66" s="30"/>
      <c r="GIU66" s="29"/>
      <c r="GIV66" s="29"/>
      <c r="GIW66" s="29"/>
      <c r="GIX66" s="29"/>
      <c r="GIY66" s="30"/>
      <c r="GJH66" s="29"/>
      <c r="GJI66" s="29"/>
      <c r="GJJ66" s="29"/>
      <c r="GJK66" s="29"/>
      <c r="GJL66" s="30"/>
      <c r="GJU66" s="29"/>
      <c r="GJV66" s="29"/>
      <c r="GJW66" s="29"/>
      <c r="GJX66" s="29"/>
      <c r="GJY66" s="30"/>
      <c r="GKH66" s="29"/>
      <c r="GKI66" s="29"/>
      <c r="GKJ66" s="29"/>
      <c r="GKK66" s="29"/>
      <c r="GKL66" s="30"/>
      <c r="GKU66" s="29"/>
      <c r="GKV66" s="29"/>
      <c r="GKW66" s="29"/>
      <c r="GKX66" s="29"/>
      <c r="GKY66" s="30"/>
      <c r="GLH66" s="29"/>
      <c r="GLI66" s="29"/>
      <c r="GLJ66" s="29"/>
      <c r="GLK66" s="29"/>
      <c r="GLL66" s="30"/>
      <c r="GLU66" s="29"/>
      <c r="GLV66" s="29"/>
      <c r="GLW66" s="29"/>
      <c r="GLX66" s="29"/>
      <c r="GLY66" s="30"/>
      <c r="GMH66" s="29"/>
      <c r="GMI66" s="29"/>
      <c r="GMJ66" s="29"/>
      <c r="GMK66" s="29"/>
      <c r="GML66" s="30"/>
      <c r="GMU66" s="29"/>
      <c r="GMV66" s="29"/>
      <c r="GMW66" s="29"/>
      <c r="GMX66" s="29"/>
      <c r="GMY66" s="30"/>
      <c r="GNH66" s="29"/>
      <c r="GNI66" s="29"/>
      <c r="GNJ66" s="29"/>
      <c r="GNK66" s="29"/>
      <c r="GNL66" s="30"/>
      <c r="GNU66" s="29"/>
      <c r="GNV66" s="29"/>
      <c r="GNW66" s="29"/>
      <c r="GNX66" s="29"/>
      <c r="GNY66" s="30"/>
      <c r="GOH66" s="29"/>
      <c r="GOI66" s="29"/>
      <c r="GOJ66" s="29"/>
      <c r="GOK66" s="29"/>
      <c r="GOL66" s="30"/>
      <c r="GOU66" s="29"/>
      <c r="GOV66" s="29"/>
      <c r="GOW66" s="29"/>
      <c r="GOX66" s="29"/>
      <c r="GOY66" s="30"/>
      <c r="GPH66" s="29"/>
      <c r="GPI66" s="29"/>
      <c r="GPJ66" s="29"/>
      <c r="GPK66" s="29"/>
      <c r="GPL66" s="30"/>
      <c r="GPU66" s="29"/>
      <c r="GPV66" s="29"/>
      <c r="GPW66" s="29"/>
      <c r="GPX66" s="29"/>
      <c r="GPY66" s="30"/>
      <c r="GQH66" s="29"/>
      <c r="GQI66" s="29"/>
      <c r="GQJ66" s="29"/>
      <c r="GQK66" s="29"/>
      <c r="GQL66" s="30"/>
      <c r="GQU66" s="29"/>
      <c r="GQV66" s="29"/>
      <c r="GQW66" s="29"/>
      <c r="GQX66" s="29"/>
      <c r="GQY66" s="30"/>
      <c r="GRH66" s="29"/>
      <c r="GRI66" s="29"/>
      <c r="GRJ66" s="29"/>
      <c r="GRK66" s="29"/>
      <c r="GRL66" s="30"/>
      <c r="GRU66" s="29"/>
      <c r="GRV66" s="29"/>
      <c r="GRW66" s="29"/>
      <c r="GRX66" s="29"/>
      <c r="GRY66" s="30"/>
      <c r="GSH66" s="29"/>
      <c r="GSI66" s="29"/>
      <c r="GSJ66" s="29"/>
      <c r="GSK66" s="29"/>
      <c r="GSL66" s="30"/>
      <c r="GSU66" s="29"/>
      <c r="GSV66" s="29"/>
      <c r="GSW66" s="29"/>
      <c r="GSX66" s="29"/>
      <c r="GSY66" s="30"/>
      <c r="GTH66" s="29"/>
      <c r="GTI66" s="29"/>
      <c r="GTJ66" s="29"/>
      <c r="GTK66" s="29"/>
      <c r="GTL66" s="30"/>
      <c r="GTU66" s="29"/>
      <c r="GTV66" s="29"/>
      <c r="GTW66" s="29"/>
      <c r="GTX66" s="29"/>
      <c r="GTY66" s="30"/>
      <c r="GUH66" s="29"/>
      <c r="GUI66" s="29"/>
      <c r="GUJ66" s="29"/>
      <c r="GUK66" s="29"/>
      <c r="GUL66" s="30"/>
      <c r="GUU66" s="29"/>
      <c r="GUV66" s="29"/>
      <c r="GUW66" s="29"/>
      <c r="GUX66" s="29"/>
      <c r="GUY66" s="30"/>
      <c r="GVH66" s="29"/>
      <c r="GVI66" s="29"/>
      <c r="GVJ66" s="29"/>
      <c r="GVK66" s="29"/>
      <c r="GVL66" s="30"/>
      <c r="GVU66" s="29"/>
      <c r="GVV66" s="29"/>
      <c r="GVW66" s="29"/>
      <c r="GVX66" s="29"/>
      <c r="GVY66" s="30"/>
      <c r="GWH66" s="29"/>
      <c r="GWI66" s="29"/>
      <c r="GWJ66" s="29"/>
      <c r="GWK66" s="29"/>
      <c r="GWL66" s="30"/>
      <c r="GWU66" s="29"/>
      <c r="GWV66" s="29"/>
      <c r="GWW66" s="29"/>
      <c r="GWX66" s="29"/>
      <c r="GWY66" s="30"/>
      <c r="GXH66" s="29"/>
      <c r="GXI66" s="29"/>
      <c r="GXJ66" s="29"/>
      <c r="GXK66" s="29"/>
      <c r="GXL66" s="30"/>
      <c r="GXU66" s="29"/>
      <c r="GXV66" s="29"/>
      <c r="GXW66" s="29"/>
      <c r="GXX66" s="29"/>
      <c r="GXY66" s="30"/>
      <c r="GYH66" s="29"/>
      <c r="GYI66" s="29"/>
      <c r="GYJ66" s="29"/>
      <c r="GYK66" s="29"/>
      <c r="GYL66" s="30"/>
      <c r="GYU66" s="29"/>
      <c r="GYV66" s="29"/>
      <c r="GYW66" s="29"/>
      <c r="GYX66" s="29"/>
      <c r="GYY66" s="30"/>
      <c r="GZH66" s="29"/>
      <c r="GZI66" s="29"/>
      <c r="GZJ66" s="29"/>
      <c r="GZK66" s="29"/>
      <c r="GZL66" s="30"/>
      <c r="GZU66" s="29"/>
      <c r="GZV66" s="29"/>
      <c r="GZW66" s="29"/>
      <c r="GZX66" s="29"/>
      <c r="GZY66" s="30"/>
      <c r="HAH66" s="29"/>
      <c r="HAI66" s="29"/>
      <c r="HAJ66" s="29"/>
      <c r="HAK66" s="29"/>
      <c r="HAL66" s="30"/>
      <c r="HAU66" s="29"/>
      <c r="HAV66" s="29"/>
      <c r="HAW66" s="29"/>
      <c r="HAX66" s="29"/>
      <c r="HAY66" s="30"/>
      <c r="HBH66" s="29"/>
      <c r="HBI66" s="29"/>
      <c r="HBJ66" s="29"/>
      <c r="HBK66" s="29"/>
      <c r="HBL66" s="30"/>
      <c r="HBU66" s="29"/>
      <c r="HBV66" s="29"/>
      <c r="HBW66" s="29"/>
      <c r="HBX66" s="29"/>
      <c r="HBY66" s="30"/>
      <c r="HCH66" s="29"/>
      <c r="HCI66" s="29"/>
      <c r="HCJ66" s="29"/>
      <c r="HCK66" s="29"/>
      <c r="HCL66" s="30"/>
      <c r="HCU66" s="29"/>
      <c r="HCV66" s="29"/>
      <c r="HCW66" s="29"/>
      <c r="HCX66" s="29"/>
      <c r="HCY66" s="30"/>
      <c r="HDH66" s="29"/>
      <c r="HDI66" s="29"/>
      <c r="HDJ66" s="29"/>
      <c r="HDK66" s="29"/>
      <c r="HDL66" s="30"/>
      <c r="HDU66" s="29"/>
      <c r="HDV66" s="29"/>
      <c r="HDW66" s="29"/>
      <c r="HDX66" s="29"/>
      <c r="HDY66" s="30"/>
      <c r="HEH66" s="29"/>
      <c r="HEI66" s="29"/>
      <c r="HEJ66" s="29"/>
      <c r="HEK66" s="29"/>
      <c r="HEL66" s="30"/>
      <c r="HEU66" s="29"/>
      <c r="HEV66" s="29"/>
      <c r="HEW66" s="29"/>
      <c r="HEX66" s="29"/>
      <c r="HEY66" s="30"/>
      <c r="HFH66" s="29"/>
      <c r="HFI66" s="29"/>
      <c r="HFJ66" s="29"/>
      <c r="HFK66" s="29"/>
      <c r="HFL66" s="30"/>
      <c r="HFU66" s="29"/>
      <c r="HFV66" s="29"/>
      <c r="HFW66" s="29"/>
      <c r="HFX66" s="29"/>
      <c r="HFY66" s="30"/>
      <c r="HGH66" s="29"/>
      <c r="HGI66" s="29"/>
      <c r="HGJ66" s="29"/>
      <c r="HGK66" s="29"/>
      <c r="HGL66" s="30"/>
      <c r="HGU66" s="29"/>
      <c r="HGV66" s="29"/>
      <c r="HGW66" s="29"/>
      <c r="HGX66" s="29"/>
      <c r="HGY66" s="30"/>
      <c r="HHH66" s="29"/>
      <c r="HHI66" s="29"/>
      <c r="HHJ66" s="29"/>
      <c r="HHK66" s="29"/>
      <c r="HHL66" s="30"/>
      <c r="HHU66" s="29"/>
      <c r="HHV66" s="29"/>
      <c r="HHW66" s="29"/>
      <c r="HHX66" s="29"/>
      <c r="HHY66" s="30"/>
      <c r="HIH66" s="29"/>
      <c r="HII66" s="29"/>
      <c r="HIJ66" s="29"/>
      <c r="HIK66" s="29"/>
      <c r="HIL66" s="30"/>
      <c r="HIU66" s="29"/>
      <c r="HIV66" s="29"/>
      <c r="HIW66" s="29"/>
      <c r="HIX66" s="29"/>
      <c r="HIY66" s="30"/>
      <c r="HJH66" s="29"/>
      <c r="HJI66" s="29"/>
      <c r="HJJ66" s="29"/>
      <c r="HJK66" s="29"/>
      <c r="HJL66" s="30"/>
      <c r="HJU66" s="29"/>
      <c r="HJV66" s="29"/>
      <c r="HJW66" s="29"/>
      <c r="HJX66" s="29"/>
      <c r="HJY66" s="30"/>
      <c r="HKH66" s="29"/>
      <c r="HKI66" s="29"/>
      <c r="HKJ66" s="29"/>
      <c r="HKK66" s="29"/>
      <c r="HKL66" s="30"/>
      <c r="HKU66" s="29"/>
      <c r="HKV66" s="29"/>
      <c r="HKW66" s="29"/>
      <c r="HKX66" s="29"/>
      <c r="HKY66" s="30"/>
      <c r="HLH66" s="29"/>
      <c r="HLI66" s="29"/>
      <c r="HLJ66" s="29"/>
      <c r="HLK66" s="29"/>
      <c r="HLL66" s="30"/>
      <c r="HLU66" s="29"/>
      <c r="HLV66" s="29"/>
      <c r="HLW66" s="29"/>
      <c r="HLX66" s="29"/>
      <c r="HLY66" s="30"/>
      <c r="HMH66" s="29"/>
      <c r="HMI66" s="29"/>
      <c r="HMJ66" s="29"/>
      <c r="HMK66" s="29"/>
      <c r="HML66" s="30"/>
      <c r="HMU66" s="29"/>
      <c r="HMV66" s="29"/>
      <c r="HMW66" s="29"/>
      <c r="HMX66" s="29"/>
      <c r="HMY66" s="30"/>
      <c r="HNH66" s="29"/>
      <c r="HNI66" s="29"/>
      <c r="HNJ66" s="29"/>
      <c r="HNK66" s="29"/>
      <c r="HNL66" s="30"/>
      <c r="HNU66" s="29"/>
      <c r="HNV66" s="29"/>
      <c r="HNW66" s="29"/>
      <c r="HNX66" s="29"/>
      <c r="HNY66" s="30"/>
      <c r="HOH66" s="29"/>
      <c r="HOI66" s="29"/>
      <c r="HOJ66" s="29"/>
      <c r="HOK66" s="29"/>
      <c r="HOL66" s="30"/>
      <c r="HOU66" s="29"/>
      <c r="HOV66" s="29"/>
      <c r="HOW66" s="29"/>
      <c r="HOX66" s="29"/>
      <c r="HOY66" s="30"/>
      <c r="HPH66" s="29"/>
      <c r="HPI66" s="29"/>
      <c r="HPJ66" s="29"/>
      <c r="HPK66" s="29"/>
      <c r="HPL66" s="30"/>
      <c r="HPU66" s="29"/>
      <c r="HPV66" s="29"/>
      <c r="HPW66" s="29"/>
      <c r="HPX66" s="29"/>
      <c r="HPY66" s="30"/>
      <c r="HQH66" s="29"/>
      <c r="HQI66" s="29"/>
      <c r="HQJ66" s="29"/>
      <c r="HQK66" s="29"/>
      <c r="HQL66" s="30"/>
      <c r="HQU66" s="29"/>
      <c r="HQV66" s="29"/>
      <c r="HQW66" s="29"/>
      <c r="HQX66" s="29"/>
      <c r="HQY66" s="30"/>
      <c r="HRH66" s="29"/>
      <c r="HRI66" s="29"/>
      <c r="HRJ66" s="29"/>
      <c r="HRK66" s="29"/>
      <c r="HRL66" s="30"/>
      <c r="HRU66" s="29"/>
      <c r="HRV66" s="29"/>
      <c r="HRW66" s="29"/>
      <c r="HRX66" s="29"/>
      <c r="HRY66" s="30"/>
      <c r="HSH66" s="29"/>
      <c r="HSI66" s="29"/>
      <c r="HSJ66" s="29"/>
      <c r="HSK66" s="29"/>
      <c r="HSL66" s="30"/>
      <c r="HSU66" s="29"/>
      <c r="HSV66" s="29"/>
      <c r="HSW66" s="29"/>
      <c r="HSX66" s="29"/>
      <c r="HSY66" s="30"/>
      <c r="HTH66" s="29"/>
      <c r="HTI66" s="29"/>
      <c r="HTJ66" s="29"/>
      <c r="HTK66" s="29"/>
      <c r="HTL66" s="30"/>
      <c r="HTU66" s="29"/>
      <c r="HTV66" s="29"/>
      <c r="HTW66" s="29"/>
      <c r="HTX66" s="29"/>
      <c r="HTY66" s="30"/>
      <c r="HUH66" s="29"/>
      <c r="HUI66" s="29"/>
      <c r="HUJ66" s="29"/>
      <c r="HUK66" s="29"/>
      <c r="HUL66" s="30"/>
      <c r="HUU66" s="29"/>
      <c r="HUV66" s="29"/>
      <c r="HUW66" s="29"/>
      <c r="HUX66" s="29"/>
      <c r="HUY66" s="30"/>
      <c r="HVH66" s="29"/>
      <c r="HVI66" s="29"/>
      <c r="HVJ66" s="29"/>
      <c r="HVK66" s="29"/>
      <c r="HVL66" s="30"/>
      <c r="HVU66" s="29"/>
      <c r="HVV66" s="29"/>
      <c r="HVW66" s="29"/>
      <c r="HVX66" s="29"/>
      <c r="HVY66" s="30"/>
      <c r="HWH66" s="29"/>
      <c r="HWI66" s="29"/>
      <c r="HWJ66" s="29"/>
      <c r="HWK66" s="29"/>
      <c r="HWL66" s="30"/>
      <c r="HWU66" s="29"/>
      <c r="HWV66" s="29"/>
      <c r="HWW66" s="29"/>
      <c r="HWX66" s="29"/>
      <c r="HWY66" s="30"/>
      <c r="HXH66" s="29"/>
      <c r="HXI66" s="29"/>
      <c r="HXJ66" s="29"/>
      <c r="HXK66" s="29"/>
      <c r="HXL66" s="30"/>
      <c r="HXU66" s="29"/>
      <c r="HXV66" s="29"/>
      <c r="HXW66" s="29"/>
      <c r="HXX66" s="29"/>
      <c r="HXY66" s="30"/>
      <c r="HYH66" s="29"/>
      <c r="HYI66" s="29"/>
      <c r="HYJ66" s="29"/>
      <c r="HYK66" s="29"/>
      <c r="HYL66" s="30"/>
      <c r="HYU66" s="29"/>
      <c r="HYV66" s="29"/>
      <c r="HYW66" s="29"/>
      <c r="HYX66" s="29"/>
      <c r="HYY66" s="30"/>
      <c r="HZH66" s="29"/>
      <c r="HZI66" s="29"/>
      <c r="HZJ66" s="29"/>
      <c r="HZK66" s="29"/>
      <c r="HZL66" s="30"/>
      <c r="HZU66" s="29"/>
      <c r="HZV66" s="29"/>
      <c r="HZW66" s="29"/>
      <c r="HZX66" s="29"/>
      <c r="HZY66" s="30"/>
      <c r="IAH66" s="29"/>
      <c r="IAI66" s="29"/>
      <c r="IAJ66" s="29"/>
      <c r="IAK66" s="29"/>
      <c r="IAL66" s="30"/>
      <c r="IAU66" s="29"/>
      <c r="IAV66" s="29"/>
      <c r="IAW66" s="29"/>
      <c r="IAX66" s="29"/>
      <c r="IAY66" s="30"/>
      <c r="IBH66" s="29"/>
      <c r="IBI66" s="29"/>
      <c r="IBJ66" s="29"/>
      <c r="IBK66" s="29"/>
      <c r="IBL66" s="30"/>
      <c r="IBU66" s="29"/>
      <c r="IBV66" s="29"/>
      <c r="IBW66" s="29"/>
      <c r="IBX66" s="29"/>
      <c r="IBY66" s="30"/>
      <c r="ICH66" s="29"/>
      <c r="ICI66" s="29"/>
      <c r="ICJ66" s="29"/>
      <c r="ICK66" s="29"/>
      <c r="ICL66" s="30"/>
      <c r="ICU66" s="29"/>
      <c r="ICV66" s="29"/>
      <c r="ICW66" s="29"/>
      <c r="ICX66" s="29"/>
      <c r="ICY66" s="30"/>
      <c r="IDH66" s="29"/>
      <c r="IDI66" s="29"/>
      <c r="IDJ66" s="29"/>
      <c r="IDK66" s="29"/>
      <c r="IDL66" s="30"/>
      <c r="IDU66" s="29"/>
      <c r="IDV66" s="29"/>
      <c r="IDW66" s="29"/>
      <c r="IDX66" s="29"/>
      <c r="IDY66" s="30"/>
      <c r="IEH66" s="29"/>
      <c r="IEI66" s="29"/>
      <c r="IEJ66" s="29"/>
      <c r="IEK66" s="29"/>
      <c r="IEL66" s="30"/>
      <c r="IEU66" s="29"/>
      <c r="IEV66" s="29"/>
      <c r="IEW66" s="29"/>
      <c r="IEX66" s="29"/>
      <c r="IEY66" s="30"/>
      <c r="IFH66" s="29"/>
      <c r="IFI66" s="29"/>
      <c r="IFJ66" s="29"/>
      <c r="IFK66" s="29"/>
      <c r="IFL66" s="30"/>
      <c r="IFU66" s="29"/>
      <c r="IFV66" s="29"/>
      <c r="IFW66" s="29"/>
      <c r="IFX66" s="29"/>
      <c r="IFY66" s="30"/>
      <c r="IGH66" s="29"/>
      <c r="IGI66" s="29"/>
      <c r="IGJ66" s="29"/>
      <c r="IGK66" s="29"/>
      <c r="IGL66" s="30"/>
      <c r="IGU66" s="29"/>
      <c r="IGV66" s="29"/>
      <c r="IGW66" s="29"/>
      <c r="IGX66" s="29"/>
      <c r="IGY66" s="30"/>
      <c r="IHH66" s="29"/>
      <c r="IHI66" s="29"/>
      <c r="IHJ66" s="29"/>
      <c r="IHK66" s="29"/>
      <c r="IHL66" s="30"/>
      <c r="IHU66" s="29"/>
      <c r="IHV66" s="29"/>
      <c r="IHW66" s="29"/>
      <c r="IHX66" s="29"/>
      <c r="IHY66" s="30"/>
      <c r="IIH66" s="29"/>
      <c r="III66" s="29"/>
      <c r="IIJ66" s="29"/>
      <c r="IIK66" s="29"/>
      <c r="IIL66" s="30"/>
      <c r="IIU66" s="29"/>
      <c r="IIV66" s="29"/>
      <c r="IIW66" s="29"/>
      <c r="IIX66" s="29"/>
      <c r="IIY66" s="30"/>
      <c r="IJH66" s="29"/>
      <c r="IJI66" s="29"/>
      <c r="IJJ66" s="29"/>
      <c r="IJK66" s="29"/>
      <c r="IJL66" s="30"/>
      <c r="IJU66" s="29"/>
      <c r="IJV66" s="29"/>
      <c r="IJW66" s="29"/>
      <c r="IJX66" s="29"/>
      <c r="IJY66" s="30"/>
      <c r="IKH66" s="29"/>
      <c r="IKI66" s="29"/>
      <c r="IKJ66" s="29"/>
      <c r="IKK66" s="29"/>
      <c r="IKL66" s="30"/>
      <c r="IKU66" s="29"/>
      <c r="IKV66" s="29"/>
      <c r="IKW66" s="29"/>
      <c r="IKX66" s="29"/>
      <c r="IKY66" s="30"/>
      <c r="ILH66" s="29"/>
      <c r="ILI66" s="29"/>
      <c r="ILJ66" s="29"/>
      <c r="ILK66" s="29"/>
      <c r="ILL66" s="30"/>
      <c r="ILU66" s="29"/>
      <c r="ILV66" s="29"/>
      <c r="ILW66" s="29"/>
      <c r="ILX66" s="29"/>
      <c r="ILY66" s="30"/>
      <c r="IMH66" s="29"/>
      <c r="IMI66" s="29"/>
      <c r="IMJ66" s="29"/>
      <c r="IMK66" s="29"/>
      <c r="IML66" s="30"/>
      <c r="IMU66" s="29"/>
      <c r="IMV66" s="29"/>
      <c r="IMW66" s="29"/>
      <c r="IMX66" s="29"/>
      <c r="IMY66" s="30"/>
      <c r="INH66" s="29"/>
      <c r="INI66" s="29"/>
      <c r="INJ66" s="29"/>
      <c r="INK66" s="29"/>
      <c r="INL66" s="30"/>
      <c r="INU66" s="29"/>
      <c r="INV66" s="29"/>
      <c r="INW66" s="29"/>
      <c r="INX66" s="29"/>
      <c r="INY66" s="30"/>
      <c r="IOH66" s="29"/>
      <c r="IOI66" s="29"/>
      <c r="IOJ66" s="29"/>
      <c r="IOK66" s="29"/>
      <c r="IOL66" s="30"/>
      <c r="IOU66" s="29"/>
      <c r="IOV66" s="29"/>
      <c r="IOW66" s="29"/>
      <c r="IOX66" s="29"/>
      <c r="IOY66" s="30"/>
      <c r="IPH66" s="29"/>
      <c r="IPI66" s="29"/>
      <c r="IPJ66" s="29"/>
      <c r="IPK66" s="29"/>
      <c r="IPL66" s="30"/>
      <c r="IPU66" s="29"/>
      <c r="IPV66" s="29"/>
      <c r="IPW66" s="29"/>
      <c r="IPX66" s="29"/>
      <c r="IPY66" s="30"/>
      <c r="IQH66" s="29"/>
      <c r="IQI66" s="29"/>
      <c r="IQJ66" s="29"/>
      <c r="IQK66" s="29"/>
      <c r="IQL66" s="30"/>
      <c r="IQU66" s="29"/>
      <c r="IQV66" s="29"/>
      <c r="IQW66" s="29"/>
      <c r="IQX66" s="29"/>
      <c r="IQY66" s="30"/>
      <c r="IRH66" s="29"/>
      <c r="IRI66" s="29"/>
      <c r="IRJ66" s="29"/>
      <c r="IRK66" s="29"/>
      <c r="IRL66" s="30"/>
      <c r="IRU66" s="29"/>
      <c r="IRV66" s="29"/>
      <c r="IRW66" s="29"/>
      <c r="IRX66" s="29"/>
      <c r="IRY66" s="30"/>
      <c r="ISH66" s="29"/>
      <c r="ISI66" s="29"/>
      <c r="ISJ66" s="29"/>
      <c r="ISK66" s="29"/>
      <c r="ISL66" s="30"/>
      <c r="ISU66" s="29"/>
      <c r="ISV66" s="29"/>
      <c r="ISW66" s="29"/>
      <c r="ISX66" s="29"/>
      <c r="ISY66" s="30"/>
      <c r="ITH66" s="29"/>
      <c r="ITI66" s="29"/>
      <c r="ITJ66" s="29"/>
      <c r="ITK66" s="29"/>
      <c r="ITL66" s="30"/>
      <c r="ITU66" s="29"/>
      <c r="ITV66" s="29"/>
      <c r="ITW66" s="29"/>
      <c r="ITX66" s="29"/>
      <c r="ITY66" s="30"/>
      <c r="IUH66" s="29"/>
      <c r="IUI66" s="29"/>
      <c r="IUJ66" s="29"/>
      <c r="IUK66" s="29"/>
      <c r="IUL66" s="30"/>
      <c r="IUU66" s="29"/>
      <c r="IUV66" s="29"/>
      <c r="IUW66" s="29"/>
      <c r="IUX66" s="29"/>
      <c r="IUY66" s="30"/>
      <c r="IVH66" s="29"/>
      <c r="IVI66" s="29"/>
      <c r="IVJ66" s="29"/>
      <c r="IVK66" s="29"/>
      <c r="IVL66" s="30"/>
      <c r="IVU66" s="29"/>
      <c r="IVV66" s="29"/>
      <c r="IVW66" s="29"/>
      <c r="IVX66" s="29"/>
      <c r="IVY66" s="30"/>
      <c r="IWH66" s="29"/>
      <c r="IWI66" s="29"/>
      <c r="IWJ66" s="29"/>
      <c r="IWK66" s="29"/>
      <c r="IWL66" s="30"/>
      <c r="IWU66" s="29"/>
      <c r="IWV66" s="29"/>
      <c r="IWW66" s="29"/>
      <c r="IWX66" s="29"/>
      <c r="IWY66" s="30"/>
      <c r="IXH66" s="29"/>
      <c r="IXI66" s="29"/>
      <c r="IXJ66" s="29"/>
      <c r="IXK66" s="29"/>
      <c r="IXL66" s="30"/>
      <c r="IXU66" s="29"/>
      <c r="IXV66" s="29"/>
      <c r="IXW66" s="29"/>
      <c r="IXX66" s="29"/>
      <c r="IXY66" s="30"/>
      <c r="IYH66" s="29"/>
      <c r="IYI66" s="29"/>
      <c r="IYJ66" s="29"/>
      <c r="IYK66" s="29"/>
      <c r="IYL66" s="30"/>
      <c r="IYU66" s="29"/>
      <c r="IYV66" s="29"/>
      <c r="IYW66" s="29"/>
      <c r="IYX66" s="29"/>
      <c r="IYY66" s="30"/>
      <c r="IZH66" s="29"/>
      <c r="IZI66" s="29"/>
      <c r="IZJ66" s="29"/>
      <c r="IZK66" s="29"/>
      <c r="IZL66" s="30"/>
      <c r="IZU66" s="29"/>
      <c r="IZV66" s="29"/>
      <c r="IZW66" s="29"/>
      <c r="IZX66" s="29"/>
      <c r="IZY66" s="30"/>
      <c r="JAH66" s="29"/>
      <c r="JAI66" s="29"/>
      <c r="JAJ66" s="29"/>
      <c r="JAK66" s="29"/>
      <c r="JAL66" s="30"/>
      <c r="JAU66" s="29"/>
      <c r="JAV66" s="29"/>
      <c r="JAW66" s="29"/>
      <c r="JAX66" s="29"/>
      <c r="JAY66" s="30"/>
      <c r="JBH66" s="29"/>
      <c r="JBI66" s="29"/>
      <c r="JBJ66" s="29"/>
      <c r="JBK66" s="29"/>
      <c r="JBL66" s="30"/>
      <c r="JBU66" s="29"/>
      <c r="JBV66" s="29"/>
      <c r="JBW66" s="29"/>
      <c r="JBX66" s="29"/>
      <c r="JBY66" s="30"/>
      <c r="JCH66" s="29"/>
      <c r="JCI66" s="29"/>
      <c r="JCJ66" s="29"/>
      <c r="JCK66" s="29"/>
      <c r="JCL66" s="30"/>
      <c r="JCU66" s="29"/>
      <c r="JCV66" s="29"/>
      <c r="JCW66" s="29"/>
      <c r="JCX66" s="29"/>
      <c r="JCY66" s="30"/>
      <c r="JDH66" s="29"/>
      <c r="JDI66" s="29"/>
      <c r="JDJ66" s="29"/>
      <c r="JDK66" s="29"/>
      <c r="JDL66" s="30"/>
      <c r="JDU66" s="29"/>
      <c r="JDV66" s="29"/>
      <c r="JDW66" s="29"/>
      <c r="JDX66" s="29"/>
      <c r="JDY66" s="30"/>
      <c r="JEH66" s="29"/>
      <c r="JEI66" s="29"/>
      <c r="JEJ66" s="29"/>
      <c r="JEK66" s="29"/>
      <c r="JEL66" s="30"/>
      <c r="JEU66" s="29"/>
      <c r="JEV66" s="29"/>
      <c r="JEW66" s="29"/>
      <c r="JEX66" s="29"/>
      <c r="JEY66" s="30"/>
      <c r="JFH66" s="29"/>
      <c r="JFI66" s="29"/>
      <c r="JFJ66" s="29"/>
      <c r="JFK66" s="29"/>
      <c r="JFL66" s="30"/>
      <c r="JFU66" s="29"/>
      <c r="JFV66" s="29"/>
      <c r="JFW66" s="29"/>
      <c r="JFX66" s="29"/>
      <c r="JFY66" s="30"/>
      <c r="JGH66" s="29"/>
      <c r="JGI66" s="29"/>
      <c r="JGJ66" s="29"/>
      <c r="JGK66" s="29"/>
      <c r="JGL66" s="30"/>
      <c r="JGU66" s="29"/>
      <c r="JGV66" s="29"/>
      <c r="JGW66" s="29"/>
      <c r="JGX66" s="29"/>
      <c r="JGY66" s="30"/>
      <c r="JHH66" s="29"/>
      <c r="JHI66" s="29"/>
      <c r="JHJ66" s="29"/>
      <c r="JHK66" s="29"/>
      <c r="JHL66" s="30"/>
      <c r="JHU66" s="29"/>
      <c r="JHV66" s="29"/>
      <c r="JHW66" s="29"/>
      <c r="JHX66" s="29"/>
      <c r="JHY66" s="30"/>
      <c r="JIH66" s="29"/>
      <c r="JII66" s="29"/>
      <c r="JIJ66" s="29"/>
      <c r="JIK66" s="29"/>
      <c r="JIL66" s="30"/>
      <c r="JIU66" s="29"/>
      <c r="JIV66" s="29"/>
      <c r="JIW66" s="29"/>
      <c r="JIX66" s="29"/>
      <c r="JIY66" s="30"/>
      <c r="JJH66" s="29"/>
      <c r="JJI66" s="29"/>
      <c r="JJJ66" s="29"/>
      <c r="JJK66" s="29"/>
      <c r="JJL66" s="30"/>
      <c r="JJU66" s="29"/>
      <c r="JJV66" s="29"/>
      <c r="JJW66" s="29"/>
      <c r="JJX66" s="29"/>
      <c r="JJY66" s="30"/>
      <c r="JKH66" s="29"/>
      <c r="JKI66" s="29"/>
      <c r="JKJ66" s="29"/>
      <c r="JKK66" s="29"/>
      <c r="JKL66" s="30"/>
      <c r="JKU66" s="29"/>
      <c r="JKV66" s="29"/>
      <c r="JKW66" s="29"/>
      <c r="JKX66" s="29"/>
      <c r="JKY66" s="30"/>
      <c r="JLH66" s="29"/>
      <c r="JLI66" s="29"/>
      <c r="JLJ66" s="29"/>
      <c r="JLK66" s="29"/>
      <c r="JLL66" s="30"/>
      <c r="JLU66" s="29"/>
      <c r="JLV66" s="29"/>
      <c r="JLW66" s="29"/>
      <c r="JLX66" s="29"/>
      <c r="JLY66" s="30"/>
      <c r="JMH66" s="29"/>
      <c r="JMI66" s="29"/>
      <c r="JMJ66" s="29"/>
      <c r="JMK66" s="29"/>
      <c r="JML66" s="30"/>
      <c r="JMU66" s="29"/>
      <c r="JMV66" s="29"/>
      <c r="JMW66" s="29"/>
      <c r="JMX66" s="29"/>
      <c r="JMY66" s="30"/>
      <c r="JNH66" s="29"/>
      <c r="JNI66" s="29"/>
      <c r="JNJ66" s="29"/>
      <c r="JNK66" s="29"/>
      <c r="JNL66" s="30"/>
      <c r="JNU66" s="29"/>
      <c r="JNV66" s="29"/>
      <c r="JNW66" s="29"/>
      <c r="JNX66" s="29"/>
      <c r="JNY66" s="30"/>
      <c r="JOH66" s="29"/>
      <c r="JOI66" s="29"/>
      <c r="JOJ66" s="29"/>
      <c r="JOK66" s="29"/>
      <c r="JOL66" s="30"/>
      <c r="JOU66" s="29"/>
      <c r="JOV66" s="29"/>
      <c r="JOW66" s="29"/>
      <c r="JOX66" s="29"/>
      <c r="JOY66" s="30"/>
      <c r="JPH66" s="29"/>
      <c r="JPI66" s="29"/>
      <c r="JPJ66" s="29"/>
      <c r="JPK66" s="29"/>
      <c r="JPL66" s="30"/>
      <c r="JPU66" s="29"/>
      <c r="JPV66" s="29"/>
      <c r="JPW66" s="29"/>
      <c r="JPX66" s="29"/>
      <c r="JPY66" s="30"/>
      <c r="JQH66" s="29"/>
      <c r="JQI66" s="29"/>
      <c r="JQJ66" s="29"/>
      <c r="JQK66" s="29"/>
      <c r="JQL66" s="30"/>
      <c r="JQU66" s="29"/>
      <c r="JQV66" s="29"/>
      <c r="JQW66" s="29"/>
      <c r="JQX66" s="29"/>
      <c r="JQY66" s="30"/>
      <c r="JRH66" s="29"/>
      <c r="JRI66" s="29"/>
      <c r="JRJ66" s="29"/>
      <c r="JRK66" s="29"/>
      <c r="JRL66" s="30"/>
      <c r="JRU66" s="29"/>
      <c r="JRV66" s="29"/>
      <c r="JRW66" s="29"/>
      <c r="JRX66" s="29"/>
      <c r="JRY66" s="30"/>
      <c r="JSH66" s="29"/>
      <c r="JSI66" s="29"/>
      <c r="JSJ66" s="29"/>
      <c r="JSK66" s="29"/>
      <c r="JSL66" s="30"/>
      <c r="JSU66" s="29"/>
      <c r="JSV66" s="29"/>
      <c r="JSW66" s="29"/>
      <c r="JSX66" s="29"/>
      <c r="JSY66" s="30"/>
      <c r="JTH66" s="29"/>
      <c r="JTI66" s="29"/>
      <c r="JTJ66" s="29"/>
      <c r="JTK66" s="29"/>
      <c r="JTL66" s="30"/>
      <c r="JTU66" s="29"/>
      <c r="JTV66" s="29"/>
      <c r="JTW66" s="29"/>
      <c r="JTX66" s="29"/>
      <c r="JTY66" s="30"/>
      <c r="JUH66" s="29"/>
      <c r="JUI66" s="29"/>
      <c r="JUJ66" s="29"/>
      <c r="JUK66" s="29"/>
      <c r="JUL66" s="30"/>
      <c r="JUU66" s="29"/>
      <c r="JUV66" s="29"/>
      <c r="JUW66" s="29"/>
      <c r="JUX66" s="29"/>
      <c r="JUY66" s="30"/>
      <c r="JVH66" s="29"/>
      <c r="JVI66" s="29"/>
      <c r="JVJ66" s="29"/>
      <c r="JVK66" s="29"/>
      <c r="JVL66" s="30"/>
      <c r="JVU66" s="29"/>
      <c r="JVV66" s="29"/>
      <c r="JVW66" s="29"/>
      <c r="JVX66" s="29"/>
      <c r="JVY66" s="30"/>
      <c r="JWH66" s="29"/>
      <c r="JWI66" s="29"/>
      <c r="JWJ66" s="29"/>
      <c r="JWK66" s="29"/>
      <c r="JWL66" s="30"/>
      <c r="JWU66" s="29"/>
      <c r="JWV66" s="29"/>
      <c r="JWW66" s="29"/>
      <c r="JWX66" s="29"/>
      <c r="JWY66" s="30"/>
      <c r="JXH66" s="29"/>
      <c r="JXI66" s="29"/>
      <c r="JXJ66" s="29"/>
      <c r="JXK66" s="29"/>
      <c r="JXL66" s="30"/>
      <c r="JXU66" s="29"/>
      <c r="JXV66" s="29"/>
      <c r="JXW66" s="29"/>
      <c r="JXX66" s="29"/>
      <c r="JXY66" s="30"/>
      <c r="JYH66" s="29"/>
      <c r="JYI66" s="29"/>
      <c r="JYJ66" s="29"/>
      <c r="JYK66" s="29"/>
      <c r="JYL66" s="30"/>
      <c r="JYU66" s="29"/>
      <c r="JYV66" s="29"/>
      <c r="JYW66" s="29"/>
      <c r="JYX66" s="29"/>
      <c r="JYY66" s="30"/>
      <c r="JZH66" s="29"/>
      <c r="JZI66" s="29"/>
      <c r="JZJ66" s="29"/>
      <c r="JZK66" s="29"/>
      <c r="JZL66" s="30"/>
      <c r="JZU66" s="29"/>
      <c r="JZV66" s="29"/>
      <c r="JZW66" s="29"/>
      <c r="JZX66" s="29"/>
      <c r="JZY66" s="30"/>
      <c r="KAH66" s="29"/>
      <c r="KAI66" s="29"/>
      <c r="KAJ66" s="29"/>
      <c r="KAK66" s="29"/>
      <c r="KAL66" s="30"/>
      <c r="KAU66" s="29"/>
      <c r="KAV66" s="29"/>
      <c r="KAW66" s="29"/>
      <c r="KAX66" s="29"/>
      <c r="KAY66" s="30"/>
      <c r="KBH66" s="29"/>
      <c r="KBI66" s="29"/>
      <c r="KBJ66" s="29"/>
      <c r="KBK66" s="29"/>
      <c r="KBL66" s="30"/>
      <c r="KBU66" s="29"/>
      <c r="KBV66" s="29"/>
      <c r="KBW66" s="29"/>
      <c r="KBX66" s="29"/>
      <c r="KBY66" s="30"/>
      <c r="KCH66" s="29"/>
      <c r="KCI66" s="29"/>
      <c r="KCJ66" s="29"/>
      <c r="KCK66" s="29"/>
      <c r="KCL66" s="30"/>
      <c r="KCU66" s="29"/>
      <c r="KCV66" s="29"/>
      <c r="KCW66" s="29"/>
      <c r="KCX66" s="29"/>
      <c r="KCY66" s="30"/>
      <c r="KDH66" s="29"/>
      <c r="KDI66" s="29"/>
      <c r="KDJ66" s="29"/>
      <c r="KDK66" s="29"/>
      <c r="KDL66" s="30"/>
      <c r="KDU66" s="29"/>
      <c r="KDV66" s="29"/>
      <c r="KDW66" s="29"/>
      <c r="KDX66" s="29"/>
      <c r="KDY66" s="30"/>
      <c r="KEH66" s="29"/>
      <c r="KEI66" s="29"/>
      <c r="KEJ66" s="29"/>
      <c r="KEK66" s="29"/>
      <c r="KEL66" s="30"/>
      <c r="KEU66" s="29"/>
      <c r="KEV66" s="29"/>
      <c r="KEW66" s="29"/>
      <c r="KEX66" s="29"/>
      <c r="KEY66" s="30"/>
      <c r="KFH66" s="29"/>
      <c r="KFI66" s="29"/>
      <c r="KFJ66" s="29"/>
      <c r="KFK66" s="29"/>
      <c r="KFL66" s="30"/>
      <c r="KFU66" s="29"/>
      <c r="KFV66" s="29"/>
      <c r="KFW66" s="29"/>
      <c r="KFX66" s="29"/>
      <c r="KFY66" s="30"/>
      <c r="KGH66" s="29"/>
      <c r="KGI66" s="29"/>
      <c r="KGJ66" s="29"/>
      <c r="KGK66" s="29"/>
      <c r="KGL66" s="30"/>
      <c r="KGU66" s="29"/>
      <c r="KGV66" s="29"/>
      <c r="KGW66" s="29"/>
      <c r="KGX66" s="29"/>
      <c r="KGY66" s="30"/>
      <c r="KHH66" s="29"/>
      <c r="KHI66" s="29"/>
      <c r="KHJ66" s="29"/>
      <c r="KHK66" s="29"/>
      <c r="KHL66" s="30"/>
      <c r="KHU66" s="29"/>
      <c r="KHV66" s="29"/>
      <c r="KHW66" s="29"/>
      <c r="KHX66" s="29"/>
      <c r="KHY66" s="30"/>
      <c r="KIH66" s="29"/>
      <c r="KII66" s="29"/>
      <c r="KIJ66" s="29"/>
      <c r="KIK66" s="29"/>
      <c r="KIL66" s="30"/>
      <c r="KIU66" s="29"/>
      <c r="KIV66" s="29"/>
      <c r="KIW66" s="29"/>
      <c r="KIX66" s="29"/>
      <c r="KIY66" s="30"/>
      <c r="KJH66" s="29"/>
      <c r="KJI66" s="29"/>
      <c r="KJJ66" s="29"/>
      <c r="KJK66" s="29"/>
      <c r="KJL66" s="30"/>
      <c r="KJU66" s="29"/>
      <c r="KJV66" s="29"/>
      <c r="KJW66" s="29"/>
      <c r="KJX66" s="29"/>
      <c r="KJY66" s="30"/>
      <c r="KKH66" s="29"/>
      <c r="KKI66" s="29"/>
      <c r="KKJ66" s="29"/>
      <c r="KKK66" s="29"/>
      <c r="KKL66" s="30"/>
      <c r="KKU66" s="29"/>
      <c r="KKV66" s="29"/>
      <c r="KKW66" s="29"/>
      <c r="KKX66" s="29"/>
      <c r="KKY66" s="30"/>
      <c r="KLH66" s="29"/>
      <c r="KLI66" s="29"/>
      <c r="KLJ66" s="29"/>
      <c r="KLK66" s="29"/>
      <c r="KLL66" s="30"/>
      <c r="KLU66" s="29"/>
      <c r="KLV66" s="29"/>
      <c r="KLW66" s="29"/>
      <c r="KLX66" s="29"/>
      <c r="KLY66" s="30"/>
      <c r="KMH66" s="29"/>
      <c r="KMI66" s="29"/>
      <c r="KMJ66" s="29"/>
      <c r="KMK66" s="29"/>
      <c r="KML66" s="30"/>
      <c r="KMU66" s="29"/>
      <c r="KMV66" s="29"/>
      <c r="KMW66" s="29"/>
      <c r="KMX66" s="29"/>
      <c r="KMY66" s="30"/>
      <c r="KNH66" s="29"/>
      <c r="KNI66" s="29"/>
      <c r="KNJ66" s="29"/>
      <c r="KNK66" s="29"/>
      <c r="KNL66" s="30"/>
      <c r="KNU66" s="29"/>
      <c r="KNV66" s="29"/>
      <c r="KNW66" s="29"/>
      <c r="KNX66" s="29"/>
      <c r="KNY66" s="30"/>
      <c r="KOH66" s="29"/>
      <c r="KOI66" s="29"/>
      <c r="KOJ66" s="29"/>
      <c r="KOK66" s="29"/>
      <c r="KOL66" s="30"/>
      <c r="KOU66" s="29"/>
      <c r="KOV66" s="29"/>
      <c r="KOW66" s="29"/>
      <c r="KOX66" s="29"/>
      <c r="KOY66" s="30"/>
      <c r="KPH66" s="29"/>
      <c r="KPI66" s="29"/>
      <c r="KPJ66" s="29"/>
      <c r="KPK66" s="29"/>
      <c r="KPL66" s="30"/>
      <c r="KPU66" s="29"/>
      <c r="KPV66" s="29"/>
      <c r="KPW66" s="29"/>
      <c r="KPX66" s="29"/>
      <c r="KPY66" s="30"/>
      <c r="KQH66" s="29"/>
      <c r="KQI66" s="29"/>
      <c r="KQJ66" s="29"/>
      <c r="KQK66" s="29"/>
      <c r="KQL66" s="30"/>
      <c r="KQU66" s="29"/>
      <c r="KQV66" s="29"/>
      <c r="KQW66" s="29"/>
      <c r="KQX66" s="29"/>
      <c r="KQY66" s="30"/>
      <c r="KRH66" s="29"/>
      <c r="KRI66" s="29"/>
      <c r="KRJ66" s="29"/>
      <c r="KRK66" s="29"/>
      <c r="KRL66" s="30"/>
      <c r="KRU66" s="29"/>
      <c r="KRV66" s="29"/>
      <c r="KRW66" s="29"/>
      <c r="KRX66" s="29"/>
      <c r="KRY66" s="30"/>
      <c r="KSH66" s="29"/>
      <c r="KSI66" s="29"/>
      <c r="KSJ66" s="29"/>
      <c r="KSK66" s="29"/>
      <c r="KSL66" s="30"/>
      <c r="KSU66" s="29"/>
      <c r="KSV66" s="29"/>
      <c r="KSW66" s="29"/>
      <c r="KSX66" s="29"/>
      <c r="KSY66" s="30"/>
      <c r="KTH66" s="29"/>
      <c r="KTI66" s="29"/>
      <c r="KTJ66" s="29"/>
      <c r="KTK66" s="29"/>
      <c r="KTL66" s="30"/>
      <c r="KTU66" s="29"/>
      <c r="KTV66" s="29"/>
      <c r="KTW66" s="29"/>
      <c r="KTX66" s="29"/>
      <c r="KTY66" s="30"/>
      <c r="KUH66" s="29"/>
      <c r="KUI66" s="29"/>
      <c r="KUJ66" s="29"/>
      <c r="KUK66" s="29"/>
      <c r="KUL66" s="30"/>
      <c r="KUU66" s="29"/>
      <c r="KUV66" s="29"/>
      <c r="KUW66" s="29"/>
      <c r="KUX66" s="29"/>
      <c r="KUY66" s="30"/>
      <c r="KVH66" s="29"/>
      <c r="KVI66" s="29"/>
      <c r="KVJ66" s="29"/>
      <c r="KVK66" s="29"/>
      <c r="KVL66" s="30"/>
      <c r="KVU66" s="29"/>
      <c r="KVV66" s="29"/>
      <c r="KVW66" s="29"/>
      <c r="KVX66" s="29"/>
      <c r="KVY66" s="30"/>
      <c r="KWH66" s="29"/>
      <c r="KWI66" s="29"/>
      <c r="KWJ66" s="29"/>
      <c r="KWK66" s="29"/>
      <c r="KWL66" s="30"/>
      <c r="KWU66" s="29"/>
      <c r="KWV66" s="29"/>
      <c r="KWW66" s="29"/>
      <c r="KWX66" s="29"/>
      <c r="KWY66" s="30"/>
      <c r="KXH66" s="29"/>
      <c r="KXI66" s="29"/>
      <c r="KXJ66" s="29"/>
      <c r="KXK66" s="29"/>
      <c r="KXL66" s="30"/>
      <c r="KXU66" s="29"/>
      <c r="KXV66" s="29"/>
      <c r="KXW66" s="29"/>
      <c r="KXX66" s="29"/>
      <c r="KXY66" s="30"/>
      <c r="KYH66" s="29"/>
      <c r="KYI66" s="29"/>
      <c r="KYJ66" s="29"/>
      <c r="KYK66" s="29"/>
      <c r="KYL66" s="30"/>
      <c r="KYU66" s="29"/>
      <c r="KYV66" s="29"/>
      <c r="KYW66" s="29"/>
      <c r="KYX66" s="29"/>
      <c r="KYY66" s="30"/>
      <c r="KZH66" s="29"/>
      <c r="KZI66" s="29"/>
      <c r="KZJ66" s="29"/>
      <c r="KZK66" s="29"/>
      <c r="KZL66" s="30"/>
      <c r="KZU66" s="29"/>
      <c r="KZV66" s="29"/>
      <c r="KZW66" s="29"/>
      <c r="KZX66" s="29"/>
      <c r="KZY66" s="30"/>
      <c r="LAH66" s="29"/>
      <c r="LAI66" s="29"/>
      <c r="LAJ66" s="29"/>
      <c r="LAK66" s="29"/>
      <c r="LAL66" s="30"/>
      <c r="LAU66" s="29"/>
      <c r="LAV66" s="29"/>
      <c r="LAW66" s="29"/>
      <c r="LAX66" s="29"/>
      <c r="LAY66" s="30"/>
      <c r="LBH66" s="29"/>
      <c r="LBI66" s="29"/>
      <c r="LBJ66" s="29"/>
      <c r="LBK66" s="29"/>
      <c r="LBL66" s="30"/>
      <c r="LBU66" s="29"/>
      <c r="LBV66" s="29"/>
      <c r="LBW66" s="29"/>
      <c r="LBX66" s="29"/>
      <c r="LBY66" s="30"/>
      <c r="LCH66" s="29"/>
      <c r="LCI66" s="29"/>
      <c r="LCJ66" s="29"/>
      <c r="LCK66" s="29"/>
      <c r="LCL66" s="30"/>
      <c r="LCU66" s="29"/>
      <c r="LCV66" s="29"/>
      <c r="LCW66" s="29"/>
      <c r="LCX66" s="29"/>
      <c r="LCY66" s="30"/>
      <c r="LDH66" s="29"/>
      <c r="LDI66" s="29"/>
      <c r="LDJ66" s="29"/>
      <c r="LDK66" s="29"/>
      <c r="LDL66" s="30"/>
      <c r="LDU66" s="29"/>
      <c r="LDV66" s="29"/>
      <c r="LDW66" s="29"/>
      <c r="LDX66" s="29"/>
      <c r="LDY66" s="30"/>
      <c r="LEH66" s="29"/>
      <c r="LEI66" s="29"/>
      <c r="LEJ66" s="29"/>
      <c r="LEK66" s="29"/>
      <c r="LEL66" s="30"/>
      <c r="LEU66" s="29"/>
      <c r="LEV66" s="29"/>
      <c r="LEW66" s="29"/>
      <c r="LEX66" s="29"/>
      <c r="LEY66" s="30"/>
      <c r="LFH66" s="29"/>
      <c r="LFI66" s="29"/>
      <c r="LFJ66" s="29"/>
      <c r="LFK66" s="29"/>
      <c r="LFL66" s="30"/>
      <c r="LFU66" s="29"/>
      <c r="LFV66" s="29"/>
      <c r="LFW66" s="29"/>
      <c r="LFX66" s="29"/>
      <c r="LFY66" s="30"/>
      <c r="LGH66" s="29"/>
      <c r="LGI66" s="29"/>
      <c r="LGJ66" s="29"/>
      <c r="LGK66" s="29"/>
      <c r="LGL66" s="30"/>
      <c r="LGU66" s="29"/>
      <c r="LGV66" s="29"/>
      <c r="LGW66" s="29"/>
      <c r="LGX66" s="29"/>
      <c r="LGY66" s="30"/>
      <c r="LHH66" s="29"/>
      <c r="LHI66" s="29"/>
      <c r="LHJ66" s="29"/>
      <c r="LHK66" s="29"/>
      <c r="LHL66" s="30"/>
      <c r="LHU66" s="29"/>
      <c r="LHV66" s="29"/>
      <c r="LHW66" s="29"/>
      <c r="LHX66" s="29"/>
      <c r="LHY66" s="30"/>
      <c r="LIH66" s="29"/>
      <c r="LII66" s="29"/>
      <c r="LIJ66" s="29"/>
      <c r="LIK66" s="29"/>
      <c r="LIL66" s="30"/>
      <c r="LIU66" s="29"/>
      <c r="LIV66" s="29"/>
      <c r="LIW66" s="29"/>
      <c r="LIX66" s="29"/>
      <c r="LIY66" s="30"/>
      <c r="LJH66" s="29"/>
      <c r="LJI66" s="29"/>
      <c r="LJJ66" s="29"/>
      <c r="LJK66" s="29"/>
      <c r="LJL66" s="30"/>
      <c r="LJU66" s="29"/>
      <c r="LJV66" s="29"/>
      <c r="LJW66" s="29"/>
      <c r="LJX66" s="29"/>
      <c r="LJY66" s="30"/>
      <c r="LKH66" s="29"/>
      <c r="LKI66" s="29"/>
      <c r="LKJ66" s="29"/>
      <c r="LKK66" s="29"/>
      <c r="LKL66" s="30"/>
      <c r="LKU66" s="29"/>
      <c r="LKV66" s="29"/>
      <c r="LKW66" s="29"/>
      <c r="LKX66" s="29"/>
      <c r="LKY66" s="30"/>
      <c r="LLH66" s="29"/>
      <c r="LLI66" s="29"/>
      <c r="LLJ66" s="29"/>
      <c r="LLK66" s="29"/>
      <c r="LLL66" s="30"/>
      <c r="LLU66" s="29"/>
      <c r="LLV66" s="29"/>
      <c r="LLW66" s="29"/>
      <c r="LLX66" s="29"/>
      <c r="LLY66" s="30"/>
      <c r="LMH66" s="29"/>
      <c r="LMI66" s="29"/>
      <c r="LMJ66" s="29"/>
      <c r="LMK66" s="29"/>
      <c r="LML66" s="30"/>
      <c r="LMU66" s="29"/>
      <c r="LMV66" s="29"/>
      <c r="LMW66" s="29"/>
      <c r="LMX66" s="29"/>
      <c r="LMY66" s="30"/>
      <c r="LNH66" s="29"/>
      <c r="LNI66" s="29"/>
      <c r="LNJ66" s="29"/>
      <c r="LNK66" s="29"/>
      <c r="LNL66" s="30"/>
      <c r="LNU66" s="29"/>
      <c r="LNV66" s="29"/>
      <c r="LNW66" s="29"/>
      <c r="LNX66" s="29"/>
      <c r="LNY66" s="30"/>
      <c r="LOH66" s="29"/>
      <c r="LOI66" s="29"/>
      <c r="LOJ66" s="29"/>
      <c r="LOK66" s="29"/>
      <c r="LOL66" s="30"/>
      <c r="LOU66" s="29"/>
      <c r="LOV66" s="29"/>
      <c r="LOW66" s="29"/>
      <c r="LOX66" s="29"/>
      <c r="LOY66" s="30"/>
      <c r="LPH66" s="29"/>
      <c r="LPI66" s="29"/>
      <c r="LPJ66" s="29"/>
      <c r="LPK66" s="29"/>
      <c r="LPL66" s="30"/>
      <c r="LPU66" s="29"/>
      <c r="LPV66" s="29"/>
      <c r="LPW66" s="29"/>
      <c r="LPX66" s="29"/>
      <c r="LPY66" s="30"/>
      <c r="LQH66" s="29"/>
      <c r="LQI66" s="29"/>
      <c r="LQJ66" s="29"/>
      <c r="LQK66" s="29"/>
      <c r="LQL66" s="30"/>
      <c r="LQU66" s="29"/>
      <c r="LQV66" s="29"/>
      <c r="LQW66" s="29"/>
      <c r="LQX66" s="29"/>
      <c r="LQY66" s="30"/>
      <c r="LRH66" s="29"/>
      <c r="LRI66" s="29"/>
      <c r="LRJ66" s="29"/>
      <c r="LRK66" s="29"/>
      <c r="LRL66" s="30"/>
      <c r="LRU66" s="29"/>
      <c r="LRV66" s="29"/>
      <c r="LRW66" s="29"/>
      <c r="LRX66" s="29"/>
      <c r="LRY66" s="30"/>
      <c r="LSH66" s="29"/>
      <c r="LSI66" s="29"/>
      <c r="LSJ66" s="29"/>
      <c r="LSK66" s="29"/>
      <c r="LSL66" s="30"/>
      <c r="LSU66" s="29"/>
      <c r="LSV66" s="29"/>
      <c r="LSW66" s="29"/>
      <c r="LSX66" s="29"/>
      <c r="LSY66" s="30"/>
      <c r="LTH66" s="29"/>
      <c r="LTI66" s="29"/>
      <c r="LTJ66" s="29"/>
      <c r="LTK66" s="29"/>
      <c r="LTL66" s="30"/>
      <c r="LTU66" s="29"/>
      <c r="LTV66" s="29"/>
      <c r="LTW66" s="29"/>
      <c r="LTX66" s="29"/>
      <c r="LTY66" s="30"/>
      <c r="LUH66" s="29"/>
      <c r="LUI66" s="29"/>
      <c r="LUJ66" s="29"/>
      <c r="LUK66" s="29"/>
      <c r="LUL66" s="30"/>
      <c r="LUU66" s="29"/>
      <c r="LUV66" s="29"/>
      <c r="LUW66" s="29"/>
      <c r="LUX66" s="29"/>
      <c r="LUY66" s="30"/>
      <c r="LVH66" s="29"/>
      <c r="LVI66" s="29"/>
      <c r="LVJ66" s="29"/>
      <c r="LVK66" s="29"/>
      <c r="LVL66" s="30"/>
      <c r="LVU66" s="29"/>
      <c r="LVV66" s="29"/>
      <c r="LVW66" s="29"/>
      <c r="LVX66" s="29"/>
      <c r="LVY66" s="30"/>
      <c r="LWH66" s="29"/>
      <c r="LWI66" s="29"/>
      <c r="LWJ66" s="29"/>
      <c r="LWK66" s="29"/>
      <c r="LWL66" s="30"/>
      <c r="LWU66" s="29"/>
      <c r="LWV66" s="29"/>
      <c r="LWW66" s="29"/>
      <c r="LWX66" s="29"/>
      <c r="LWY66" s="30"/>
      <c r="LXH66" s="29"/>
      <c r="LXI66" s="29"/>
      <c r="LXJ66" s="29"/>
      <c r="LXK66" s="29"/>
      <c r="LXL66" s="30"/>
      <c r="LXU66" s="29"/>
      <c r="LXV66" s="29"/>
      <c r="LXW66" s="29"/>
      <c r="LXX66" s="29"/>
      <c r="LXY66" s="30"/>
      <c r="LYH66" s="29"/>
      <c r="LYI66" s="29"/>
      <c r="LYJ66" s="29"/>
      <c r="LYK66" s="29"/>
      <c r="LYL66" s="30"/>
      <c r="LYU66" s="29"/>
      <c r="LYV66" s="29"/>
      <c r="LYW66" s="29"/>
      <c r="LYX66" s="29"/>
      <c r="LYY66" s="30"/>
      <c r="LZH66" s="29"/>
      <c r="LZI66" s="29"/>
      <c r="LZJ66" s="29"/>
      <c r="LZK66" s="29"/>
      <c r="LZL66" s="30"/>
      <c r="LZU66" s="29"/>
      <c r="LZV66" s="29"/>
      <c r="LZW66" s="29"/>
      <c r="LZX66" s="29"/>
      <c r="LZY66" s="30"/>
      <c r="MAH66" s="29"/>
      <c r="MAI66" s="29"/>
      <c r="MAJ66" s="29"/>
      <c r="MAK66" s="29"/>
      <c r="MAL66" s="30"/>
      <c r="MAU66" s="29"/>
      <c r="MAV66" s="29"/>
      <c r="MAW66" s="29"/>
      <c r="MAX66" s="29"/>
      <c r="MAY66" s="30"/>
      <c r="MBH66" s="29"/>
      <c r="MBI66" s="29"/>
      <c r="MBJ66" s="29"/>
      <c r="MBK66" s="29"/>
      <c r="MBL66" s="30"/>
      <c r="MBU66" s="29"/>
      <c r="MBV66" s="29"/>
      <c r="MBW66" s="29"/>
      <c r="MBX66" s="29"/>
      <c r="MBY66" s="30"/>
      <c r="MCH66" s="29"/>
      <c r="MCI66" s="29"/>
      <c r="MCJ66" s="29"/>
      <c r="MCK66" s="29"/>
      <c r="MCL66" s="30"/>
      <c r="MCU66" s="29"/>
      <c r="MCV66" s="29"/>
      <c r="MCW66" s="29"/>
      <c r="MCX66" s="29"/>
      <c r="MCY66" s="30"/>
      <c r="MDH66" s="29"/>
      <c r="MDI66" s="29"/>
      <c r="MDJ66" s="29"/>
      <c r="MDK66" s="29"/>
      <c r="MDL66" s="30"/>
      <c r="MDU66" s="29"/>
      <c r="MDV66" s="29"/>
      <c r="MDW66" s="29"/>
      <c r="MDX66" s="29"/>
      <c r="MDY66" s="30"/>
      <c r="MEH66" s="29"/>
      <c r="MEI66" s="29"/>
      <c r="MEJ66" s="29"/>
      <c r="MEK66" s="29"/>
      <c r="MEL66" s="30"/>
      <c r="MEU66" s="29"/>
      <c r="MEV66" s="29"/>
      <c r="MEW66" s="29"/>
      <c r="MEX66" s="29"/>
      <c r="MEY66" s="30"/>
      <c r="MFH66" s="29"/>
      <c r="MFI66" s="29"/>
      <c r="MFJ66" s="29"/>
      <c r="MFK66" s="29"/>
      <c r="MFL66" s="30"/>
      <c r="MFU66" s="29"/>
      <c r="MFV66" s="29"/>
      <c r="MFW66" s="29"/>
      <c r="MFX66" s="29"/>
      <c r="MFY66" s="30"/>
      <c r="MGH66" s="29"/>
      <c r="MGI66" s="29"/>
      <c r="MGJ66" s="29"/>
      <c r="MGK66" s="29"/>
      <c r="MGL66" s="30"/>
      <c r="MGU66" s="29"/>
      <c r="MGV66" s="29"/>
      <c r="MGW66" s="29"/>
      <c r="MGX66" s="29"/>
      <c r="MGY66" s="30"/>
      <c r="MHH66" s="29"/>
      <c r="MHI66" s="29"/>
      <c r="MHJ66" s="29"/>
      <c r="MHK66" s="29"/>
      <c r="MHL66" s="30"/>
      <c r="MHU66" s="29"/>
      <c r="MHV66" s="29"/>
      <c r="MHW66" s="29"/>
      <c r="MHX66" s="29"/>
      <c r="MHY66" s="30"/>
      <c r="MIH66" s="29"/>
      <c r="MII66" s="29"/>
      <c r="MIJ66" s="29"/>
      <c r="MIK66" s="29"/>
      <c r="MIL66" s="30"/>
      <c r="MIU66" s="29"/>
      <c r="MIV66" s="29"/>
      <c r="MIW66" s="29"/>
      <c r="MIX66" s="29"/>
      <c r="MIY66" s="30"/>
      <c r="MJH66" s="29"/>
      <c r="MJI66" s="29"/>
      <c r="MJJ66" s="29"/>
      <c r="MJK66" s="29"/>
      <c r="MJL66" s="30"/>
      <c r="MJU66" s="29"/>
      <c r="MJV66" s="29"/>
      <c r="MJW66" s="29"/>
      <c r="MJX66" s="29"/>
      <c r="MJY66" s="30"/>
      <c r="MKH66" s="29"/>
      <c r="MKI66" s="29"/>
      <c r="MKJ66" s="29"/>
      <c r="MKK66" s="29"/>
      <c r="MKL66" s="30"/>
      <c r="MKU66" s="29"/>
      <c r="MKV66" s="29"/>
      <c r="MKW66" s="29"/>
      <c r="MKX66" s="29"/>
      <c r="MKY66" s="30"/>
      <c r="MLH66" s="29"/>
      <c r="MLI66" s="29"/>
      <c r="MLJ66" s="29"/>
      <c r="MLK66" s="29"/>
      <c r="MLL66" s="30"/>
      <c r="MLU66" s="29"/>
      <c r="MLV66" s="29"/>
      <c r="MLW66" s="29"/>
      <c r="MLX66" s="29"/>
      <c r="MLY66" s="30"/>
      <c r="MMH66" s="29"/>
      <c r="MMI66" s="29"/>
      <c r="MMJ66" s="29"/>
      <c r="MMK66" s="29"/>
      <c r="MML66" s="30"/>
      <c r="MMU66" s="29"/>
      <c r="MMV66" s="29"/>
      <c r="MMW66" s="29"/>
      <c r="MMX66" s="29"/>
      <c r="MMY66" s="30"/>
      <c r="MNH66" s="29"/>
      <c r="MNI66" s="29"/>
      <c r="MNJ66" s="29"/>
      <c r="MNK66" s="29"/>
      <c r="MNL66" s="30"/>
      <c r="MNU66" s="29"/>
      <c r="MNV66" s="29"/>
      <c r="MNW66" s="29"/>
      <c r="MNX66" s="29"/>
      <c r="MNY66" s="30"/>
      <c r="MOH66" s="29"/>
      <c r="MOI66" s="29"/>
      <c r="MOJ66" s="29"/>
      <c r="MOK66" s="29"/>
      <c r="MOL66" s="30"/>
      <c r="MOU66" s="29"/>
      <c r="MOV66" s="29"/>
      <c r="MOW66" s="29"/>
      <c r="MOX66" s="29"/>
      <c r="MOY66" s="30"/>
      <c r="MPH66" s="29"/>
      <c r="MPI66" s="29"/>
      <c r="MPJ66" s="29"/>
      <c r="MPK66" s="29"/>
      <c r="MPL66" s="30"/>
      <c r="MPU66" s="29"/>
      <c r="MPV66" s="29"/>
      <c r="MPW66" s="29"/>
      <c r="MPX66" s="29"/>
      <c r="MPY66" s="30"/>
      <c r="MQH66" s="29"/>
      <c r="MQI66" s="29"/>
      <c r="MQJ66" s="29"/>
      <c r="MQK66" s="29"/>
      <c r="MQL66" s="30"/>
      <c r="MQU66" s="29"/>
      <c r="MQV66" s="29"/>
      <c r="MQW66" s="29"/>
      <c r="MQX66" s="29"/>
      <c r="MQY66" s="30"/>
      <c r="MRH66" s="29"/>
      <c r="MRI66" s="29"/>
      <c r="MRJ66" s="29"/>
      <c r="MRK66" s="29"/>
      <c r="MRL66" s="30"/>
      <c r="MRU66" s="29"/>
      <c r="MRV66" s="29"/>
      <c r="MRW66" s="29"/>
      <c r="MRX66" s="29"/>
      <c r="MRY66" s="30"/>
      <c r="MSH66" s="29"/>
      <c r="MSI66" s="29"/>
      <c r="MSJ66" s="29"/>
      <c r="MSK66" s="29"/>
      <c r="MSL66" s="30"/>
      <c r="MSU66" s="29"/>
      <c r="MSV66" s="29"/>
      <c r="MSW66" s="29"/>
      <c r="MSX66" s="29"/>
      <c r="MSY66" s="30"/>
      <c r="MTH66" s="29"/>
      <c r="MTI66" s="29"/>
      <c r="MTJ66" s="29"/>
      <c r="MTK66" s="29"/>
      <c r="MTL66" s="30"/>
      <c r="MTU66" s="29"/>
      <c r="MTV66" s="29"/>
      <c r="MTW66" s="29"/>
      <c r="MTX66" s="29"/>
      <c r="MTY66" s="30"/>
      <c r="MUH66" s="29"/>
      <c r="MUI66" s="29"/>
      <c r="MUJ66" s="29"/>
      <c r="MUK66" s="29"/>
      <c r="MUL66" s="30"/>
      <c r="MUU66" s="29"/>
      <c r="MUV66" s="29"/>
      <c r="MUW66" s="29"/>
      <c r="MUX66" s="29"/>
      <c r="MUY66" s="30"/>
      <c r="MVH66" s="29"/>
      <c r="MVI66" s="29"/>
      <c r="MVJ66" s="29"/>
      <c r="MVK66" s="29"/>
      <c r="MVL66" s="30"/>
      <c r="MVU66" s="29"/>
      <c r="MVV66" s="29"/>
      <c r="MVW66" s="29"/>
      <c r="MVX66" s="29"/>
      <c r="MVY66" s="30"/>
      <c r="MWH66" s="29"/>
      <c r="MWI66" s="29"/>
      <c r="MWJ66" s="29"/>
      <c r="MWK66" s="29"/>
      <c r="MWL66" s="30"/>
      <c r="MWU66" s="29"/>
      <c r="MWV66" s="29"/>
      <c r="MWW66" s="29"/>
      <c r="MWX66" s="29"/>
      <c r="MWY66" s="30"/>
      <c r="MXH66" s="29"/>
      <c r="MXI66" s="29"/>
      <c r="MXJ66" s="29"/>
      <c r="MXK66" s="29"/>
      <c r="MXL66" s="30"/>
      <c r="MXU66" s="29"/>
      <c r="MXV66" s="29"/>
      <c r="MXW66" s="29"/>
      <c r="MXX66" s="29"/>
      <c r="MXY66" s="30"/>
      <c r="MYH66" s="29"/>
      <c r="MYI66" s="29"/>
      <c r="MYJ66" s="29"/>
      <c r="MYK66" s="29"/>
      <c r="MYL66" s="30"/>
      <c r="MYU66" s="29"/>
      <c r="MYV66" s="29"/>
      <c r="MYW66" s="29"/>
      <c r="MYX66" s="29"/>
      <c r="MYY66" s="30"/>
      <c r="MZH66" s="29"/>
      <c r="MZI66" s="29"/>
      <c r="MZJ66" s="29"/>
      <c r="MZK66" s="29"/>
      <c r="MZL66" s="30"/>
      <c r="MZU66" s="29"/>
      <c r="MZV66" s="29"/>
      <c r="MZW66" s="29"/>
      <c r="MZX66" s="29"/>
      <c r="MZY66" s="30"/>
      <c r="NAH66" s="29"/>
      <c r="NAI66" s="29"/>
      <c r="NAJ66" s="29"/>
      <c r="NAK66" s="29"/>
      <c r="NAL66" s="30"/>
      <c r="NAU66" s="29"/>
      <c r="NAV66" s="29"/>
      <c r="NAW66" s="29"/>
      <c r="NAX66" s="29"/>
      <c r="NAY66" s="30"/>
      <c r="NBH66" s="29"/>
      <c r="NBI66" s="29"/>
      <c r="NBJ66" s="29"/>
      <c r="NBK66" s="29"/>
      <c r="NBL66" s="30"/>
      <c r="NBU66" s="29"/>
      <c r="NBV66" s="29"/>
      <c r="NBW66" s="29"/>
      <c r="NBX66" s="29"/>
      <c r="NBY66" s="30"/>
      <c r="NCH66" s="29"/>
      <c r="NCI66" s="29"/>
      <c r="NCJ66" s="29"/>
      <c r="NCK66" s="29"/>
      <c r="NCL66" s="30"/>
      <c r="NCU66" s="29"/>
      <c r="NCV66" s="29"/>
      <c r="NCW66" s="29"/>
      <c r="NCX66" s="29"/>
      <c r="NCY66" s="30"/>
      <c r="NDH66" s="29"/>
      <c r="NDI66" s="29"/>
      <c r="NDJ66" s="29"/>
      <c r="NDK66" s="29"/>
      <c r="NDL66" s="30"/>
      <c r="NDU66" s="29"/>
      <c r="NDV66" s="29"/>
      <c r="NDW66" s="29"/>
      <c r="NDX66" s="29"/>
      <c r="NDY66" s="30"/>
      <c r="NEH66" s="29"/>
      <c r="NEI66" s="29"/>
      <c r="NEJ66" s="29"/>
      <c r="NEK66" s="29"/>
      <c r="NEL66" s="30"/>
      <c r="NEU66" s="29"/>
      <c r="NEV66" s="29"/>
      <c r="NEW66" s="29"/>
      <c r="NEX66" s="29"/>
      <c r="NEY66" s="30"/>
      <c r="NFH66" s="29"/>
      <c r="NFI66" s="29"/>
      <c r="NFJ66" s="29"/>
      <c r="NFK66" s="29"/>
      <c r="NFL66" s="30"/>
      <c r="NFU66" s="29"/>
      <c r="NFV66" s="29"/>
      <c r="NFW66" s="29"/>
      <c r="NFX66" s="29"/>
      <c r="NFY66" s="30"/>
      <c r="NGH66" s="29"/>
      <c r="NGI66" s="29"/>
      <c r="NGJ66" s="29"/>
      <c r="NGK66" s="29"/>
      <c r="NGL66" s="30"/>
      <c r="NGU66" s="29"/>
      <c r="NGV66" s="29"/>
      <c r="NGW66" s="29"/>
      <c r="NGX66" s="29"/>
      <c r="NGY66" s="30"/>
      <c r="NHH66" s="29"/>
      <c r="NHI66" s="29"/>
      <c r="NHJ66" s="29"/>
      <c r="NHK66" s="29"/>
      <c r="NHL66" s="30"/>
      <c r="NHU66" s="29"/>
      <c r="NHV66" s="29"/>
      <c r="NHW66" s="29"/>
      <c r="NHX66" s="29"/>
      <c r="NHY66" s="30"/>
      <c r="NIH66" s="29"/>
      <c r="NII66" s="29"/>
      <c r="NIJ66" s="29"/>
      <c r="NIK66" s="29"/>
      <c r="NIL66" s="30"/>
      <c r="NIU66" s="29"/>
      <c r="NIV66" s="29"/>
      <c r="NIW66" s="29"/>
      <c r="NIX66" s="29"/>
      <c r="NIY66" s="30"/>
      <c r="NJH66" s="29"/>
      <c r="NJI66" s="29"/>
      <c r="NJJ66" s="29"/>
      <c r="NJK66" s="29"/>
      <c r="NJL66" s="30"/>
      <c r="NJU66" s="29"/>
      <c r="NJV66" s="29"/>
      <c r="NJW66" s="29"/>
      <c r="NJX66" s="29"/>
      <c r="NJY66" s="30"/>
      <c r="NKH66" s="29"/>
      <c r="NKI66" s="29"/>
      <c r="NKJ66" s="29"/>
      <c r="NKK66" s="29"/>
      <c r="NKL66" s="30"/>
      <c r="NKU66" s="29"/>
      <c r="NKV66" s="29"/>
      <c r="NKW66" s="29"/>
      <c r="NKX66" s="29"/>
      <c r="NKY66" s="30"/>
      <c r="NLH66" s="29"/>
      <c r="NLI66" s="29"/>
      <c r="NLJ66" s="29"/>
      <c r="NLK66" s="29"/>
      <c r="NLL66" s="30"/>
      <c r="NLU66" s="29"/>
      <c r="NLV66" s="29"/>
      <c r="NLW66" s="29"/>
      <c r="NLX66" s="29"/>
      <c r="NLY66" s="30"/>
      <c r="NMH66" s="29"/>
      <c r="NMI66" s="29"/>
      <c r="NMJ66" s="29"/>
      <c r="NMK66" s="29"/>
      <c r="NML66" s="30"/>
      <c r="NMU66" s="29"/>
      <c r="NMV66" s="29"/>
      <c r="NMW66" s="29"/>
      <c r="NMX66" s="29"/>
      <c r="NMY66" s="30"/>
      <c r="NNH66" s="29"/>
      <c r="NNI66" s="29"/>
      <c r="NNJ66" s="29"/>
      <c r="NNK66" s="29"/>
      <c r="NNL66" s="30"/>
      <c r="NNU66" s="29"/>
      <c r="NNV66" s="29"/>
      <c r="NNW66" s="29"/>
      <c r="NNX66" s="29"/>
      <c r="NNY66" s="30"/>
      <c r="NOH66" s="29"/>
      <c r="NOI66" s="29"/>
      <c r="NOJ66" s="29"/>
      <c r="NOK66" s="29"/>
      <c r="NOL66" s="30"/>
      <c r="NOU66" s="29"/>
      <c r="NOV66" s="29"/>
      <c r="NOW66" s="29"/>
      <c r="NOX66" s="29"/>
      <c r="NOY66" s="30"/>
      <c r="NPH66" s="29"/>
      <c r="NPI66" s="29"/>
      <c r="NPJ66" s="29"/>
      <c r="NPK66" s="29"/>
      <c r="NPL66" s="30"/>
      <c r="NPU66" s="29"/>
      <c r="NPV66" s="29"/>
      <c r="NPW66" s="29"/>
      <c r="NPX66" s="29"/>
      <c r="NPY66" s="30"/>
      <c r="NQH66" s="29"/>
      <c r="NQI66" s="29"/>
      <c r="NQJ66" s="29"/>
      <c r="NQK66" s="29"/>
      <c r="NQL66" s="30"/>
      <c r="NQU66" s="29"/>
      <c r="NQV66" s="29"/>
      <c r="NQW66" s="29"/>
      <c r="NQX66" s="29"/>
      <c r="NQY66" s="30"/>
      <c r="NRH66" s="29"/>
      <c r="NRI66" s="29"/>
      <c r="NRJ66" s="29"/>
      <c r="NRK66" s="29"/>
      <c r="NRL66" s="30"/>
      <c r="NRU66" s="29"/>
      <c r="NRV66" s="29"/>
      <c r="NRW66" s="29"/>
      <c r="NRX66" s="29"/>
      <c r="NRY66" s="30"/>
      <c r="NSH66" s="29"/>
      <c r="NSI66" s="29"/>
      <c r="NSJ66" s="29"/>
      <c r="NSK66" s="29"/>
      <c r="NSL66" s="30"/>
      <c r="NSU66" s="29"/>
      <c r="NSV66" s="29"/>
      <c r="NSW66" s="29"/>
      <c r="NSX66" s="29"/>
      <c r="NSY66" s="30"/>
      <c r="NTH66" s="29"/>
      <c r="NTI66" s="29"/>
      <c r="NTJ66" s="29"/>
      <c r="NTK66" s="29"/>
      <c r="NTL66" s="30"/>
      <c r="NTU66" s="29"/>
      <c r="NTV66" s="29"/>
      <c r="NTW66" s="29"/>
      <c r="NTX66" s="29"/>
      <c r="NTY66" s="30"/>
      <c r="NUH66" s="29"/>
      <c r="NUI66" s="29"/>
      <c r="NUJ66" s="29"/>
      <c r="NUK66" s="29"/>
      <c r="NUL66" s="30"/>
      <c r="NUU66" s="29"/>
      <c r="NUV66" s="29"/>
      <c r="NUW66" s="29"/>
      <c r="NUX66" s="29"/>
      <c r="NUY66" s="30"/>
      <c r="NVH66" s="29"/>
      <c r="NVI66" s="29"/>
      <c r="NVJ66" s="29"/>
      <c r="NVK66" s="29"/>
      <c r="NVL66" s="30"/>
      <c r="NVU66" s="29"/>
      <c r="NVV66" s="29"/>
      <c r="NVW66" s="29"/>
      <c r="NVX66" s="29"/>
      <c r="NVY66" s="30"/>
      <c r="NWH66" s="29"/>
      <c r="NWI66" s="29"/>
      <c r="NWJ66" s="29"/>
      <c r="NWK66" s="29"/>
      <c r="NWL66" s="30"/>
      <c r="NWU66" s="29"/>
      <c r="NWV66" s="29"/>
      <c r="NWW66" s="29"/>
      <c r="NWX66" s="29"/>
      <c r="NWY66" s="30"/>
      <c r="NXH66" s="29"/>
      <c r="NXI66" s="29"/>
      <c r="NXJ66" s="29"/>
      <c r="NXK66" s="29"/>
      <c r="NXL66" s="30"/>
      <c r="NXU66" s="29"/>
      <c r="NXV66" s="29"/>
      <c r="NXW66" s="29"/>
      <c r="NXX66" s="29"/>
      <c r="NXY66" s="30"/>
      <c r="NYH66" s="29"/>
      <c r="NYI66" s="29"/>
      <c r="NYJ66" s="29"/>
      <c r="NYK66" s="29"/>
      <c r="NYL66" s="30"/>
      <c r="NYU66" s="29"/>
      <c r="NYV66" s="29"/>
      <c r="NYW66" s="29"/>
      <c r="NYX66" s="29"/>
      <c r="NYY66" s="30"/>
      <c r="NZH66" s="29"/>
      <c r="NZI66" s="29"/>
      <c r="NZJ66" s="29"/>
      <c r="NZK66" s="29"/>
      <c r="NZL66" s="30"/>
      <c r="NZU66" s="29"/>
      <c r="NZV66" s="29"/>
      <c r="NZW66" s="29"/>
      <c r="NZX66" s="29"/>
      <c r="NZY66" s="30"/>
      <c r="OAH66" s="29"/>
      <c r="OAI66" s="29"/>
      <c r="OAJ66" s="29"/>
      <c r="OAK66" s="29"/>
      <c r="OAL66" s="30"/>
      <c r="OAU66" s="29"/>
      <c r="OAV66" s="29"/>
      <c r="OAW66" s="29"/>
      <c r="OAX66" s="29"/>
      <c r="OAY66" s="30"/>
      <c r="OBH66" s="29"/>
      <c r="OBI66" s="29"/>
      <c r="OBJ66" s="29"/>
      <c r="OBK66" s="29"/>
      <c r="OBL66" s="30"/>
      <c r="OBU66" s="29"/>
      <c r="OBV66" s="29"/>
      <c r="OBW66" s="29"/>
      <c r="OBX66" s="29"/>
      <c r="OBY66" s="30"/>
      <c r="OCH66" s="29"/>
      <c r="OCI66" s="29"/>
      <c r="OCJ66" s="29"/>
      <c r="OCK66" s="29"/>
      <c r="OCL66" s="30"/>
      <c r="OCU66" s="29"/>
      <c r="OCV66" s="29"/>
      <c r="OCW66" s="29"/>
      <c r="OCX66" s="29"/>
      <c r="OCY66" s="30"/>
      <c r="ODH66" s="29"/>
      <c r="ODI66" s="29"/>
      <c r="ODJ66" s="29"/>
      <c r="ODK66" s="29"/>
      <c r="ODL66" s="30"/>
      <c r="ODU66" s="29"/>
      <c r="ODV66" s="29"/>
      <c r="ODW66" s="29"/>
      <c r="ODX66" s="29"/>
      <c r="ODY66" s="30"/>
      <c r="OEH66" s="29"/>
      <c r="OEI66" s="29"/>
      <c r="OEJ66" s="29"/>
      <c r="OEK66" s="29"/>
      <c r="OEL66" s="30"/>
      <c r="OEU66" s="29"/>
      <c r="OEV66" s="29"/>
      <c r="OEW66" s="29"/>
      <c r="OEX66" s="29"/>
      <c r="OEY66" s="30"/>
      <c r="OFH66" s="29"/>
      <c r="OFI66" s="29"/>
      <c r="OFJ66" s="29"/>
      <c r="OFK66" s="29"/>
      <c r="OFL66" s="30"/>
      <c r="OFU66" s="29"/>
      <c r="OFV66" s="29"/>
      <c r="OFW66" s="29"/>
      <c r="OFX66" s="29"/>
      <c r="OFY66" s="30"/>
      <c r="OGH66" s="29"/>
      <c r="OGI66" s="29"/>
      <c r="OGJ66" s="29"/>
      <c r="OGK66" s="29"/>
      <c r="OGL66" s="30"/>
      <c r="OGU66" s="29"/>
      <c r="OGV66" s="29"/>
      <c r="OGW66" s="29"/>
      <c r="OGX66" s="29"/>
      <c r="OGY66" s="30"/>
      <c r="OHH66" s="29"/>
      <c r="OHI66" s="29"/>
      <c r="OHJ66" s="29"/>
      <c r="OHK66" s="29"/>
      <c r="OHL66" s="30"/>
      <c r="OHU66" s="29"/>
      <c r="OHV66" s="29"/>
      <c r="OHW66" s="29"/>
      <c r="OHX66" s="29"/>
      <c r="OHY66" s="30"/>
      <c r="OIH66" s="29"/>
      <c r="OII66" s="29"/>
      <c r="OIJ66" s="29"/>
      <c r="OIK66" s="29"/>
      <c r="OIL66" s="30"/>
      <c r="OIU66" s="29"/>
      <c r="OIV66" s="29"/>
      <c r="OIW66" s="29"/>
      <c r="OIX66" s="29"/>
      <c r="OIY66" s="30"/>
      <c r="OJH66" s="29"/>
      <c r="OJI66" s="29"/>
      <c r="OJJ66" s="29"/>
      <c r="OJK66" s="29"/>
      <c r="OJL66" s="30"/>
      <c r="OJU66" s="29"/>
      <c r="OJV66" s="29"/>
      <c r="OJW66" s="29"/>
      <c r="OJX66" s="29"/>
      <c r="OJY66" s="30"/>
      <c r="OKH66" s="29"/>
      <c r="OKI66" s="29"/>
      <c r="OKJ66" s="29"/>
      <c r="OKK66" s="29"/>
      <c r="OKL66" s="30"/>
      <c r="OKU66" s="29"/>
      <c r="OKV66" s="29"/>
      <c r="OKW66" s="29"/>
      <c r="OKX66" s="29"/>
      <c r="OKY66" s="30"/>
      <c r="OLH66" s="29"/>
      <c r="OLI66" s="29"/>
      <c r="OLJ66" s="29"/>
      <c r="OLK66" s="29"/>
      <c r="OLL66" s="30"/>
      <c r="OLU66" s="29"/>
      <c r="OLV66" s="29"/>
      <c r="OLW66" s="29"/>
      <c r="OLX66" s="29"/>
      <c r="OLY66" s="30"/>
      <c r="OMH66" s="29"/>
      <c r="OMI66" s="29"/>
      <c r="OMJ66" s="29"/>
      <c r="OMK66" s="29"/>
      <c r="OML66" s="30"/>
      <c r="OMU66" s="29"/>
      <c r="OMV66" s="29"/>
      <c r="OMW66" s="29"/>
      <c r="OMX66" s="29"/>
      <c r="OMY66" s="30"/>
      <c r="ONH66" s="29"/>
      <c r="ONI66" s="29"/>
      <c r="ONJ66" s="29"/>
      <c r="ONK66" s="29"/>
      <c r="ONL66" s="30"/>
      <c r="ONU66" s="29"/>
      <c r="ONV66" s="29"/>
      <c r="ONW66" s="29"/>
      <c r="ONX66" s="29"/>
      <c r="ONY66" s="30"/>
      <c r="OOH66" s="29"/>
      <c r="OOI66" s="29"/>
      <c r="OOJ66" s="29"/>
      <c r="OOK66" s="29"/>
      <c r="OOL66" s="30"/>
      <c r="OOU66" s="29"/>
      <c r="OOV66" s="29"/>
      <c r="OOW66" s="29"/>
      <c r="OOX66" s="29"/>
      <c r="OOY66" s="30"/>
      <c r="OPH66" s="29"/>
      <c r="OPI66" s="29"/>
      <c r="OPJ66" s="29"/>
      <c r="OPK66" s="29"/>
      <c r="OPL66" s="30"/>
      <c r="OPU66" s="29"/>
      <c r="OPV66" s="29"/>
      <c r="OPW66" s="29"/>
      <c r="OPX66" s="29"/>
      <c r="OPY66" s="30"/>
      <c r="OQH66" s="29"/>
      <c r="OQI66" s="29"/>
      <c r="OQJ66" s="29"/>
      <c r="OQK66" s="29"/>
      <c r="OQL66" s="30"/>
      <c r="OQU66" s="29"/>
      <c r="OQV66" s="29"/>
      <c r="OQW66" s="29"/>
      <c r="OQX66" s="29"/>
      <c r="OQY66" s="30"/>
      <c r="ORH66" s="29"/>
      <c r="ORI66" s="29"/>
      <c r="ORJ66" s="29"/>
      <c r="ORK66" s="29"/>
      <c r="ORL66" s="30"/>
      <c r="ORU66" s="29"/>
      <c r="ORV66" s="29"/>
      <c r="ORW66" s="29"/>
      <c r="ORX66" s="29"/>
      <c r="ORY66" s="30"/>
      <c r="OSH66" s="29"/>
      <c r="OSI66" s="29"/>
      <c r="OSJ66" s="29"/>
      <c r="OSK66" s="29"/>
      <c r="OSL66" s="30"/>
      <c r="OSU66" s="29"/>
      <c r="OSV66" s="29"/>
      <c r="OSW66" s="29"/>
      <c r="OSX66" s="29"/>
      <c r="OSY66" s="30"/>
      <c r="OTH66" s="29"/>
      <c r="OTI66" s="29"/>
      <c r="OTJ66" s="29"/>
      <c r="OTK66" s="29"/>
      <c r="OTL66" s="30"/>
      <c r="OTU66" s="29"/>
      <c r="OTV66" s="29"/>
      <c r="OTW66" s="29"/>
      <c r="OTX66" s="29"/>
      <c r="OTY66" s="30"/>
      <c r="OUH66" s="29"/>
      <c r="OUI66" s="29"/>
      <c r="OUJ66" s="29"/>
      <c r="OUK66" s="29"/>
      <c r="OUL66" s="30"/>
      <c r="OUU66" s="29"/>
      <c r="OUV66" s="29"/>
      <c r="OUW66" s="29"/>
      <c r="OUX66" s="29"/>
      <c r="OUY66" s="30"/>
      <c r="OVH66" s="29"/>
      <c r="OVI66" s="29"/>
      <c r="OVJ66" s="29"/>
      <c r="OVK66" s="29"/>
      <c r="OVL66" s="30"/>
      <c r="OVU66" s="29"/>
      <c r="OVV66" s="29"/>
      <c r="OVW66" s="29"/>
      <c r="OVX66" s="29"/>
      <c r="OVY66" s="30"/>
      <c r="OWH66" s="29"/>
      <c r="OWI66" s="29"/>
      <c r="OWJ66" s="29"/>
      <c r="OWK66" s="29"/>
      <c r="OWL66" s="30"/>
      <c r="OWU66" s="29"/>
      <c r="OWV66" s="29"/>
      <c r="OWW66" s="29"/>
      <c r="OWX66" s="29"/>
      <c r="OWY66" s="30"/>
      <c r="OXH66" s="29"/>
      <c r="OXI66" s="29"/>
      <c r="OXJ66" s="29"/>
      <c r="OXK66" s="29"/>
      <c r="OXL66" s="30"/>
      <c r="OXU66" s="29"/>
      <c r="OXV66" s="29"/>
      <c r="OXW66" s="29"/>
      <c r="OXX66" s="29"/>
      <c r="OXY66" s="30"/>
      <c r="OYH66" s="29"/>
      <c r="OYI66" s="29"/>
      <c r="OYJ66" s="29"/>
      <c r="OYK66" s="29"/>
      <c r="OYL66" s="30"/>
      <c r="OYU66" s="29"/>
      <c r="OYV66" s="29"/>
      <c r="OYW66" s="29"/>
      <c r="OYX66" s="29"/>
      <c r="OYY66" s="30"/>
      <c r="OZH66" s="29"/>
      <c r="OZI66" s="29"/>
      <c r="OZJ66" s="29"/>
      <c r="OZK66" s="29"/>
      <c r="OZL66" s="30"/>
      <c r="OZU66" s="29"/>
      <c r="OZV66" s="29"/>
      <c r="OZW66" s="29"/>
      <c r="OZX66" s="29"/>
      <c r="OZY66" s="30"/>
      <c r="PAH66" s="29"/>
      <c r="PAI66" s="29"/>
      <c r="PAJ66" s="29"/>
      <c r="PAK66" s="29"/>
      <c r="PAL66" s="30"/>
      <c r="PAU66" s="29"/>
      <c r="PAV66" s="29"/>
      <c r="PAW66" s="29"/>
      <c r="PAX66" s="29"/>
      <c r="PAY66" s="30"/>
      <c r="PBH66" s="29"/>
      <c r="PBI66" s="29"/>
      <c r="PBJ66" s="29"/>
      <c r="PBK66" s="29"/>
      <c r="PBL66" s="30"/>
      <c r="PBU66" s="29"/>
      <c r="PBV66" s="29"/>
      <c r="PBW66" s="29"/>
      <c r="PBX66" s="29"/>
      <c r="PBY66" s="30"/>
      <c r="PCH66" s="29"/>
      <c r="PCI66" s="29"/>
      <c r="PCJ66" s="29"/>
      <c r="PCK66" s="29"/>
      <c r="PCL66" s="30"/>
      <c r="PCU66" s="29"/>
      <c r="PCV66" s="29"/>
      <c r="PCW66" s="29"/>
      <c r="PCX66" s="29"/>
      <c r="PCY66" s="30"/>
      <c r="PDH66" s="29"/>
      <c r="PDI66" s="29"/>
      <c r="PDJ66" s="29"/>
      <c r="PDK66" s="29"/>
      <c r="PDL66" s="30"/>
      <c r="PDU66" s="29"/>
      <c r="PDV66" s="29"/>
      <c r="PDW66" s="29"/>
      <c r="PDX66" s="29"/>
      <c r="PDY66" s="30"/>
      <c r="PEH66" s="29"/>
      <c r="PEI66" s="29"/>
      <c r="PEJ66" s="29"/>
      <c r="PEK66" s="29"/>
      <c r="PEL66" s="30"/>
      <c r="PEU66" s="29"/>
      <c r="PEV66" s="29"/>
      <c r="PEW66" s="29"/>
      <c r="PEX66" s="29"/>
      <c r="PEY66" s="30"/>
      <c r="PFH66" s="29"/>
      <c r="PFI66" s="29"/>
      <c r="PFJ66" s="29"/>
      <c r="PFK66" s="29"/>
      <c r="PFL66" s="30"/>
      <c r="PFU66" s="29"/>
      <c r="PFV66" s="29"/>
      <c r="PFW66" s="29"/>
      <c r="PFX66" s="29"/>
      <c r="PFY66" s="30"/>
      <c r="PGH66" s="29"/>
      <c r="PGI66" s="29"/>
      <c r="PGJ66" s="29"/>
      <c r="PGK66" s="29"/>
      <c r="PGL66" s="30"/>
      <c r="PGU66" s="29"/>
      <c r="PGV66" s="29"/>
      <c r="PGW66" s="29"/>
      <c r="PGX66" s="29"/>
      <c r="PGY66" s="30"/>
      <c r="PHH66" s="29"/>
      <c r="PHI66" s="29"/>
      <c r="PHJ66" s="29"/>
      <c r="PHK66" s="29"/>
      <c r="PHL66" s="30"/>
      <c r="PHU66" s="29"/>
      <c r="PHV66" s="29"/>
      <c r="PHW66" s="29"/>
      <c r="PHX66" s="29"/>
      <c r="PHY66" s="30"/>
      <c r="PIH66" s="29"/>
      <c r="PII66" s="29"/>
      <c r="PIJ66" s="29"/>
      <c r="PIK66" s="29"/>
      <c r="PIL66" s="30"/>
      <c r="PIU66" s="29"/>
      <c r="PIV66" s="29"/>
      <c r="PIW66" s="29"/>
      <c r="PIX66" s="29"/>
      <c r="PIY66" s="30"/>
      <c r="PJH66" s="29"/>
      <c r="PJI66" s="29"/>
      <c r="PJJ66" s="29"/>
      <c r="PJK66" s="29"/>
      <c r="PJL66" s="30"/>
      <c r="PJU66" s="29"/>
      <c r="PJV66" s="29"/>
      <c r="PJW66" s="29"/>
      <c r="PJX66" s="29"/>
      <c r="PJY66" s="30"/>
      <c r="PKH66" s="29"/>
      <c r="PKI66" s="29"/>
      <c r="PKJ66" s="29"/>
      <c r="PKK66" s="29"/>
      <c r="PKL66" s="30"/>
      <c r="PKU66" s="29"/>
      <c r="PKV66" s="29"/>
      <c r="PKW66" s="29"/>
      <c r="PKX66" s="29"/>
      <c r="PKY66" s="30"/>
      <c r="PLH66" s="29"/>
      <c r="PLI66" s="29"/>
      <c r="PLJ66" s="29"/>
      <c r="PLK66" s="29"/>
      <c r="PLL66" s="30"/>
      <c r="PLU66" s="29"/>
      <c r="PLV66" s="29"/>
      <c r="PLW66" s="29"/>
      <c r="PLX66" s="29"/>
      <c r="PLY66" s="30"/>
      <c r="PMH66" s="29"/>
      <c r="PMI66" s="29"/>
      <c r="PMJ66" s="29"/>
      <c r="PMK66" s="29"/>
      <c r="PML66" s="30"/>
      <c r="PMU66" s="29"/>
      <c r="PMV66" s="29"/>
      <c r="PMW66" s="29"/>
      <c r="PMX66" s="29"/>
      <c r="PMY66" s="30"/>
      <c r="PNH66" s="29"/>
      <c r="PNI66" s="29"/>
      <c r="PNJ66" s="29"/>
      <c r="PNK66" s="29"/>
      <c r="PNL66" s="30"/>
      <c r="PNU66" s="29"/>
      <c r="PNV66" s="29"/>
      <c r="PNW66" s="29"/>
      <c r="PNX66" s="29"/>
      <c r="PNY66" s="30"/>
      <c r="POH66" s="29"/>
      <c r="POI66" s="29"/>
      <c r="POJ66" s="29"/>
      <c r="POK66" s="29"/>
      <c r="POL66" s="30"/>
      <c r="POU66" s="29"/>
      <c r="POV66" s="29"/>
      <c r="POW66" s="29"/>
      <c r="POX66" s="29"/>
      <c r="POY66" s="30"/>
      <c r="PPH66" s="29"/>
      <c r="PPI66" s="29"/>
      <c r="PPJ66" s="29"/>
      <c r="PPK66" s="29"/>
      <c r="PPL66" s="30"/>
      <c r="PPU66" s="29"/>
      <c r="PPV66" s="29"/>
      <c r="PPW66" s="29"/>
      <c r="PPX66" s="29"/>
      <c r="PPY66" s="30"/>
      <c r="PQH66" s="29"/>
      <c r="PQI66" s="29"/>
      <c r="PQJ66" s="29"/>
      <c r="PQK66" s="29"/>
      <c r="PQL66" s="30"/>
      <c r="PQU66" s="29"/>
      <c r="PQV66" s="29"/>
      <c r="PQW66" s="29"/>
      <c r="PQX66" s="29"/>
      <c r="PQY66" s="30"/>
      <c r="PRH66" s="29"/>
      <c r="PRI66" s="29"/>
      <c r="PRJ66" s="29"/>
      <c r="PRK66" s="29"/>
      <c r="PRL66" s="30"/>
      <c r="PRU66" s="29"/>
      <c r="PRV66" s="29"/>
      <c r="PRW66" s="29"/>
      <c r="PRX66" s="29"/>
      <c r="PRY66" s="30"/>
      <c r="PSH66" s="29"/>
      <c r="PSI66" s="29"/>
      <c r="PSJ66" s="29"/>
      <c r="PSK66" s="29"/>
      <c r="PSL66" s="30"/>
      <c r="PSU66" s="29"/>
      <c r="PSV66" s="29"/>
      <c r="PSW66" s="29"/>
      <c r="PSX66" s="29"/>
      <c r="PSY66" s="30"/>
      <c r="PTH66" s="29"/>
      <c r="PTI66" s="29"/>
      <c r="PTJ66" s="29"/>
      <c r="PTK66" s="29"/>
      <c r="PTL66" s="30"/>
      <c r="PTU66" s="29"/>
      <c r="PTV66" s="29"/>
      <c r="PTW66" s="29"/>
      <c r="PTX66" s="29"/>
      <c r="PTY66" s="30"/>
      <c r="PUH66" s="29"/>
      <c r="PUI66" s="29"/>
      <c r="PUJ66" s="29"/>
      <c r="PUK66" s="29"/>
      <c r="PUL66" s="30"/>
      <c r="PUU66" s="29"/>
      <c r="PUV66" s="29"/>
      <c r="PUW66" s="29"/>
      <c r="PUX66" s="29"/>
      <c r="PUY66" s="30"/>
      <c r="PVH66" s="29"/>
      <c r="PVI66" s="29"/>
      <c r="PVJ66" s="29"/>
      <c r="PVK66" s="29"/>
      <c r="PVL66" s="30"/>
      <c r="PVU66" s="29"/>
      <c r="PVV66" s="29"/>
      <c r="PVW66" s="29"/>
      <c r="PVX66" s="29"/>
      <c r="PVY66" s="30"/>
      <c r="PWH66" s="29"/>
      <c r="PWI66" s="29"/>
      <c r="PWJ66" s="29"/>
      <c r="PWK66" s="29"/>
      <c r="PWL66" s="30"/>
      <c r="PWU66" s="29"/>
      <c r="PWV66" s="29"/>
      <c r="PWW66" s="29"/>
      <c r="PWX66" s="29"/>
      <c r="PWY66" s="30"/>
      <c r="PXH66" s="29"/>
      <c r="PXI66" s="29"/>
      <c r="PXJ66" s="29"/>
      <c r="PXK66" s="29"/>
      <c r="PXL66" s="30"/>
      <c r="PXU66" s="29"/>
      <c r="PXV66" s="29"/>
      <c r="PXW66" s="29"/>
      <c r="PXX66" s="29"/>
      <c r="PXY66" s="30"/>
      <c r="PYH66" s="29"/>
      <c r="PYI66" s="29"/>
      <c r="PYJ66" s="29"/>
      <c r="PYK66" s="29"/>
      <c r="PYL66" s="30"/>
      <c r="PYU66" s="29"/>
      <c r="PYV66" s="29"/>
      <c r="PYW66" s="29"/>
      <c r="PYX66" s="29"/>
      <c r="PYY66" s="30"/>
      <c r="PZH66" s="29"/>
      <c r="PZI66" s="29"/>
      <c r="PZJ66" s="29"/>
      <c r="PZK66" s="29"/>
      <c r="PZL66" s="30"/>
      <c r="PZU66" s="29"/>
      <c r="PZV66" s="29"/>
      <c r="PZW66" s="29"/>
      <c r="PZX66" s="29"/>
      <c r="PZY66" s="30"/>
      <c r="QAH66" s="29"/>
      <c r="QAI66" s="29"/>
      <c r="QAJ66" s="29"/>
      <c r="QAK66" s="29"/>
      <c r="QAL66" s="30"/>
      <c r="QAU66" s="29"/>
      <c r="QAV66" s="29"/>
      <c r="QAW66" s="29"/>
      <c r="QAX66" s="29"/>
      <c r="QAY66" s="30"/>
      <c r="QBH66" s="29"/>
      <c r="QBI66" s="29"/>
      <c r="QBJ66" s="29"/>
      <c r="QBK66" s="29"/>
      <c r="QBL66" s="30"/>
      <c r="QBU66" s="29"/>
      <c r="QBV66" s="29"/>
      <c r="QBW66" s="29"/>
      <c r="QBX66" s="29"/>
      <c r="QBY66" s="30"/>
      <c r="QCH66" s="29"/>
      <c r="QCI66" s="29"/>
      <c r="QCJ66" s="29"/>
      <c r="QCK66" s="29"/>
      <c r="QCL66" s="30"/>
      <c r="QCU66" s="29"/>
      <c r="QCV66" s="29"/>
      <c r="QCW66" s="29"/>
      <c r="QCX66" s="29"/>
      <c r="QCY66" s="30"/>
      <c r="QDH66" s="29"/>
      <c r="QDI66" s="29"/>
      <c r="QDJ66" s="29"/>
      <c r="QDK66" s="29"/>
      <c r="QDL66" s="30"/>
      <c r="QDU66" s="29"/>
      <c r="QDV66" s="29"/>
      <c r="QDW66" s="29"/>
      <c r="QDX66" s="29"/>
      <c r="QDY66" s="30"/>
      <c r="QEH66" s="29"/>
      <c r="QEI66" s="29"/>
      <c r="QEJ66" s="29"/>
      <c r="QEK66" s="29"/>
      <c r="QEL66" s="30"/>
      <c r="QEU66" s="29"/>
      <c r="QEV66" s="29"/>
      <c r="QEW66" s="29"/>
      <c r="QEX66" s="29"/>
      <c r="QEY66" s="30"/>
      <c r="QFH66" s="29"/>
      <c r="QFI66" s="29"/>
      <c r="QFJ66" s="29"/>
      <c r="QFK66" s="29"/>
      <c r="QFL66" s="30"/>
      <c r="QFU66" s="29"/>
      <c r="QFV66" s="29"/>
      <c r="QFW66" s="29"/>
      <c r="QFX66" s="29"/>
      <c r="QFY66" s="30"/>
      <c r="QGH66" s="29"/>
      <c r="QGI66" s="29"/>
      <c r="QGJ66" s="29"/>
      <c r="QGK66" s="29"/>
      <c r="QGL66" s="30"/>
      <c r="QGU66" s="29"/>
      <c r="QGV66" s="29"/>
      <c r="QGW66" s="29"/>
      <c r="QGX66" s="29"/>
      <c r="QGY66" s="30"/>
      <c r="QHH66" s="29"/>
      <c r="QHI66" s="29"/>
      <c r="QHJ66" s="29"/>
      <c r="QHK66" s="29"/>
      <c r="QHL66" s="30"/>
      <c r="QHU66" s="29"/>
      <c r="QHV66" s="29"/>
      <c r="QHW66" s="29"/>
      <c r="QHX66" s="29"/>
      <c r="QHY66" s="30"/>
      <c r="QIH66" s="29"/>
      <c r="QII66" s="29"/>
      <c r="QIJ66" s="29"/>
      <c r="QIK66" s="29"/>
      <c r="QIL66" s="30"/>
      <c r="QIU66" s="29"/>
      <c r="QIV66" s="29"/>
      <c r="QIW66" s="29"/>
      <c r="QIX66" s="29"/>
      <c r="QIY66" s="30"/>
      <c r="QJH66" s="29"/>
      <c r="QJI66" s="29"/>
      <c r="QJJ66" s="29"/>
      <c r="QJK66" s="29"/>
      <c r="QJL66" s="30"/>
      <c r="QJU66" s="29"/>
      <c r="QJV66" s="29"/>
      <c r="QJW66" s="29"/>
      <c r="QJX66" s="29"/>
      <c r="QJY66" s="30"/>
      <c r="QKH66" s="29"/>
      <c r="QKI66" s="29"/>
      <c r="QKJ66" s="29"/>
      <c r="QKK66" s="29"/>
      <c r="QKL66" s="30"/>
      <c r="QKU66" s="29"/>
      <c r="QKV66" s="29"/>
      <c r="QKW66" s="29"/>
      <c r="QKX66" s="29"/>
      <c r="QKY66" s="30"/>
      <c r="QLH66" s="29"/>
      <c r="QLI66" s="29"/>
      <c r="QLJ66" s="29"/>
      <c r="QLK66" s="29"/>
      <c r="QLL66" s="30"/>
      <c r="QLU66" s="29"/>
      <c r="QLV66" s="29"/>
      <c r="QLW66" s="29"/>
      <c r="QLX66" s="29"/>
      <c r="QLY66" s="30"/>
      <c r="QMH66" s="29"/>
      <c r="QMI66" s="29"/>
      <c r="QMJ66" s="29"/>
      <c r="QMK66" s="29"/>
      <c r="QML66" s="30"/>
      <c r="QMU66" s="29"/>
      <c r="QMV66" s="29"/>
      <c r="QMW66" s="29"/>
      <c r="QMX66" s="29"/>
      <c r="QMY66" s="30"/>
      <c r="QNH66" s="29"/>
      <c r="QNI66" s="29"/>
      <c r="QNJ66" s="29"/>
      <c r="QNK66" s="29"/>
      <c r="QNL66" s="30"/>
      <c r="QNU66" s="29"/>
      <c r="QNV66" s="29"/>
      <c r="QNW66" s="29"/>
      <c r="QNX66" s="29"/>
      <c r="QNY66" s="30"/>
      <c r="QOH66" s="29"/>
      <c r="QOI66" s="29"/>
      <c r="QOJ66" s="29"/>
      <c r="QOK66" s="29"/>
      <c r="QOL66" s="30"/>
      <c r="QOU66" s="29"/>
      <c r="QOV66" s="29"/>
      <c r="QOW66" s="29"/>
      <c r="QOX66" s="29"/>
      <c r="QOY66" s="30"/>
      <c r="QPH66" s="29"/>
      <c r="QPI66" s="29"/>
      <c r="QPJ66" s="29"/>
      <c r="QPK66" s="29"/>
      <c r="QPL66" s="30"/>
      <c r="QPU66" s="29"/>
      <c r="QPV66" s="29"/>
      <c r="QPW66" s="29"/>
      <c r="QPX66" s="29"/>
      <c r="QPY66" s="30"/>
      <c r="QQH66" s="29"/>
      <c r="QQI66" s="29"/>
      <c r="QQJ66" s="29"/>
      <c r="QQK66" s="29"/>
      <c r="QQL66" s="30"/>
      <c r="QQU66" s="29"/>
      <c r="QQV66" s="29"/>
      <c r="QQW66" s="29"/>
      <c r="QQX66" s="29"/>
      <c r="QQY66" s="30"/>
      <c r="QRH66" s="29"/>
      <c r="QRI66" s="29"/>
      <c r="QRJ66" s="29"/>
      <c r="QRK66" s="29"/>
      <c r="QRL66" s="30"/>
      <c r="QRU66" s="29"/>
      <c r="QRV66" s="29"/>
      <c r="QRW66" s="29"/>
      <c r="QRX66" s="29"/>
      <c r="QRY66" s="30"/>
      <c r="QSH66" s="29"/>
      <c r="QSI66" s="29"/>
      <c r="QSJ66" s="29"/>
      <c r="QSK66" s="29"/>
      <c r="QSL66" s="30"/>
      <c r="QSU66" s="29"/>
      <c r="QSV66" s="29"/>
      <c r="QSW66" s="29"/>
      <c r="QSX66" s="29"/>
      <c r="QSY66" s="30"/>
      <c r="QTH66" s="29"/>
      <c r="QTI66" s="29"/>
      <c r="QTJ66" s="29"/>
      <c r="QTK66" s="29"/>
      <c r="QTL66" s="30"/>
      <c r="QTU66" s="29"/>
      <c r="QTV66" s="29"/>
      <c r="QTW66" s="29"/>
      <c r="QTX66" s="29"/>
      <c r="QTY66" s="30"/>
      <c r="QUH66" s="29"/>
      <c r="QUI66" s="29"/>
      <c r="QUJ66" s="29"/>
      <c r="QUK66" s="29"/>
      <c r="QUL66" s="30"/>
      <c r="QUU66" s="29"/>
      <c r="QUV66" s="29"/>
      <c r="QUW66" s="29"/>
      <c r="QUX66" s="29"/>
      <c r="QUY66" s="30"/>
      <c r="QVH66" s="29"/>
      <c r="QVI66" s="29"/>
      <c r="QVJ66" s="29"/>
      <c r="QVK66" s="29"/>
      <c r="QVL66" s="30"/>
      <c r="QVU66" s="29"/>
      <c r="QVV66" s="29"/>
      <c r="QVW66" s="29"/>
      <c r="QVX66" s="29"/>
      <c r="QVY66" s="30"/>
      <c r="QWH66" s="29"/>
      <c r="QWI66" s="29"/>
      <c r="QWJ66" s="29"/>
      <c r="QWK66" s="29"/>
      <c r="QWL66" s="30"/>
      <c r="QWU66" s="29"/>
      <c r="QWV66" s="29"/>
      <c r="QWW66" s="29"/>
      <c r="QWX66" s="29"/>
      <c r="QWY66" s="30"/>
      <c r="QXH66" s="29"/>
      <c r="QXI66" s="29"/>
      <c r="QXJ66" s="29"/>
      <c r="QXK66" s="29"/>
      <c r="QXL66" s="30"/>
      <c r="QXU66" s="29"/>
      <c r="QXV66" s="29"/>
      <c r="QXW66" s="29"/>
      <c r="QXX66" s="29"/>
      <c r="QXY66" s="30"/>
      <c r="QYH66" s="29"/>
      <c r="QYI66" s="29"/>
      <c r="QYJ66" s="29"/>
      <c r="QYK66" s="29"/>
      <c r="QYL66" s="30"/>
      <c r="QYU66" s="29"/>
      <c r="QYV66" s="29"/>
      <c r="QYW66" s="29"/>
      <c r="QYX66" s="29"/>
      <c r="QYY66" s="30"/>
      <c r="QZH66" s="29"/>
      <c r="QZI66" s="29"/>
      <c r="QZJ66" s="29"/>
      <c r="QZK66" s="29"/>
      <c r="QZL66" s="30"/>
      <c r="QZU66" s="29"/>
      <c r="QZV66" s="29"/>
      <c r="QZW66" s="29"/>
      <c r="QZX66" s="29"/>
      <c r="QZY66" s="30"/>
      <c r="RAH66" s="29"/>
      <c r="RAI66" s="29"/>
      <c r="RAJ66" s="29"/>
      <c r="RAK66" s="29"/>
      <c r="RAL66" s="30"/>
      <c r="RAU66" s="29"/>
      <c r="RAV66" s="29"/>
      <c r="RAW66" s="29"/>
      <c r="RAX66" s="29"/>
      <c r="RAY66" s="30"/>
      <c r="RBH66" s="29"/>
      <c r="RBI66" s="29"/>
      <c r="RBJ66" s="29"/>
      <c r="RBK66" s="29"/>
      <c r="RBL66" s="30"/>
      <c r="RBU66" s="29"/>
      <c r="RBV66" s="29"/>
      <c r="RBW66" s="29"/>
      <c r="RBX66" s="29"/>
      <c r="RBY66" s="30"/>
      <c r="RCH66" s="29"/>
      <c r="RCI66" s="29"/>
      <c r="RCJ66" s="29"/>
      <c r="RCK66" s="29"/>
      <c r="RCL66" s="30"/>
      <c r="RCU66" s="29"/>
      <c r="RCV66" s="29"/>
      <c r="RCW66" s="29"/>
      <c r="RCX66" s="29"/>
      <c r="RCY66" s="30"/>
      <c r="RDH66" s="29"/>
      <c r="RDI66" s="29"/>
      <c r="RDJ66" s="29"/>
      <c r="RDK66" s="29"/>
      <c r="RDL66" s="30"/>
      <c r="RDU66" s="29"/>
      <c r="RDV66" s="29"/>
      <c r="RDW66" s="29"/>
      <c r="RDX66" s="29"/>
      <c r="RDY66" s="30"/>
      <c r="REH66" s="29"/>
      <c r="REI66" s="29"/>
      <c r="REJ66" s="29"/>
      <c r="REK66" s="29"/>
      <c r="REL66" s="30"/>
      <c r="REU66" s="29"/>
      <c r="REV66" s="29"/>
      <c r="REW66" s="29"/>
      <c r="REX66" s="29"/>
      <c r="REY66" s="30"/>
      <c r="RFH66" s="29"/>
      <c r="RFI66" s="29"/>
      <c r="RFJ66" s="29"/>
      <c r="RFK66" s="29"/>
      <c r="RFL66" s="30"/>
      <c r="RFU66" s="29"/>
      <c r="RFV66" s="29"/>
      <c r="RFW66" s="29"/>
      <c r="RFX66" s="29"/>
      <c r="RFY66" s="30"/>
      <c r="RGH66" s="29"/>
      <c r="RGI66" s="29"/>
      <c r="RGJ66" s="29"/>
      <c r="RGK66" s="29"/>
      <c r="RGL66" s="30"/>
      <c r="RGU66" s="29"/>
      <c r="RGV66" s="29"/>
      <c r="RGW66" s="29"/>
      <c r="RGX66" s="29"/>
      <c r="RGY66" s="30"/>
      <c r="RHH66" s="29"/>
      <c r="RHI66" s="29"/>
      <c r="RHJ66" s="29"/>
      <c r="RHK66" s="29"/>
      <c r="RHL66" s="30"/>
      <c r="RHU66" s="29"/>
      <c r="RHV66" s="29"/>
      <c r="RHW66" s="29"/>
      <c r="RHX66" s="29"/>
      <c r="RHY66" s="30"/>
      <c r="RIH66" s="29"/>
      <c r="RII66" s="29"/>
      <c r="RIJ66" s="29"/>
      <c r="RIK66" s="29"/>
      <c r="RIL66" s="30"/>
      <c r="RIU66" s="29"/>
      <c r="RIV66" s="29"/>
      <c r="RIW66" s="29"/>
      <c r="RIX66" s="29"/>
      <c r="RIY66" s="30"/>
      <c r="RJH66" s="29"/>
      <c r="RJI66" s="29"/>
      <c r="RJJ66" s="29"/>
      <c r="RJK66" s="29"/>
      <c r="RJL66" s="30"/>
      <c r="RJU66" s="29"/>
      <c r="RJV66" s="29"/>
      <c r="RJW66" s="29"/>
      <c r="RJX66" s="29"/>
      <c r="RJY66" s="30"/>
      <c r="RKH66" s="29"/>
      <c r="RKI66" s="29"/>
      <c r="RKJ66" s="29"/>
      <c r="RKK66" s="29"/>
      <c r="RKL66" s="30"/>
      <c r="RKU66" s="29"/>
      <c r="RKV66" s="29"/>
      <c r="RKW66" s="29"/>
      <c r="RKX66" s="29"/>
      <c r="RKY66" s="30"/>
      <c r="RLH66" s="29"/>
      <c r="RLI66" s="29"/>
      <c r="RLJ66" s="29"/>
      <c r="RLK66" s="29"/>
      <c r="RLL66" s="30"/>
      <c r="RLU66" s="29"/>
      <c r="RLV66" s="29"/>
      <c r="RLW66" s="29"/>
      <c r="RLX66" s="29"/>
      <c r="RLY66" s="30"/>
      <c r="RMH66" s="29"/>
      <c r="RMI66" s="29"/>
      <c r="RMJ66" s="29"/>
      <c r="RMK66" s="29"/>
      <c r="RML66" s="30"/>
      <c r="RMU66" s="29"/>
      <c r="RMV66" s="29"/>
      <c r="RMW66" s="29"/>
      <c r="RMX66" s="29"/>
      <c r="RMY66" s="30"/>
      <c r="RNH66" s="29"/>
      <c r="RNI66" s="29"/>
      <c r="RNJ66" s="29"/>
      <c r="RNK66" s="29"/>
      <c r="RNL66" s="30"/>
      <c r="RNU66" s="29"/>
      <c r="RNV66" s="29"/>
      <c r="RNW66" s="29"/>
      <c r="RNX66" s="29"/>
      <c r="RNY66" s="30"/>
      <c r="ROH66" s="29"/>
      <c r="ROI66" s="29"/>
      <c r="ROJ66" s="29"/>
      <c r="ROK66" s="29"/>
      <c r="ROL66" s="30"/>
      <c r="ROU66" s="29"/>
      <c r="ROV66" s="29"/>
      <c r="ROW66" s="29"/>
      <c r="ROX66" s="29"/>
      <c r="ROY66" s="30"/>
      <c r="RPH66" s="29"/>
      <c r="RPI66" s="29"/>
      <c r="RPJ66" s="29"/>
      <c r="RPK66" s="29"/>
      <c r="RPL66" s="30"/>
      <c r="RPU66" s="29"/>
      <c r="RPV66" s="29"/>
      <c r="RPW66" s="29"/>
      <c r="RPX66" s="29"/>
      <c r="RPY66" s="30"/>
      <c r="RQH66" s="29"/>
      <c r="RQI66" s="29"/>
      <c r="RQJ66" s="29"/>
      <c r="RQK66" s="29"/>
      <c r="RQL66" s="30"/>
      <c r="RQU66" s="29"/>
      <c r="RQV66" s="29"/>
      <c r="RQW66" s="29"/>
      <c r="RQX66" s="29"/>
      <c r="RQY66" s="30"/>
      <c r="RRH66" s="29"/>
      <c r="RRI66" s="29"/>
      <c r="RRJ66" s="29"/>
      <c r="RRK66" s="29"/>
      <c r="RRL66" s="30"/>
      <c r="RRU66" s="29"/>
      <c r="RRV66" s="29"/>
      <c r="RRW66" s="29"/>
      <c r="RRX66" s="29"/>
      <c r="RRY66" s="30"/>
      <c r="RSH66" s="29"/>
      <c r="RSI66" s="29"/>
      <c r="RSJ66" s="29"/>
      <c r="RSK66" s="29"/>
      <c r="RSL66" s="30"/>
      <c r="RSU66" s="29"/>
      <c r="RSV66" s="29"/>
      <c r="RSW66" s="29"/>
      <c r="RSX66" s="29"/>
      <c r="RSY66" s="30"/>
      <c r="RTH66" s="29"/>
      <c r="RTI66" s="29"/>
      <c r="RTJ66" s="29"/>
      <c r="RTK66" s="29"/>
      <c r="RTL66" s="30"/>
      <c r="RTU66" s="29"/>
      <c r="RTV66" s="29"/>
      <c r="RTW66" s="29"/>
      <c r="RTX66" s="29"/>
      <c r="RTY66" s="30"/>
      <c r="RUH66" s="29"/>
      <c r="RUI66" s="29"/>
      <c r="RUJ66" s="29"/>
      <c r="RUK66" s="29"/>
      <c r="RUL66" s="30"/>
      <c r="RUU66" s="29"/>
      <c r="RUV66" s="29"/>
      <c r="RUW66" s="29"/>
      <c r="RUX66" s="29"/>
      <c r="RUY66" s="30"/>
      <c r="RVH66" s="29"/>
      <c r="RVI66" s="29"/>
      <c r="RVJ66" s="29"/>
      <c r="RVK66" s="29"/>
      <c r="RVL66" s="30"/>
      <c r="RVU66" s="29"/>
      <c r="RVV66" s="29"/>
      <c r="RVW66" s="29"/>
      <c r="RVX66" s="29"/>
      <c r="RVY66" s="30"/>
      <c r="RWH66" s="29"/>
      <c r="RWI66" s="29"/>
      <c r="RWJ66" s="29"/>
      <c r="RWK66" s="29"/>
      <c r="RWL66" s="30"/>
      <c r="RWU66" s="29"/>
      <c r="RWV66" s="29"/>
      <c r="RWW66" s="29"/>
      <c r="RWX66" s="29"/>
      <c r="RWY66" s="30"/>
      <c r="RXH66" s="29"/>
      <c r="RXI66" s="29"/>
      <c r="RXJ66" s="29"/>
      <c r="RXK66" s="29"/>
      <c r="RXL66" s="30"/>
      <c r="RXU66" s="29"/>
      <c r="RXV66" s="29"/>
      <c r="RXW66" s="29"/>
      <c r="RXX66" s="29"/>
      <c r="RXY66" s="30"/>
      <c r="RYH66" s="29"/>
      <c r="RYI66" s="29"/>
      <c r="RYJ66" s="29"/>
      <c r="RYK66" s="29"/>
      <c r="RYL66" s="30"/>
      <c r="RYU66" s="29"/>
      <c r="RYV66" s="29"/>
      <c r="RYW66" s="29"/>
      <c r="RYX66" s="29"/>
      <c r="RYY66" s="30"/>
      <c r="RZH66" s="29"/>
      <c r="RZI66" s="29"/>
      <c r="RZJ66" s="29"/>
      <c r="RZK66" s="29"/>
      <c r="RZL66" s="30"/>
      <c r="RZU66" s="29"/>
      <c r="RZV66" s="29"/>
      <c r="RZW66" s="29"/>
      <c r="RZX66" s="29"/>
      <c r="RZY66" s="30"/>
      <c r="SAH66" s="29"/>
      <c r="SAI66" s="29"/>
      <c r="SAJ66" s="29"/>
      <c r="SAK66" s="29"/>
      <c r="SAL66" s="30"/>
      <c r="SAU66" s="29"/>
      <c r="SAV66" s="29"/>
      <c r="SAW66" s="29"/>
      <c r="SAX66" s="29"/>
      <c r="SAY66" s="30"/>
      <c r="SBH66" s="29"/>
      <c r="SBI66" s="29"/>
      <c r="SBJ66" s="29"/>
      <c r="SBK66" s="29"/>
      <c r="SBL66" s="30"/>
      <c r="SBU66" s="29"/>
      <c r="SBV66" s="29"/>
      <c r="SBW66" s="29"/>
      <c r="SBX66" s="29"/>
      <c r="SBY66" s="30"/>
      <c r="SCH66" s="29"/>
      <c r="SCI66" s="29"/>
      <c r="SCJ66" s="29"/>
      <c r="SCK66" s="29"/>
      <c r="SCL66" s="30"/>
      <c r="SCU66" s="29"/>
      <c r="SCV66" s="29"/>
      <c r="SCW66" s="29"/>
      <c r="SCX66" s="29"/>
      <c r="SCY66" s="30"/>
      <c r="SDH66" s="29"/>
      <c r="SDI66" s="29"/>
      <c r="SDJ66" s="29"/>
      <c r="SDK66" s="29"/>
      <c r="SDL66" s="30"/>
      <c r="SDU66" s="29"/>
      <c r="SDV66" s="29"/>
      <c r="SDW66" s="29"/>
      <c r="SDX66" s="29"/>
      <c r="SDY66" s="30"/>
      <c r="SEH66" s="29"/>
      <c r="SEI66" s="29"/>
      <c r="SEJ66" s="29"/>
      <c r="SEK66" s="29"/>
      <c r="SEL66" s="30"/>
      <c r="SEU66" s="29"/>
      <c r="SEV66" s="29"/>
      <c r="SEW66" s="29"/>
      <c r="SEX66" s="29"/>
      <c r="SEY66" s="30"/>
      <c r="SFH66" s="29"/>
      <c r="SFI66" s="29"/>
      <c r="SFJ66" s="29"/>
      <c r="SFK66" s="29"/>
      <c r="SFL66" s="30"/>
      <c r="SFU66" s="29"/>
      <c r="SFV66" s="29"/>
      <c r="SFW66" s="29"/>
      <c r="SFX66" s="29"/>
      <c r="SFY66" s="30"/>
      <c r="SGH66" s="29"/>
      <c r="SGI66" s="29"/>
      <c r="SGJ66" s="29"/>
      <c r="SGK66" s="29"/>
      <c r="SGL66" s="30"/>
      <c r="SGU66" s="29"/>
      <c r="SGV66" s="29"/>
      <c r="SGW66" s="29"/>
      <c r="SGX66" s="29"/>
      <c r="SGY66" s="30"/>
      <c r="SHH66" s="29"/>
      <c r="SHI66" s="29"/>
      <c r="SHJ66" s="29"/>
      <c r="SHK66" s="29"/>
      <c r="SHL66" s="30"/>
      <c r="SHU66" s="29"/>
      <c r="SHV66" s="29"/>
      <c r="SHW66" s="29"/>
      <c r="SHX66" s="29"/>
      <c r="SHY66" s="30"/>
      <c r="SIH66" s="29"/>
      <c r="SII66" s="29"/>
      <c r="SIJ66" s="29"/>
      <c r="SIK66" s="29"/>
      <c r="SIL66" s="30"/>
      <c r="SIU66" s="29"/>
      <c r="SIV66" s="29"/>
      <c r="SIW66" s="29"/>
      <c r="SIX66" s="29"/>
      <c r="SIY66" s="30"/>
      <c r="SJH66" s="29"/>
      <c r="SJI66" s="29"/>
      <c r="SJJ66" s="29"/>
      <c r="SJK66" s="29"/>
      <c r="SJL66" s="30"/>
      <c r="SJU66" s="29"/>
      <c r="SJV66" s="29"/>
      <c r="SJW66" s="29"/>
      <c r="SJX66" s="29"/>
      <c r="SJY66" s="30"/>
      <c r="SKH66" s="29"/>
      <c r="SKI66" s="29"/>
      <c r="SKJ66" s="29"/>
      <c r="SKK66" s="29"/>
      <c r="SKL66" s="30"/>
      <c r="SKU66" s="29"/>
      <c r="SKV66" s="29"/>
      <c r="SKW66" s="29"/>
      <c r="SKX66" s="29"/>
      <c r="SKY66" s="30"/>
      <c r="SLH66" s="29"/>
      <c r="SLI66" s="29"/>
      <c r="SLJ66" s="29"/>
      <c r="SLK66" s="29"/>
      <c r="SLL66" s="30"/>
      <c r="SLU66" s="29"/>
      <c r="SLV66" s="29"/>
      <c r="SLW66" s="29"/>
      <c r="SLX66" s="29"/>
      <c r="SLY66" s="30"/>
      <c r="SMH66" s="29"/>
      <c r="SMI66" s="29"/>
      <c r="SMJ66" s="29"/>
      <c r="SMK66" s="29"/>
      <c r="SML66" s="30"/>
      <c r="SMU66" s="29"/>
      <c r="SMV66" s="29"/>
      <c r="SMW66" s="29"/>
      <c r="SMX66" s="29"/>
      <c r="SMY66" s="30"/>
      <c r="SNH66" s="29"/>
      <c r="SNI66" s="29"/>
      <c r="SNJ66" s="29"/>
      <c r="SNK66" s="29"/>
      <c r="SNL66" s="30"/>
      <c r="SNU66" s="29"/>
      <c r="SNV66" s="29"/>
      <c r="SNW66" s="29"/>
      <c r="SNX66" s="29"/>
      <c r="SNY66" s="30"/>
      <c r="SOH66" s="29"/>
      <c r="SOI66" s="29"/>
      <c r="SOJ66" s="29"/>
      <c r="SOK66" s="29"/>
      <c r="SOL66" s="30"/>
      <c r="SOU66" s="29"/>
      <c r="SOV66" s="29"/>
      <c r="SOW66" s="29"/>
      <c r="SOX66" s="29"/>
      <c r="SOY66" s="30"/>
      <c r="SPH66" s="29"/>
      <c r="SPI66" s="29"/>
      <c r="SPJ66" s="29"/>
      <c r="SPK66" s="29"/>
      <c r="SPL66" s="30"/>
      <c r="SPU66" s="29"/>
      <c r="SPV66" s="29"/>
      <c r="SPW66" s="29"/>
      <c r="SPX66" s="29"/>
      <c r="SPY66" s="30"/>
      <c r="SQH66" s="29"/>
      <c r="SQI66" s="29"/>
      <c r="SQJ66" s="29"/>
      <c r="SQK66" s="29"/>
      <c r="SQL66" s="30"/>
      <c r="SQU66" s="29"/>
      <c r="SQV66" s="29"/>
      <c r="SQW66" s="29"/>
      <c r="SQX66" s="29"/>
      <c r="SQY66" s="30"/>
      <c r="SRH66" s="29"/>
      <c r="SRI66" s="29"/>
      <c r="SRJ66" s="29"/>
      <c r="SRK66" s="29"/>
      <c r="SRL66" s="30"/>
      <c r="SRU66" s="29"/>
      <c r="SRV66" s="29"/>
      <c r="SRW66" s="29"/>
      <c r="SRX66" s="29"/>
      <c r="SRY66" s="30"/>
      <c r="SSH66" s="29"/>
      <c r="SSI66" s="29"/>
      <c r="SSJ66" s="29"/>
      <c r="SSK66" s="29"/>
      <c r="SSL66" s="30"/>
      <c r="SSU66" s="29"/>
      <c r="SSV66" s="29"/>
      <c r="SSW66" s="29"/>
      <c r="SSX66" s="29"/>
      <c r="SSY66" s="30"/>
      <c r="STH66" s="29"/>
      <c r="STI66" s="29"/>
      <c r="STJ66" s="29"/>
      <c r="STK66" s="29"/>
      <c r="STL66" s="30"/>
      <c r="STU66" s="29"/>
      <c r="STV66" s="29"/>
      <c r="STW66" s="29"/>
      <c r="STX66" s="29"/>
      <c r="STY66" s="30"/>
      <c r="SUH66" s="29"/>
      <c r="SUI66" s="29"/>
      <c r="SUJ66" s="29"/>
      <c r="SUK66" s="29"/>
      <c r="SUL66" s="30"/>
      <c r="SUU66" s="29"/>
      <c r="SUV66" s="29"/>
      <c r="SUW66" s="29"/>
      <c r="SUX66" s="29"/>
      <c r="SUY66" s="30"/>
      <c r="SVH66" s="29"/>
      <c r="SVI66" s="29"/>
      <c r="SVJ66" s="29"/>
      <c r="SVK66" s="29"/>
      <c r="SVL66" s="30"/>
      <c r="SVU66" s="29"/>
      <c r="SVV66" s="29"/>
      <c r="SVW66" s="29"/>
      <c r="SVX66" s="29"/>
      <c r="SVY66" s="30"/>
      <c r="SWH66" s="29"/>
      <c r="SWI66" s="29"/>
      <c r="SWJ66" s="29"/>
      <c r="SWK66" s="29"/>
      <c r="SWL66" s="30"/>
      <c r="SWU66" s="29"/>
      <c r="SWV66" s="29"/>
      <c r="SWW66" s="29"/>
      <c r="SWX66" s="29"/>
      <c r="SWY66" s="30"/>
      <c r="SXH66" s="29"/>
      <c r="SXI66" s="29"/>
      <c r="SXJ66" s="29"/>
      <c r="SXK66" s="29"/>
      <c r="SXL66" s="30"/>
      <c r="SXU66" s="29"/>
      <c r="SXV66" s="29"/>
      <c r="SXW66" s="29"/>
      <c r="SXX66" s="29"/>
      <c r="SXY66" s="30"/>
      <c r="SYH66" s="29"/>
      <c r="SYI66" s="29"/>
      <c r="SYJ66" s="29"/>
      <c r="SYK66" s="29"/>
      <c r="SYL66" s="30"/>
      <c r="SYU66" s="29"/>
      <c r="SYV66" s="29"/>
      <c r="SYW66" s="29"/>
      <c r="SYX66" s="29"/>
      <c r="SYY66" s="30"/>
      <c r="SZH66" s="29"/>
      <c r="SZI66" s="29"/>
      <c r="SZJ66" s="29"/>
      <c r="SZK66" s="29"/>
      <c r="SZL66" s="30"/>
      <c r="SZU66" s="29"/>
      <c r="SZV66" s="29"/>
      <c r="SZW66" s="29"/>
      <c r="SZX66" s="29"/>
      <c r="SZY66" s="30"/>
      <c r="TAH66" s="29"/>
      <c r="TAI66" s="29"/>
      <c r="TAJ66" s="29"/>
      <c r="TAK66" s="29"/>
      <c r="TAL66" s="30"/>
      <c r="TAU66" s="29"/>
      <c r="TAV66" s="29"/>
      <c r="TAW66" s="29"/>
      <c r="TAX66" s="29"/>
      <c r="TAY66" s="30"/>
      <c r="TBH66" s="29"/>
      <c r="TBI66" s="29"/>
      <c r="TBJ66" s="29"/>
      <c r="TBK66" s="29"/>
      <c r="TBL66" s="30"/>
      <c r="TBU66" s="29"/>
      <c r="TBV66" s="29"/>
      <c r="TBW66" s="29"/>
      <c r="TBX66" s="29"/>
      <c r="TBY66" s="30"/>
      <c r="TCH66" s="29"/>
      <c r="TCI66" s="29"/>
      <c r="TCJ66" s="29"/>
      <c r="TCK66" s="29"/>
      <c r="TCL66" s="30"/>
      <c r="TCU66" s="29"/>
      <c r="TCV66" s="29"/>
      <c r="TCW66" s="29"/>
      <c r="TCX66" s="29"/>
      <c r="TCY66" s="30"/>
      <c r="TDH66" s="29"/>
      <c r="TDI66" s="29"/>
      <c r="TDJ66" s="29"/>
      <c r="TDK66" s="29"/>
      <c r="TDL66" s="30"/>
      <c r="TDU66" s="29"/>
      <c r="TDV66" s="29"/>
      <c r="TDW66" s="29"/>
      <c r="TDX66" s="29"/>
      <c r="TDY66" s="30"/>
      <c r="TEH66" s="29"/>
      <c r="TEI66" s="29"/>
      <c r="TEJ66" s="29"/>
      <c r="TEK66" s="29"/>
      <c r="TEL66" s="30"/>
      <c r="TEU66" s="29"/>
      <c r="TEV66" s="29"/>
      <c r="TEW66" s="29"/>
      <c r="TEX66" s="29"/>
      <c r="TEY66" s="30"/>
      <c r="TFH66" s="29"/>
      <c r="TFI66" s="29"/>
      <c r="TFJ66" s="29"/>
      <c r="TFK66" s="29"/>
      <c r="TFL66" s="30"/>
      <c r="TFU66" s="29"/>
      <c r="TFV66" s="29"/>
      <c r="TFW66" s="29"/>
      <c r="TFX66" s="29"/>
      <c r="TFY66" s="30"/>
      <c r="TGH66" s="29"/>
      <c r="TGI66" s="29"/>
      <c r="TGJ66" s="29"/>
      <c r="TGK66" s="29"/>
      <c r="TGL66" s="30"/>
      <c r="TGU66" s="29"/>
      <c r="TGV66" s="29"/>
      <c r="TGW66" s="29"/>
      <c r="TGX66" s="29"/>
      <c r="TGY66" s="30"/>
      <c r="THH66" s="29"/>
      <c r="THI66" s="29"/>
      <c r="THJ66" s="29"/>
      <c r="THK66" s="29"/>
      <c r="THL66" s="30"/>
      <c r="THU66" s="29"/>
      <c r="THV66" s="29"/>
      <c r="THW66" s="29"/>
      <c r="THX66" s="29"/>
      <c r="THY66" s="30"/>
      <c r="TIH66" s="29"/>
      <c r="TII66" s="29"/>
      <c r="TIJ66" s="29"/>
      <c r="TIK66" s="29"/>
      <c r="TIL66" s="30"/>
      <c r="TIU66" s="29"/>
      <c r="TIV66" s="29"/>
      <c r="TIW66" s="29"/>
      <c r="TIX66" s="29"/>
      <c r="TIY66" s="30"/>
      <c r="TJH66" s="29"/>
      <c r="TJI66" s="29"/>
      <c r="TJJ66" s="29"/>
      <c r="TJK66" s="29"/>
      <c r="TJL66" s="30"/>
      <c r="TJU66" s="29"/>
      <c r="TJV66" s="29"/>
      <c r="TJW66" s="29"/>
      <c r="TJX66" s="29"/>
      <c r="TJY66" s="30"/>
      <c r="TKH66" s="29"/>
      <c r="TKI66" s="29"/>
      <c r="TKJ66" s="29"/>
      <c r="TKK66" s="29"/>
      <c r="TKL66" s="30"/>
      <c r="TKU66" s="29"/>
      <c r="TKV66" s="29"/>
      <c r="TKW66" s="29"/>
      <c r="TKX66" s="29"/>
      <c r="TKY66" s="30"/>
      <c r="TLH66" s="29"/>
      <c r="TLI66" s="29"/>
      <c r="TLJ66" s="29"/>
      <c r="TLK66" s="29"/>
      <c r="TLL66" s="30"/>
      <c r="TLU66" s="29"/>
      <c r="TLV66" s="29"/>
      <c r="TLW66" s="29"/>
      <c r="TLX66" s="29"/>
      <c r="TLY66" s="30"/>
      <c r="TMH66" s="29"/>
      <c r="TMI66" s="29"/>
      <c r="TMJ66" s="29"/>
      <c r="TMK66" s="29"/>
      <c r="TML66" s="30"/>
      <c r="TMU66" s="29"/>
      <c r="TMV66" s="29"/>
      <c r="TMW66" s="29"/>
      <c r="TMX66" s="29"/>
      <c r="TMY66" s="30"/>
      <c r="TNH66" s="29"/>
      <c r="TNI66" s="29"/>
      <c r="TNJ66" s="29"/>
      <c r="TNK66" s="29"/>
      <c r="TNL66" s="30"/>
      <c r="TNU66" s="29"/>
      <c r="TNV66" s="29"/>
      <c r="TNW66" s="29"/>
      <c r="TNX66" s="29"/>
      <c r="TNY66" s="30"/>
      <c r="TOH66" s="29"/>
      <c r="TOI66" s="29"/>
      <c r="TOJ66" s="29"/>
      <c r="TOK66" s="29"/>
      <c r="TOL66" s="30"/>
      <c r="TOU66" s="29"/>
      <c r="TOV66" s="29"/>
      <c r="TOW66" s="29"/>
      <c r="TOX66" s="29"/>
      <c r="TOY66" s="30"/>
      <c r="TPH66" s="29"/>
      <c r="TPI66" s="29"/>
      <c r="TPJ66" s="29"/>
      <c r="TPK66" s="29"/>
      <c r="TPL66" s="30"/>
      <c r="TPU66" s="29"/>
      <c r="TPV66" s="29"/>
      <c r="TPW66" s="29"/>
      <c r="TPX66" s="29"/>
      <c r="TPY66" s="30"/>
      <c r="TQH66" s="29"/>
      <c r="TQI66" s="29"/>
      <c r="TQJ66" s="29"/>
      <c r="TQK66" s="29"/>
      <c r="TQL66" s="30"/>
      <c r="TQU66" s="29"/>
      <c r="TQV66" s="29"/>
      <c r="TQW66" s="29"/>
      <c r="TQX66" s="29"/>
      <c r="TQY66" s="30"/>
      <c r="TRH66" s="29"/>
      <c r="TRI66" s="29"/>
      <c r="TRJ66" s="29"/>
      <c r="TRK66" s="29"/>
      <c r="TRL66" s="30"/>
      <c r="TRU66" s="29"/>
      <c r="TRV66" s="29"/>
      <c r="TRW66" s="29"/>
      <c r="TRX66" s="29"/>
      <c r="TRY66" s="30"/>
      <c r="TSH66" s="29"/>
      <c r="TSI66" s="29"/>
      <c r="TSJ66" s="29"/>
      <c r="TSK66" s="29"/>
      <c r="TSL66" s="30"/>
      <c r="TSU66" s="29"/>
      <c r="TSV66" s="29"/>
      <c r="TSW66" s="29"/>
      <c r="TSX66" s="29"/>
      <c r="TSY66" s="30"/>
      <c r="TTH66" s="29"/>
      <c r="TTI66" s="29"/>
      <c r="TTJ66" s="29"/>
      <c r="TTK66" s="29"/>
      <c r="TTL66" s="30"/>
      <c r="TTU66" s="29"/>
      <c r="TTV66" s="29"/>
      <c r="TTW66" s="29"/>
      <c r="TTX66" s="29"/>
      <c r="TTY66" s="30"/>
      <c r="TUH66" s="29"/>
      <c r="TUI66" s="29"/>
      <c r="TUJ66" s="29"/>
      <c r="TUK66" s="29"/>
      <c r="TUL66" s="30"/>
      <c r="TUU66" s="29"/>
      <c r="TUV66" s="29"/>
      <c r="TUW66" s="29"/>
      <c r="TUX66" s="29"/>
      <c r="TUY66" s="30"/>
      <c r="TVH66" s="29"/>
      <c r="TVI66" s="29"/>
      <c r="TVJ66" s="29"/>
      <c r="TVK66" s="29"/>
      <c r="TVL66" s="30"/>
      <c r="TVU66" s="29"/>
      <c r="TVV66" s="29"/>
      <c r="TVW66" s="29"/>
      <c r="TVX66" s="29"/>
      <c r="TVY66" s="30"/>
      <c r="TWH66" s="29"/>
      <c r="TWI66" s="29"/>
      <c r="TWJ66" s="29"/>
      <c r="TWK66" s="29"/>
      <c r="TWL66" s="30"/>
      <c r="TWU66" s="29"/>
      <c r="TWV66" s="29"/>
      <c r="TWW66" s="29"/>
      <c r="TWX66" s="29"/>
      <c r="TWY66" s="30"/>
      <c r="TXH66" s="29"/>
      <c r="TXI66" s="29"/>
      <c r="TXJ66" s="29"/>
      <c r="TXK66" s="29"/>
      <c r="TXL66" s="30"/>
      <c r="TXU66" s="29"/>
      <c r="TXV66" s="29"/>
      <c r="TXW66" s="29"/>
      <c r="TXX66" s="29"/>
      <c r="TXY66" s="30"/>
      <c r="TYH66" s="29"/>
      <c r="TYI66" s="29"/>
      <c r="TYJ66" s="29"/>
      <c r="TYK66" s="29"/>
      <c r="TYL66" s="30"/>
      <c r="TYU66" s="29"/>
      <c r="TYV66" s="29"/>
      <c r="TYW66" s="29"/>
      <c r="TYX66" s="29"/>
      <c r="TYY66" s="30"/>
      <c r="TZH66" s="29"/>
      <c r="TZI66" s="29"/>
      <c r="TZJ66" s="29"/>
      <c r="TZK66" s="29"/>
      <c r="TZL66" s="30"/>
      <c r="TZU66" s="29"/>
      <c r="TZV66" s="29"/>
      <c r="TZW66" s="29"/>
      <c r="TZX66" s="29"/>
      <c r="TZY66" s="30"/>
      <c r="UAH66" s="29"/>
      <c r="UAI66" s="29"/>
      <c r="UAJ66" s="29"/>
      <c r="UAK66" s="29"/>
      <c r="UAL66" s="30"/>
      <c r="UAU66" s="29"/>
      <c r="UAV66" s="29"/>
      <c r="UAW66" s="29"/>
      <c r="UAX66" s="29"/>
      <c r="UAY66" s="30"/>
      <c r="UBH66" s="29"/>
      <c r="UBI66" s="29"/>
      <c r="UBJ66" s="29"/>
      <c r="UBK66" s="29"/>
      <c r="UBL66" s="30"/>
      <c r="UBU66" s="29"/>
      <c r="UBV66" s="29"/>
      <c r="UBW66" s="29"/>
      <c r="UBX66" s="29"/>
      <c r="UBY66" s="30"/>
      <c r="UCH66" s="29"/>
      <c r="UCI66" s="29"/>
      <c r="UCJ66" s="29"/>
      <c r="UCK66" s="29"/>
      <c r="UCL66" s="30"/>
      <c r="UCU66" s="29"/>
      <c r="UCV66" s="29"/>
      <c r="UCW66" s="29"/>
      <c r="UCX66" s="29"/>
      <c r="UCY66" s="30"/>
      <c r="UDH66" s="29"/>
      <c r="UDI66" s="29"/>
      <c r="UDJ66" s="29"/>
      <c r="UDK66" s="29"/>
      <c r="UDL66" s="30"/>
      <c r="UDU66" s="29"/>
      <c r="UDV66" s="29"/>
      <c r="UDW66" s="29"/>
      <c r="UDX66" s="29"/>
      <c r="UDY66" s="30"/>
      <c r="UEH66" s="29"/>
      <c r="UEI66" s="29"/>
      <c r="UEJ66" s="29"/>
      <c r="UEK66" s="29"/>
      <c r="UEL66" s="30"/>
      <c r="UEU66" s="29"/>
      <c r="UEV66" s="29"/>
      <c r="UEW66" s="29"/>
      <c r="UEX66" s="29"/>
      <c r="UEY66" s="30"/>
      <c r="UFH66" s="29"/>
      <c r="UFI66" s="29"/>
      <c r="UFJ66" s="29"/>
      <c r="UFK66" s="29"/>
      <c r="UFL66" s="30"/>
      <c r="UFU66" s="29"/>
      <c r="UFV66" s="29"/>
      <c r="UFW66" s="29"/>
      <c r="UFX66" s="29"/>
      <c r="UFY66" s="30"/>
      <c r="UGH66" s="29"/>
      <c r="UGI66" s="29"/>
      <c r="UGJ66" s="29"/>
      <c r="UGK66" s="29"/>
      <c r="UGL66" s="30"/>
      <c r="UGU66" s="29"/>
      <c r="UGV66" s="29"/>
      <c r="UGW66" s="29"/>
      <c r="UGX66" s="29"/>
      <c r="UGY66" s="30"/>
      <c r="UHH66" s="29"/>
      <c r="UHI66" s="29"/>
      <c r="UHJ66" s="29"/>
      <c r="UHK66" s="29"/>
      <c r="UHL66" s="30"/>
      <c r="UHU66" s="29"/>
      <c r="UHV66" s="29"/>
      <c r="UHW66" s="29"/>
      <c r="UHX66" s="29"/>
      <c r="UHY66" s="30"/>
      <c r="UIH66" s="29"/>
      <c r="UII66" s="29"/>
      <c r="UIJ66" s="29"/>
      <c r="UIK66" s="29"/>
      <c r="UIL66" s="30"/>
      <c r="UIU66" s="29"/>
      <c r="UIV66" s="29"/>
      <c r="UIW66" s="29"/>
      <c r="UIX66" s="29"/>
      <c r="UIY66" s="30"/>
      <c r="UJH66" s="29"/>
      <c r="UJI66" s="29"/>
      <c r="UJJ66" s="29"/>
      <c r="UJK66" s="29"/>
      <c r="UJL66" s="30"/>
      <c r="UJU66" s="29"/>
      <c r="UJV66" s="29"/>
      <c r="UJW66" s="29"/>
      <c r="UJX66" s="29"/>
      <c r="UJY66" s="30"/>
      <c r="UKH66" s="29"/>
      <c r="UKI66" s="29"/>
      <c r="UKJ66" s="29"/>
      <c r="UKK66" s="29"/>
      <c r="UKL66" s="30"/>
      <c r="UKU66" s="29"/>
      <c r="UKV66" s="29"/>
      <c r="UKW66" s="29"/>
      <c r="UKX66" s="29"/>
      <c r="UKY66" s="30"/>
      <c r="ULH66" s="29"/>
      <c r="ULI66" s="29"/>
      <c r="ULJ66" s="29"/>
      <c r="ULK66" s="29"/>
      <c r="ULL66" s="30"/>
      <c r="ULU66" s="29"/>
      <c r="ULV66" s="29"/>
      <c r="ULW66" s="29"/>
      <c r="ULX66" s="29"/>
      <c r="ULY66" s="30"/>
      <c r="UMH66" s="29"/>
      <c r="UMI66" s="29"/>
      <c r="UMJ66" s="29"/>
      <c r="UMK66" s="29"/>
      <c r="UML66" s="30"/>
      <c r="UMU66" s="29"/>
      <c r="UMV66" s="29"/>
      <c r="UMW66" s="29"/>
      <c r="UMX66" s="29"/>
      <c r="UMY66" s="30"/>
      <c r="UNH66" s="29"/>
      <c r="UNI66" s="29"/>
      <c r="UNJ66" s="29"/>
      <c r="UNK66" s="29"/>
      <c r="UNL66" s="30"/>
      <c r="UNU66" s="29"/>
      <c r="UNV66" s="29"/>
      <c r="UNW66" s="29"/>
      <c r="UNX66" s="29"/>
      <c r="UNY66" s="30"/>
      <c r="UOH66" s="29"/>
      <c r="UOI66" s="29"/>
      <c r="UOJ66" s="29"/>
      <c r="UOK66" s="29"/>
      <c r="UOL66" s="30"/>
      <c r="UOU66" s="29"/>
      <c r="UOV66" s="29"/>
      <c r="UOW66" s="29"/>
      <c r="UOX66" s="29"/>
      <c r="UOY66" s="30"/>
      <c r="UPH66" s="29"/>
      <c r="UPI66" s="29"/>
      <c r="UPJ66" s="29"/>
      <c r="UPK66" s="29"/>
      <c r="UPL66" s="30"/>
      <c r="UPU66" s="29"/>
      <c r="UPV66" s="29"/>
      <c r="UPW66" s="29"/>
      <c r="UPX66" s="29"/>
      <c r="UPY66" s="30"/>
      <c r="UQH66" s="29"/>
      <c r="UQI66" s="29"/>
      <c r="UQJ66" s="29"/>
      <c r="UQK66" s="29"/>
      <c r="UQL66" s="30"/>
      <c r="UQU66" s="29"/>
      <c r="UQV66" s="29"/>
      <c r="UQW66" s="29"/>
      <c r="UQX66" s="29"/>
      <c r="UQY66" s="30"/>
      <c r="URH66" s="29"/>
      <c r="URI66" s="29"/>
      <c r="URJ66" s="29"/>
      <c r="URK66" s="29"/>
      <c r="URL66" s="30"/>
      <c r="URU66" s="29"/>
      <c r="URV66" s="29"/>
      <c r="URW66" s="29"/>
      <c r="URX66" s="29"/>
      <c r="URY66" s="30"/>
      <c r="USH66" s="29"/>
      <c r="USI66" s="29"/>
      <c r="USJ66" s="29"/>
      <c r="USK66" s="29"/>
      <c r="USL66" s="30"/>
      <c r="USU66" s="29"/>
      <c r="USV66" s="29"/>
      <c r="USW66" s="29"/>
      <c r="USX66" s="29"/>
      <c r="USY66" s="30"/>
      <c r="UTH66" s="29"/>
      <c r="UTI66" s="29"/>
      <c r="UTJ66" s="29"/>
      <c r="UTK66" s="29"/>
      <c r="UTL66" s="30"/>
      <c r="UTU66" s="29"/>
      <c r="UTV66" s="29"/>
      <c r="UTW66" s="29"/>
      <c r="UTX66" s="29"/>
      <c r="UTY66" s="30"/>
      <c r="UUH66" s="29"/>
      <c r="UUI66" s="29"/>
      <c r="UUJ66" s="29"/>
      <c r="UUK66" s="29"/>
      <c r="UUL66" s="30"/>
      <c r="UUU66" s="29"/>
      <c r="UUV66" s="29"/>
      <c r="UUW66" s="29"/>
      <c r="UUX66" s="29"/>
      <c r="UUY66" s="30"/>
      <c r="UVH66" s="29"/>
      <c r="UVI66" s="29"/>
      <c r="UVJ66" s="29"/>
      <c r="UVK66" s="29"/>
      <c r="UVL66" s="30"/>
      <c r="UVU66" s="29"/>
      <c r="UVV66" s="29"/>
      <c r="UVW66" s="29"/>
      <c r="UVX66" s="29"/>
      <c r="UVY66" s="30"/>
      <c r="UWH66" s="29"/>
      <c r="UWI66" s="29"/>
      <c r="UWJ66" s="29"/>
      <c r="UWK66" s="29"/>
      <c r="UWL66" s="30"/>
      <c r="UWU66" s="29"/>
      <c r="UWV66" s="29"/>
      <c r="UWW66" s="29"/>
      <c r="UWX66" s="29"/>
      <c r="UWY66" s="30"/>
      <c r="UXH66" s="29"/>
      <c r="UXI66" s="29"/>
      <c r="UXJ66" s="29"/>
      <c r="UXK66" s="29"/>
      <c r="UXL66" s="30"/>
      <c r="UXU66" s="29"/>
      <c r="UXV66" s="29"/>
      <c r="UXW66" s="29"/>
      <c r="UXX66" s="29"/>
      <c r="UXY66" s="30"/>
      <c r="UYH66" s="29"/>
      <c r="UYI66" s="29"/>
      <c r="UYJ66" s="29"/>
      <c r="UYK66" s="29"/>
      <c r="UYL66" s="30"/>
      <c r="UYU66" s="29"/>
      <c r="UYV66" s="29"/>
      <c r="UYW66" s="29"/>
      <c r="UYX66" s="29"/>
      <c r="UYY66" s="30"/>
      <c r="UZH66" s="29"/>
      <c r="UZI66" s="29"/>
      <c r="UZJ66" s="29"/>
      <c r="UZK66" s="29"/>
      <c r="UZL66" s="30"/>
      <c r="UZU66" s="29"/>
      <c r="UZV66" s="29"/>
      <c r="UZW66" s="29"/>
      <c r="UZX66" s="29"/>
      <c r="UZY66" s="30"/>
      <c r="VAH66" s="29"/>
      <c r="VAI66" s="29"/>
      <c r="VAJ66" s="29"/>
      <c r="VAK66" s="29"/>
      <c r="VAL66" s="30"/>
      <c r="VAU66" s="29"/>
      <c r="VAV66" s="29"/>
      <c r="VAW66" s="29"/>
      <c r="VAX66" s="29"/>
      <c r="VAY66" s="30"/>
      <c r="VBH66" s="29"/>
      <c r="VBI66" s="29"/>
      <c r="VBJ66" s="29"/>
      <c r="VBK66" s="29"/>
      <c r="VBL66" s="30"/>
      <c r="VBU66" s="29"/>
      <c r="VBV66" s="29"/>
      <c r="VBW66" s="29"/>
      <c r="VBX66" s="29"/>
      <c r="VBY66" s="30"/>
      <c r="VCH66" s="29"/>
      <c r="VCI66" s="29"/>
      <c r="VCJ66" s="29"/>
      <c r="VCK66" s="29"/>
      <c r="VCL66" s="30"/>
      <c r="VCU66" s="29"/>
      <c r="VCV66" s="29"/>
      <c r="VCW66" s="29"/>
      <c r="VCX66" s="29"/>
      <c r="VCY66" s="30"/>
      <c r="VDH66" s="29"/>
      <c r="VDI66" s="29"/>
      <c r="VDJ66" s="29"/>
      <c r="VDK66" s="29"/>
      <c r="VDL66" s="30"/>
      <c r="VDU66" s="29"/>
      <c r="VDV66" s="29"/>
      <c r="VDW66" s="29"/>
      <c r="VDX66" s="29"/>
      <c r="VDY66" s="30"/>
      <c r="VEH66" s="29"/>
      <c r="VEI66" s="29"/>
      <c r="VEJ66" s="29"/>
      <c r="VEK66" s="29"/>
      <c r="VEL66" s="30"/>
      <c r="VEU66" s="29"/>
      <c r="VEV66" s="29"/>
      <c r="VEW66" s="29"/>
      <c r="VEX66" s="29"/>
      <c r="VEY66" s="30"/>
      <c r="VFH66" s="29"/>
      <c r="VFI66" s="29"/>
      <c r="VFJ66" s="29"/>
      <c r="VFK66" s="29"/>
      <c r="VFL66" s="30"/>
      <c r="VFU66" s="29"/>
      <c r="VFV66" s="29"/>
      <c r="VFW66" s="29"/>
      <c r="VFX66" s="29"/>
      <c r="VFY66" s="30"/>
      <c r="VGH66" s="29"/>
      <c r="VGI66" s="29"/>
      <c r="VGJ66" s="29"/>
      <c r="VGK66" s="29"/>
      <c r="VGL66" s="30"/>
      <c r="VGU66" s="29"/>
      <c r="VGV66" s="29"/>
      <c r="VGW66" s="29"/>
      <c r="VGX66" s="29"/>
      <c r="VGY66" s="30"/>
      <c r="VHH66" s="29"/>
      <c r="VHI66" s="29"/>
      <c r="VHJ66" s="29"/>
      <c r="VHK66" s="29"/>
      <c r="VHL66" s="30"/>
      <c r="VHU66" s="29"/>
      <c r="VHV66" s="29"/>
      <c r="VHW66" s="29"/>
      <c r="VHX66" s="29"/>
      <c r="VHY66" s="30"/>
      <c r="VIH66" s="29"/>
      <c r="VII66" s="29"/>
      <c r="VIJ66" s="29"/>
      <c r="VIK66" s="29"/>
      <c r="VIL66" s="30"/>
      <c r="VIU66" s="29"/>
      <c r="VIV66" s="29"/>
      <c r="VIW66" s="29"/>
      <c r="VIX66" s="29"/>
      <c r="VIY66" s="30"/>
      <c r="VJH66" s="29"/>
      <c r="VJI66" s="29"/>
      <c r="VJJ66" s="29"/>
      <c r="VJK66" s="29"/>
      <c r="VJL66" s="30"/>
      <c r="VJU66" s="29"/>
      <c r="VJV66" s="29"/>
      <c r="VJW66" s="29"/>
      <c r="VJX66" s="29"/>
      <c r="VJY66" s="30"/>
      <c r="VKH66" s="29"/>
      <c r="VKI66" s="29"/>
      <c r="VKJ66" s="29"/>
      <c r="VKK66" s="29"/>
      <c r="VKL66" s="30"/>
      <c r="VKU66" s="29"/>
      <c r="VKV66" s="29"/>
      <c r="VKW66" s="29"/>
      <c r="VKX66" s="29"/>
      <c r="VKY66" s="30"/>
      <c r="VLH66" s="29"/>
      <c r="VLI66" s="29"/>
      <c r="VLJ66" s="29"/>
      <c r="VLK66" s="29"/>
      <c r="VLL66" s="30"/>
      <c r="VLU66" s="29"/>
      <c r="VLV66" s="29"/>
      <c r="VLW66" s="29"/>
      <c r="VLX66" s="29"/>
      <c r="VLY66" s="30"/>
      <c r="VMH66" s="29"/>
      <c r="VMI66" s="29"/>
      <c r="VMJ66" s="29"/>
      <c r="VMK66" s="29"/>
      <c r="VML66" s="30"/>
      <c r="VMU66" s="29"/>
      <c r="VMV66" s="29"/>
      <c r="VMW66" s="29"/>
      <c r="VMX66" s="29"/>
      <c r="VMY66" s="30"/>
      <c r="VNH66" s="29"/>
      <c r="VNI66" s="29"/>
      <c r="VNJ66" s="29"/>
      <c r="VNK66" s="29"/>
      <c r="VNL66" s="30"/>
      <c r="VNU66" s="29"/>
      <c r="VNV66" s="29"/>
      <c r="VNW66" s="29"/>
      <c r="VNX66" s="29"/>
      <c r="VNY66" s="30"/>
      <c r="VOH66" s="29"/>
      <c r="VOI66" s="29"/>
      <c r="VOJ66" s="29"/>
      <c r="VOK66" s="29"/>
      <c r="VOL66" s="30"/>
      <c r="VOU66" s="29"/>
      <c r="VOV66" s="29"/>
      <c r="VOW66" s="29"/>
      <c r="VOX66" s="29"/>
      <c r="VOY66" s="30"/>
      <c r="VPH66" s="29"/>
      <c r="VPI66" s="29"/>
      <c r="VPJ66" s="29"/>
      <c r="VPK66" s="29"/>
      <c r="VPL66" s="30"/>
      <c r="VPU66" s="29"/>
      <c r="VPV66" s="29"/>
      <c r="VPW66" s="29"/>
      <c r="VPX66" s="29"/>
      <c r="VPY66" s="30"/>
      <c r="VQH66" s="29"/>
      <c r="VQI66" s="29"/>
      <c r="VQJ66" s="29"/>
      <c r="VQK66" s="29"/>
      <c r="VQL66" s="30"/>
      <c r="VQU66" s="29"/>
      <c r="VQV66" s="29"/>
      <c r="VQW66" s="29"/>
      <c r="VQX66" s="29"/>
      <c r="VQY66" s="30"/>
      <c r="VRH66" s="29"/>
      <c r="VRI66" s="29"/>
      <c r="VRJ66" s="29"/>
      <c r="VRK66" s="29"/>
      <c r="VRL66" s="30"/>
      <c r="VRU66" s="29"/>
      <c r="VRV66" s="29"/>
      <c r="VRW66" s="29"/>
      <c r="VRX66" s="29"/>
      <c r="VRY66" s="30"/>
      <c r="VSH66" s="29"/>
      <c r="VSI66" s="29"/>
      <c r="VSJ66" s="29"/>
      <c r="VSK66" s="29"/>
      <c r="VSL66" s="30"/>
      <c r="VSU66" s="29"/>
      <c r="VSV66" s="29"/>
      <c r="VSW66" s="29"/>
      <c r="VSX66" s="29"/>
      <c r="VSY66" s="30"/>
      <c r="VTH66" s="29"/>
      <c r="VTI66" s="29"/>
      <c r="VTJ66" s="29"/>
      <c r="VTK66" s="29"/>
      <c r="VTL66" s="30"/>
      <c r="VTU66" s="29"/>
      <c r="VTV66" s="29"/>
      <c r="VTW66" s="29"/>
      <c r="VTX66" s="29"/>
      <c r="VTY66" s="30"/>
      <c r="VUH66" s="29"/>
      <c r="VUI66" s="29"/>
      <c r="VUJ66" s="29"/>
      <c r="VUK66" s="29"/>
      <c r="VUL66" s="30"/>
      <c r="VUU66" s="29"/>
      <c r="VUV66" s="29"/>
      <c r="VUW66" s="29"/>
      <c r="VUX66" s="29"/>
      <c r="VUY66" s="30"/>
      <c r="VVH66" s="29"/>
      <c r="VVI66" s="29"/>
      <c r="VVJ66" s="29"/>
      <c r="VVK66" s="29"/>
      <c r="VVL66" s="30"/>
      <c r="VVU66" s="29"/>
      <c r="VVV66" s="29"/>
      <c r="VVW66" s="29"/>
      <c r="VVX66" s="29"/>
      <c r="VVY66" s="30"/>
      <c r="VWH66" s="29"/>
      <c r="VWI66" s="29"/>
      <c r="VWJ66" s="29"/>
      <c r="VWK66" s="29"/>
      <c r="VWL66" s="30"/>
      <c r="VWU66" s="29"/>
      <c r="VWV66" s="29"/>
      <c r="VWW66" s="29"/>
      <c r="VWX66" s="29"/>
      <c r="VWY66" s="30"/>
      <c r="VXH66" s="29"/>
      <c r="VXI66" s="29"/>
      <c r="VXJ66" s="29"/>
      <c r="VXK66" s="29"/>
      <c r="VXL66" s="30"/>
      <c r="VXU66" s="29"/>
      <c r="VXV66" s="29"/>
      <c r="VXW66" s="29"/>
      <c r="VXX66" s="29"/>
      <c r="VXY66" s="30"/>
      <c r="VYH66" s="29"/>
      <c r="VYI66" s="29"/>
      <c r="VYJ66" s="29"/>
      <c r="VYK66" s="29"/>
      <c r="VYL66" s="30"/>
      <c r="VYU66" s="29"/>
      <c r="VYV66" s="29"/>
      <c r="VYW66" s="29"/>
      <c r="VYX66" s="29"/>
      <c r="VYY66" s="30"/>
      <c r="VZH66" s="29"/>
      <c r="VZI66" s="29"/>
      <c r="VZJ66" s="29"/>
      <c r="VZK66" s="29"/>
      <c r="VZL66" s="30"/>
      <c r="VZU66" s="29"/>
      <c r="VZV66" s="29"/>
      <c r="VZW66" s="29"/>
      <c r="VZX66" s="29"/>
      <c r="VZY66" s="30"/>
      <c r="WAH66" s="29"/>
      <c r="WAI66" s="29"/>
      <c r="WAJ66" s="29"/>
      <c r="WAK66" s="29"/>
      <c r="WAL66" s="30"/>
      <c r="WAU66" s="29"/>
      <c r="WAV66" s="29"/>
      <c r="WAW66" s="29"/>
      <c r="WAX66" s="29"/>
      <c r="WAY66" s="30"/>
      <c r="WBH66" s="29"/>
      <c r="WBI66" s="29"/>
      <c r="WBJ66" s="29"/>
      <c r="WBK66" s="29"/>
      <c r="WBL66" s="30"/>
      <c r="WBU66" s="29"/>
      <c r="WBV66" s="29"/>
      <c r="WBW66" s="29"/>
      <c r="WBX66" s="29"/>
      <c r="WBY66" s="30"/>
      <c r="WCH66" s="29"/>
      <c r="WCI66" s="29"/>
      <c r="WCJ66" s="29"/>
      <c r="WCK66" s="29"/>
      <c r="WCL66" s="30"/>
      <c r="WCU66" s="29"/>
      <c r="WCV66" s="29"/>
      <c r="WCW66" s="29"/>
      <c r="WCX66" s="29"/>
      <c r="WCY66" s="30"/>
      <c r="WDH66" s="29"/>
      <c r="WDI66" s="29"/>
      <c r="WDJ66" s="29"/>
      <c r="WDK66" s="29"/>
      <c r="WDL66" s="30"/>
      <c r="WDU66" s="29"/>
      <c r="WDV66" s="29"/>
      <c r="WDW66" s="29"/>
      <c r="WDX66" s="29"/>
      <c r="WDY66" s="30"/>
      <c r="WEH66" s="29"/>
      <c r="WEI66" s="29"/>
      <c r="WEJ66" s="29"/>
      <c r="WEK66" s="29"/>
      <c r="WEL66" s="30"/>
      <c r="WEU66" s="29"/>
      <c r="WEV66" s="29"/>
      <c r="WEW66" s="29"/>
      <c r="WEX66" s="29"/>
      <c r="WEY66" s="30"/>
      <c r="WFH66" s="29"/>
      <c r="WFI66" s="29"/>
      <c r="WFJ66" s="29"/>
      <c r="WFK66" s="29"/>
      <c r="WFL66" s="30"/>
      <c r="WFU66" s="29"/>
      <c r="WFV66" s="29"/>
      <c r="WFW66" s="29"/>
      <c r="WFX66" s="29"/>
      <c r="WFY66" s="30"/>
      <c r="WGH66" s="29"/>
      <c r="WGI66" s="29"/>
      <c r="WGJ66" s="29"/>
      <c r="WGK66" s="29"/>
      <c r="WGL66" s="30"/>
      <c r="WGU66" s="29"/>
      <c r="WGV66" s="29"/>
      <c r="WGW66" s="29"/>
      <c r="WGX66" s="29"/>
      <c r="WGY66" s="30"/>
      <c r="WHH66" s="29"/>
      <c r="WHI66" s="29"/>
      <c r="WHJ66" s="29"/>
      <c r="WHK66" s="29"/>
      <c r="WHL66" s="30"/>
      <c r="WHU66" s="29"/>
      <c r="WHV66" s="29"/>
      <c r="WHW66" s="29"/>
      <c r="WHX66" s="29"/>
      <c r="WHY66" s="30"/>
      <c r="WIH66" s="29"/>
      <c r="WII66" s="29"/>
      <c r="WIJ66" s="29"/>
      <c r="WIK66" s="29"/>
      <c r="WIL66" s="30"/>
      <c r="WIU66" s="29"/>
      <c r="WIV66" s="29"/>
      <c r="WIW66" s="29"/>
      <c r="WIX66" s="29"/>
      <c r="WIY66" s="30"/>
      <c r="WJH66" s="29"/>
      <c r="WJI66" s="29"/>
      <c r="WJJ66" s="29"/>
      <c r="WJK66" s="29"/>
      <c r="WJL66" s="30"/>
      <c r="WJU66" s="29"/>
      <c r="WJV66" s="29"/>
      <c r="WJW66" s="29"/>
      <c r="WJX66" s="29"/>
      <c r="WJY66" s="30"/>
      <c r="WKH66" s="29"/>
      <c r="WKI66" s="29"/>
      <c r="WKJ66" s="29"/>
      <c r="WKK66" s="29"/>
      <c r="WKL66" s="30"/>
      <c r="WKU66" s="29"/>
      <c r="WKV66" s="29"/>
      <c r="WKW66" s="29"/>
      <c r="WKX66" s="29"/>
      <c r="WKY66" s="30"/>
      <c r="WLH66" s="29"/>
      <c r="WLI66" s="29"/>
      <c r="WLJ66" s="29"/>
      <c r="WLK66" s="29"/>
      <c r="WLL66" s="30"/>
      <c r="WLU66" s="29"/>
      <c r="WLV66" s="29"/>
      <c r="WLW66" s="29"/>
      <c r="WLX66" s="29"/>
      <c r="WLY66" s="30"/>
      <c r="WMH66" s="29"/>
      <c r="WMI66" s="29"/>
      <c r="WMJ66" s="29"/>
      <c r="WMK66" s="29"/>
      <c r="WML66" s="30"/>
      <c r="WMU66" s="29"/>
      <c r="WMV66" s="29"/>
      <c r="WMW66" s="29"/>
      <c r="WMX66" s="29"/>
      <c r="WMY66" s="30"/>
      <c r="WNH66" s="29"/>
      <c r="WNI66" s="29"/>
      <c r="WNJ66" s="29"/>
      <c r="WNK66" s="29"/>
      <c r="WNL66" s="30"/>
      <c r="WNU66" s="29"/>
      <c r="WNV66" s="29"/>
      <c r="WNW66" s="29"/>
      <c r="WNX66" s="29"/>
      <c r="WNY66" s="30"/>
      <c r="WOH66" s="29"/>
      <c r="WOI66" s="29"/>
      <c r="WOJ66" s="29"/>
      <c r="WOK66" s="29"/>
      <c r="WOL66" s="30"/>
      <c r="WOU66" s="29"/>
      <c r="WOV66" s="29"/>
      <c r="WOW66" s="29"/>
      <c r="WOX66" s="29"/>
      <c r="WOY66" s="30"/>
      <c r="WPH66" s="29"/>
      <c r="WPI66" s="29"/>
      <c r="WPJ66" s="29"/>
      <c r="WPK66" s="29"/>
      <c r="WPL66" s="30"/>
      <c r="WPU66" s="29"/>
      <c r="WPV66" s="29"/>
      <c r="WPW66" s="29"/>
      <c r="WPX66" s="29"/>
      <c r="WPY66" s="30"/>
      <c r="WQH66" s="29"/>
      <c r="WQI66" s="29"/>
      <c r="WQJ66" s="29"/>
      <c r="WQK66" s="29"/>
      <c r="WQL66" s="30"/>
      <c r="WQU66" s="29"/>
      <c r="WQV66" s="29"/>
      <c r="WQW66" s="29"/>
      <c r="WQX66" s="29"/>
      <c r="WQY66" s="30"/>
      <c r="WRH66" s="29"/>
      <c r="WRI66" s="29"/>
      <c r="WRJ66" s="29"/>
      <c r="WRK66" s="29"/>
      <c r="WRL66" s="30"/>
      <c r="WRU66" s="29"/>
      <c r="WRV66" s="29"/>
      <c r="WRW66" s="29"/>
      <c r="WRX66" s="29"/>
      <c r="WRY66" s="30"/>
      <c r="WSH66" s="29"/>
      <c r="WSI66" s="29"/>
      <c r="WSJ66" s="29"/>
      <c r="WSK66" s="29"/>
      <c r="WSL66" s="30"/>
      <c r="WSU66" s="29"/>
      <c r="WSV66" s="29"/>
      <c r="WSW66" s="29"/>
      <c r="WSX66" s="29"/>
      <c r="WSY66" s="30"/>
      <c r="WTH66" s="29"/>
      <c r="WTI66" s="29"/>
      <c r="WTJ66" s="29"/>
      <c r="WTK66" s="29"/>
      <c r="WTL66" s="30"/>
      <c r="WTU66" s="29"/>
      <c r="WTV66" s="29"/>
      <c r="WTW66" s="29"/>
      <c r="WTX66" s="29"/>
      <c r="WTY66" s="30"/>
      <c r="WUH66" s="29"/>
      <c r="WUI66" s="29"/>
      <c r="WUJ66" s="29"/>
      <c r="WUK66" s="29"/>
      <c r="WUL66" s="30"/>
      <c r="WUU66" s="29"/>
      <c r="WUV66" s="29"/>
      <c r="WUW66" s="29"/>
      <c r="WUX66" s="29"/>
      <c r="WUY66" s="30"/>
      <c r="WVH66" s="29"/>
      <c r="WVI66" s="29"/>
      <c r="WVJ66" s="29"/>
      <c r="WVK66" s="29"/>
      <c r="WVL66" s="30"/>
      <c r="WVU66" s="29"/>
      <c r="WVV66" s="29"/>
      <c r="WVW66" s="29"/>
      <c r="WVX66" s="29"/>
      <c r="WVY66" s="30"/>
      <c r="WWH66" s="29"/>
      <c r="WWI66" s="29"/>
      <c r="WWJ66" s="29"/>
      <c r="WWK66" s="29"/>
      <c r="WWL66" s="30"/>
      <c r="WWU66" s="29"/>
      <c r="WWV66" s="29"/>
      <c r="WWW66" s="29"/>
      <c r="WWX66" s="29"/>
      <c r="WWY66" s="30"/>
      <c r="WXH66" s="29"/>
      <c r="WXI66" s="29"/>
      <c r="WXJ66" s="29"/>
      <c r="WXK66" s="29"/>
      <c r="WXL66" s="30"/>
      <c r="WXU66" s="29"/>
      <c r="WXV66" s="29"/>
      <c r="WXW66" s="29"/>
      <c r="WXX66" s="29"/>
      <c r="WXY66" s="30"/>
      <c r="WYH66" s="29"/>
      <c r="WYI66" s="29"/>
      <c r="WYJ66" s="29"/>
      <c r="WYK66" s="29"/>
      <c r="WYL66" s="30"/>
      <c r="WYU66" s="29"/>
      <c r="WYV66" s="29"/>
      <c r="WYW66" s="29"/>
      <c r="WYX66" s="29"/>
      <c r="WYY66" s="30"/>
      <c r="WZH66" s="29"/>
      <c r="WZI66" s="29"/>
      <c r="WZJ66" s="29"/>
      <c r="WZK66" s="29"/>
      <c r="WZL66" s="30"/>
      <c r="WZU66" s="29"/>
      <c r="WZV66" s="29"/>
      <c r="WZW66" s="29"/>
      <c r="WZX66" s="29"/>
      <c r="WZY66" s="30"/>
      <c r="XAH66" s="29"/>
      <c r="XAI66" s="29"/>
      <c r="XAJ66" s="29"/>
      <c r="XAK66" s="29"/>
      <c r="XAL66" s="30"/>
      <c r="XAU66" s="29"/>
      <c r="XAV66" s="29"/>
      <c r="XAW66" s="29"/>
      <c r="XAX66" s="29"/>
      <c r="XAY66" s="30"/>
      <c r="XBH66" s="29"/>
      <c r="XBI66" s="29"/>
      <c r="XBJ66" s="29"/>
      <c r="XBK66" s="29"/>
      <c r="XBL66" s="30"/>
      <c r="XBU66" s="29"/>
      <c r="XBV66" s="29"/>
      <c r="XBW66" s="29"/>
      <c r="XBX66" s="29"/>
      <c r="XBY66" s="30"/>
      <c r="XCH66" s="29"/>
      <c r="XCI66" s="29"/>
      <c r="XCJ66" s="29"/>
      <c r="XCK66" s="29"/>
      <c r="XCL66" s="30"/>
      <c r="XCU66" s="29"/>
      <c r="XCV66" s="29"/>
      <c r="XCW66" s="29"/>
      <c r="XCX66" s="29"/>
      <c r="XCY66" s="30"/>
      <c r="XDH66" s="29"/>
      <c r="XDI66" s="29"/>
      <c r="XDJ66" s="29"/>
      <c r="XDK66" s="29"/>
      <c r="XDL66" s="30"/>
      <c r="XDU66" s="29"/>
      <c r="XDV66" s="29"/>
      <c r="XDW66" s="29"/>
      <c r="XDX66" s="29"/>
      <c r="XDY66" s="30"/>
      <c r="XEH66" s="29"/>
      <c r="XEI66" s="29"/>
      <c r="XEJ66" s="29"/>
      <c r="XEK66" s="29"/>
      <c r="XEL66" s="30"/>
      <c r="XEU66" s="29"/>
      <c r="XEV66" s="29"/>
      <c r="XEW66" s="29"/>
      <c r="XEX66" s="29"/>
      <c r="XEY66" s="30"/>
    </row>
    <row r="69" spans="1:2040 2049:3067 3076:4094 4103:7162 7171:8189 8198:9216 9225:11257 11266:12284 12293:13311 13320:15352 15361:16379" x14ac:dyDescent="0.25">
      <c r="B69" s="155"/>
      <c r="C69" s="155"/>
      <c r="D69" s="156"/>
    </row>
    <row r="71" spans="1:2040 2049:3067 3076:4094 4103:7162 7171:8189 8198:9216 9225:11257 11266:12284 12293:13311 13320:15352 15361:16379" x14ac:dyDescent="0.25">
      <c r="C71" s="155"/>
      <c r="D71" s="156"/>
    </row>
  </sheetData>
  <mergeCells count="5">
    <mergeCell ref="A1:V1"/>
    <mergeCell ref="A2:A3"/>
    <mergeCell ref="B2:H2"/>
    <mergeCell ref="P2:V2"/>
    <mergeCell ref="I2:O2"/>
  </mergeCells>
  <printOptions horizontalCentered="1" verticalCentered="1"/>
  <pageMargins left="0.43307086614173229" right="0.43307086614173229" top="0.47244094488188981" bottom="0.47244094488188981" header="0.51181102362204722" footer="0.51181102362204722"/>
  <pageSetup paperSize="9" scale="4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D8A88-4584-40DA-A167-986E959AD25A}">
  <dimension ref="A1:G65"/>
  <sheetViews>
    <sheetView zoomScaleNormal="100" workbookViewId="0">
      <selection activeCell="A3" sqref="A3"/>
    </sheetView>
  </sheetViews>
  <sheetFormatPr baseColWidth="10" defaultRowHeight="12.5" x14ac:dyDescent="0.25"/>
  <cols>
    <col min="1" max="1" width="15.08984375" customWidth="1"/>
    <col min="2" max="2" width="17.81640625" customWidth="1"/>
    <col min="3" max="3" width="12.6328125" customWidth="1"/>
    <col min="7" max="7" width="5.7265625" customWidth="1"/>
  </cols>
  <sheetData>
    <row r="1" spans="1:7" ht="16" customHeight="1" thickBot="1" x14ac:dyDescent="0.3">
      <c r="A1" s="255" t="s">
        <v>125</v>
      </c>
      <c r="B1" s="256"/>
      <c r="C1" s="256"/>
      <c r="D1" s="257"/>
      <c r="E1" s="214"/>
      <c r="F1" s="214"/>
      <c r="G1" s="214"/>
    </row>
    <row r="2" spans="1:7" ht="32" customHeight="1" thickBot="1" x14ac:dyDescent="0.3">
      <c r="A2" s="110" t="s">
        <v>80</v>
      </c>
      <c r="B2" s="213" t="s">
        <v>126</v>
      </c>
      <c r="C2" s="213" t="s">
        <v>127</v>
      </c>
      <c r="D2" s="213" t="s">
        <v>52</v>
      </c>
    </row>
    <row r="3" spans="1:7" x14ac:dyDescent="0.25">
      <c r="A3" s="166" t="s">
        <v>46</v>
      </c>
      <c r="B3" s="106" t="s">
        <v>79</v>
      </c>
      <c r="C3" s="106" t="s">
        <v>79</v>
      </c>
      <c r="D3" s="215" t="s">
        <v>124</v>
      </c>
    </row>
    <row r="4" spans="1:7" x14ac:dyDescent="0.25">
      <c r="A4" s="168" t="s">
        <v>0</v>
      </c>
      <c r="B4" s="107" t="s">
        <v>79</v>
      </c>
      <c r="C4" s="107" t="s">
        <v>79</v>
      </c>
      <c r="D4" s="18" t="s">
        <v>124</v>
      </c>
    </row>
    <row r="5" spans="1:7" x14ac:dyDescent="0.25">
      <c r="A5" s="168" t="s">
        <v>1</v>
      </c>
      <c r="B5" s="18" t="s">
        <v>79</v>
      </c>
      <c r="C5" s="18" t="s">
        <v>79</v>
      </c>
      <c r="D5" s="18" t="s">
        <v>124</v>
      </c>
    </row>
    <row r="6" spans="1:7" x14ac:dyDescent="0.25">
      <c r="A6" s="168" t="s">
        <v>2</v>
      </c>
      <c r="B6" s="18" t="s">
        <v>79</v>
      </c>
      <c r="C6" s="18" t="s">
        <v>79</v>
      </c>
      <c r="D6" s="18" t="s">
        <v>124</v>
      </c>
    </row>
    <row r="7" spans="1:7" x14ac:dyDescent="0.25">
      <c r="A7" s="174" t="s">
        <v>3</v>
      </c>
      <c r="B7" s="89" t="s">
        <v>79</v>
      </c>
      <c r="C7" s="89" t="s">
        <v>79</v>
      </c>
      <c r="D7" s="89" t="s">
        <v>124</v>
      </c>
    </row>
    <row r="8" spans="1:7" x14ac:dyDescent="0.25">
      <c r="A8" s="175" t="s">
        <v>47</v>
      </c>
      <c r="B8" s="65" t="s">
        <v>79</v>
      </c>
      <c r="C8" s="65" t="s">
        <v>79</v>
      </c>
      <c r="D8" s="89" t="s">
        <v>124</v>
      </c>
    </row>
    <row r="9" spans="1:7" x14ac:dyDescent="0.25">
      <c r="A9" s="174" t="s">
        <v>4</v>
      </c>
      <c r="B9" s="65" t="s">
        <v>79</v>
      </c>
      <c r="C9" s="65" t="s">
        <v>79</v>
      </c>
      <c r="D9" s="89" t="s">
        <v>124</v>
      </c>
    </row>
    <row r="10" spans="1:7" x14ac:dyDescent="0.25">
      <c r="A10" s="168" t="s">
        <v>59</v>
      </c>
      <c r="B10" s="107" t="s">
        <v>79</v>
      </c>
      <c r="C10" s="107" t="s">
        <v>79</v>
      </c>
      <c r="D10" s="18" t="s">
        <v>124</v>
      </c>
    </row>
    <row r="11" spans="1:7" x14ac:dyDescent="0.25">
      <c r="A11" s="168" t="s">
        <v>60</v>
      </c>
      <c r="B11" s="107" t="s">
        <v>79</v>
      </c>
      <c r="C11" s="107" t="s">
        <v>79</v>
      </c>
      <c r="D11" s="18" t="s">
        <v>124</v>
      </c>
    </row>
    <row r="12" spans="1:7" x14ac:dyDescent="0.25">
      <c r="A12" s="168" t="s">
        <v>5</v>
      </c>
      <c r="B12" s="107" t="s">
        <v>79</v>
      </c>
      <c r="C12" s="107" t="s">
        <v>79</v>
      </c>
      <c r="D12" s="18" t="s">
        <v>124</v>
      </c>
    </row>
    <row r="13" spans="1:7" x14ac:dyDescent="0.25">
      <c r="A13" s="174" t="s">
        <v>61</v>
      </c>
      <c r="B13" s="65" t="s">
        <v>79</v>
      </c>
      <c r="C13" s="65" t="s">
        <v>79</v>
      </c>
      <c r="D13" s="89" t="s">
        <v>124</v>
      </c>
    </row>
    <row r="14" spans="1:7" x14ac:dyDescent="0.25">
      <c r="A14" s="174" t="s">
        <v>6</v>
      </c>
      <c r="B14" s="89" t="s">
        <v>79</v>
      </c>
      <c r="C14" s="89" t="s">
        <v>79</v>
      </c>
      <c r="D14" s="89" t="s">
        <v>124</v>
      </c>
    </row>
    <row r="15" spans="1:7" x14ac:dyDescent="0.25">
      <c r="A15" s="174" t="s">
        <v>7</v>
      </c>
      <c r="B15" s="65" t="s">
        <v>79</v>
      </c>
      <c r="C15" s="65" t="s">
        <v>79</v>
      </c>
      <c r="D15" s="89" t="s">
        <v>124</v>
      </c>
    </row>
    <row r="16" spans="1:7" x14ac:dyDescent="0.25">
      <c r="A16" s="168" t="s">
        <v>8</v>
      </c>
      <c r="B16" s="107" t="s">
        <v>79</v>
      </c>
      <c r="C16" s="107" t="s">
        <v>79</v>
      </c>
      <c r="D16" s="18" t="s">
        <v>124</v>
      </c>
    </row>
    <row r="17" spans="1:4" x14ac:dyDescent="0.25">
      <c r="A17" s="168" t="s">
        <v>9</v>
      </c>
      <c r="B17" s="18" t="s">
        <v>79</v>
      </c>
      <c r="C17" s="18" t="s">
        <v>79</v>
      </c>
      <c r="D17" s="18" t="s">
        <v>124</v>
      </c>
    </row>
    <row r="18" spans="1:4" x14ac:dyDescent="0.25">
      <c r="A18" s="168" t="s">
        <v>10</v>
      </c>
      <c r="B18" s="107" t="s">
        <v>79</v>
      </c>
      <c r="C18" s="107" t="s">
        <v>79</v>
      </c>
      <c r="D18" s="18" t="s">
        <v>124</v>
      </c>
    </row>
    <row r="19" spans="1:4" x14ac:dyDescent="0.25">
      <c r="A19" s="174" t="s">
        <v>62</v>
      </c>
      <c r="B19" s="65" t="s">
        <v>79</v>
      </c>
      <c r="C19" s="65" t="s">
        <v>79</v>
      </c>
      <c r="D19" s="89" t="s">
        <v>124</v>
      </c>
    </row>
    <row r="20" spans="1:4" x14ac:dyDescent="0.25">
      <c r="A20" s="168" t="s">
        <v>11</v>
      </c>
      <c r="B20" s="107">
        <v>316812</v>
      </c>
      <c r="C20" s="120">
        <v>372.75400000000008</v>
      </c>
      <c r="D20" s="150">
        <f>C20*1000/B20</f>
        <v>1.1765779074024976</v>
      </c>
    </row>
    <row r="21" spans="1:4" x14ac:dyDescent="0.25">
      <c r="A21" s="168" t="s">
        <v>12</v>
      </c>
      <c r="B21" s="107">
        <v>37098</v>
      </c>
      <c r="C21" s="120">
        <v>40.429130000000001</v>
      </c>
      <c r="D21" s="120">
        <f t="shared" ref="D21:D24" si="0">C21*1000/B21</f>
        <v>1.0897927111973691</v>
      </c>
    </row>
    <row r="22" spans="1:4" x14ac:dyDescent="0.25">
      <c r="A22" s="168" t="s">
        <v>63</v>
      </c>
      <c r="B22" s="18">
        <v>884998</v>
      </c>
      <c r="C22" s="150">
        <v>1058.0239999999999</v>
      </c>
      <c r="D22" s="150">
        <f t="shared" si="0"/>
        <v>1.1955100463503872</v>
      </c>
    </row>
    <row r="23" spans="1:4" x14ac:dyDescent="0.25">
      <c r="A23" s="168" t="s">
        <v>13</v>
      </c>
      <c r="B23" s="107">
        <v>2814564</v>
      </c>
      <c r="C23" s="120">
        <v>3253.6826099999994</v>
      </c>
      <c r="D23" s="120">
        <f t="shared" si="0"/>
        <v>1.1560165659761155</v>
      </c>
    </row>
    <row r="24" spans="1:4" x14ac:dyDescent="0.25">
      <c r="A24" s="174" t="s">
        <v>14</v>
      </c>
      <c r="B24" s="65">
        <v>4053472</v>
      </c>
      <c r="C24" s="151">
        <v>4724.8897399999987</v>
      </c>
      <c r="D24" s="151">
        <f t="shared" si="0"/>
        <v>1.1656401573761945</v>
      </c>
    </row>
    <row r="25" spans="1:4" x14ac:dyDescent="0.25">
      <c r="A25" s="174" t="s">
        <v>15</v>
      </c>
      <c r="B25" s="65" t="s">
        <v>79</v>
      </c>
      <c r="C25" s="65" t="s">
        <v>79</v>
      </c>
      <c r="D25" s="89" t="s">
        <v>124</v>
      </c>
    </row>
    <row r="26" spans="1:4" x14ac:dyDescent="0.25">
      <c r="A26" s="168" t="s">
        <v>64</v>
      </c>
      <c r="B26" s="107" t="s">
        <v>79</v>
      </c>
      <c r="C26" s="107" t="s">
        <v>79</v>
      </c>
      <c r="D26" s="18" t="s">
        <v>124</v>
      </c>
    </row>
    <row r="27" spans="1:4" x14ac:dyDescent="0.25">
      <c r="A27" s="168" t="s">
        <v>16</v>
      </c>
      <c r="B27" s="107" t="s">
        <v>79</v>
      </c>
      <c r="C27" s="107" t="s">
        <v>79</v>
      </c>
      <c r="D27" s="18" t="s">
        <v>124</v>
      </c>
    </row>
    <row r="28" spans="1:4" x14ac:dyDescent="0.25">
      <c r="A28" s="168" t="s">
        <v>65</v>
      </c>
      <c r="B28" s="107" t="s">
        <v>79</v>
      </c>
      <c r="C28" s="107" t="s">
        <v>79</v>
      </c>
      <c r="D28" s="18" t="s">
        <v>124</v>
      </c>
    </row>
    <row r="29" spans="1:4" x14ac:dyDescent="0.25">
      <c r="A29" s="168" t="s">
        <v>17</v>
      </c>
      <c r="B29" s="107" t="s">
        <v>79</v>
      </c>
      <c r="C29" s="107" t="s">
        <v>79</v>
      </c>
      <c r="D29" s="18" t="s">
        <v>124</v>
      </c>
    </row>
    <row r="30" spans="1:4" x14ac:dyDescent="0.25">
      <c r="A30" s="168" t="s">
        <v>18</v>
      </c>
      <c r="B30" s="107" t="s">
        <v>79</v>
      </c>
      <c r="C30" s="107" t="s">
        <v>79</v>
      </c>
      <c r="D30" s="18" t="s">
        <v>124</v>
      </c>
    </row>
    <row r="31" spans="1:4" x14ac:dyDescent="0.25">
      <c r="A31" s="168" t="s">
        <v>19</v>
      </c>
      <c r="B31" s="107" t="s">
        <v>79</v>
      </c>
      <c r="C31" s="107" t="s">
        <v>79</v>
      </c>
      <c r="D31" s="18" t="s">
        <v>124</v>
      </c>
    </row>
    <row r="32" spans="1:4" x14ac:dyDescent="0.25">
      <c r="A32" s="168" t="s">
        <v>20</v>
      </c>
      <c r="B32" s="107" t="s">
        <v>79</v>
      </c>
      <c r="C32" s="107" t="s">
        <v>79</v>
      </c>
      <c r="D32" s="18" t="s">
        <v>124</v>
      </c>
    </row>
    <row r="33" spans="1:4" x14ac:dyDescent="0.25">
      <c r="A33" s="168" t="s">
        <v>21</v>
      </c>
      <c r="B33" s="18" t="s">
        <v>79</v>
      </c>
      <c r="C33" s="18" t="s">
        <v>79</v>
      </c>
      <c r="D33" s="18" t="s">
        <v>124</v>
      </c>
    </row>
    <row r="34" spans="1:4" x14ac:dyDescent="0.25">
      <c r="A34" s="168" t="s">
        <v>22</v>
      </c>
      <c r="B34" s="107" t="s">
        <v>79</v>
      </c>
      <c r="C34" s="107" t="s">
        <v>79</v>
      </c>
      <c r="D34" s="18" t="s">
        <v>124</v>
      </c>
    </row>
    <row r="35" spans="1:4" x14ac:dyDescent="0.25">
      <c r="A35" s="175" t="s">
        <v>66</v>
      </c>
      <c r="B35" s="65" t="s">
        <v>79</v>
      </c>
      <c r="C35" s="65" t="s">
        <v>79</v>
      </c>
      <c r="D35" s="89" t="s">
        <v>124</v>
      </c>
    </row>
    <row r="36" spans="1:4" x14ac:dyDescent="0.25">
      <c r="A36" s="174" t="s">
        <v>23</v>
      </c>
      <c r="B36" s="65" t="s">
        <v>79</v>
      </c>
      <c r="C36" s="65" t="s">
        <v>79</v>
      </c>
      <c r="D36" s="89" t="s">
        <v>124</v>
      </c>
    </row>
    <row r="37" spans="1:4" x14ac:dyDescent="0.25">
      <c r="A37" s="168" t="s">
        <v>24</v>
      </c>
      <c r="B37" s="18" t="s">
        <v>79</v>
      </c>
      <c r="C37" s="18" t="s">
        <v>79</v>
      </c>
      <c r="D37" s="18" t="s">
        <v>124</v>
      </c>
    </row>
    <row r="38" spans="1:4" x14ac:dyDescent="0.25">
      <c r="A38" s="168" t="s">
        <v>25</v>
      </c>
      <c r="B38" s="107" t="s">
        <v>79</v>
      </c>
      <c r="C38" s="107" t="s">
        <v>79</v>
      </c>
      <c r="D38" s="18" t="s">
        <v>124</v>
      </c>
    </row>
    <row r="39" spans="1:4" x14ac:dyDescent="0.25">
      <c r="A39" s="168" t="s">
        <v>26</v>
      </c>
      <c r="B39" s="107" t="s">
        <v>79</v>
      </c>
      <c r="C39" s="107" t="s">
        <v>79</v>
      </c>
      <c r="D39" s="18" t="s">
        <v>124</v>
      </c>
    </row>
    <row r="40" spans="1:4" x14ac:dyDescent="0.25">
      <c r="A40" s="168" t="s">
        <v>27</v>
      </c>
      <c r="B40" s="107" t="s">
        <v>79</v>
      </c>
      <c r="C40" s="107" t="s">
        <v>79</v>
      </c>
      <c r="D40" s="18" t="s">
        <v>124</v>
      </c>
    </row>
    <row r="41" spans="1:4" x14ac:dyDescent="0.25">
      <c r="A41" s="168" t="s">
        <v>28</v>
      </c>
      <c r="B41" s="107" t="s">
        <v>79</v>
      </c>
      <c r="C41" s="107" t="s">
        <v>79</v>
      </c>
      <c r="D41" s="18" t="s">
        <v>124</v>
      </c>
    </row>
    <row r="42" spans="1:4" x14ac:dyDescent="0.25">
      <c r="A42" s="174" t="s">
        <v>48</v>
      </c>
      <c r="B42" s="65" t="s">
        <v>79</v>
      </c>
      <c r="C42" s="65" t="s">
        <v>79</v>
      </c>
      <c r="D42" s="89" t="s">
        <v>124</v>
      </c>
    </row>
    <row r="43" spans="1:4" x14ac:dyDescent="0.25">
      <c r="A43" s="168" t="s">
        <v>29</v>
      </c>
      <c r="B43" s="107" t="s">
        <v>79</v>
      </c>
      <c r="C43" s="107" t="s">
        <v>79</v>
      </c>
      <c r="D43" s="18" t="s">
        <v>124</v>
      </c>
    </row>
    <row r="44" spans="1:4" x14ac:dyDescent="0.25">
      <c r="A44" s="168" t="s">
        <v>67</v>
      </c>
      <c r="B44" s="18">
        <v>1814028</v>
      </c>
      <c r="C44" s="18">
        <v>2117.16914</v>
      </c>
      <c r="D44" s="120">
        <f t="shared" ref="D44" si="1">C44*1000/B44</f>
        <v>1.167109405146999</v>
      </c>
    </row>
    <row r="45" spans="1:4" x14ac:dyDescent="0.25">
      <c r="A45" s="168" t="s">
        <v>30</v>
      </c>
      <c r="B45" s="107" t="s">
        <v>79</v>
      </c>
      <c r="C45" s="107" t="s">
        <v>79</v>
      </c>
      <c r="D45" s="18" t="s">
        <v>124</v>
      </c>
    </row>
    <row r="46" spans="1:4" x14ac:dyDescent="0.25">
      <c r="A46" s="174" t="s">
        <v>31</v>
      </c>
      <c r="B46" s="65">
        <v>2204586</v>
      </c>
      <c r="C46" s="65">
        <v>2549.4721399999999</v>
      </c>
      <c r="D46" s="151">
        <f t="shared" ref="D46" si="2">C46*1000/B46</f>
        <v>1.1564403203141087</v>
      </c>
    </row>
    <row r="47" spans="1:4" x14ac:dyDescent="0.25">
      <c r="A47" s="175" t="s">
        <v>49</v>
      </c>
      <c r="B47" s="65" t="s">
        <v>79</v>
      </c>
      <c r="C47" s="65" t="s">
        <v>79</v>
      </c>
      <c r="D47" s="89" t="s">
        <v>124</v>
      </c>
    </row>
    <row r="48" spans="1:4" x14ac:dyDescent="0.25">
      <c r="A48" s="168" t="s">
        <v>32</v>
      </c>
      <c r="B48" s="107" t="s">
        <v>79</v>
      </c>
      <c r="C48" s="107" t="s">
        <v>79</v>
      </c>
      <c r="D48" s="18" t="s">
        <v>124</v>
      </c>
    </row>
    <row r="49" spans="1:4" x14ac:dyDescent="0.25">
      <c r="A49" s="168" t="s">
        <v>68</v>
      </c>
      <c r="B49" s="107" t="s">
        <v>79</v>
      </c>
      <c r="C49" s="107" t="s">
        <v>79</v>
      </c>
      <c r="D49" s="18" t="s">
        <v>124</v>
      </c>
    </row>
    <row r="50" spans="1:4" x14ac:dyDescent="0.25">
      <c r="A50" s="174" t="s">
        <v>33</v>
      </c>
      <c r="B50" s="65" t="s">
        <v>79</v>
      </c>
      <c r="C50" s="65" t="s">
        <v>79</v>
      </c>
      <c r="D50" s="89" t="s">
        <v>124</v>
      </c>
    </row>
    <row r="51" spans="1:4" x14ac:dyDescent="0.25">
      <c r="A51" s="168" t="s">
        <v>69</v>
      </c>
      <c r="B51" s="107" t="s">
        <v>79</v>
      </c>
      <c r="C51" s="107" t="s">
        <v>79</v>
      </c>
      <c r="D51" s="18" t="s">
        <v>124</v>
      </c>
    </row>
    <row r="52" spans="1:4" x14ac:dyDescent="0.25">
      <c r="A52" s="168" t="s">
        <v>70</v>
      </c>
      <c r="B52" s="107" t="s">
        <v>79</v>
      </c>
      <c r="C52" s="107" t="s">
        <v>79</v>
      </c>
      <c r="D52" s="18" t="s">
        <v>124</v>
      </c>
    </row>
    <row r="53" spans="1:4" x14ac:dyDescent="0.25">
      <c r="A53" s="168" t="s">
        <v>71</v>
      </c>
      <c r="B53" s="107" t="s">
        <v>79</v>
      </c>
      <c r="C53" s="107" t="s">
        <v>79</v>
      </c>
      <c r="D53" s="18" t="s">
        <v>124</v>
      </c>
    </row>
    <row r="54" spans="1:4" x14ac:dyDescent="0.25">
      <c r="A54" s="168" t="s">
        <v>34</v>
      </c>
      <c r="B54" s="107" t="s">
        <v>79</v>
      </c>
      <c r="C54" s="107" t="s">
        <v>79</v>
      </c>
      <c r="D54" s="18" t="s">
        <v>124</v>
      </c>
    </row>
    <row r="55" spans="1:4" x14ac:dyDescent="0.25">
      <c r="A55" s="168" t="s">
        <v>35</v>
      </c>
      <c r="B55" s="107" t="s">
        <v>79</v>
      </c>
      <c r="C55" s="107" t="s">
        <v>79</v>
      </c>
      <c r="D55" s="18" t="s">
        <v>124</v>
      </c>
    </row>
    <row r="56" spans="1:4" x14ac:dyDescent="0.25">
      <c r="A56" s="168" t="s">
        <v>72</v>
      </c>
      <c r="B56" s="107" t="s">
        <v>79</v>
      </c>
      <c r="C56" s="107" t="s">
        <v>79</v>
      </c>
      <c r="D56" s="18" t="s">
        <v>124</v>
      </c>
    </row>
    <row r="57" spans="1:4" x14ac:dyDescent="0.25">
      <c r="A57" s="168" t="s">
        <v>73</v>
      </c>
      <c r="B57" s="107" t="s">
        <v>79</v>
      </c>
      <c r="C57" s="107" t="s">
        <v>79</v>
      </c>
      <c r="D57" s="18" t="s">
        <v>124</v>
      </c>
    </row>
    <row r="58" spans="1:4" x14ac:dyDescent="0.25">
      <c r="A58" s="168" t="s">
        <v>36</v>
      </c>
      <c r="B58" s="107" t="s">
        <v>79</v>
      </c>
      <c r="C58" s="107" t="s">
        <v>79</v>
      </c>
      <c r="D58" s="18" t="s">
        <v>124</v>
      </c>
    </row>
    <row r="59" spans="1:4" x14ac:dyDescent="0.25">
      <c r="A59" s="174" t="s">
        <v>74</v>
      </c>
      <c r="B59" s="65" t="s">
        <v>79</v>
      </c>
      <c r="C59" s="65" t="s">
        <v>79</v>
      </c>
      <c r="D59" s="89" t="s">
        <v>124</v>
      </c>
    </row>
    <row r="60" spans="1:4" x14ac:dyDescent="0.25">
      <c r="A60" s="168" t="s">
        <v>37</v>
      </c>
      <c r="B60" s="107" t="s">
        <v>79</v>
      </c>
      <c r="C60" s="107" t="s">
        <v>79</v>
      </c>
      <c r="D60" s="18" t="s">
        <v>124</v>
      </c>
    </row>
    <row r="61" spans="1:4" ht="13.5" customHeight="1" x14ac:dyDescent="0.25">
      <c r="A61" s="168" t="s">
        <v>50</v>
      </c>
      <c r="B61" s="107" t="s">
        <v>79</v>
      </c>
      <c r="C61" s="107" t="s">
        <v>79</v>
      </c>
      <c r="D61" s="18" t="s">
        <v>124</v>
      </c>
    </row>
    <row r="62" spans="1:4" ht="13" thickBot="1" x14ac:dyDescent="0.3">
      <c r="A62" s="177" t="s">
        <v>38</v>
      </c>
      <c r="B62" s="235">
        <v>57257</v>
      </c>
      <c r="C62" s="149">
        <v>74.898520000000005</v>
      </c>
      <c r="D62" s="217" t="s">
        <v>124</v>
      </c>
    </row>
    <row r="63" spans="1:4" ht="13" thickBot="1" x14ac:dyDescent="0.3">
      <c r="A63" s="171" t="s">
        <v>39</v>
      </c>
      <c r="B63" s="109">
        <v>25928648</v>
      </c>
      <c r="C63" s="152">
        <v>32426.847873999999</v>
      </c>
      <c r="D63" s="216">
        <f t="shared" ref="D63" si="3">C63*1000/B63</f>
        <v>1.2506185387683924</v>
      </c>
    </row>
    <row r="65" spans="1:1" x14ac:dyDescent="0.25">
      <c r="A65" s="132" t="s">
        <v>92</v>
      </c>
    </row>
  </sheetData>
  <mergeCells count="1">
    <mergeCell ref="A1:D1"/>
  </mergeCells>
  <pageMargins left="0.7" right="0.7" top="0.36" bottom="0.4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Nº CABEZAS</vt:lpstr>
      <vt:lpstr>PROD.CARNE</vt:lpstr>
      <vt:lpstr>BOVINO</vt:lpstr>
      <vt:lpstr>OVINO</vt:lpstr>
      <vt:lpstr>CAPRINO</vt:lpstr>
      <vt:lpstr>PORCINO</vt:lpstr>
      <vt:lpstr>EQUINO</vt:lpstr>
      <vt:lpstr>AVES </vt:lpstr>
      <vt:lpstr>CONEJOS</vt:lpstr>
      <vt:lpstr>CONEJOS!Área_de_impresión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SACRIFICIO</dc:subject>
  <dc:creator>M.A.A</dc:creator>
  <cp:lastModifiedBy>Abad Ayllon, Mariano</cp:lastModifiedBy>
  <cp:lastPrinted>2026-05-05T12:07:20Z</cp:lastPrinted>
  <dcterms:created xsi:type="dcterms:W3CDTF">2010-01-21T10:54:21Z</dcterms:created>
  <dcterms:modified xsi:type="dcterms:W3CDTF">2026-05-05T14:53:41Z</dcterms:modified>
</cp:coreProperties>
</file>