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127"/>
  <workbookPr/>
  <mc:AlternateContent xmlns:mc="http://schemas.openxmlformats.org/markup-compatibility/2006">
    <mc:Choice Requires="x15">
      <x15ac:absPath xmlns:x15ac="http://schemas.microsoft.com/office/spreadsheetml/2010/11/ac" url="Z:\AO-AM\AICA\1. AVANCES MENSUALES\2025\Noviembre 2025\"/>
    </mc:Choice>
  </mc:AlternateContent>
  <xr:revisionPtr revIDLastSave="0" documentId="13_ncr:1_{78351892-3ACC-4559-88E9-F57632FD166D}" xr6:coauthVersionLast="47" xr6:coauthVersionMax="47" xr10:uidLastSave="{00000000-0000-0000-0000-000000000000}"/>
  <bookViews>
    <workbookView xWindow="-28920" yWindow="-120" windowWidth="29040" windowHeight="15720" tabRatio="894" xr2:uid="{00000000-000D-0000-FFFF-FFFF00000000}"/>
  </bookViews>
  <sheets>
    <sheet name="AVANCE DE LA SITUACIÓN DE M" sheetId="9" r:id="rId1"/>
    <sheet name="ACEITE OLIVA RESUMEN NACIONAL" sheetId="1" r:id="rId2"/>
    <sheet name="SITUACIÓN EN ALMAZARAS POR PROV" sheetId="2" r:id="rId3"/>
    <sheet name="ACEITE ORUJO OLIVA RESUMEN NAC" sheetId="6" r:id="rId4"/>
    <sheet name="ACEITUNA MESA RESUMEN NACIONAL" sheetId="3" r:id="rId5"/>
    <sheet name="SITUACIÓN EN ENTAMADORA POR PRO" sheetId="4" r:id="rId6"/>
    <sheet name="SITUACIÓN EN ENVASADORA POR PRO" sheetId="5" r:id="rId7"/>
  </sheet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K2" i="2" l="1"/>
  <c r="K2" i="5"/>
  <c r="K2" i="4"/>
  <c r="C2" i="3"/>
  <c r="C2" i="6"/>
  <c r="D2" i="2"/>
  <c r="B2" i="1"/>
</calcChain>
</file>

<file path=xl/sharedStrings.xml><?xml version="1.0" encoding="utf-8"?>
<sst xmlns="http://schemas.openxmlformats.org/spreadsheetml/2006/main" count="264" uniqueCount="125">
  <si>
    <t>RESUMEN NACIONAL DE ACEITE DE OLIVA</t>
  </si>
  <si>
    <t>Acumulada</t>
  </si>
  <si>
    <t>Mensual</t>
  </si>
  <si>
    <t>Producción</t>
  </si>
  <si>
    <t>Salidas</t>
  </si>
  <si>
    <t>Existencias</t>
  </si>
  <si>
    <t>Aceite de Oliva declarado por Fundación Patrimonio Comunal Olivarero</t>
  </si>
  <si>
    <t>Graneles</t>
  </si>
  <si>
    <t>Envasado</t>
  </si>
  <si>
    <t>Aceite de Oliva Virgen Extra</t>
  </si>
  <si>
    <t xml:space="preserve">Aceite de Oliva Virgen  </t>
  </si>
  <si>
    <t>Aceite de Oliva</t>
  </si>
  <si>
    <t>Aceite de Oliva Refinado</t>
  </si>
  <si>
    <t>TOTAL</t>
  </si>
  <si>
    <t>Nº ALMAZARAS</t>
  </si>
  <si>
    <t>INICIO CAMPAÑA</t>
  </si>
  <si>
    <t>ACEITE PRODUCIDO</t>
  </si>
  <si>
    <t>OTRAS *</t>
  </si>
  <si>
    <t>SALIDAS</t>
  </si>
  <si>
    <t>EXISTENCIAS FINALES</t>
  </si>
  <si>
    <t>ANDALUCÍA</t>
  </si>
  <si>
    <t>ALMERÍA</t>
  </si>
  <si>
    <t>CÁDIZ</t>
  </si>
  <si>
    <t>CÓRDOBA</t>
  </si>
  <si>
    <t>GRANADA</t>
  </si>
  <si>
    <t>HUELVA</t>
  </si>
  <si>
    <t>JAÉN</t>
  </si>
  <si>
    <t>MÁLAGA</t>
  </si>
  <si>
    <t>SEVILLA</t>
  </si>
  <si>
    <t>ARAGÓN</t>
  </si>
  <si>
    <t>HUESCA</t>
  </si>
  <si>
    <t>TERUEL</t>
  </si>
  <si>
    <t>ZARAGOZA</t>
  </si>
  <si>
    <t>BALEARES</t>
  </si>
  <si>
    <t>CASTILLA LA MANCHA</t>
  </si>
  <si>
    <t>ALBACETE</t>
  </si>
  <si>
    <t>CIUDAD REAL</t>
  </si>
  <si>
    <t>CUENCA</t>
  </si>
  <si>
    <t>GUADALAJARA</t>
  </si>
  <si>
    <t>TOLEDO</t>
  </si>
  <si>
    <t>ESPAÑA</t>
  </si>
  <si>
    <t>ESPAÑA MES ANTERIOR</t>
  </si>
  <si>
    <t>CASTILLA Y LEÓN</t>
  </si>
  <si>
    <t>ÁVILA</t>
  </si>
  <si>
    <t>SALAMANCA</t>
  </si>
  <si>
    <t>OTRAS</t>
  </si>
  <si>
    <t>CATALUÑA</t>
  </si>
  <si>
    <t>BARCELONA</t>
  </si>
  <si>
    <t>GIRONA</t>
  </si>
  <si>
    <t>LLEIDA</t>
  </si>
  <si>
    <t>TARRAGONA</t>
  </si>
  <si>
    <t>EXTREMADURA</t>
  </si>
  <si>
    <t>BADAJOZ</t>
  </si>
  <si>
    <t>CÁCERES</t>
  </si>
  <si>
    <t>GALICIA</t>
  </si>
  <si>
    <t>MADRID</t>
  </si>
  <si>
    <t>MURCIA</t>
  </si>
  <si>
    <t>NAVARRA</t>
  </si>
  <si>
    <t>PAIS VASCO</t>
  </si>
  <si>
    <t>RIOJA</t>
  </si>
  <si>
    <t>C. VALENCIANA</t>
  </si>
  <si>
    <t>ALICANTE</t>
  </si>
  <si>
    <t>CASTELLÓN</t>
  </si>
  <si>
    <t>VALENCIA</t>
  </si>
  <si>
    <t>SITUACIÓN EN ALMAZARAS POR PROVINCIA (I)</t>
  </si>
  <si>
    <t>SITUACIÓN EN ALMAZARAS POR PROVINCIA (II)</t>
  </si>
  <si>
    <t>Acumulado</t>
  </si>
  <si>
    <t>EXISTENCIAS INICIALES</t>
  </si>
  <si>
    <t xml:space="preserve">ENTRADAS ACEITUNA </t>
  </si>
  <si>
    <t>Cruda</t>
  </si>
  <si>
    <t>Importación</t>
  </si>
  <si>
    <t>Otras Industrias</t>
  </si>
  <si>
    <t xml:space="preserve">TOTAL </t>
  </si>
  <si>
    <t>SALIDAS ACEITUNA</t>
  </si>
  <si>
    <t>Exportación</t>
  </si>
  <si>
    <t>Mercado Interior</t>
  </si>
  <si>
    <t>Otras Salidas</t>
  </si>
  <si>
    <t>Otras Entradas</t>
  </si>
  <si>
    <r>
      <t xml:space="preserve">SITUACIÓN EN </t>
    </r>
    <r>
      <rPr>
        <b/>
        <u/>
        <sz val="16"/>
        <color rgb="FF000000"/>
        <rFont val="Calibri"/>
        <family val="2"/>
        <scheme val="minor"/>
      </rPr>
      <t>ENTAMADORAS</t>
    </r>
  </si>
  <si>
    <r>
      <t>SITUACIÓN EN</t>
    </r>
    <r>
      <rPr>
        <b/>
        <u/>
        <sz val="16"/>
        <color theme="1"/>
        <rFont val="Calibri"/>
        <family val="2"/>
        <scheme val="minor"/>
      </rPr>
      <t xml:space="preserve"> ENVASADORES, OPERADORES Y REFINERÍAS</t>
    </r>
  </si>
  <si>
    <r>
      <t xml:space="preserve">SITUACIÓN EN </t>
    </r>
    <r>
      <rPr>
        <b/>
        <u/>
        <sz val="16"/>
        <color theme="1"/>
        <rFont val="Calibri"/>
        <family val="2"/>
        <scheme val="minor"/>
      </rPr>
      <t>ALMAZARAS</t>
    </r>
  </si>
  <si>
    <r>
      <t xml:space="preserve">SITUACIÓN EN </t>
    </r>
    <r>
      <rPr>
        <b/>
        <u/>
        <sz val="16"/>
        <color rgb="FF000000"/>
        <rFont val="Calibri"/>
        <family val="2"/>
        <scheme val="minor"/>
      </rPr>
      <t>ENVASADORAS</t>
    </r>
  </si>
  <si>
    <t>Nº ENTAMADORAS</t>
  </si>
  <si>
    <t>ENTRADAS</t>
  </si>
  <si>
    <t>Otras Ind.</t>
  </si>
  <si>
    <t>Envasadora</t>
  </si>
  <si>
    <t>Otros operadores</t>
  </si>
  <si>
    <t>Obtención AO</t>
  </si>
  <si>
    <t>Mermas</t>
  </si>
  <si>
    <t>CASTILLA- LA MANCHA</t>
  </si>
  <si>
    <t>BURGOS</t>
  </si>
  <si>
    <t>PALENCIA</t>
  </si>
  <si>
    <t>SEGOVIA</t>
  </si>
  <si>
    <t>CACERES</t>
  </si>
  <si>
    <t>OTRAS CCAA</t>
  </si>
  <si>
    <t>Nº ENVASADORAS</t>
  </si>
  <si>
    <t>Ent. Propia</t>
  </si>
  <si>
    <t>Merc. Interior</t>
  </si>
  <si>
    <t>Pérdidas</t>
  </si>
  <si>
    <t>ANDALUCIA</t>
  </si>
  <si>
    <t>CASTILLA-LA MANCHA</t>
  </si>
  <si>
    <t>SITUACIÓN EN ENVASADORAS POR PROVINCIA (I)</t>
  </si>
  <si>
    <t>SITUACIÓN EN ENVASADORAS POR PROVINCIA (II)</t>
  </si>
  <si>
    <t>ORUJO SECO</t>
  </si>
  <si>
    <t>ORUJO HÚMEDO</t>
  </si>
  <si>
    <t>Aceite de Orujo de Oliva Crudo QUÍMICO</t>
  </si>
  <si>
    <t>Aceite de Orujo de Oliva Crudo FÍSICO</t>
  </si>
  <si>
    <t>RESUMEN NACIONAL DE ACEITE DE ORUJO DE OLIVA</t>
  </si>
  <si>
    <r>
      <t xml:space="preserve">SITUACIÓN EN </t>
    </r>
    <r>
      <rPr>
        <b/>
        <u/>
        <sz val="16"/>
        <color rgb="FF000000"/>
        <rFont val="Calibri"/>
        <family val="2"/>
        <scheme val="minor"/>
      </rPr>
      <t>ORUJERAS</t>
    </r>
  </si>
  <si>
    <t>GRANELES</t>
  </si>
  <si>
    <t>ENVASADO</t>
  </si>
  <si>
    <t>Aceite de Orujo de Oliva</t>
  </si>
  <si>
    <t>Aceite de Orujo de Oliva Crudo</t>
  </si>
  <si>
    <t>Aceite de Orujo de Oliva Refinado</t>
  </si>
  <si>
    <r>
      <t xml:space="preserve">EXISTENCIAS EN </t>
    </r>
    <r>
      <rPr>
        <b/>
        <u/>
        <sz val="16"/>
        <color rgb="FF000000"/>
        <rFont val="Calibri"/>
        <family val="2"/>
        <scheme val="minor"/>
      </rPr>
      <t>ENVASADORES, OPERADORES Y REFINERÍAS</t>
    </r>
    <r>
      <rPr>
        <b/>
        <sz val="16"/>
        <color rgb="FF000000"/>
        <rFont val="Calibri"/>
        <family val="2"/>
        <scheme val="minor"/>
      </rPr>
      <t xml:space="preserve">
</t>
    </r>
  </si>
  <si>
    <t>Datos expresados en Toneladas</t>
  </si>
  <si>
    <t>AVANCE DE LA SITUACIÓN DE MERCADO DEL SECTOR DEL ACEITE DE OLIVA, LA ACEITUNA DE MESA Y EL ACEITE DE ORUJO DE OLIVA</t>
  </si>
  <si>
    <t>Datos expresados en  Toneladas</t>
  </si>
  <si>
    <t>Catálogo de Publicaciones de la Administración General del Estado: https://cpage.mpr.gob.es/</t>
  </si>
  <si>
    <r>
      <t>NIPO:</t>
    </r>
    <r>
      <rPr>
        <sz val="10"/>
        <color rgb="FF000000"/>
        <rFont val="Calibri"/>
        <family val="2"/>
        <scheme val="minor"/>
      </rPr>
      <t xml:space="preserve"> 003-25-020-0</t>
    </r>
  </si>
  <si>
    <t>SITUACIÓN EN ENTAMADORAS POR PROVINCIA (I)</t>
  </si>
  <si>
    <t>SITUACIÓN EN ENTAMADORAS POR PROVINCIA (II)</t>
  </si>
  <si>
    <t>RESUMEN NACIONAL DE ACEITUNA DE MESA</t>
  </si>
  <si>
    <t>CAMPAÑA 2025/2026</t>
  </si>
  <si>
    <t>Datos a 30 de noviembre de 2025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</si>
</sst>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5">
    <numFmt numFmtId="43" formatCode="_-* #,##0.00_-;\-* #,##0.00_-;_-* &quot;-&quot;??_-;_-@_-"/>
    <numFmt numFmtId="164" formatCode="_-* #,##0.00\ _€_-;\-* #,##0.00\ _€_-;_-* &quot;-&quot;??\ _€_-;_-@_-"/>
    <numFmt numFmtId="165" formatCode="#0"/>
    <numFmt numFmtId="166" formatCode="_-* #,##0\ _€_-;\-* #,##0\ _€_-;_-* &quot;-&quot;??\ _€_-;_-@_-"/>
    <numFmt numFmtId="167" formatCode="_-* #,##0.0\ _€_-;\-* #,##0.0\ _€_-;_-* &quot;-&quot;??\ _€_-;_-@_-"/>
  </numFmts>
  <fonts count="39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1"/>
      <color theme="0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0"/>
      <name val="Arial"/>
      <family val="2"/>
    </font>
    <font>
      <b/>
      <sz val="20"/>
      <color theme="1"/>
      <name val="Calibri"/>
      <family val="2"/>
      <scheme val="minor"/>
    </font>
    <font>
      <sz val="12"/>
      <color theme="1"/>
      <name val="Calibri"/>
      <family val="2"/>
      <scheme val="minor"/>
    </font>
    <font>
      <b/>
      <sz val="11"/>
      <name val="Calibri"/>
      <family val="2"/>
      <scheme val="minor"/>
    </font>
    <font>
      <b/>
      <sz val="20"/>
      <color rgb="FF385623"/>
      <name val="Calibri"/>
      <family val="2"/>
      <scheme val="minor"/>
    </font>
    <font>
      <b/>
      <sz val="22"/>
      <color rgb="FF385623"/>
      <name val="Calibri"/>
      <family val="2"/>
      <scheme val="minor"/>
    </font>
    <font>
      <u/>
      <sz val="11"/>
      <color theme="1"/>
      <name val="Calibri"/>
      <family val="2"/>
      <scheme val="minor"/>
    </font>
    <font>
      <b/>
      <u/>
      <sz val="11"/>
      <color theme="1"/>
      <name val="Calibri"/>
      <family val="2"/>
      <scheme val="minor"/>
    </font>
    <font>
      <b/>
      <sz val="14"/>
      <color theme="1"/>
      <name val="Calibri"/>
      <family val="2"/>
      <scheme val="minor"/>
    </font>
    <font>
      <b/>
      <shadow/>
      <sz val="22"/>
      <color rgb="FF000000"/>
      <name val="Calibri"/>
      <family val="2"/>
      <scheme val="minor"/>
    </font>
    <font>
      <b/>
      <sz val="16"/>
      <color rgb="FF000000"/>
      <name val="Calibri"/>
      <family val="2"/>
      <scheme val="minor"/>
    </font>
    <font>
      <b/>
      <u/>
      <sz val="16"/>
      <color rgb="FF000000"/>
      <name val="Calibri"/>
      <family val="2"/>
      <scheme val="minor"/>
    </font>
    <font>
      <b/>
      <sz val="16"/>
      <color theme="1"/>
      <name val="Calibri"/>
      <family val="2"/>
      <scheme val="minor"/>
    </font>
    <font>
      <b/>
      <u/>
      <sz val="16"/>
      <color theme="1"/>
      <name val="Calibri"/>
      <family val="2"/>
      <scheme val="minor"/>
    </font>
    <font>
      <b/>
      <sz val="11"/>
      <color rgb="FF92D050"/>
      <name val="Calibri"/>
      <family val="2"/>
      <scheme val="minor"/>
    </font>
    <font>
      <b/>
      <sz val="10"/>
      <name val="Calibri"/>
      <family val="2"/>
      <scheme val="minor"/>
    </font>
    <font>
      <sz val="8"/>
      <color theme="1"/>
      <name val="Calibri"/>
      <family val="2"/>
      <scheme val="minor"/>
    </font>
    <font>
      <b/>
      <u/>
      <sz val="12"/>
      <color theme="1"/>
      <name val="Calibri"/>
      <family val="2"/>
      <scheme val="minor"/>
    </font>
    <font>
      <b/>
      <u/>
      <sz val="22"/>
      <color rgb="FF385623"/>
      <name val="Calibri"/>
      <family val="2"/>
      <scheme val="minor"/>
    </font>
    <font>
      <b/>
      <sz val="18"/>
      <color theme="1"/>
      <name val="Calibri"/>
      <family val="2"/>
      <scheme val="minor"/>
    </font>
    <font>
      <sz val="11"/>
      <color theme="1"/>
      <name val="Calibri"/>
      <family val="2"/>
    </font>
    <font>
      <b/>
      <sz val="11"/>
      <color rgb="FF000000"/>
      <name val="Calibri"/>
      <family val="2"/>
    </font>
    <font>
      <b/>
      <sz val="11"/>
      <name val="Calibri"/>
      <family val="2"/>
    </font>
    <font>
      <sz val="11"/>
      <color rgb="FF000000"/>
      <name val="Calibri"/>
      <family val="2"/>
    </font>
    <font>
      <b/>
      <sz val="10"/>
      <color rgb="FF000000"/>
      <name val="Calibri"/>
      <family val="2"/>
    </font>
    <font>
      <sz val="11"/>
      <color rgb="FFFFFFFF"/>
      <name val="Calibri"/>
      <family val="2"/>
    </font>
    <font>
      <b/>
      <sz val="9"/>
      <color theme="1"/>
      <name val="Calibri"/>
      <family val="2"/>
      <scheme val="minor"/>
    </font>
    <font>
      <sz val="10"/>
      <color theme="1"/>
      <name val="Calibri"/>
      <family val="2"/>
    </font>
    <font>
      <b/>
      <sz val="9"/>
      <color rgb="FF000000"/>
      <name val="Calibri"/>
      <family val="2"/>
    </font>
    <font>
      <b/>
      <sz val="24"/>
      <color rgb="FF385623"/>
      <name val="Calibri"/>
      <family val="2"/>
      <scheme val="minor"/>
    </font>
    <font>
      <u/>
      <sz val="11"/>
      <color theme="10"/>
      <name val="Calibri"/>
      <family val="2"/>
      <scheme val="minor"/>
    </font>
    <font>
      <b/>
      <sz val="10"/>
      <color rgb="FF000000"/>
      <name val="Calibri"/>
      <family val="2"/>
      <scheme val="minor"/>
    </font>
    <font>
      <sz val="10"/>
      <color rgb="FF000000"/>
      <name val="Calibri"/>
      <family val="2"/>
      <scheme val="minor"/>
    </font>
    <font>
      <sz val="10"/>
      <color theme="1"/>
      <name val="Calibri"/>
      <family val="2"/>
      <scheme val="minor"/>
    </font>
    <font>
      <b/>
      <u/>
      <sz val="24"/>
      <color rgb="FF385623"/>
      <name val="Calibri"/>
      <family val="2"/>
      <scheme val="minor"/>
    </font>
  </fonts>
  <fills count="18">
    <fill>
      <patternFill patternType="none"/>
    </fill>
    <fill>
      <patternFill patternType="gray125"/>
    </fill>
    <fill>
      <patternFill patternType="solid">
        <fgColor theme="9" tint="0.39997558519241921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rgb="FFBCE292"/>
        <bgColor indexed="64"/>
      </patternFill>
    </fill>
    <fill>
      <patternFill patternType="solid">
        <fgColor theme="9" tint="-0.249977111117893"/>
        <bgColor indexed="64"/>
      </patternFill>
    </fill>
    <fill>
      <patternFill patternType="solid">
        <fgColor rgb="FFDB6413"/>
        <bgColor indexed="64"/>
      </patternFill>
    </fill>
    <fill>
      <patternFill patternType="solid">
        <fgColor theme="5" tint="-0.249977111117893"/>
        <bgColor indexed="64"/>
      </patternFill>
    </fill>
    <fill>
      <patternFill patternType="solid">
        <fgColor rgb="FFFFFFFF"/>
        <bgColor rgb="FF000000"/>
      </patternFill>
    </fill>
    <fill>
      <patternFill patternType="solid">
        <fgColor rgb="FFFFD966"/>
        <bgColor rgb="FF000000"/>
      </patternFill>
    </fill>
    <fill>
      <patternFill patternType="solid">
        <fgColor rgb="FFFFC000"/>
        <bgColor rgb="FF000000"/>
      </patternFill>
    </fill>
    <fill>
      <patternFill patternType="solid">
        <fgColor rgb="FFFFE699"/>
        <bgColor rgb="FF000000"/>
      </patternFill>
    </fill>
    <fill>
      <patternFill patternType="solid">
        <fgColor rgb="FFFFEFAB"/>
        <bgColor rgb="FF000000"/>
      </patternFill>
    </fill>
    <fill>
      <patternFill patternType="solid">
        <fgColor rgb="FFBCE292"/>
        <bgColor rgb="FF000000"/>
      </patternFill>
    </fill>
    <fill>
      <patternFill patternType="solid">
        <fgColor rgb="FF548235"/>
        <bgColor rgb="FF000000"/>
      </patternFill>
    </fill>
    <fill>
      <patternFill patternType="solid">
        <fgColor theme="9" tint="0.59999389629810485"/>
        <bgColor indexed="64"/>
      </patternFill>
    </fill>
    <fill>
      <patternFill patternType="solid">
        <fgColor rgb="FFFFF9E1"/>
        <bgColor rgb="FF000000"/>
      </patternFill>
    </fill>
  </fills>
  <borders count="66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/>
      <right/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/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/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/>
      <right/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medium">
        <color indexed="64"/>
      </left>
      <right/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/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rgb="FF000000"/>
      </top>
      <bottom style="thin">
        <color rgb="FF000000"/>
      </bottom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</borders>
  <cellStyleXfs count="7">
    <xf numFmtId="0" fontId="0" fillId="0" borderId="0"/>
    <xf numFmtId="164" fontId="1" fillId="0" borderId="0" applyFont="0" applyFill="0" applyBorder="0" applyAlignment="0" applyProtection="0"/>
    <xf numFmtId="0" fontId="4" fillId="0" borderId="0"/>
    <xf numFmtId="0" fontId="4" fillId="0" borderId="0"/>
    <xf numFmtId="43" fontId="1" fillId="0" borderId="0" applyFont="0" applyFill="0" applyBorder="0" applyAlignment="0" applyProtection="0"/>
    <xf numFmtId="0" fontId="4" fillId="0" borderId="0"/>
    <xf numFmtId="0" fontId="34" fillId="0" borderId="0" applyNumberFormat="0" applyFill="0" applyBorder="0" applyAlignment="0" applyProtection="0"/>
  </cellStyleXfs>
  <cellXfs count="308">
    <xf numFmtId="0" fontId="0" fillId="0" borderId="0" xfId="0"/>
    <xf numFmtId="0" fontId="3" fillId="0" borderId="0" xfId="0" applyFont="1"/>
    <xf numFmtId="0" fontId="0" fillId="3" borderId="0" xfId="0" applyFill="1"/>
    <xf numFmtId="0" fontId="8" fillId="0" borderId="0" xfId="0" applyFont="1" applyAlignment="1">
      <alignment horizontal="center" vertical="center"/>
    </xf>
    <xf numFmtId="0" fontId="9" fillId="0" borderId="0" xfId="0" applyFont="1" applyAlignment="1">
      <alignment horizontal="center" vertical="center"/>
    </xf>
    <xf numFmtId="0" fontId="10" fillId="3" borderId="0" xfId="0" applyFont="1" applyFill="1"/>
    <xf numFmtId="0" fontId="5" fillId="0" borderId="0" xfId="0" applyFont="1"/>
    <xf numFmtId="0" fontId="12" fillId="0" borderId="0" xfId="0" applyFont="1"/>
    <xf numFmtId="0" fontId="11" fillId="0" borderId="0" xfId="0" applyFont="1"/>
    <xf numFmtId="0" fontId="3" fillId="2" borderId="32" xfId="0" applyFont="1" applyFill="1" applyBorder="1" applyAlignment="1">
      <alignment horizontal="center"/>
    </xf>
    <xf numFmtId="0" fontId="3" fillId="2" borderId="23" xfId="0" applyFont="1" applyFill="1" applyBorder="1" applyAlignment="1">
      <alignment horizontal="left" vertical="center"/>
    </xf>
    <xf numFmtId="0" fontId="3" fillId="2" borderId="55" xfId="0" applyFont="1" applyFill="1" applyBorder="1" applyAlignment="1">
      <alignment horizontal="left" vertical="center"/>
    </xf>
    <xf numFmtId="0" fontId="3" fillId="2" borderId="19" xfId="0" applyFont="1" applyFill="1" applyBorder="1" applyAlignment="1">
      <alignment horizontal="left" vertical="center"/>
    </xf>
    <xf numFmtId="0" fontId="3" fillId="2" borderId="12" xfId="0" applyFont="1" applyFill="1" applyBorder="1" applyAlignment="1">
      <alignment horizontal="right" vertical="center" wrapText="1"/>
    </xf>
    <xf numFmtId="0" fontId="3" fillId="2" borderId="26" xfId="0" applyFont="1" applyFill="1" applyBorder="1" applyAlignment="1">
      <alignment horizontal="left" vertical="center"/>
    </xf>
    <xf numFmtId="0" fontId="3" fillId="2" borderId="12" xfId="0" applyFont="1" applyFill="1" applyBorder="1" applyAlignment="1">
      <alignment horizontal="right" vertical="center"/>
    </xf>
    <xf numFmtId="0" fontId="3" fillId="2" borderId="8" xfId="0" applyFont="1" applyFill="1" applyBorder="1" applyAlignment="1">
      <alignment horizontal="left"/>
    </xf>
    <xf numFmtId="0" fontId="3" fillId="2" borderId="8" xfId="0" applyFont="1" applyFill="1" applyBorder="1" applyAlignment="1">
      <alignment horizontal="right" vertical="center" wrapText="1"/>
    </xf>
    <xf numFmtId="0" fontId="3" fillId="2" borderId="22" xfId="0" applyFont="1" applyFill="1" applyBorder="1" applyAlignment="1">
      <alignment horizontal="left" vertical="center"/>
    </xf>
    <xf numFmtId="0" fontId="3" fillId="2" borderId="8" xfId="0" applyFont="1" applyFill="1" applyBorder="1" applyAlignment="1">
      <alignment horizontal="right" vertical="center"/>
    </xf>
    <xf numFmtId="0" fontId="18" fillId="3" borderId="0" xfId="0" applyFont="1" applyFill="1"/>
    <xf numFmtId="0" fontId="7" fillId="2" borderId="47" xfId="0" applyFont="1" applyFill="1" applyBorder="1" applyAlignment="1">
      <alignment horizontal="center" vertical="center"/>
    </xf>
    <xf numFmtId="0" fontId="7" fillId="2" borderId="37" xfId="0" applyFont="1" applyFill="1" applyBorder="1" applyAlignment="1">
      <alignment horizontal="center" vertical="center"/>
    </xf>
    <xf numFmtId="0" fontId="7" fillId="2" borderId="57" xfId="0" applyFont="1" applyFill="1" applyBorder="1" applyAlignment="1">
      <alignment horizontal="center" vertical="center"/>
    </xf>
    <xf numFmtId="0" fontId="7" fillId="2" borderId="37" xfId="0" applyFont="1" applyFill="1" applyBorder="1" applyAlignment="1">
      <alignment horizontal="center" vertical="center" wrapText="1"/>
    </xf>
    <xf numFmtId="0" fontId="7" fillId="2" borderId="15" xfId="0" applyFont="1" applyFill="1" applyBorder="1" applyAlignment="1">
      <alignment horizontal="center" vertical="center"/>
    </xf>
    <xf numFmtId="0" fontId="7" fillId="5" borderId="12" xfId="0" applyFont="1" applyFill="1" applyBorder="1"/>
    <xf numFmtId="0" fontId="19" fillId="3" borderId="55" xfId="0" applyFont="1" applyFill="1" applyBorder="1" applyAlignment="1">
      <alignment horizontal="right"/>
    </xf>
    <xf numFmtId="0" fontId="19" fillId="3" borderId="58" xfId="0" applyFont="1" applyFill="1" applyBorder="1" applyAlignment="1">
      <alignment horizontal="right"/>
    </xf>
    <xf numFmtId="0" fontId="19" fillId="3" borderId="19" xfId="0" applyFont="1" applyFill="1" applyBorder="1" applyAlignment="1">
      <alignment horizontal="right"/>
    </xf>
    <xf numFmtId="0" fontId="19" fillId="3" borderId="45" xfId="0" applyFont="1" applyFill="1" applyBorder="1" applyAlignment="1">
      <alignment horizontal="right"/>
    </xf>
    <xf numFmtId="0" fontId="2" fillId="6" borderId="55" xfId="0" applyFont="1" applyFill="1" applyBorder="1"/>
    <xf numFmtId="0" fontId="7" fillId="2" borderId="48" xfId="0" applyFont="1" applyFill="1" applyBorder="1" applyAlignment="1">
      <alignment horizontal="center"/>
    </xf>
    <xf numFmtId="0" fontId="7" fillId="2" borderId="6" xfId="0" applyFont="1" applyFill="1" applyBorder="1" applyAlignment="1">
      <alignment horizontal="center"/>
    </xf>
    <xf numFmtId="0" fontId="7" fillId="2" borderId="31" xfId="0" applyFont="1" applyFill="1" applyBorder="1" applyAlignment="1">
      <alignment horizontal="center"/>
    </xf>
    <xf numFmtId="0" fontId="7" fillId="5" borderId="23" xfId="0" applyFont="1" applyFill="1" applyBorder="1"/>
    <xf numFmtId="0" fontId="19" fillId="3" borderId="44" xfId="0" applyFont="1" applyFill="1" applyBorder="1" applyAlignment="1">
      <alignment horizontal="right"/>
    </xf>
    <xf numFmtId="0" fontId="19" fillId="3" borderId="53" xfId="0" applyFont="1" applyFill="1" applyBorder="1" applyAlignment="1">
      <alignment horizontal="right"/>
    </xf>
    <xf numFmtId="0" fontId="19" fillId="3" borderId="42" xfId="0" applyFont="1" applyFill="1" applyBorder="1" applyAlignment="1">
      <alignment horizontal="right"/>
    </xf>
    <xf numFmtId="0" fontId="19" fillId="3" borderId="49" xfId="0" applyFont="1" applyFill="1" applyBorder="1" applyAlignment="1">
      <alignment horizontal="right"/>
    </xf>
    <xf numFmtId="0" fontId="19" fillId="3" borderId="24" xfId="0" applyFont="1" applyFill="1" applyBorder="1" applyAlignment="1">
      <alignment horizontal="right"/>
    </xf>
    <xf numFmtId="0" fontId="2" fillId="6" borderId="49" xfId="0" applyFont="1" applyFill="1" applyBorder="1"/>
    <xf numFmtId="0" fontId="2" fillId="6" borderId="23" xfId="0" applyFont="1" applyFill="1" applyBorder="1"/>
    <xf numFmtId="0" fontId="7" fillId="8" borderId="54" xfId="0" applyFont="1" applyFill="1" applyBorder="1"/>
    <xf numFmtId="0" fontId="3" fillId="7" borderId="1" xfId="0" applyFont="1" applyFill="1" applyBorder="1" applyAlignment="1">
      <alignment horizontal="center"/>
    </xf>
    <xf numFmtId="0" fontId="7" fillId="8" borderId="1" xfId="0" applyFont="1" applyFill="1" applyBorder="1"/>
    <xf numFmtId="0" fontId="22" fillId="3" borderId="0" xfId="0" applyFont="1" applyFill="1" applyAlignment="1">
      <alignment horizontal="center" vertical="center"/>
    </xf>
    <xf numFmtId="0" fontId="16" fillId="0" borderId="0" xfId="0" applyFont="1" applyAlignment="1">
      <alignment wrapText="1"/>
    </xf>
    <xf numFmtId="0" fontId="23" fillId="0" borderId="0" xfId="0" applyFont="1"/>
    <xf numFmtId="0" fontId="24" fillId="9" borderId="0" xfId="0" applyFont="1" applyFill="1"/>
    <xf numFmtId="0" fontId="25" fillId="10" borderId="1" xfId="0" applyFont="1" applyFill="1" applyBorder="1" applyAlignment="1">
      <alignment horizontal="center"/>
    </xf>
    <xf numFmtId="0" fontId="26" fillId="11" borderId="1" xfId="0" applyFont="1" applyFill="1" applyBorder="1"/>
    <xf numFmtId="164" fontId="24" fillId="9" borderId="1" xfId="1" applyFont="1" applyFill="1" applyBorder="1"/>
    <xf numFmtId="0" fontId="25" fillId="9" borderId="0" xfId="0" applyFont="1" applyFill="1" applyAlignment="1">
      <alignment horizontal="center"/>
    </xf>
    <xf numFmtId="0" fontId="26" fillId="10" borderId="1" xfId="0" applyFont="1" applyFill="1" applyBorder="1"/>
    <xf numFmtId="164" fontId="24" fillId="9" borderId="1" xfId="1" applyFont="1" applyFill="1" applyBorder="1" applyAlignment="1">
      <alignment horizontal="center"/>
    </xf>
    <xf numFmtId="164" fontId="24" fillId="9" borderId="37" xfId="1" applyFont="1" applyFill="1" applyBorder="1" applyAlignment="1">
      <alignment horizontal="center"/>
    </xf>
    <xf numFmtId="0" fontId="25" fillId="11" borderId="9" xfId="0" applyFont="1" applyFill="1" applyBorder="1" applyAlignment="1">
      <alignment horizontal="right"/>
    </xf>
    <xf numFmtId="164" fontId="25" fillId="9" borderId="10" xfId="1" applyFont="1" applyFill="1" applyBorder="1" applyAlignment="1">
      <alignment horizontal="center"/>
    </xf>
    <xf numFmtId="164" fontId="25" fillId="9" borderId="11" xfId="1" applyFont="1" applyFill="1" applyBorder="1" applyAlignment="1">
      <alignment horizontal="center"/>
    </xf>
    <xf numFmtId="0" fontId="25" fillId="12" borderId="23" xfId="0" applyFont="1" applyFill="1" applyBorder="1"/>
    <xf numFmtId="164" fontId="25" fillId="12" borderId="25" xfId="1" applyFont="1" applyFill="1" applyBorder="1" applyAlignment="1">
      <alignment horizontal="center"/>
    </xf>
    <xf numFmtId="0" fontId="28" fillId="9" borderId="44" xfId="0" applyFont="1" applyFill="1" applyBorder="1" applyAlignment="1">
      <alignment horizontal="right"/>
    </xf>
    <xf numFmtId="164" fontId="27" fillId="0" borderId="1" xfId="1" applyFont="1" applyFill="1" applyBorder="1"/>
    <xf numFmtId="164" fontId="27" fillId="9" borderId="1" xfId="1" applyFont="1" applyFill="1" applyBorder="1" applyAlignment="1">
      <alignment horizontal="center"/>
    </xf>
    <xf numFmtId="164" fontId="27" fillId="0" borderId="60" xfId="0" applyNumberFormat="1" applyFont="1" applyBorder="1" applyAlignment="1">
      <alignment horizontal="center" vertical="top" wrapText="1"/>
    </xf>
    <xf numFmtId="0" fontId="28" fillId="9" borderId="24" xfId="0" applyFont="1" applyFill="1" applyBorder="1" applyAlignment="1">
      <alignment horizontal="right"/>
    </xf>
    <xf numFmtId="164" fontId="25" fillId="12" borderId="18" xfId="1" applyFont="1" applyFill="1" applyBorder="1" applyAlignment="1">
      <alignment horizontal="center"/>
    </xf>
    <xf numFmtId="0" fontId="26" fillId="11" borderId="8" xfId="0" applyFont="1" applyFill="1" applyBorder="1"/>
    <xf numFmtId="164" fontId="26" fillId="11" borderId="10" xfId="1" applyFont="1" applyFill="1" applyBorder="1"/>
    <xf numFmtId="164" fontId="26" fillId="11" borderId="10" xfId="1" applyFont="1" applyFill="1" applyBorder="1" applyAlignment="1">
      <alignment horizontal="center"/>
    </xf>
    <xf numFmtId="164" fontId="24" fillId="0" borderId="1" xfId="1" applyFont="1" applyFill="1" applyBorder="1"/>
    <xf numFmtId="0" fontId="28" fillId="9" borderId="53" xfId="0" applyFont="1" applyFill="1" applyBorder="1" applyAlignment="1">
      <alignment horizontal="right"/>
    </xf>
    <xf numFmtId="165" fontId="25" fillId="12" borderId="22" xfId="0" applyNumberFormat="1" applyFont="1" applyFill="1" applyBorder="1" applyAlignment="1">
      <alignment horizontal="center"/>
    </xf>
    <xf numFmtId="0" fontId="25" fillId="13" borderId="23" xfId="0" applyFont="1" applyFill="1" applyBorder="1"/>
    <xf numFmtId="164" fontId="25" fillId="13" borderId="3" xfId="1" applyFont="1" applyFill="1" applyBorder="1"/>
    <xf numFmtId="0" fontId="25" fillId="12" borderId="8" xfId="0" applyFont="1" applyFill="1" applyBorder="1"/>
    <xf numFmtId="164" fontId="25" fillId="12" borderId="10" xfId="1" applyFont="1" applyFill="1" applyBorder="1"/>
    <xf numFmtId="0" fontId="25" fillId="12" borderId="32" xfId="0" applyFont="1" applyFill="1" applyBorder="1"/>
    <xf numFmtId="164" fontId="24" fillId="0" borderId="5" xfId="1" applyFont="1" applyFill="1" applyBorder="1"/>
    <xf numFmtId="164" fontId="24" fillId="0" borderId="1" xfId="1" applyFont="1" applyFill="1" applyBorder="1" applyAlignment="1">
      <alignment horizontal="center"/>
    </xf>
    <xf numFmtId="164" fontId="25" fillId="9" borderId="8" xfId="1" applyFont="1" applyFill="1" applyBorder="1" applyAlignment="1">
      <alignment horizontal="center"/>
    </xf>
    <xf numFmtId="164" fontId="24" fillId="9" borderId="23" xfId="1" applyFont="1" applyFill="1" applyBorder="1" applyAlignment="1">
      <alignment horizontal="center"/>
    </xf>
    <xf numFmtId="164" fontId="24" fillId="9" borderId="36" xfId="1" applyFont="1" applyFill="1" applyBorder="1" applyAlignment="1">
      <alignment horizontal="center"/>
    </xf>
    <xf numFmtId="164" fontId="24" fillId="9" borderId="24" xfId="1" applyFont="1" applyFill="1" applyBorder="1" applyAlignment="1">
      <alignment horizontal="center"/>
    </xf>
    <xf numFmtId="164" fontId="25" fillId="9" borderId="36" xfId="1" applyFont="1" applyFill="1" applyBorder="1" applyAlignment="1">
      <alignment horizontal="center"/>
    </xf>
    <xf numFmtId="164" fontId="24" fillId="9" borderId="44" xfId="1" applyFont="1" applyFill="1" applyBorder="1" applyAlignment="1">
      <alignment horizontal="center"/>
    </xf>
    <xf numFmtId="164" fontId="25" fillId="9" borderId="42" xfId="1" applyFont="1" applyFill="1" applyBorder="1" applyAlignment="1">
      <alignment horizontal="center"/>
    </xf>
    <xf numFmtId="0" fontId="27" fillId="14" borderId="8" xfId="0" applyFont="1" applyFill="1" applyBorder="1" applyAlignment="1">
      <alignment horizontal="center"/>
    </xf>
    <xf numFmtId="164" fontId="27" fillId="14" borderId="8" xfId="1" applyFont="1" applyFill="1" applyBorder="1" applyAlignment="1">
      <alignment horizontal="center"/>
    </xf>
    <xf numFmtId="164" fontId="27" fillId="14" borderId="9" xfId="1" applyFont="1" applyFill="1" applyBorder="1" applyAlignment="1">
      <alignment horizontal="center"/>
    </xf>
    <xf numFmtId="164" fontId="27" fillId="14" borderId="10" xfId="1" applyFont="1" applyFill="1" applyBorder="1" applyAlignment="1">
      <alignment horizontal="center"/>
    </xf>
    <xf numFmtId="164" fontId="27" fillId="14" borderId="11" xfId="1" applyFont="1" applyFill="1" applyBorder="1" applyAlignment="1">
      <alignment horizontal="center"/>
    </xf>
    <xf numFmtId="0" fontId="27" fillId="9" borderId="49" xfId="0" applyFont="1" applyFill="1" applyBorder="1" applyAlignment="1">
      <alignment horizontal="center"/>
    </xf>
    <xf numFmtId="164" fontId="27" fillId="9" borderId="49" xfId="1" applyFont="1" applyFill="1" applyBorder="1" applyAlignment="1">
      <alignment horizontal="center"/>
    </xf>
    <xf numFmtId="164" fontId="27" fillId="9" borderId="50" xfId="1" applyFont="1" applyFill="1" applyBorder="1" applyAlignment="1">
      <alignment horizontal="center"/>
    </xf>
    <xf numFmtId="164" fontId="27" fillId="9" borderId="5" xfId="1" applyFont="1" applyFill="1" applyBorder="1" applyAlignment="1">
      <alignment horizontal="center"/>
    </xf>
    <xf numFmtId="164" fontId="27" fillId="9" borderId="17" xfId="1" applyFont="1" applyFill="1" applyBorder="1" applyAlignment="1">
      <alignment horizontal="center"/>
    </xf>
    <xf numFmtId="0" fontId="27" fillId="9" borderId="53" xfId="0" applyFont="1" applyFill="1" applyBorder="1" applyAlignment="1">
      <alignment horizontal="center"/>
    </xf>
    <xf numFmtId="164" fontId="27" fillId="9" borderId="53" xfId="1" applyFont="1" applyFill="1" applyBorder="1" applyAlignment="1">
      <alignment horizontal="center"/>
    </xf>
    <xf numFmtId="164" fontId="27" fillId="9" borderId="47" xfId="1" applyFont="1" applyFill="1" applyBorder="1" applyAlignment="1">
      <alignment horizontal="center"/>
    </xf>
    <xf numFmtId="164" fontId="27" fillId="9" borderId="37" xfId="1" applyFont="1" applyFill="1" applyBorder="1" applyAlignment="1">
      <alignment horizontal="center"/>
    </xf>
    <xf numFmtId="164" fontId="27" fillId="9" borderId="57" xfId="1" applyFont="1" applyFill="1" applyBorder="1" applyAlignment="1">
      <alignment horizontal="center"/>
    </xf>
    <xf numFmtId="3" fontId="27" fillId="14" borderId="8" xfId="0" applyNumberFormat="1" applyFont="1" applyFill="1" applyBorder="1" applyAlignment="1">
      <alignment horizontal="center"/>
    </xf>
    <xf numFmtId="166" fontId="29" fillId="15" borderId="44" xfId="1" applyNumberFormat="1" applyFont="1" applyFill="1" applyBorder="1" applyAlignment="1">
      <alignment horizontal="center"/>
    </xf>
    <xf numFmtId="164" fontId="29" fillId="15" borderId="44" xfId="1" applyFont="1" applyFill="1" applyBorder="1" applyAlignment="1">
      <alignment horizontal="center"/>
    </xf>
    <xf numFmtId="164" fontId="29" fillId="15" borderId="52" xfId="1" applyFont="1" applyFill="1" applyBorder="1" applyAlignment="1">
      <alignment horizontal="center"/>
    </xf>
    <xf numFmtId="164" fontId="29" fillId="15" borderId="1" xfId="1" applyFont="1" applyFill="1" applyBorder="1" applyAlignment="1">
      <alignment horizontal="center"/>
    </xf>
    <xf numFmtId="164" fontId="29" fillId="15" borderId="14" xfId="1" applyFont="1" applyFill="1" applyBorder="1" applyAlignment="1">
      <alignment horizontal="center"/>
    </xf>
    <xf numFmtId="164" fontId="27" fillId="9" borderId="44" xfId="1" applyFont="1" applyFill="1" applyBorder="1" applyAlignment="1">
      <alignment horizontal="center"/>
    </xf>
    <xf numFmtId="164" fontId="27" fillId="9" borderId="52" xfId="1" applyFont="1" applyFill="1" applyBorder="1" applyAlignment="1">
      <alignment horizontal="center"/>
    </xf>
    <xf numFmtId="164" fontId="27" fillId="9" borderId="14" xfId="1" applyFont="1" applyFill="1" applyBorder="1" applyAlignment="1">
      <alignment horizontal="center"/>
    </xf>
    <xf numFmtId="164" fontId="24" fillId="14" borderId="55" xfId="1" applyFont="1" applyFill="1" applyBorder="1" applyAlignment="1">
      <alignment horizontal="center" vertical="center"/>
    </xf>
    <xf numFmtId="164" fontId="24" fillId="14" borderId="33" xfId="1" applyFont="1" applyFill="1" applyBorder="1" applyAlignment="1">
      <alignment horizontal="center" vertical="center"/>
    </xf>
    <xf numFmtId="164" fontId="24" fillId="14" borderId="5" xfId="1" applyFont="1" applyFill="1" applyBorder="1" applyAlignment="1">
      <alignment horizontal="center" vertical="center"/>
    </xf>
    <xf numFmtId="164" fontId="24" fillId="14" borderId="2" xfId="1" applyFont="1" applyFill="1" applyBorder="1" applyAlignment="1">
      <alignment horizontal="center" vertical="center"/>
    </xf>
    <xf numFmtId="164" fontId="24" fillId="14" borderId="22" xfId="1" applyFont="1" applyFill="1" applyBorder="1" applyAlignment="1">
      <alignment horizontal="center" vertical="center"/>
    </xf>
    <xf numFmtId="164" fontId="24" fillId="14" borderId="38" xfId="1" applyFont="1" applyFill="1" applyBorder="1" applyAlignment="1">
      <alignment horizontal="center" vertical="center"/>
    </xf>
    <xf numFmtId="164" fontId="24" fillId="14" borderId="18" xfId="1" applyFont="1" applyFill="1" applyBorder="1" applyAlignment="1">
      <alignment horizontal="center" vertical="center"/>
    </xf>
    <xf numFmtId="164" fontId="24" fillId="14" borderId="41" xfId="1" applyFont="1" applyFill="1" applyBorder="1" applyAlignment="1">
      <alignment horizontal="center" vertical="center"/>
    </xf>
    <xf numFmtId="164" fontId="24" fillId="14" borderId="49" xfId="1" applyFont="1" applyFill="1" applyBorder="1" applyAlignment="1">
      <alignment horizontal="center" vertical="center"/>
    </xf>
    <xf numFmtId="164" fontId="24" fillId="9" borderId="55" xfId="1" applyFont="1" applyFill="1" applyBorder="1" applyAlignment="1">
      <alignment horizontal="center" vertical="center"/>
    </xf>
    <xf numFmtId="164" fontId="24" fillId="9" borderId="52" xfId="1" applyFont="1" applyFill="1" applyBorder="1" applyAlignment="1">
      <alignment horizontal="center" vertical="center"/>
    </xf>
    <xf numFmtId="164" fontId="24" fillId="9" borderId="5" xfId="1" applyFont="1" applyFill="1" applyBorder="1" applyAlignment="1">
      <alignment horizontal="center" vertical="center"/>
    </xf>
    <xf numFmtId="164" fontId="24" fillId="9" borderId="2" xfId="1" applyFont="1" applyFill="1" applyBorder="1" applyAlignment="1">
      <alignment horizontal="center" vertical="center"/>
    </xf>
    <xf numFmtId="164" fontId="24" fillId="9" borderId="4" xfId="1" applyFont="1" applyFill="1" applyBorder="1" applyAlignment="1">
      <alignment horizontal="center" vertical="center"/>
    </xf>
    <xf numFmtId="164" fontId="24" fillId="9" borderId="14" xfId="1" applyFont="1" applyFill="1" applyBorder="1" applyAlignment="1">
      <alignment horizontal="center" vertical="center"/>
    </xf>
    <xf numFmtId="164" fontId="24" fillId="9" borderId="49" xfId="1" applyFont="1" applyFill="1" applyBorder="1" applyAlignment="1">
      <alignment horizontal="center" vertical="center"/>
    </xf>
    <xf numFmtId="164" fontId="24" fillId="9" borderId="1" xfId="1" applyFont="1" applyFill="1" applyBorder="1" applyAlignment="1">
      <alignment horizontal="center" vertical="center"/>
    </xf>
    <xf numFmtId="164" fontId="24" fillId="9" borderId="19" xfId="1" applyFont="1" applyFill="1" applyBorder="1" applyAlignment="1">
      <alignment horizontal="center" vertical="center"/>
    </xf>
    <xf numFmtId="164" fontId="24" fillId="9" borderId="48" xfId="1" applyFont="1" applyFill="1" applyBorder="1" applyAlignment="1">
      <alignment horizontal="center" vertical="center"/>
    </xf>
    <xf numFmtId="164" fontId="24" fillId="9" borderId="6" xfId="1" applyFont="1" applyFill="1" applyBorder="1" applyAlignment="1">
      <alignment horizontal="center" vertical="center"/>
    </xf>
    <xf numFmtId="164" fontId="24" fillId="9" borderId="59" xfId="1" applyFont="1" applyFill="1" applyBorder="1" applyAlignment="1">
      <alignment horizontal="center" vertical="center"/>
    </xf>
    <xf numFmtId="164" fontId="24" fillId="14" borderId="34" xfId="1" applyFont="1" applyFill="1" applyBorder="1" applyAlignment="1">
      <alignment horizontal="center" vertical="center"/>
    </xf>
    <xf numFmtId="164" fontId="24" fillId="9" borderId="51" xfId="1" applyFont="1" applyFill="1" applyBorder="1" applyAlignment="1">
      <alignment horizontal="center" vertical="center"/>
    </xf>
    <xf numFmtId="164" fontId="24" fillId="9" borderId="31" xfId="1" applyFont="1" applyFill="1" applyBorder="1" applyAlignment="1">
      <alignment horizontal="center" vertical="center"/>
    </xf>
    <xf numFmtId="164" fontId="24" fillId="14" borderId="12" xfId="1" applyFont="1" applyFill="1" applyBorder="1" applyAlignment="1">
      <alignment horizontal="center" vertical="center"/>
    </xf>
    <xf numFmtId="164" fontId="24" fillId="14" borderId="9" xfId="1" applyFont="1" applyFill="1" applyBorder="1" applyAlignment="1">
      <alignment horizontal="center" vertical="center"/>
    </xf>
    <xf numFmtId="164" fontId="24" fillId="14" borderId="10" xfId="1" applyFont="1" applyFill="1" applyBorder="1" applyAlignment="1">
      <alignment horizontal="center" vertical="center"/>
    </xf>
    <xf numFmtId="164" fontId="24" fillId="14" borderId="30" xfId="1" applyFont="1" applyFill="1" applyBorder="1" applyAlignment="1">
      <alignment horizontal="center" vertical="center"/>
    </xf>
    <xf numFmtId="164" fontId="24" fillId="14" borderId="21" xfId="1" applyFont="1" applyFill="1" applyBorder="1" applyAlignment="1">
      <alignment horizontal="center" vertical="center"/>
    </xf>
    <xf numFmtId="164" fontId="24" fillId="14" borderId="11" xfId="1" applyFont="1" applyFill="1" applyBorder="1" applyAlignment="1">
      <alignment horizontal="center" vertical="center"/>
    </xf>
    <xf numFmtId="164" fontId="24" fillId="14" borderId="8" xfId="1" applyFont="1" applyFill="1" applyBorder="1" applyAlignment="1">
      <alignment horizontal="center" vertical="center"/>
    </xf>
    <xf numFmtId="164" fontId="24" fillId="14" borderId="35" xfId="1" applyFont="1" applyFill="1" applyBorder="1" applyAlignment="1">
      <alignment horizontal="center" vertical="center"/>
    </xf>
    <xf numFmtId="164" fontId="24" fillId="14" borderId="29" xfId="1" applyFont="1" applyFill="1" applyBorder="1" applyAlignment="1">
      <alignment horizontal="center" vertical="center"/>
    </xf>
    <xf numFmtId="164" fontId="24" fillId="14" borderId="7" xfId="1" applyFont="1" applyFill="1" applyBorder="1" applyAlignment="1">
      <alignment horizontal="center" vertical="center"/>
    </xf>
    <xf numFmtId="164" fontId="24" fillId="14" borderId="40" xfId="1" applyFont="1" applyFill="1" applyBorder="1" applyAlignment="1">
      <alignment horizontal="center" vertical="center"/>
    </xf>
    <xf numFmtId="164" fontId="24" fillId="14" borderId="32" xfId="1" applyFont="1" applyFill="1" applyBorder="1" applyAlignment="1">
      <alignment horizontal="center" vertical="center"/>
    </xf>
    <xf numFmtId="164" fontId="24" fillId="9" borderId="44" xfId="1" applyFont="1" applyFill="1" applyBorder="1" applyAlignment="1">
      <alignment horizontal="center" vertical="center"/>
    </xf>
    <xf numFmtId="164" fontId="24" fillId="9" borderId="43" xfId="1" applyFont="1" applyFill="1" applyBorder="1" applyAlignment="1">
      <alignment horizontal="center" vertical="center"/>
    </xf>
    <xf numFmtId="164" fontId="24" fillId="9" borderId="54" xfId="1" applyFont="1" applyFill="1" applyBorder="1" applyAlignment="1">
      <alignment horizontal="center" vertical="center"/>
    </xf>
    <xf numFmtId="0" fontId="20" fillId="3" borderId="0" xfId="0" applyFont="1" applyFill="1" applyAlignment="1">
      <alignment horizontal="center"/>
    </xf>
    <xf numFmtId="164" fontId="20" fillId="3" borderId="0" xfId="1" applyFont="1" applyFill="1" applyBorder="1" applyAlignment="1">
      <alignment horizontal="center"/>
    </xf>
    <xf numFmtId="0" fontId="2" fillId="6" borderId="20" xfId="0" applyFont="1" applyFill="1" applyBorder="1"/>
    <xf numFmtId="166" fontId="29" fillId="15" borderId="24" xfId="1" applyNumberFormat="1" applyFont="1" applyFill="1" applyBorder="1" applyAlignment="1">
      <alignment horizontal="center"/>
    </xf>
    <xf numFmtId="164" fontId="29" fillId="15" borderId="24" xfId="1" applyFont="1" applyFill="1" applyBorder="1" applyAlignment="1">
      <alignment horizontal="center"/>
    </xf>
    <xf numFmtId="164" fontId="29" fillId="15" borderId="48" xfId="1" applyFont="1" applyFill="1" applyBorder="1" applyAlignment="1">
      <alignment horizontal="center"/>
    </xf>
    <xf numFmtId="164" fontId="29" fillId="15" borderId="6" xfId="1" applyFont="1" applyFill="1" applyBorder="1" applyAlignment="1">
      <alignment horizontal="center"/>
    </xf>
    <xf numFmtId="164" fontId="29" fillId="15" borderId="31" xfId="1" applyFont="1" applyFill="1" applyBorder="1" applyAlignment="1">
      <alignment horizontal="center"/>
    </xf>
    <xf numFmtId="166" fontId="0" fillId="16" borderId="24" xfId="1" applyNumberFormat="1" applyFont="1" applyFill="1" applyBorder="1" applyAlignment="1"/>
    <xf numFmtId="164" fontId="0" fillId="16" borderId="24" xfId="1" applyFont="1" applyFill="1" applyBorder="1" applyAlignment="1">
      <alignment horizontal="center"/>
    </xf>
    <xf numFmtId="164" fontId="0" fillId="16" borderId="48" xfId="1" applyFont="1" applyFill="1" applyBorder="1" applyAlignment="1">
      <alignment horizontal="center"/>
    </xf>
    <xf numFmtId="164" fontId="0" fillId="16" borderId="6" xfId="1" applyFont="1" applyFill="1" applyBorder="1" applyAlignment="1">
      <alignment horizontal="center"/>
    </xf>
    <xf numFmtId="164" fontId="0" fillId="16" borderId="31" xfId="1" applyFont="1" applyFill="1" applyBorder="1" applyAlignment="1">
      <alignment horizontal="center"/>
    </xf>
    <xf numFmtId="164" fontId="31" fillId="9" borderId="2" xfId="1" applyFont="1" applyFill="1" applyBorder="1" applyAlignment="1">
      <alignment horizontal="center" vertical="center"/>
    </xf>
    <xf numFmtId="0" fontId="21" fillId="0" borderId="0" xfId="0" applyFont="1"/>
    <xf numFmtId="164" fontId="3" fillId="3" borderId="8" xfId="1" applyFont="1" applyFill="1" applyBorder="1" applyAlignment="1">
      <alignment horizontal="center"/>
    </xf>
    <xf numFmtId="164" fontId="0" fillId="3" borderId="23" xfId="1" applyFont="1" applyFill="1" applyBorder="1" applyAlignment="1">
      <alignment horizontal="center"/>
    </xf>
    <xf numFmtId="164" fontId="0" fillId="3" borderId="36" xfId="1" applyFont="1" applyFill="1" applyBorder="1" applyAlignment="1">
      <alignment horizontal="center"/>
    </xf>
    <xf numFmtId="164" fontId="0" fillId="3" borderId="24" xfId="1" applyFont="1" applyFill="1" applyBorder="1" applyAlignment="1">
      <alignment horizontal="center"/>
    </xf>
    <xf numFmtId="164" fontId="3" fillId="3" borderId="42" xfId="1" applyFont="1" applyFill="1" applyBorder="1" applyAlignment="1">
      <alignment horizontal="center"/>
    </xf>
    <xf numFmtId="164" fontId="0" fillId="3" borderId="32" xfId="1" applyFont="1" applyFill="1" applyBorder="1" applyAlignment="1">
      <alignment horizontal="center"/>
    </xf>
    <xf numFmtId="164" fontId="3" fillId="3" borderId="23" xfId="1" applyFont="1" applyFill="1" applyBorder="1" applyAlignment="1">
      <alignment horizontal="center"/>
    </xf>
    <xf numFmtId="0" fontId="7" fillId="16" borderId="19" xfId="0" applyFont="1" applyFill="1" applyBorder="1" applyAlignment="1">
      <alignment vertical="center" wrapText="1"/>
    </xf>
    <xf numFmtId="167" fontId="25" fillId="17" borderId="10" xfId="1" applyNumberFormat="1" applyFont="1" applyFill="1" applyBorder="1"/>
    <xf numFmtId="164" fontId="25" fillId="17" borderId="10" xfId="1" applyFont="1" applyFill="1" applyBorder="1"/>
    <xf numFmtId="164" fontId="25" fillId="17" borderId="10" xfId="1" applyFont="1" applyFill="1" applyBorder="1" applyAlignment="1">
      <alignment horizontal="center"/>
    </xf>
    <xf numFmtId="0" fontId="25" fillId="17" borderId="8" xfId="0" applyFont="1" applyFill="1" applyBorder="1"/>
    <xf numFmtId="0" fontId="37" fillId="3" borderId="0" xfId="0" applyFont="1" applyFill="1"/>
    <xf numFmtId="0" fontId="37" fillId="0" borderId="0" xfId="0" applyFont="1"/>
    <xf numFmtId="0" fontId="35" fillId="3" borderId="0" xfId="0" applyFont="1" applyFill="1" applyAlignment="1">
      <alignment horizontal="left" vertical="center" readingOrder="1"/>
    </xf>
    <xf numFmtId="0" fontId="34" fillId="3" borderId="0" xfId="6" applyFill="1"/>
    <xf numFmtId="0" fontId="38" fillId="3" borderId="0" xfId="0" applyFont="1" applyFill="1" applyAlignment="1">
      <alignment horizontal="center" vertical="center"/>
    </xf>
    <xf numFmtId="164" fontId="24" fillId="9" borderId="61" xfId="1" applyFont="1" applyFill="1" applyBorder="1" applyAlignment="1">
      <alignment horizontal="center" vertical="center"/>
    </xf>
    <xf numFmtId="165" fontId="25" fillId="12" borderId="46" xfId="0" applyNumberFormat="1" applyFont="1" applyFill="1" applyBorder="1" applyAlignment="1">
      <alignment horizontal="center"/>
    </xf>
    <xf numFmtId="164" fontId="25" fillId="12" borderId="28" xfId="1" applyFont="1" applyFill="1" applyBorder="1" applyAlignment="1">
      <alignment horizontal="center"/>
    </xf>
    <xf numFmtId="165" fontId="27" fillId="0" borderId="62" xfId="0" applyNumberFormat="1" applyFont="1" applyBorder="1" applyAlignment="1">
      <alignment horizontal="center" vertical="top" wrapText="1"/>
    </xf>
    <xf numFmtId="164" fontId="27" fillId="0" borderId="14" xfId="1" applyFont="1" applyFill="1" applyBorder="1"/>
    <xf numFmtId="164" fontId="25" fillId="12" borderId="27" xfId="1" applyFont="1" applyFill="1" applyBorder="1" applyAlignment="1">
      <alignment horizontal="center"/>
    </xf>
    <xf numFmtId="165" fontId="24" fillId="9" borderId="52" xfId="0" applyNumberFormat="1" applyFont="1" applyFill="1" applyBorder="1" applyAlignment="1">
      <alignment horizontal="center"/>
    </xf>
    <xf numFmtId="3" fontId="26" fillId="11" borderId="9" xfId="0" applyNumberFormat="1" applyFont="1" applyFill="1" applyBorder="1" applyAlignment="1">
      <alignment horizontal="center"/>
    </xf>
    <xf numFmtId="164" fontId="26" fillId="11" borderId="11" xfId="1" applyFont="1" applyFill="1" applyBorder="1"/>
    <xf numFmtId="3" fontId="25" fillId="17" borderId="9" xfId="0" applyNumberFormat="1" applyFont="1" applyFill="1" applyBorder="1" applyAlignment="1">
      <alignment horizontal="center"/>
    </xf>
    <xf numFmtId="164" fontId="25" fillId="17" borderId="11" xfId="1" applyFont="1" applyFill="1" applyBorder="1"/>
    <xf numFmtId="164" fontId="24" fillId="0" borderId="14" xfId="1" applyFont="1" applyFill="1" applyBorder="1"/>
    <xf numFmtId="165" fontId="25" fillId="13" borderId="34" xfId="0" applyNumberFormat="1" applyFont="1" applyFill="1" applyBorder="1" applyAlignment="1">
      <alignment horizontal="center"/>
    </xf>
    <xf numFmtId="164" fontId="25" fillId="13" borderId="15" xfId="1" applyFont="1" applyFill="1" applyBorder="1"/>
    <xf numFmtId="165" fontId="25" fillId="12" borderId="9" xfId="0" applyNumberFormat="1" applyFont="1" applyFill="1" applyBorder="1" applyAlignment="1">
      <alignment horizontal="center"/>
    </xf>
    <xf numFmtId="164" fontId="25" fillId="12" borderId="11" xfId="1" applyFont="1" applyFill="1" applyBorder="1"/>
    <xf numFmtId="3" fontId="25" fillId="12" borderId="9" xfId="0" applyNumberFormat="1" applyFont="1" applyFill="1" applyBorder="1" applyAlignment="1">
      <alignment horizontal="center"/>
    </xf>
    <xf numFmtId="3" fontId="25" fillId="12" borderId="46" xfId="0" applyNumberFormat="1" applyFont="1" applyFill="1" applyBorder="1" applyAlignment="1">
      <alignment horizontal="center"/>
    </xf>
    <xf numFmtId="165" fontId="24" fillId="0" borderId="50" xfId="0" applyNumberFormat="1" applyFont="1" applyBorder="1" applyAlignment="1">
      <alignment horizontal="center"/>
    </xf>
    <xf numFmtId="164" fontId="24" fillId="0" borderId="17" xfId="1" applyFont="1" applyFill="1" applyBorder="1"/>
    <xf numFmtId="4" fontId="29" fillId="15" borderId="12" xfId="0" applyNumberFormat="1" applyFont="1" applyFill="1" applyBorder="1" applyAlignment="1">
      <alignment horizontal="center"/>
    </xf>
    <xf numFmtId="4" fontId="29" fillId="15" borderId="13" xfId="0" applyNumberFormat="1" applyFont="1" applyFill="1" applyBorder="1" applyAlignment="1">
      <alignment horizontal="center"/>
    </xf>
    <xf numFmtId="4" fontId="29" fillId="15" borderId="9" xfId="0" applyNumberFormat="1" applyFont="1" applyFill="1" applyBorder="1" applyAlignment="1">
      <alignment horizontal="center"/>
    </xf>
    <xf numFmtId="4" fontId="29" fillId="15" borderId="10" xfId="0" applyNumberFormat="1" applyFont="1" applyFill="1" applyBorder="1" applyAlignment="1">
      <alignment horizontal="center"/>
    </xf>
    <xf numFmtId="4" fontId="29" fillId="15" borderId="11" xfId="0" applyNumberFormat="1" applyFont="1" applyFill="1" applyBorder="1" applyAlignment="1">
      <alignment horizontal="center"/>
    </xf>
    <xf numFmtId="4" fontId="29" fillId="15" borderId="21" xfId="0" applyNumberFormat="1" applyFont="1" applyFill="1" applyBorder="1" applyAlignment="1">
      <alignment horizontal="center"/>
    </xf>
    <xf numFmtId="164" fontId="24" fillId="9" borderId="36" xfId="1" applyFont="1" applyFill="1" applyBorder="1" applyAlignment="1">
      <alignment horizontal="center" vertical="center"/>
    </xf>
    <xf numFmtId="164" fontId="24" fillId="14" borderId="23" xfId="1" applyFont="1" applyFill="1" applyBorder="1" applyAlignment="1">
      <alignment horizontal="center" vertical="center"/>
    </xf>
    <xf numFmtId="164" fontId="24" fillId="9" borderId="24" xfId="1" applyFont="1" applyFill="1" applyBorder="1" applyAlignment="1">
      <alignment horizontal="center" vertical="center"/>
    </xf>
    <xf numFmtId="0" fontId="28" fillId="9" borderId="0" xfId="0" applyFont="1" applyFill="1"/>
    <xf numFmtId="1" fontId="29" fillId="15" borderId="8" xfId="0" applyNumberFormat="1" applyFont="1" applyFill="1" applyBorder="1" applyAlignment="1">
      <alignment horizontal="center" vertical="center"/>
    </xf>
    <xf numFmtId="166" fontId="0" fillId="16" borderId="24" xfId="1" applyNumberFormat="1" applyFont="1" applyFill="1" applyBorder="1" applyAlignment="1">
      <alignment horizontal="right" vertical="center"/>
    </xf>
    <xf numFmtId="164" fontId="0" fillId="16" borderId="24" xfId="1" applyFont="1" applyFill="1" applyBorder="1" applyAlignment="1">
      <alignment horizontal="right" vertical="center"/>
    </xf>
    <xf numFmtId="164" fontId="0" fillId="16" borderId="63" xfId="1" applyFont="1" applyFill="1" applyBorder="1" applyAlignment="1">
      <alignment horizontal="right" vertical="center"/>
    </xf>
    <xf numFmtId="164" fontId="0" fillId="16" borderId="64" xfId="1" applyFont="1" applyFill="1" applyBorder="1" applyAlignment="1">
      <alignment horizontal="right" vertical="center"/>
    </xf>
    <xf numFmtId="164" fontId="0" fillId="16" borderId="65" xfId="1" applyFont="1" applyFill="1" applyBorder="1" applyAlignment="1">
      <alignment horizontal="right" vertical="center"/>
    </xf>
    <xf numFmtId="164" fontId="0" fillId="16" borderId="9" xfId="1" applyFont="1" applyFill="1" applyBorder="1" applyAlignment="1">
      <alignment horizontal="right" vertical="center"/>
    </xf>
    <xf numFmtId="164" fontId="0" fillId="16" borderId="10" xfId="1" applyFont="1" applyFill="1" applyBorder="1" applyAlignment="1">
      <alignment horizontal="right" vertical="center"/>
    </xf>
    <xf numFmtId="164" fontId="0" fillId="16" borderId="11" xfId="1" applyFont="1" applyFill="1" applyBorder="1" applyAlignment="1">
      <alignment horizontal="right" vertical="center"/>
    </xf>
    <xf numFmtId="164" fontId="0" fillId="16" borderId="16" xfId="1" applyFont="1" applyFill="1" applyBorder="1" applyAlignment="1">
      <alignment horizontal="right" vertical="center"/>
    </xf>
    <xf numFmtId="1" fontId="24" fillId="14" borderId="49" xfId="0" applyNumberFormat="1" applyFont="1" applyFill="1" applyBorder="1" applyAlignment="1">
      <alignment horizontal="center" vertical="center"/>
    </xf>
    <xf numFmtId="1" fontId="24" fillId="9" borderId="58" xfId="0" applyNumberFormat="1" applyFont="1" applyFill="1" applyBorder="1" applyAlignment="1">
      <alignment horizontal="center" vertical="center"/>
    </xf>
    <xf numFmtId="1" fontId="24" fillId="9" borderId="53" xfId="0" applyNumberFormat="1" applyFont="1" applyFill="1" applyBorder="1" applyAlignment="1">
      <alignment horizontal="center" vertical="center"/>
    </xf>
    <xf numFmtId="1" fontId="24" fillId="9" borderId="24" xfId="0" applyNumberFormat="1" applyFont="1" applyFill="1" applyBorder="1" applyAlignment="1">
      <alignment horizontal="center" vertical="center"/>
    </xf>
    <xf numFmtId="1" fontId="24" fillId="14" borderId="32" xfId="0" applyNumberFormat="1" applyFont="1" applyFill="1" applyBorder="1" applyAlignment="1">
      <alignment horizontal="center" vertical="center"/>
    </xf>
    <xf numFmtId="0" fontId="7" fillId="2" borderId="48" xfId="0" applyFont="1" applyFill="1" applyBorder="1" applyAlignment="1">
      <alignment horizontal="center" vertical="center" wrapText="1"/>
    </xf>
    <xf numFmtId="0" fontId="7" fillId="2" borderId="6" xfId="0" applyFont="1" applyFill="1" applyBorder="1" applyAlignment="1">
      <alignment horizontal="center" vertical="center" wrapText="1"/>
    </xf>
    <xf numFmtId="0" fontId="7" fillId="2" borderId="31" xfId="0" applyFont="1" applyFill="1" applyBorder="1" applyAlignment="1">
      <alignment horizontal="center" vertical="center" wrapText="1"/>
    </xf>
    <xf numFmtId="1" fontId="24" fillId="9" borderId="44" xfId="0" applyNumberFormat="1" applyFont="1" applyFill="1" applyBorder="1" applyAlignment="1">
      <alignment horizontal="center" vertical="center"/>
    </xf>
    <xf numFmtId="1" fontId="24" fillId="14" borderId="8" xfId="0" applyNumberFormat="1" applyFont="1" applyFill="1" applyBorder="1" applyAlignment="1">
      <alignment horizontal="center" vertical="center"/>
    </xf>
    <xf numFmtId="1" fontId="29" fillId="15" borderId="8" xfId="0" applyNumberFormat="1" applyFont="1" applyFill="1" applyBorder="1" applyAlignment="1">
      <alignment horizontal="right" vertical="center"/>
    </xf>
    <xf numFmtId="4" fontId="29" fillId="15" borderId="8" xfId="0" applyNumberFormat="1" applyFont="1" applyFill="1" applyBorder="1" applyAlignment="1">
      <alignment horizontal="center" vertical="center"/>
    </xf>
    <xf numFmtId="4" fontId="29" fillId="15" borderId="9" xfId="0" applyNumberFormat="1" applyFont="1" applyFill="1" applyBorder="1" applyAlignment="1">
      <alignment horizontal="center" vertical="center"/>
    </xf>
    <xf numFmtId="4" fontId="29" fillId="15" borderId="10" xfId="0" applyNumberFormat="1" applyFont="1" applyFill="1" applyBorder="1" applyAlignment="1">
      <alignment horizontal="center" vertical="center"/>
    </xf>
    <xf numFmtId="4" fontId="29" fillId="15" borderId="21" xfId="0" applyNumberFormat="1" applyFont="1" applyFill="1" applyBorder="1" applyAlignment="1">
      <alignment horizontal="center" vertical="center"/>
    </xf>
    <xf numFmtId="4" fontId="29" fillId="15" borderId="11" xfId="0" applyNumberFormat="1" applyFont="1" applyFill="1" applyBorder="1" applyAlignment="1">
      <alignment horizontal="center" vertical="center"/>
    </xf>
    <xf numFmtId="4" fontId="29" fillId="15" borderId="13" xfId="0" applyNumberFormat="1" applyFont="1" applyFill="1" applyBorder="1" applyAlignment="1">
      <alignment horizontal="center" vertical="center"/>
    </xf>
    <xf numFmtId="164" fontId="0" fillId="16" borderId="24" xfId="1" applyFont="1" applyFill="1" applyBorder="1" applyAlignment="1">
      <alignment horizontal="center" vertical="center"/>
    </xf>
    <xf numFmtId="164" fontId="0" fillId="16" borderId="63" xfId="1" applyFont="1" applyFill="1" applyBorder="1" applyAlignment="1">
      <alignment horizontal="center" vertical="center"/>
    </xf>
    <xf numFmtId="164" fontId="0" fillId="16" borderId="64" xfId="1" applyFont="1" applyFill="1" applyBorder="1" applyAlignment="1">
      <alignment horizontal="center" vertical="center"/>
    </xf>
    <xf numFmtId="164" fontId="0" fillId="16" borderId="65" xfId="1" applyFont="1" applyFill="1" applyBorder="1" applyAlignment="1">
      <alignment horizontal="center" vertical="center"/>
    </xf>
    <xf numFmtId="164" fontId="0" fillId="16" borderId="9" xfId="1" applyFont="1" applyFill="1" applyBorder="1" applyAlignment="1">
      <alignment horizontal="center" vertical="center"/>
    </xf>
    <xf numFmtId="164" fontId="0" fillId="16" borderId="10" xfId="1" applyFont="1" applyFill="1" applyBorder="1" applyAlignment="1">
      <alignment horizontal="center" vertical="center"/>
    </xf>
    <xf numFmtId="164" fontId="0" fillId="16" borderId="11" xfId="1" applyFont="1" applyFill="1" applyBorder="1" applyAlignment="1">
      <alignment horizontal="center" vertical="center"/>
    </xf>
    <xf numFmtId="164" fontId="0" fillId="16" borderId="16" xfId="1" applyFont="1" applyFill="1" applyBorder="1" applyAlignment="1">
      <alignment horizontal="center" vertical="center"/>
    </xf>
    <xf numFmtId="0" fontId="33" fillId="0" borderId="0" xfId="0" applyFont="1" applyAlignment="1">
      <alignment horizontal="center" vertical="center" wrapText="1"/>
    </xf>
    <xf numFmtId="0" fontId="6" fillId="0" borderId="0" xfId="0" applyFont="1" applyAlignment="1">
      <alignment horizontal="left" vertical="center" wrapText="1"/>
    </xf>
    <xf numFmtId="0" fontId="3" fillId="0" borderId="0" xfId="0" applyFont="1" applyAlignment="1">
      <alignment horizontal="left" vertical="center" wrapText="1"/>
    </xf>
    <xf numFmtId="0" fontId="21" fillId="0" borderId="0" xfId="0" applyFont="1" applyAlignment="1">
      <alignment horizontal="center"/>
    </xf>
    <xf numFmtId="0" fontId="3" fillId="4" borderId="54" xfId="0" applyFont="1" applyFill="1" applyBorder="1" applyAlignment="1">
      <alignment horizontal="center"/>
    </xf>
    <xf numFmtId="0" fontId="3" fillId="4" borderId="56" xfId="0" applyFont="1" applyFill="1" applyBorder="1" applyAlignment="1">
      <alignment horizontal="center"/>
    </xf>
    <xf numFmtId="0" fontId="3" fillId="4" borderId="43" xfId="0" applyFont="1" applyFill="1" applyBorder="1" applyAlignment="1">
      <alignment horizontal="center"/>
    </xf>
    <xf numFmtId="0" fontId="5" fillId="0" borderId="0" xfId="0" applyFont="1" applyAlignment="1">
      <alignment horizontal="center"/>
    </xf>
    <xf numFmtId="0" fontId="16" fillId="0" borderId="0" xfId="0" applyFont="1" applyAlignment="1">
      <alignment horizontal="center"/>
    </xf>
    <xf numFmtId="0" fontId="16" fillId="0" borderId="0" xfId="0" applyFont="1" applyAlignment="1">
      <alignment horizontal="center" wrapText="1"/>
    </xf>
    <xf numFmtId="0" fontId="30" fillId="4" borderId="18" xfId="0" applyFont="1" applyFill="1" applyBorder="1" applyAlignment="1">
      <alignment horizontal="center" vertical="center" wrapText="1"/>
    </xf>
    <xf numFmtId="0" fontId="30" fillId="4" borderId="6" xfId="0" applyFont="1" applyFill="1" applyBorder="1" applyAlignment="1">
      <alignment horizontal="center" vertical="center" wrapText="1"/>
    </xf>
    <xf numFmtId="0" fontId="13" fillId="0" borderId="0" xfId="0" applyFont="1" applyAlignment="1">
      <alignment horizontal="center"/>
    </xf>
    <xf numFmtId="0" fontId="30" fillId="4" borderId="46" xfId="0" applyFont="1" applyFill="1" applyBorder="1" applyAlignment="1">
      <alignment horizontal="center" vertical="center" wrapText="1"/>
    </xf>
    <xf numFmtId="0" fontId="30" fillId="4" borderId="48" xfId="0" applyFont="1" applyFill="1" applyBorder="1" applyAlignment="1">
      <alignment horizontal="center" vertical="center" wrapText="1"/>
    </xf>
    <xf numFmtId="0" fontId="32" fillId="11" borderId="46" xfId="0" applyFont="1" applyFill="1" applyBorder="1" applyAlignment="1">
      <alignment horizontal="center" vertical="center" wrapText="1"/>
    </xf>
    <xf numFmtId="0" fontId="32" fillId="11" borderId="48" xfId="0" applyFont="1" applyFill="1" applyBorder="1" applyAlignment="1">
      <alignment horizontal="center" vertical="center" wrapText="1"/>
    </xf>
    <xf numFmtId="0" fontId="32" fillId="11" borderId="18" xfId="0" applyFont="1" applyFill="1" applyBorder="1" applyAlignment="1">
      <alignment horizontal="center" vertical="center" wrapText="1"/>
    </xf>
    <xf numFmtId="0" fontId="32" fillId="11" borderId="6" xfId="0" applyFont="1" applyFill="1" applyBorder="1" applyAlignment="1">
      <alignment horizontal="center" vertical="center" wrapText="1"/>
    </xf>
    <xf numFmtId="0" fontId="32" fillId="11" borderId="18" xfId="0" applyFont="1" applyFill="1" applyBorder="1" applyAlignment="1">
      <alignment horizontal="center" vertical="center"/>
    </xf>
    <xf numFmtId="0" fontId="32" fillId="11" borderId="6" xfId="0" applyFont="1" applyFill="1" applyBorder="1" applyAlignment="1">
      <alignment horizontal="center" vertical="center"/>
    </xf>
    <xf numFmtId="0" fontId="32" fillId="11" borderId="27" xfId="0" applyFont="1" applyFill="1" applyBorder="1" applyAlignment="1">
      <alignment horizontal="center" vertical="center" wrapText="1"/>
    </xf>
    <xf numFmtId="0" fontId="32" fillId="11" borderId="31" xfId="0" applyFont="1" applyFill="1" applyBorder="1" applyAlignment="1">
      <alignment horizontal="center" vertical="center" wrapText="1"/>
    </xf>
    <xf numFmtId="0" fontId="30" fillId="4" borderId="18" xfId="0" applyFont="1" applyFill="1" applyBorder="1" applyAlignment="1">
      <alignment horizontal="center" vertical="center"/>
    </xf>
    <xf numFmtId="0" fontId="30" fillId="4" borderId="6" xfId="0" applyFont="1" applyFill="1" applyBorder="1" applyAlignment="1">
      <alignment horizontal="center" vertical="center"/>
    </xf>
    <xf numFmtId="0" fontId="30" fillId="4" borderId="27" xfId="0" applyFont="1" applyFill="1" applyBorder="1" applyAlignment="1">
      <alignment horizontal="center" vertical="center" wrapText="1"/>
    </xf>
    <xf numFmtId="0" fontId="30" fillId="4" borderId="31" xfId="0" applyFont="1" applyFill="1" applyBorder="1" applyAlignment="1">
      <alignment horizontal="center" vertical="center" wrapText="1"/>
    </xf>
    <xf numFmtId="0" fontId="14" fillId="0" borderId="0" xfId="0" applyFont="1" applyAlignment="1">
      <alignment horizontal="center" vertical="center" readingOrder="1"/>
    </xf>
    <xf numFmtId="0" fontId="3" fillId="7" borderId="54" xfId="0" applyFont="1" applyFill="1" applyBorder="1" applyAlignment="1">
      <alignment horizontal="center"/>
    </xf>
    <xf numFmtId="0" fontId="3" fillId="7" borderId="43" xfId="0" applyFont="1" applyFill="1" applyBorder="1" applyAlignment="1">
      <alignment horizontal="center"/>
    </xf>
    <xf numFmtId="0" fontId="14" fillId="0" borderId="0" xfId="0" applyFont="1" applyAlignment="1">
      <alignment horizontal="center" vertical="center" wrapText="1" readingOrder="1"/>
    </xf>
    <xf numFmtId="0" fontId="3" fillId="7" borderId="1" xfId="0" applyFont="1" applyFill="1" applyBorder="1" applyAlignment="1">
      <alignment horizontal="center" vertical="center"/>
    </xf>
    <xf numFmtId="0" fontId="3" fillId="7" borderId="1" xfId="0" applyFont="1" applyFill="1" applyBorder="1" applyAlignment="1">
      <alignment horizontal="center" vertical="center" wrapText="1"/>
    </xf>
    <xf numFmtId="0" fontId="3" fillId="2" borderId="12" xfId="0" applyFont="1" applyFill="1" applyBorder="1" applyAlignment="1">
      <alignment horizontal="center"/>
    </xf>
    <xf numFmtId="0" fontId="3" fillId="2" borderId="13" xfId="0" applyFont="1" applyFill="1" applyBorder="1" applyAlignment="1">
      <alignment horizontal="center"/>
    </xf>
    <xf numFmtId="0" fontId="3" fillId="2" borderId="32" xfId="0" applyFont="1" applyFill="1" applyBorder="1" applyAlignment="1">
      <alignment horizontal="center" vertical="center" wrapText="1"/>
    </xf>
    <xf numFmtId="0" fontId="3" fillId="2" borderId="36" xfId="0" applyFont="1" applyFill="1" applyBorder="1" applyAlignment="1">
      <alignment horizontal="center" vertical="center" wrapText="1"/>
    </xf>
    <xf numFmtId="0" fontId="3" fillId="2" borderId="42" xfId="0" applyFont="1" applyFill="1" applyBorder="1" applyAlignment="1">
      <alignment horizontal="center" vertical="center" wrapText="1"/>
    </xf>
    <xf numFmtId="0" fontId="3" fillId="2" borderId="32" xfId="0" applyFont="1" applyFill="1" applyBorder="1" applyAlignment="1">
      <alignment horizontal="center" vertical="center"/>
    </xf>
    <xf numFmtId="0" fontId="3" fillId="2" borderId="36" xfId="0" applyFont="1" applyFill="1" applyBorder="1" applyAlignment="1">
      <alignment horizontal="center" vertical="center"/>
    </xf>
    <xf numFmtId="0" fontId="3" fillId="2" borderId="42" xfId="0" applyFont="1" applyFill="1" applyBorder="1" applyAlignment="1">
      <alignment horizontal="center" vertical="center"/>
    </xf>
    <xf numFmtId="0" fontId="3" fillId="2" borderId="35" xfId="0" applyFont="1" applyFill="1" applyBorder="1" applyAlignment="1">
      <alignment horizontal="center" vertical="center" wrapText="1"/>
    </xf>
    <xf numFmtId="0" fontId="3" fillId="2" borderId="26" xfId="0" applyFont="1" applyFill="1" applyBorder="1" applyAlignment="1">
      <alignment horizontal="center" vertical="center" wrapText="1"/>
    </xf>
    <xf numFmtId="0" fontId="3" fillId="2" borderId="20" xfId="0" applyFont="1" applyFill="1" applyBorder="1" applyAlignment="1">
      <alignment horizontal="center" vertical="center" wrapText="1"/>
    </xf>
    <xf numFmtId="0" fontId="3" fillId="2" borderId="35" xfId="0" applyFont="1" applyFill="1" applyBorder="1" applyAlignment="1">
      <alignment horizontal="center" vertical="center"/>
    </xf>
    <xf numFmtId="0" fontId="3" fillId="2" borderId="26" xfId="0" applyFont="1" applyFill="1" applyBorder="1" applyAlignment="1">
      <alignment horizontal="center" vertical="center"/>
    </xf>
    <xf numFmtId="0" fontId="3" fillId="2" borderId="20" xfId="0" applyFont="1" applyFill="1" applyBorder="1" applyAlignment="1">
      <alignment horizontal="center" vertical="center"/>
    </xf>
    <xf numFmtId="0" fontId="19" fillId="2" borderId="32" xfId="0" applyFont="1" applyFill="1" applyBorder="1" applyAlignment="1">
      <alignment horizontal="center" vertical="center" wrapText="1"/>
    </xf>
    <xf numFmtId="0" fontId="19" fillId="2" borderId="42" xfId="0" applyFont="1" applyFill="1" applyBorder="1" applyAlignment="1">
      <alignment horizontal="center" vertical="center" wrapText="1"/>
    </xf>
    <xf numFmtId="0" fontId="19" fillId="2" borderId="23" xfId="0" applyFont="1" applyFill="1" applyBorder="1" applyAlignment="1">
      <alignment horizontal="center" vertical="center" wrapText="1"/>
    </xf>
    <xf numFmtId="0" fontId="19" fillId="2" borderId="53" xfId="0" applyFont="1" applyFill="1" applyBorder="1" applyAlignment="1">
      <alignment horizontal="center" vertical="center" wrapText="1"/>
    </xf>
    <xf numFmtId="0" fontId="7" fillId="2" borderId="46" xfId="0" applyFont="1" applyFill="1" applyBorder="1" applyAlignment="1">
      <alignment horizontal="center"/>
    </xf>
    <xf numFmtId="0" fontId="7" fillId="2" borderId="18" xfId="0" applyFont="1" applyFill="1" applyBorder="1" applyAlignment="1">
      <alignment horizontal="center"/>
    </xf>
    <xf numFmtId="0" fontId="7" fillId="2" borderId="27" xfId="0" applyFont="1" applyFill="1" applyBorder="1" applyAlignment="1">
      <alignment horizontal="center"/>
    </xf>
    <xf numFmtId="0" fontId="7" fillId="2" borderId="22" xfId="0" applyFont="1" applyFill="1" applyBorder="1" applyAlignment="1">
      <alignment horizontal="center"/>
    </xf>
    <xf numFmtId="0" fontId="7" fillId="2" borderId="39" xfId="0" applyFont="1" applyFill="1" applyBorder="1" applyAlignment="1">
      <alignment horizontal="center"/>
    </xf>
    <xf numFmtId="0" fontId="7" fillId="2" borderId="28" xfId="0" applyFont="1" applyFill="1" applyBorder="1" applyAlignment="1">
      <alignment horizontal="center"/>
    </xf>
    <xf numFmtId="0" fontId="7" fillId="2" borderId="22" xfId="0" applyFont="1" applyFill="1" applyBorder="1" applyAlignment="1">
      <alignment horizontal="center" vertical="center"/>
    </xf>
    <xf numFmtId="0" fontId="7" fillId="2" borderId="39" xfId="0" applyFont="1" applyFill="1" applyBorder="1" applyAlignment="1">
      <alignment horizontal="center" vertical="center"/>
    </xf>
    <xf numFmtId="0" fontId="7" fillId="2" borderId="28" xfId="0" applyFont="1" applyFill="1" applyBorder="1" applyAlignment="1">
      <alignment horizontal="center" vertical="center"/>
    </xf>
  </cellXfs>
  <cellStyles count="7">
    <cellStyle name="Hipervínculo" xfId="6" builtinId="8"/>
    <cellStyle name="Millares" xfId="1" builtinId="3"/>
    <cellStyle name="Millares 2" xfId="4" xr:uid="{00000000-0005-0000-0000-000001000000}"/>
    <cellStyle name="Normal" xfId="0" builtinId="0"/>
    <cellStyle name="Normal 2" xfId="2" xr:uid="{00000000-0005-0000-0000-000003000000}"/>
    <cellStyle name="Normal 3" xfId="3" xr:uid="{00000000-0005-0000-0000-000004000000}"/>
    <cellStyle name="Normal 4" xfId="5" xr:uid="{00000000-0005-0000-0000-000005000000}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theme" Target="theme/theme1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calcChain" Target="calcChain.xml"/><Relationship Id="rId5" Type="http://schemas.openxmlformats.org/officeDocument/2006/relationships/worksheet" Target="worksheets/sheet5.xml"/><Relationship Id="rId10" Type="http://schemas.openxmlformats.org/officeDocument/2006/relationships/sharedStrings" Target="sharedStrings.xml"/><Relationship Id="rId4" Type="http://schemas.openxmlformats.org/officeDocument/2006/relationships/worksheet" Target="worksheets/sheet4.xml"/><Relationship Id="rId9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hyperlink" Target="https://www.mapa.gob.es/es/agricultura/temas/producciones-agricolas/aceite-oliva-y-aceituna-mesa/" TargetMode="External"/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vmlDrawing1.vml.rels><?xml version="1.0" encoding="UTF-8" standalone="yes"?>
<Relationships xmlns="http://schemas.openxmlformats.org/package/2006/relationships"><Relationship Id="rId1" Type="http://schemas.openxmlformats.org/officeDocument/2006/relationships/image" Target="../media/image3.jpeg"/></Relationships>
</file>

<file path=xl/drawings/_rels/vmlDrawing2.vml.rels><?xml version="1.0" encoding="UTF-8" standalone="yes"?>
<Relationships xmlns="http://schemas.openxmlformats.org/package/2006/relationships"><Relationship Id="rId1" Type="http://schemas.openxmlformats.org/officeDocument/2006/relationships/image" Target="../media/image3.jpeg"/></Relationships>
</file>

<file path=xl/drawings/_rels/vmlDrawing3.vml.rels><?xml version="1.0" encoding="UTF-8" standalone="yes"?>
<Relationships xmlns="http://schemas.openxmlformats.org/package/2006/relationships"><Relationship Id="rId1" Type="http://schemas.openxmlformats.org/officeDocument/2006/relationships/image" Target="../media/image3.jpeg"/></Relationships>
</file>

<file path=xl/drawings/_rels/vmlDrawing4.vml.rels><?xml version="1.0" encoding="UTF-8" standalone="yes"?>
<Relationships xmlns="http://schemas.openxmlformats.org/package/2006/relationships"><Relationship Id="rId1" Type="http://schemas.openxmlformats.org/officeDocument/2006/relationships/image" Target="../media/image3.jpeg"/></Relationships>
</file>

<file path=xl/drawings/_rels/vmlDrawing5.vml.rels><?xml version="1.0" encoding="UTF-8" standalone="yes"?>
<Relationships xmlns="http://schemas.openxmlformats.org/package/2006/relationships"><Relationship Id="rId1" Type="http://schemas.openxmlformats.org/officeDocument/2006/relationships/image" Target="../media/image3.jpeg"/></Relationships>
</file>

<file path=xl/drawings/_rels/vmlDrawing6.vml.rels><?xml version="1.0" encoding="UTF-8" standalone="yes"?>
<Relationships xmlns="http://schemas.openxmlformats.org/package/2006/relationships"><Relationship Id="rId1" Type="http://schemas.openxmlformats.org/officeDocument/2006/relationships/image" Target="../media/image3.jpe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18</xdr:row>
      <xdr:rowOff>152400</xdr:rowOff>
    </xdr:from>
    <xdr:ext cx="4479208" cy="824596"/>
    <xdr:pic>
      <xdr:nvPicPr>
        <xdr:cNvPr id="2" name="Imagen 1">
          <a:extLst>
            <a:ext uri="{FF2B5EF4-FFF2-40B4-BE49-F238E27FC236}">
              <a16:creationId xmlns:a16="http://schemas.microsoft.com/office/drawing/2014/main" id="{3EA01329-C2BA-4FCD-87EF-2F8C9572F5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581400"/>
          <a:ext cx="4479208" cy="824596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0</xdr:row>
      <xdr:rowOff>0</xdr:rowOff>
    </xdr:from>
    <xdr:ext cx="12298947" cy="1869534"/>
    <xdr:pic>
      <xdr:nvPicPr>
        <xdr:cNvPr id="3" name="Imagen 2">
          <a:extLst>
            <a:ext uri="{FF2B5EF4-FFF2-40B4-BE49-F238E27FC236}">
              <a16:creationId xmlns:a16="http://schemas.microsoft.com/office/drawing/2014/main" id="{EE237146-9554-4131-9672-36F6DCA0073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44941" b="30512"/>
        <a:stretch/>
      </xdr:blipFill>
      <xdr:spPr>
        <a:xfrm>
          <a:off x="0" y="0"/>
          <a:ext cx="12298947" cy="1869534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23</xdr:row>
      <xdr:rowOff>142875</xdr:rowOff>
    </xdr:from>
    <xdr:to>
      <xdr:col>15</xdr:col>
      <xdr:colOff>384213</xdr:colOff>
      <xdr:row>28</xdr:row>
      <xdr:rowOff>144482</xdr:rowOff>
    </xdr:to>
    <xdr:sp macro="" textlink="">
      <xdr:nvSpPr>
        <xdr:cNvPr id="4" name="TextBox 5">
          <a:extLst>
            <a:ext uri="{FF2B5EF4-FFF2-40B4-BE49-F238E27FC236}">
              <a16:creationId xmlns:a16="http://schemas.microsoft.com/office/drawing/2014/main" id="{2BD336A5-16FB-4011-9FEC-577DA43EF99F}"/>
            </a:ext>
          </a:extLst>
        </xdr:cNvPr>
        <xdr:cNvSpPr txBox="1"/>
      </xdr:nvSpPr>
      <xdr:spPr>
        <a:xfrm>
          <a:off x="0" y="4524375"/>
          <a:ext cx="11814213" cy="954107"/>
        </a:xfrm>
        <a:prstGeom prst="rect">
          <a:avLst/>
        </a:prstGeom>
        <a:noFill/>
      </xdr:spPr>
      <xdr:txBody>
        <a:bodyPr wrap="square">
          <a:spAutoFit/>
        </a:bodyPr>
        <a:lstStyle>
          <a:defPPr>
            <a:defRPr lang="es-E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just"/>
          <a:r>
            <a:rPr lang="es-ES" sz="1400"/>
            <a:t>El </a:t>
          </a:r>
          <a:r>
            <a:rPr lang="es-ES" sz="1400" b="1"/>
            <a:t>Sistema de Información de los Mercados Oleícolas (SIMO) </a:t>
          </a:r>
          <a:r>
            <a:rPr lang="es-ES" sz="1400"/>
            <a:t>es un sistema de información en base informática, gestionado por el MAPA a través de la Agencia de Información y Control Alimentarios (AICA), que contiene el censo nacional de instalaciones y operadores oleícolas y la información de mercados resultante de las declaraciones obligatorias establecidas en el Real Decreto 861/2018, de 13 de julio. El presente AVANCE pone a disposición de la totalidad del sector olivarero los datos preliminares de mercado de aceite de oliva, aceite de orujo de oliva y aceituna de mesa relativos al mes anterior al que se realiza esta publicación.</a:t>
          </a:r>
          <a:endParaRPr lang="en-GB" sz="1400"/>
        </a:p>
      </xdr:txBody>
    </xdr:sp>
    <xdr:clientData/>
  </xdr:twoCellAnchor>
  <xdr:twoCellAnchor>
    <xdr:from>
      <xdr:col>0</xdr:col>
      <xdr:colOff>0</xdr:colOff>
      <xdr:row>28</xdr:row>
      <xdr:rowOff>47625</xdr:rowOff>
    </xdr:from>
    <xdr:to>
      <xdr:col>15</xdr:col>
      <xdr:colOff>384213</xdr:colOff>
      <xdr:row>43</xdr:row>
      <xdr:rowOff>83225</xdr:rowOff>
    </xdr:to>
    <xdr:sp macro="" textlink="">
      <xdr:nvSpPr>
        <xdr:cNvPr id="5" name="TextBox 6">
          <a:extLst>
            <a:ext uri="{FF2B5EF4-FFF2-40B4-BE49-F238E27FC236}">
              <a16:creationId xmlns:a16="http://schemas.microsoft.com/office/drawing/2014/main" id="{D20D5DC1-6949-41D9-84A4-63B4C71700A6}"/>
            </a:ext>
          </a:extLst>
        </xdr:cNvPr>
        <xdr:cNvSpPr txBox="1"/>
      </xdr:nvSpPr>
      <xdr:spPr>
        <a:xfrm>
          <a:off x="0" y="5381625"/>
          <a:ext cx="11814213" cy="2893100"/>
        </a:xfrm>
        <a:prstGeom prst="rect">
          <a:avLst/>
        </a:prstGeom>
        <a:noFill/>
      </xdr:spPr>
      <xdr:txBody>
        <a:bodyPr wrap="square">
          <a:spAutoFit/>
        </a:bodyPr>
        <a:lstStyle>
          <a:defPPr>
            <a:defRPr lang="es-E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just"/>
          <a:r>
            <a:rPr lang="es-ES" sz="1400" b="1"/>
            <a:t>Nota aclaratoria:</a:t>
          </a:r>
        </a:p>
        <a:p>
          <a:pPr marL="742950" lvl="1" indent="-285750" algn="just">
            <a:buFontTx/>
            <a:buChar char="-"/>
          </a:pPr>
          <a:r>
            <a:rPr lang="es-ES" sz="1400"/>
            <a:t>Los datos de Producción, Movimientos y Existencias están expresados en toneladas </a:t>
          </a:r>
        </a:p>
        <a:p>
          <a:pPr marL="742950" lvl="1" indent="-285750" algn="just">
            <a:buFontTx/>
            <a:buChar char="-"/>
          </a:pPr>
          <a:r>
            <a:rPr lang="es-ES" sz="1400"/>
            <a:t>En “Situación de </a:t>
          </a:r>
          <a:r>
            <a:rPr lang="es-ES" sz="1400" u="sng"/>
            <a:t>almazaras</a:t>
          </a:r>
          <a:r>
            <a:rPr lang="es-ES" sz="1400"/>
            <a:t> por provincias”: </a:t>
          </a:r>
        </a:p>
        <a:p>
          <a:pPr marL="1200150" lvl="2" indent="-285750" algn="just">
            <a:buFont typeface="Arial" panose="020B0604020202020204" pitchFamily="34" charset="0"/>
            <a:buChar char="•"/>
          </a:pPr>
          <a:r>
            <a:rPr lang="es-ES" sz="1400"/>
            <a:t>Aceite producido = Aceite Producido + Ajustes </a:t>
          </a:r>
        </a:p>
        <a:p>
          <a:pPr marL="1200150" lvl="2" indent="-285750" algn="just">
            <a:buFont typeface="Arial" panose="020B0604020202020204" pitchFamily="34" charset="0"/>
            <a:buChar char="•"/>
          </a:pPr>
          <a:r>
            <a:rPr lang="es-ES" sz="1400" b="0" i="0">
              <a:effectLst/>
            </a:rPr>
            <a:t>Otras = </a:t>
          </a:r>
          <a:r>
            <a:rPr lang="en-GB" sz="1400" b="0" i="0">
              <a:effectLst/>
            </a:rPr>
            <a:t>Aceite ajeno en depósito + retorno de aceite propio almacenado en instalaciones de terceros</a:t>
          </a:r>
          <a:endParaRPr lang="es-ES" sz="1400"/>
        </a:p>
        <a:p>
          <a:pPr marL="742950" lvl="1" indent="-285750" algn="just">
            <a:buFontTx/>
            <a:buChar char="-"/>
          </a:pPr>
          <a:r>
            <a:rPr lang="es-ES" sz="1400"/>
            <a:t>En “Situación de </a:t>
          </a:r>
          <a:r>
            <a:rPr lang="es-ES" sz="1400" u="sng"/>
            <a:t>entamadoras</a:t>
          </a:r>
          <a:r>
            <a:rPr lang="es-ES" sz="1400"/>
            <a:t> por provincias”: </a:t>
          </a:r>
        </a:p>
        <a:p>
          <a:pPr marL="1200150" lvl="2" indent="-285750" algn="just">
            <a:buFont typeface="Arial" panose="020B0604020202020204" pitchFamily="34" charset="0"/>
            <a:buChar char="•"/>
          </a:pPr>
          <a:r>
            <a:rPr lang="es-ES" sz="1400" b="0" i="0">
              <a:effectLst/>
            </a:rPr>
            <a:t>Los datos de Entrada y Salida Cruda son la suma de Importada y No importada</a:t>
          </a:r>
        </a:p>
        <a:p>
          <a:pPr marL="1200150" lvl="2" indent="-285750" algn="just">
            <a:buFont typeface="Arial" panose="020B0604020202020204" pitchFamily="34" charset="0"/>
            <a:buChar char="•"/>
          </a:pPr>
          <a:r>
            <a:rPr lang="es-ES" sz="1400"/>
            <a:t>Los datos de Envasadora son relativos a envasadora propia</a:t>
          </a:r>
        </a:p>
        <a:p>
          <a:pPr marL="1200150" lvl="2" indent="-285750" algn="just">
            <a:buFont typeface="Arial" panose="020B0604020202020204" pitchFamily="34" charset="0"/>
            <a:buChar char="•"/>
          </a:pPr>
          <a:r>
            <a:rPr lang="es-ES" sz="1400"/>
            <a:t>Los datos de Otros operadores son relativos a envasadoras ajenas y otras industrias/operadores</a:t>
          </a:r>
        </a:p>
        <a:p>
          <a:pPr marL="742950" lvl="1" indent="-285750" algn="just">
            <a:buFontTx/>
            <a:buChar char="-"/>
          </a:pPr>
          <a:r>
            <a:rPr lang="es-ES" sz="1400"/>
            <a:t>En “Situación de </a:t>
          </a:r>
          <a:r>
            <a:rPr lang="es-ES" sz="1400" u="sng"/>
            <a:t>envasadoras de aceituna de mesa</a:t>
          </a:r>
          <a:r>
            <a:rPr lang="es-ES" sz="1400"/>
            <a:t> por provincias”: </a:t>
          </a:r>
        </a:p>
        <a:p>
          <a:pPr marL="1200150" lvl="2" indent="-285750" algn="just">
            <a:buFont typeface="Arial" panose="020B0604020202020204" pitchFamily="34" charset="0"/>
            <a:buChar char="•"/>
          </a:pPr>
          <a:r>
            <a:rPr lang="es-ES" sz="1400"/>
            <a:t>Los datos de Otras Industrias hacen referencia a Otras envasadoras y otras industrias	</a:t>
          </a:r>
        </a:p>
        <a:p>
          <a:pPr lvl="1" algn="just"/>
          <a:endParaRPr lang="es-ES" sz="1400"/>
        </a:p>
        <a:p>
          <a:pPr algn="just"/>
          <a:endParaRPr lang="en-GB" sz="1400"/>
        </a:p>
      </xdr:txBody>
    </xdr:sp>
    <xdr:clientData/>
  </xdr:twoCellAnchor>
  <xdr:twoCellAnchor>
    <xdr:from>
      <xdr:col>0</xdr:col>
      <xdr:colOff>0</xdr:colOff>
      <xdr:row>42</xdr:row>
      <xdr:rowOff>33849</xdr:rowOff>
    </xdr:from>
    <xdr:to>
      <xdr:col>15</xdr:col>
      <xdr:colOff>285891</xdr:colOff>
      <xdr:row>45</xdr:row>
      <xdr:rowOff>47124</xdr:rowOff>
    </xdr:to>
    <xdr:sp macro="" textlink="">
      <xdr:nvSpPr>
        <xdr:cNvPr id="6" name="TextBox 10">
          <a:extLst>
            <a:ext uri="{FF2B5EF4-FFF2-40B4-BE49-F238E27FC236}">
              <a16:creationId xmlns:a16="http://schemas.microsoft.com/office/drawing/2014/main" id="{067DBC4F-AECB-4C7D-AA7E-D588243CE962}"/>
            </a:ext>
          </a:extLst>
        </xdr:cNvPr>
        <xdr:cNvSpPr txBox="1"/>
      </xdr:nvSpPr>
      <xdr:spPr>
        <a:xfrm>
          <a:off x="0" y="8762213"/>
          <a:ext cx="11975664" cy="532820"/>
        </a:xfrm>
        <a:prstGeom prst="rect">
          <a:avLst/>
        </a:prstGeom>
        <a:noFill/>
        <a:ln>
          <a:solidFill>
            <a:schemeClr val="tx1"/>
          </a:solidFill>
        </a:ln>
      </xdr:spPr>
      <xdr:txBody>
        <a:bodyPr wrap="square">
          <a:spAutoFit/>
        </a:bodyPr>
        <a:lstStyle>
          <a:defPPr>
            <a:defRPr lang="es-E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es-ES" sz="1600" b="1"/>
            <a:t>Los datos presentados en este informe no son datos consolidados, pudiendo ser objeto de una depuración por parte del organismo gestor del SIMO.</a:t>
          </a:r>
          <a:endParaRPr lang="en-GB" sz="1600" b="1"/>
        </a:p>
      </xdr:txBody>
    </xdr:sp>
    <xdr:clientData/>
  </xdr:twoCellAnchor>
  <xdr:twoCellAnchor>
    <xdr:from>
      <xdr:col>0</xdr:col>
      <xdr:colOff>0</xdr:colOff>
      <xdr:row>44</xdr:row>
      <xdr:rowOff>152400</xdr:rowOff>
    </xdr:from>
    <xdr:to>
      <xdr:col>10</xdr:col>
      <xdr:colOff>159026</xdr:colOff>
      <xdr:row>47</xdr:row>
      <xdr:rowOff>42565</xdr:rowOff>
    </xdr:to>
    <xdr:sp macro="" textlink="">
      <xdr:nvSpPr>
        <xdr:cNvPr id="7" name="TextBox 12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E0B75F3B-8560-4CDA-8376-307208665692}"/>
            </a:ext>
          </a:extLst>
        </xdr:cNvPr>
        <xdr:cNvSpPr txBox="1"/>
      </xdr:nvSpPr>
      <xdr:spPr>
        <a:xfrm>
          <a:off x="0" y="8534400"/>
          <a:ext cx="7779026" cy="461665"/>
        </a:xfrm>
        <a:prstGeom prst="rect">
          <a:avLst/>
        </a:prstGeom>
        <a:noFill/>
      </xdr:spPr>
      <xdr:txBody>
        <a:bodyPr wrap="square">
          <a:spAutoFit/>
        </a:bodyPr>
        <a:lstStyle>
          <a:defPPr>
            <a:defRPr lang="es-E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s-ES" sz="1200"/>
            <a:t>Para más información: </a:t>
          </a:r>
        </a:p>
        <a:p>
          <a:r>
            <a:rPr lang="es-ES" sz="1200"/>
            <a:t>https://www.mapa.gob.es/es/agricultura/temas/producciones-agricolas/aceite-oliva-y-aceituna-mesa/</a:t>
          </a:r>
          <a:endParaRPr lang="en-GB" sz="1200"/>
        </a:p>
      </xdr:txBody>
    </xdr:sp>
    <xdr:clientData/>
  </xdr:twoCellAnchor>
</xdr:wsDr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.xml"/><Relationship Id="rId2" Type="http://schemas.openxmlformats.org/officeDocument/2006/relationships/printerSettings" Target="../printerSettings/printerSettings1.bin"/><Relationship Id="rId1" Type="http://schemas.openxmlformats.org/officeDocument/2006/relationships/hyperlink" Target="https://cpage.mpr.gob.es/" TargetMode="External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1.v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2.v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3.v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4.v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5.v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6.vml"/><Relationship Id="rId1" Type="http://schemas.openxmlformats.org/officeDocument/2006/relationships/printerSettings" Target="../printerSettings/printerSettings7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0459B43-8090-4D19-8C39-38C98EB141DF}">
  <dimension ref="A1:P50"/>
  <sheetViews>
    <sheetView tabSelected="1" view="pageLayout" zoomScale="55" zoomScaleNormal="55" zoomScalePageLayoutView="55" workbookViewId="0">
      <selection activeCell="S13" sqref="S13"/>
    </sheetView>
  </sheetViews>
  <sheetFormatPr baseColWidth="10" defaultRowHeight="14.5" x14ac:dyDescent="0.35"/>
  <sheetData>
    <row r="1" spans="1:16" x14ac:dyDescent="0.35">
      <c r="A1" s="2"/>
      <c r="B1" s="2"/>
      <c r="C1" s="2"/>
      <c r="D1" s="2"/>
      <c r="E1" s="2"/>
      <c r="F1" s="2"/>
      <c r="G1" s="2"/>
      <c r="H1" s="2"/>
      <c r="I1" s="2"/>
      <c r="J1" s="2"/>
      <c r="K1" s="2"/>
      <c r="L1" s="2"/>
      <c r="M1" s="2"/>
      <c r="N1" s="2"/>
      <c r="O1" s="2"/>
      <c r="P1" s="2"/>
    </row>
    <row r="2" spans="1:16" x14ac:dyDescent="0.35">
      <c r="A2" s="2"/>
      <c r="B2" s="2"/>
      <c r="C2" s="2"/>
      <c r="D2" s="2"/>
      <c r="E2" s="2"/>
      <c r="F2" s="2"/>
      <c r="G2" s="2"/>
      <c r="H2" s="2"/>
      <c r="I2" s="2"/>
      <c r="J2" s="2"/>
      <c r="K2" s="2"/>
      <c r="L2" s="2"/>
      <c r="M2" s="2"/>
      <c r="N2" s="2"/>
      <c r="O2" s="2"/>
      <c r="P2" s="2"/>
    </row>
    <row r="3" spans="1:16" x14ac:dyDescent="0.35">
      <c r="A3" s="2"/>
      <c r="B3" s="2"/>
      <c r="C3" s="2"/>
      <c r="D3" s="2"/>
      <c r="E3" s="2"/>
      <c r="F3" s="2"/>
      <c r="G3" s="2"/>
      <c r="H3" s="2"/>
      <c r="I3" s="2"/>
      <c r="J3" s="2"/>
      <c r="K3" s="2"/>
      <c r="L3" s="2"/>
      <c r="M3" s="2"/>
      <c r="N3" s="2"/>
      <c r="O3" s="2"/>
      <c r="P3" s="2"/>
    </row>
    <row r="4" spans="1:16" x14ac:dyDescent="0.35">
      <c r="A4" s="2"/>
      <c r="B4" s="2"/>
      <c r="C4" s="2"/>
      <c r="D4" s="2"/>
      <c r="E4" s="2"/>
      <c r="F4" s="2"/>
      <c r="G4" s="2"/>
      <c r="H4" s="2"/>
      <c r="I4" s="2"/>
      <c r="J4" s="2"/>
      <c r="K4" s="2"/>
      <c r="L4" s="2"/>
      <c r="M4" s="2"/>
      <c r="N4" s="2"/>
      <c r="O4" s="2"/>
      <c r="P4" s="2"/>
    </row>
    <row r="5" spans="1:16" x14ac:dyDescent="0.35">
      <c r="A5" s="2"/>
      <c r="B5" s="2"/>
      <c r="C5" s="2"/>
      <c r="D5" s="2"/>
      <c r="E5" s="2"/>
      <c r="F5" s="2"/>
      <c r="G5" s="2"/>
      <c r="H5" s="2"/>
      <c r="I5" s="2"/>
      <c r="J5" s="2"/>
      <c r="K5" s="2"/>
      <c r="L5" s="2"/>
      <c r="M5" s="2"/>
      <c r="N5" s="2"/>
      <c r="O5" s="2"/>
      <c r="P5" s="2"/>
    </row>
    <row r="6" spans="1:16" x14ac:dyDescent="0.35">
      <c r="A6" s="2"/>
      <c r="B6" s="2"/>
      <c r="C6" s="2"/>
      <c r="D6" s="2"/>
      <c r="E6" s="2"/>
      <c r="F6" s="2"/>
      <c r="G6" s="2"/>
      <c r="H6" s="2"/>
      <c r="I6" s="2"/>
      <c r="J6" s="2"/>
      <c r="K6" s="2"/>
      <c r="L6" s="2"/>
      <c r="M6" s="2"/>
      <c r="N6" s="2"/>
      <c r="O6" s="2"/>
      <c r="P6" s="2"/>
    </row>
    <row r="7" spans="1:16" x14ac:dyDescent="0.35">
      <c r="A7" s="2"/>
      <c r="B7" s="2"/>
      <c r="C7" s="2"/>
      <c r="D7" s="2"/>
      <c r="E7" s="2"/>
      <c r="F7" s="2"/>
      <c r="G7" s="2"/>
      <c r="H7" s="2"/>
      <c r="I7" s="2"/>
      <c r="J7" s="2"/>
      <c r="K7" s="2"/>
      <c r="L7" s="2"/>
      <c r="M7" s="2"/>
      <c r="N7" s="2"/>
      <c r="O7" s="2"/>
      <c r="P7" s="2"/>
    </row>
    <row r="8" spans="1:16" x14ac:dyDescent="0.35">
      <c r="A8" s="2"/>
      <c r="B8" s="2"/>
      <c r="C8" s="2"/>
      <c r="D8" s="2"/>
      <c r="E8" s="2"/>
      <c r="F8" s="2"/>
      <c r="G8" s="2"/>
      <c r="H8" s="2"/>
      <c r="I8" s="2"/>
      <c r="J8" s="2"/>
      <c r="K8" s="2"/>
      <c r="L8" s="2"/>
      <c r="M8" s="2"/>
      <c r="N8" s="2"/>
      <c r="O8" s="2"/>
      <c r="P8" s="2"/>
    </row>
    <row r="9" spans="1:16" x14ac:dyDescent="0.35">
      <c r="A9" s="2"/>
      <c r="B9" s="2"/>
      <c r="C9" s="2"/>
      <c r="D9" s="2"/>
      <c r="E9" s="2"/>
      <c r="F9" s="2"/>
      <c r="G9" s="2"/>
      <c r="H9" s="2"/>
      <c r="I9" s="2"/>
      <c r="J9" s="2"/>
      <c r="K9" s="2"/>
      <c r="L9" s="2"/>
      <c r="M9" s="2"/>
      <c r="N9" s="2"/>
      <c r="O9" s="2"/>
      <c r="P9" s="2"/>
    </row>
    <row r="10" spans="1:16" x14ac:dyDescent="0.35">
      <c r="A10" s="2"/>
      <c r="B10" s="2"/>
      <c r="C10" s="2"/>
      <c r="D10" s="2"/>
      <c r="E10" s="2"/>
      <c r="F10" s="2"/>
      <c r="G10" s="2"/>
      <c r="H10" s="2"/>
      <c r="I10" s="2"/>
      <c r="J10" s="2"/>
      <c r="K10" s="2"/>
      <c r="L10" s="2"/>
      <c r="M10" s="2"/>
      <c r="N10" s="2"/>
      <c r="O10" s="2"/>
      <c r="P10" s="2"/>
    </row>
    <row r="11" spans="1:16" x14ac:dyDescent="0.35">
      <c r="A11" s="2"/>
      <c r="B11" s="2"/>
      <c r="C11" s="2"/>
      <c r="D11" s="2"/>
      <c r="E11" s="2"/>
      <c r="F11" s="2"/>
      <c r="G11" s="2"/>
      <c r="H11" s="2"/>
      <c r="I11" s="2"/>
      <c r="J11" s="2"/>
      <c r="K11" s="2"/>
      <c r="L11" s="2"/>
      <c r="M11" s="2"/>
      <c r="N11" s="2"/>
      <c r="O11" s="2"/>
      <c r="P11" s="2"/>
    </row>
    <row r="12" spans="1:16" ht="40.5" customHeight="1" x14ac:dyDescent="0.35">
      <c r="A12" s="2"/>
      <c r="B12" s="2"/>
      <c r="C12" s="2"/>
      <c r="D12" s="248" t="s">
        <v>116</v>
      </c>
      <c r="E12" s="248"/>
      <c r="F12" s="248"/>
      <c r="G12" s="248"/>
      <c r="H12" s="248"/>
      <c r="I12" s="248"/>
      <c r="J12" s="248"/>
      <c r="K12" s="248"/>
      <c r="L12" s="2"/>
      <c r="M12" s="2"/>
      <c r="N12" s="2"/>
      <c r="O12" s="2"/>
      <c r="P12" s="2"/>
    </row>
    <row r="13" spans="1:16" ht="51" customHeight="1" x14ac:dyDescent="0.35">
      <c r="A13" s="2"/>
      <c r="B13" s="2"/>
      <c r="C13" s="2"/>
      <c r="D13" s="248"/>
      <c r="E13" s="248"/>
      <c r="F13" s="248"/>
      <c r="G13" s="248"/>
      <c r="H13" s="248"/>
      <c r="I13" s="248"/>
      <c r="J13" s="248"/>
      <c r="K13" s="248"/>
      <c r="L13" s="2"/>
      <c r="M13" s="2"/>
      <c r="N13" s="2"/>
      <c r="O13" s="2"/>
      <c r="P13" s="2"/>
    </row>
    <row r="14" spans="1:16" ht="16.5" customHeight="1" x14ac:dyDescent="0.35">
      <c r="A14" s="2"/>
      <c r="B14" s="2"/>
      <c r="C14" s="2"/>
      <c r="D14" s="2"/>
      <c r="E14" s="2"/>
      <c r="F14" s="2"/>
      <c r="G14" s="2"/>
      <c r="H14" s="2"/>
      <c r="I14" s="2"/>
      <c r="J14" s="2"/>
      <c r="K14" s="2"/>
      <c r="L14" s="2"/>
      <c r="M14" s="2"/>
      <c r="N14" s="2"/>
      <c r="O14" s="2"/>
      <c r="P14" s="2"/>
    </row>
    <row r="15" spans="1:16" ht="31" x14ac:dyDescent="0.35">
      <c r="A15" s="2"/>
      <c r="B15" s="2"/>
      <c r="C15" s="2"/>
      <c r="D15" s="2"/>
      <c r="E15" s="2"/>
      <c r="F15" s="5"/>
      <c r="G15" s="182" t="s">
        <v>123</v>
      </c>
      <c r="H15" s="5"/>
      <c r="I15" s="2"/>
      <c r="J15" s="2"/>
      <c r="K15" s="2"/>
      <c r="L15" s="2"/>
      <c r="M15" s="2"/>
      <c r="N15" s="2"/>
      <c r="O15" s="2"/>
      <c r="P15" s="2"/>
    </row>
    <row r="16" spans="1:16" ht="28.5" x14ac:dyDescent="0.35">
      <c r="A16" s="2"/>
      <c r="B16" s="2"/>
      <c r="C16" s="2"/>
      <c r="D16" s="2"/>
      <c r="E16" s="2"/>
      <c r="F16" s="5"/>
      <c r="G16" s="46"/>
      <c r="H16" s="5"/>
      <c r="I16" s="2"/>
      <c r="J16" s="2"/>
      <c r="K16" s="2"/>
      <c r="L16" s="2"/>
      <c r="M16" s="2"/>
      <c r="N16" s="2"/>
      <c r="O16" s="2"/>
      <c r="P16" s="2"/>
    </row>
    <row r="17" spans="1:16" ht="28.5" x14ac:dyDescent="0.35">
      <c r="A17" s="2"/>
      <c r="B17" s="2"/>
      <c r="C17" s="2"/>
      <c r="D17" s="2"/>
      <c r="E17" s="2"/>
      <c r="F17" s="2"/>
      <c r="G17" s="3" t="s">
        <v>124</v>
      </c>
      <c r="H17" s="4"/>
      <c r="I17" s="2"/>
      <c r="J17" s="2"/>
      <c r="K17" s="2"/>
      <c r="L17" s="2"/>
      <c r="M17" s="2"/>
      <c r="N17" s="2"/>
      <c r="O17" s="2"/>
      <c r="P17" s="2"/>
    </row>
    <row r="18" spans="1:16" x14ac:dyDescent="0.35">
      <c r="A18" s="2"/>
      <c r="B18" s="2"/>
      <c r="C18" s="2"/>
      <c r="D18" s="2"/>
      <c r="E18" s="2"/>
      <c r="F18" s="2"/>
      <c r="H18" s="2"/>
      <c r="I18" s="2"/>
      <c r="J18" s="2"/>
      <c r="K18" s="2"/>
      <c r="L18" s="2"/>
      <c r="M18" s="2"/>
      <c r="N18" s="2"/>
      <c r="O18" s="2"/>
      <c r="P18" s="2"/>
    </row>
    <row r="19" spans="1:16" x14ac:dyDescent="0.35">
      <c r="A19" s="2"/>
      <c r="B19" s="2"/>
      <c r="C19" s="2"/>
      <c r="D19" s="2"/>
      <c r="E19" s="2"/>
      <c r="F19" s="2"/>
      <c r="G19" s="2"/>
      <c r="H19" s="2"/>
      <c r="I19" s="2"/>
      <c r="J19" s="2"/>
      <c r="K19" s="2"/>
      <c r="L19" s="2"/>
      <c r="M19" s="2"/>
      <c r="N19" s="2"/>
      <c r="O19" s="2"/>
      <c r="P19" s="2"/>
    </row>
    <row r="20" spans="1:16" x14ac:dyDescent="0.35">
      <c r="A20" s="2"/>
      <c r="B20" s="2"/>
      <c r="C20" s="2"/>
      <c r="D20" s="2"/>
      <c r="E20" s="2"/>
      <c r="F20" s="2"/>
      <c r="G20" s="2"/>
      <c r="H20" s="2"/>
      <c r="I20" s="2"/>
      <c r="J20" s="2"/>
      <c r="K20" s="2"/>
      <c r="L20" s="2"/>
      <c r="M20" s="2"/>
      <c r="N20" s="2"/>
      <c r="O20" s="2"/>
      <c r="P20" s="2"/>
    </row>
    <row r="21" spans="1:16" x14ac:dyDescent="0.35">
      <c r="A21" s="2"/>
      <c r="B21" s="2"/>
      <c r="C21" s="2"/>
      <c r="D21" s="2"/>
      <c r="F21" s="2"/>
      <c r="G21" s="2"/>
      <c r="H21" s="2"/>
      <c r="I21" s="2"/>
      <c r="J21" s="2"/>
      <c r="K21" s="2"/>
      <c r="L21" s="2"/>
      <c r="M21" s="2"/>
      <c r="N21" s="2"/>
      <c r="O21" s="2"/>
      <c r="P21" s="2"/>
    </row>
    <row r="22" spans="1:16" x14ac:dyDescent="0.35">
      <c r="A22" s="2"/>
      <c r="B22" s="2"/>
      <c r="C22" s="2"/>
      <c r="D22" s="2"/>
      <c r="E22" s="2"/>
      <c r="F22" s="2"/>
      <c r="G22" s="2"/>
      <c r="H22" s="2"/>
      <c r="I22" s="2"/>
      <c r="J22" s="2"/>
      <c r="K22" s="2"/>
      <c r="L22" s="2"/>
      <c r="M22" s="2"/>
      <c r="N22" s="2"/>
      <c r="O22" s="2"/>
      <c r="P22" s="2"/>
    </row>
    <row r="23" spans="1:16" x14ac:dyDescent="0.35">
      <c r="A23" s="2"/>
      <c r="B23" s="2"/>
      <c r="C23" s="2"/>
      <c r="D23" s="2"/>
      <c r="E23" s="2"/>
      <c r="F23" s="2"/>
      <c r="G23" s="2"/>
      <c r="H23" s="2"/>
      <c r="I23" s="2"/>
      <c r="J23" s="2"/>
      <c r="K23" s="2"/>
      <c r="L23" s="2"/>
      <c r="M23" s="2"/>
      <c r="N23" s="2"/>
      <c r="O23" s="2"/>
      <c r="P23" s="2"/>
    </row>
    <row r="24" spans="1:16" x14ac:dyDescent="0.35">
      <c r="A24" s="249"/>
      <c r="B24" s="249"/>
      <c r="C24" s="249"/>
      <c r="D24" s="249"/>
      <c r="E24" s="249"/>
      <c r="F24" s="249"/>
      <c r="G24" s="249"/>
      <c r="H24" s="249"/>
      <c r="I24" s="249"/>
      <c r="J24" s="249"/>
      <c r="K24" s="249"/>
      <c r="L24" s="249"/>
      <c r="M24" s="249"/>
      <c r="N24" s="249"/>
      <c r="O24" s="249"/>
      <c r="P24" s="249"/>
    </row>
    <row r="25" spans="1:16" x14ac:dyDescent="0.35">
      <c r="A25" s="249"/>
      <c r="B25" s="249"/>
      <c r="C25" s="249"/>
      <c r="D25" s="249"/>
      <c r="E25" s="249"/>
      <c r="F25" s="249"/>
      <c r="G25" s="249"/>
      <c r="H25" s="249"/>
      <c r="I25" s="249"/>
      <c r="J25" s="249"/>
      <c r="K25" s="249"/>
      <c r="L25" s="249"/>
      <c r="M25" s="249"/>
      <c r="N25" s="249"/>
      <c r="O25" s="249"/>
      <c r="P25" s="249"/>
    </row>
    <row r="26" spans="1:16" x14ac:dyDescent="0.35">
      <c r="A26" s="249"/>
      <c r="B26" s="249"/>
      <c r="C26" s="249"/>
      <c r="D26" s="249"/>
      <c r="E26" s="249"/>
      <c r="F26" s="249"/>
      <c r="G26" s="249"/>
      <c r="H26" s="249"/>
      <c r="I26" s="249"/>
      <c r="J26" s="249"/>
      <c r="K26" s="249"/>
      <c r="L26" s="249"/>
      <c r="M26" s="249"/>
      <c r="N26" s="249"/>
      <c r="O26" s="249"/>
      <c r="P26" s="249"/>
    </row>
    <row r="27" spans="1:16" x14ac:dyDescent="0.35">
      <c r="A27" s="249"/>
      <c r="B27" s="249"/>
      <c r="C27" s="249"/>
      <c r="D27" s="249"/>
      <c r="E27" s="249"/>
      <c r="F27" s="249"/>
      <c r="G27" s="249"/>
      <c r="H27" s="249"/>
      <c r="I27" s="249"/>
      <c r="J27" s="249"/>
      <c r="K27" s="249"/>
      <c r="L27" s="249"/>
      <c r="M27" s="249"/>
      <c r="N27" s="249"/>
      <c r="O27" s="249"/>
      <c r="P27" s="249"/>
    </row>
    <row r="28" spans="1:16" x14ac:dyDescent="0.35">
      <c r="A28" s="249"/>
      <c r="B28" s="249"/>
      <c r="C28" s="249"/>
      <c r="D28" s="249"/>
      <c r="E28" s="249"/>
      <c r="F28" s="249"/>
      <c r="G28" s="249"/>
      <c r="H28" s="249"/>
      <c r="I28" s="249"/>
      <c r="J28" s="249"/>
      <c r="K28" s="249"/>
      <c r="L28" s="249"/>
      <c r="M28" s="249"/>
      <c r="N28" s="249"/>
      <c r="O28" s="249"/>
      <c r="P28" s="249"/>
    </row>
    <row r="29" spans="1:16" x14ac:dyDescent="0.35">
      <c r="A29" s="249"/>
      <c r="B29" s="249"/>
      <c r="C29" s="249"/>
      <c r="D29" s="249"/>
      <c r="E29" s="249"/>
      <c r="F29" s="249"/>
      <c r="G29" s="249"/>
      <c r="H29" s="249"/>
      <c r="I29" s="249"/>
      <c r="J29" s="249"/>
      <c r="K29" s="249"/>
      <c r="L29" s="249"/>
      <c r="M29" s="249"/>
      <c r="N29" s="249"/>
      <c r="O29" s="249"/>
      <c r="P29" s="249"/>
    </row>
    <row r="30" spans="1:16" x14ac:dyDescent="0.35">
      <c r="A30" s="249"/>
      <c r="B30" s="249"/>
      <c r="C30" s="249"/>
      <c r="D30" s="249"/>
      <c r="E30" s="249"/>
      <c r="F30" s="249"/>
      <c r="G30" s="249"/>
      <c r="H30" s="249"/>
      <c r="I30" s="249"/>
      <c r="J30" s="249"/>
      <c r="K30" s="249"/>
      <c r="L30" s="249"/>
      <c r="M30" s="249"/>
      <c r="N30" s="249"/>
      <c r="O30" s="249"/>
      <c r="P30" s="249"/>
    </row>
    <row r="31" spans="1:16" x14ac:dyDescent="0.35">
      <c r="A31" s="249"/>
      <c r="B31" s="249"/>
      <c r="C31" s="249"/>
      <c r="D31" s="249"/>
      <c r="E31" s="249"/>
      <c r="F31" s="249"/>
      <c r="G31" s="249"/>
      <c r="H31" s="249"/>
      <c r="I31" s="249"/>
      <c r="J31" s="249"/>
      <c r="K31" s="249"/>
      <c r="L31" s="249"/>
      <c r="M31" s="249"/>
      <c r="N31" s="249"/>
      <c r="O31" s="249"/>
      <c r="P31" s="249"/>
    </row>
    <row r="32" spans="1:16" x14ac:dyDescent="0.35">
      <c r="A32" s="249"/>
      <c r="B32" s="249"/>
      <c r="C32" s="249"/>
      <c r="D32" s="249"/>
      <c r="E32" s="249"/>
      <c r="F32" s="249"/>
      <c r="G32" s="249"/>
      <c r="H32" s="249"/>
      <c r="I32" s="249"/>
      <c r="J32" s="249"/>
      <c r="K32" s="249"/>
      <c r="L32" s="249"/>
      <c r="M32" s="249"/>
      <c r="N32" s="249"/>
      <c r="O32" s="249"/>
      <c r="P32" s="249"/>
    </row>
    <row r="33" spans="1:16" x14ac:dyDescent="0.35">
      <c r="A33" s="249"/>
      <c r="B33" s="249"/>
      <c r="C33" s="249"/>
      <c r="D33" s="249"/>
      <c r="E33" s="249"/>
      <c r="F33" s="249"/>
      <c r="G33" s="249"/>
      <c r="H33" s="249"/>
      <c r="I33" s="249"/>
      <c r="J33" s="249"/>
      <c r="K33" s="249"/>
      <c r="L33" s="249"/>
      <c r="M33" s="249"/>
      <c r="N33" s="249"/>
      <c r="O33" s="249"/>
      <c r="P33" s="249"/>
    </row>
    <row r="34" spans="1:16" x14ac:dyDescent="0.35">
      <c r="A34" s="249"/>
      <c r="B34" s="249"/>
      <c r="C34" s="249"/>
      <c r="D34" s="249"/>
      <c r="E34" s="249"/>
      <c r="F34" s="249"/>
      <c r="G34" s="249"/>
      <c r="H34" s="249"/>
      <c r="I34" s="249"/>
      <c r="J34" s="249"/>
      <c r="K34" s="249"/>
      <c r="L34" s="249"/>
      <c r="M34" s="249"/>
      <c r="N34" s="249"/>
      <c r="O34" s="249"/>
      <c r="P34" s="249"/>
    </row>
    <row r="35" spans="1:16" x14ac:dyDescent="0.35">
      <c r="A35" s="2"/>
      <c r="B35" s="2"/>
      <c r="C35" s="2"/>
      <c r="D35" s="2"/>
      <c r="E35" s="2"/>
      <c r="F35" s="2"/>
      <c r="G35" s="2"/>
      <c r="H35" s="2"/>
      <c r="I35" s="2"/>
      <c r="J35" s="2"/>
      <c r="K35" s="2"/>
      <c r="L35" s="2"/>
      <c r="M35" s="2"/>
      <c r="N35" s="2"/>
      <c r="O35" s="2"/>
      <c r="P35" s="2"/>
    </row>
    <row r="36" spans="1:16" x14ac:dyDescent="0.35">
      <c r="A36" s="250"/>
      <c r="B36" s="250"/>
      <c r="C36" s="250"/>
      <c r="D36" s="250"/>
      <c r="E36" s="250"/>
      <c r="F36" s="250"/>
      <c r="G36" s="250"/>
      <c r="H36" s="250"/>
      <c r="I36" s="250"/>
      <c r="J36" s="250"/>
      <c r="K36" s="250"/>
      <c r="L36" s="250"/>
      <c r="M36" s="250"/>
      <c r="N36" s="250"/>
      <c r="O36" s="250"/>
      <c r="P36" s="250"/>
    </row>
    <row r="37" spans="1:16" x14ac:dyDescent="0.35">
      <c r="A37" s="2"/>
      <c r="B37" s="2"/>
      <c r="C37" s="2"/>
      <c r="D37" s="2"/>
      <c r="E37" s="2"/>
      <c r="F37" s="2"/>
      <c r="G37" s="2"/>
      <c r="H37" s="2"/>
      <c r="I37" s="2"/>
      <c r="J37" s="2"/>
      <c r="K37" s="2"/>
      <c r="L37" s="2"/>
      <c r="M37" s="2"/>
      <c r="N37" s="2"/>
      <c r="O37" s="2"/>
      <c r="P37" s="2"/>
    </row>
    <row r="38" spans="1:16" x14ac:dyDescent="0.35">
      <c r="A38" s="250"/>
      <c r="B38" s="250"/>
      <c r="C38" s="250"/>
      <c r="D38" s="250"/>
      <c r="E38" s="250"/>
      <c r="F38" s="250"/>
      <c r="G38" s="250"/>
      <c r="H38" s="250"/>
      <c r="I38" s="250"/>
      <c r="J38" s="250"/>
      <c r="K38" s="250"/>
      <c r="L38" s="250"/>
      <c r="M38" s="250"/>
      <c r="N38" s="250"/>
      <c r="O38" s="250"/>
      <c r="P38" s="250"/>
    </row>
    <row r="39" spans="1:16" x14ac:dyDescent="0.35">
      <c r="A39" s="250"/>
      <c r="B39" s="250"/>
      <c r="C39" s="250"/>
      <c r="D39" s="250"/>
      <c r="E39" s="250"/>
      <c r="F39" s="250"/>
      <c r="G39" s="250"/>
      <c r="H39" s="250"/>
      <c r="I39" s="250"/>
      <c r="J39" s="250"/>
      <c r="K39" s="250"/>
      <c r="L39" s="250"/>
      <c r="M39" s="250"/>
      <c r="N39" s="250"/>
      <c r="O39" s="250"/>
      <c r="P39" s="250"/>
    </row>
    <row r="40" spans="1:16" x14ac:dyDescent="0.35">
      <c r="A40" s="250"/>
      <c r="B40" s="250"/>
      <c r="C40" s="250"/>
      <c r="D40" s="250"/>
      <c r="E40" s="250"/>
      <c r="F40" s="250"/>
      <c r="G40" s="250"/>
      <c r="H40" s="250"/>
      <c r="I40" s="250"/>
      <c r="J40" s="250"/>
      <c r="K40" s="250"/>
      <c r="L40" s="250"/>
      <c r="M40" s="250"/>
      <c r="N40" s="250"/>
      <c r="O40" s="250"/>
      <c r="P40" s="250"/>
    </row>
    <row r="41" spans="1:16" x14ac:dyDescent="0.35">
      <c r="A41" s="2"/>
      <c r="B41" s="2"/>
      <c r="C41" s="2"/>
      <c r="D41" s="2"/>
      <c r="E41" s="2"/>
      <c r="F41" s="2"/>
      <c r="G41" s="2"/>
      <c r="H41" s="2"/>
      <c r="I41" s="2"/>
      <c r="J41" s="2"/>
      <c r="K41" s="2"/>
      <c r="L41" s="2"/>
      <c r="M41" s="2"/>
      <c r="N41" s="2"/>
      <c r="O41" s="2"/>
      <c r="P41" s="2"/>
    </row>
    <row r="42" spans="1:16" x14ac:dyDescent="0.35">
      <c r="A42" s="2"/>
      <c r="B42" s="2"/>
      <c r="C42" s="2"/>
      <c r="D42" s="2"/>
      <c r="E42" s="2"/>
      <c r="F42" s="2"/>
      <c r="G42" s="2"/>
      <c r="H42" s="2"/>
      <c r="I42" s="2"/>
      <c r="J42" s="2"/>
      <c r="K42" s="2"/>
      <c r="L42" s="2"/>
      <c r="M42" s="2"/>
      <c r="N42" s="2"/>
      <c r="O42" s="2"/>
      <c r="P42" s="2"/>
    </row>
    <row r="43" spans="1:16" x14ac:dyDescent="0.35">
      <c r="A43" s="2"/>
      <c r="B43" s="2"/>
      <c r="C43" s="2"/>
      <c r="D43" s="2"/>
      <c r="E43" s="2"/>
      <c r="F43" s="2"/>
      <c r="G43" s="2"/>
      <c r="H43" s="2"/>
      <c r="I43" s="2"/>
      <c r="J43" s="2"/>
      <c r="K43" s="2"/>
      <c r="L43" s="2"/>
      <c r="M43" s="2"/>
      <c r="N43" s="2"/>
      <c r="O43" s="2"/>
      <c r="P43" s="2"/>
    </row>
    <row r="44" spans="1:16" x14ac:dyDescent="0.35">
      <c r="A44" s="2"/>
      <c r="B44" s="2"/>
      <c r="C44" s="2"/>
      <c r="D44" s="2"/>
      <c r="E44" s="2"/>
      <c r="F44" s="2"/>
      <c r="G44" s="2"/>
      <c r="H44" s="2"/>
      <c r="I44" s="2"/>
      <c r="J44" s="2"/>
      <c r="K44" s="2"/>
      <c r="L44" s="2"/>
      <c r="M44" s="2"/>
      <c r="N44" s="2"/>
      <c r="O44" s="2"/>
      <c r="P44" s="2"/>
    </row>
    <row r="45" spans="1:16" x14ac:dyDescent="0.35">
      <c r="A45" s="2"/>
      <c r="B45" s="2"/>
      <c r="C45" s="2"/>
      <c r="D45" s="2"/>
      <c r="E45" s="2"/>
      <c r="F45" s="2"/>
      <c r="G45" s="2"/>
      <c r="H45" s="2"/>
      <c r="I45" s="2"/>
      <c r="J45" s="2"/>
      <c r="K45" s="2"/>
      <c r="L45" s="2"/>
      <c r="M45" s="2"/>
      <c r="N45" s="2"/>
      <c r="O45" s="2"/>
      <c r="P45" s="2"/>
    </row>
    <row r="46" spans="1:16" x14ac:dyDescent="0.35">
      <c r="A46" s="2"/>
      <c r="B46" s="2"/>
      <c r="C46" s="2"/>
      <c r="D46" s="2"/>
      <c r="E46" s="2"/>
      <c r="F46" s="2"/>
      <c r="G46" s="2"/>
      <c r="H46" s="2"/>
      <c r="I46" s="2"/>
      <c r="J46" s="2"/>
      <c r="K46" s="2"/>
      <c r="L46" s="2"/>
      <c r="M46" s="2"/>
      <c r="N46" s="2"/>
      <c r="O46" s="2"/>
      <c r="P46" s="2"/>
    </row>
    <row r="47" spans="1:16" x14ac:dyDescent="0.35">
      <c r="A47" s="2"/>
      <c r="B47" s="2"/>
      <c r="C47" s="2"/>
      <c r="D47" s="2"/>
      <c r="E47" s="2"/>
      <c r="F47" s="2"/>
      <c r="G47" s="2"/>
      <c r="H47" s="2"/>
      <c r="I47" s="2"/>
      <c r="J47" s="2"/>
      <c r="K47" s="2"/>
      <c r="L47" s="2"/>
      <c r="M47" s="2"/>
      <c r="N47" s="2"/>
      <c r="O47" s="2"/>
      <c r="P47" s="2"/>
    </row>
    <row r="48" spans="1:16" s="179" customFormat="1" ht="13" x14ac:dyDescent="0.3">
      <c r="A48" s="180" t="s">
        <v>119</v>
      </c>
      <c r="B48" s="178"/>
      <c r="C48" s="178"/>
      <c r="D48" s="178"/>
      <c r="E48" s="178"/>
      <c r="F48" s="178"/>
      <c r="G48" s="178"/>
      <c r="H48" s="178"/>
      <c r="I48" s="178"/>
      <c r="J48" s="178"/>
      <c r="K48" s="178"/>
      <c r="L48" s="178"/>
      <c r="M48" s="178"/>
      <c r="N48" s="178"/>
      <c r="O48" s="178"/>
      <c r="P48" s="178"/>
    </row>
    <row r="49" spans="1:16" x14ac:dyDescent="0.35">
      <c r="A49" s="181" t="s">
        <v>118</v>
      </c>
      <c r="B49" s="2"/>
      <c r="C49" s="2"/>
      <c r="D49" s="2"/>
      <c r="E49" s="2"/>
      <c r="F49" s="2"/>
      <c r="G49" s="2"/>
      <c r="H49" s="2"/>
      <c r="I49" s="2"/>
      <c r="J49" s="2"/>
      <c r="K49" s="2"/>
      <c r="L49" s="2"/>
      <c r="M49" s="2"/>
      <c r="N49" s="2"/>
      <c r="O49" s="2"/>
      <c r="P49" s="2"/>
    </row>
    <row r="50" spans="1:16" x14ac:dyDescent="0.35">
      <c r="A50" s="2"/>
      <c r="B50" s="2"/>
      <c r="C50" s="2"/>
      <c r="D50" s="2"/>
      <c r="E50" s="2"/>
      <c r="F50" s="2"/>
      <c r="G50" s="2"/>
      <c r="H50" s="2"/>
      <c r="I50" s="2"/>
      <c r="J50" s="2"/>
      <c r="K50" s="2"/>
      <c r="L50" s="2"/>
      <c r="M50" s="2"/>
      <c r="N50" s="2"/>
      <c r="O50" s="2"/>
      <c r="P50" s="2"/>
    </row>
  </sheetData>
  <mergeCells count="4">
    <mergeCell ref="D12:K13"/>
    <mergeCell ref="A24:P34"/>
    <mergeCell ref="A36:P36"/>
    <mergeCell ref="A38:P40"/>
  </mergeCells>
  <hyperlinks>
    <hyperlink ref="A49" r:id="rId1" display="https://cpage.mpr.gob.es/" xr:uid="{67270DC3-522F-464E-B5C2-FEF78714DBC8}"/>
  </hyperlinks>
  <pageMargins left="0.7" right="0.7" top="0.75" bottom="0.75" header="0.3" footer="0.3"/>
  <pageSetup paperSize="9" scale="55" orientation="landscape" r:id="rId2"/>
  <drawing r:id="rId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2:G44"/>
  <sheetViews>
    <sheetView view="pageLayout" zoomScale="75" zoomScaleNormal="75" zoomScalePageLayoutView="75" workbookViewId="0">
      <selection activeCell="B2" sqref="B2:G2"/>
    </sheetView>
  </sheetViews>
  <sheetFormatPr baseColWidth="10" defaultRowHeight="14.5" x14ac:dyDescent="0.35"/>
  <cols>
    <col min="1" max="1" width="27.1796875" customWidth="1"/>
    <col min="2" max="2" width="18.1796875" customWidth="1"/>
    <col min="3" max="3" width="17.7265625" customWidth="1"/>
    <col min="4" max="4" width="1.81640625" customWidth="1"/>
    <col min="5" max="5" width="3.1796875" customWidth="1"/>
    <col min="6" max="6" width="3" customWidth="1"/>
    <col min="7" max="7" width="13.7265625" customWidth="1"/>
  </cols>
  <sheetData>
    <row r="2" spans="1:7" ht="15.5" x14ac:dyDescent="0.35">
      <c r="B2" s="251" t="str">
        <f>+'AVANCE DE LA SITUACIÓN DE M'!G17</f>
        <v>Datos a 30 de noviembre de 2025</v>
      </c>
      <c r="C2" s="251"/>
      <c r="D2" s="251"/>
      <c r="E2" s="251"/>
      <c r="F2" s="251"/>
      <c r="G2" s="251"/>
    </row>
    <row r="4" spans="1:7" ht="26" x14ac:dyDescent="0.6">
      <c r="A4" s="255" t="s">
        <v>0</v>
      </c>
      <c r="B4" s="255"/>
      <c r="C4" s="255"/>
      <c r="D4" s="255"/>
      <c r="E4" s="255"/>
      <c r="F4" s="255"/>
      <c r="G4" s="255"/>
    </row>
    <row r="6" spans="1:7" ht="23.25" customHeight="1" x14ac:dyDescent="0.5">
      <c r="A6" s="256" t="s">
        <v>80</v>
      </c>
      <c r="B6" s="256"/>
      <c r="C6" s="256"/>
      <c r="D6" s="7"/>
      <c r="E6" s="47"/>
      <c r="F6" s="47"/>
      <c r="G6" s="47"/>
    </row>
    <row r="7" spans="1:7" ht="15" customHeight="1" x14ac:dyDescent="0.5">
      <c r="E7" s="47"/>
      <c r="F7" s="47"/>
      <c r="G7" s="47"/>
    </row>
    <row r="9" spans="1:7" x14ac:dyDescent="0.35">
      <c r="A9" s="49"/>
      <c r="B9" s="50" t="s">
        <v>1</v>
      </c>
      <c r="C9" s="50" t="s">
        <v>2</v>
      </c>
    </row>
    <row r="10" spans="1:7" x14ac:dyDescent="0.35">
      <c r="A10" s="51" t="s">
        <v>3</v>
      </c>
      <c r="B10" s="52">
        <v>293197.34999999998</v>
      </c>
      <c r="C10" s="52">
        <v>250641.78999999998</v>
      </c>
    </row>
    <row r="11" spans="1:7" x14ac:dyDescent="0.35">
      <c r="A11" s="51" t="s">
        <v>4</v>
      </c>
      <c r="B11" s="52">
        <v>184796.71</v>
      </c>
      <c r="C11" s="52">
        <v>97868.209999999992</v>
      </c>
    </row>
    <row r="12" spans="1:7" x14ac:dyDescent="0.35">
      <c r="A12" s="51" t="s">
        <v>5</v>
      </c>
      <c r="B12" s="52">
        <v>251037.59</v>
      </c>
      <c r="C12" s="52">
        <v>155997.03999999998</v>
      </c>
    </row>
    <row r="17" spans="1:7" ht="59.25" customHeight="1" x14ac:dyDescent="0.35">
      <c r="A17" s="257" t="s">
        <v>79</v>
      </c>
      <c r="B17" s="257"/>
      <c r="C17" s="257"/>
    </row>
    <row r="18" spans="1:7" x14ac:dyDescent="0.35">
      <c r="A18" s="257"/>
      <c r="B18" s="257"/>
      <c r="C18" s="257"/>
    </row>
    <row r="19" spans="1:7" x14ac:dyDescent="0.35">
      <c r="A19" s="257"/>
      <c r="B19" s="257"/>
      <c r="C19" s="257"/>
    </row>
    <row r="21" spans="1:7" x14ac:dyDescent="0.35">
      <c r="A21" s="53"/>
      <c r="B21" s="50" t="s">
        <v>7</v>
      </c>
      <c r="C21" s="50" t="s">
        <v>8</v>
      </c>
    </row>
    <row r="22" spans="1:7" x14ac:dyDescent="0.35">
      <c r="A22" s="54" t="s">
        <v>9</v>
      </c>
      <c r="B22" s="55">
        <v>61804.28</v>
      </c>
      <c r="C22" s="55">
        <v>19034.580000000002</v>
      </c>
    </row>
    <row r="23" spans="1:7" x14ac:dyDescent="0.35">
      <c r="A23" s="54" t="s">
        <v>10</v>
      </c>
      <c r="B23" s="55">
        <v>22510.3</v>
      </c>
      <c r="C23" s="55">
        <v>1373.56</v>
      </c>
    </row>
    <row r="24" spans="1:7" x14ac:dyDescent="0.35">
      <c r="A24" s="54" t="s">
        <v>11</v>
      </c>
      <c r="B24" s="55">
        <v>7346.6</v>
      </c>
      <c r="C24" s="55">
        <v>9600.33</v>
      </c>
    </row>
    <row r="25" spans="1:7" ht="15" thickBot="1" x14ac:dyDescent="0.4">
      <c r="A25" s="54" t="s">
        <v>12</v>
      </c>
      <c r="B25" s="56">
        <v>12929.62</v>
      </c>
      <c r="C25" s="56">
        <v>0</v>
      </c>
    </row>
    <row r="26" spans="1:7" ht="15" thickBot="1" x14ac:dyDescent="0.4">
      <c r="A26" s="57" t="s">
        <v>13</v>
      </c>
      <c r="B26" s="58">
        <v>104590.8</v>
      </c>
      <c r="C26" s="59">
        <v>30008.47</v>
      </c>
    </row>
    <row r="31" spans="1:7" x14ac:dyDescent="0.35">
      <c r="A31" s="252" t="s">
        <v>6</v>
      </c>
      <c r="B31" s="253"/>
      <c r="C31" s="253"/>
      <c r="D31" s="253"/>
      <c r="E31" s="253"/>
      <c r="F31" s="254"/>
      <c r="G31" s="52">
        <v>1055.01</v>
      </c>
    </row>
    <row r="44" spans="1:1" x14ac:dyDescent="0.35">
      <c r="A44" s="1" t="s">
        <v>115</v>
      </c>
    </row>
  </sheetData>
  <mergeCells count="5">
    <mergeCell ref="B2:G2"/>
    <mergeCell ref="A31:F31"/>
    <mergeCell ref="A4:G4"/>
    <mergeCell ref="A6:C6"/>
    <mergeCell ref="A17:C19"/>
  </mergeCells>
  <pageMargins left="0.70866141732283472" right="0.70866141732283472" top="0.74803149606299213" bottom="0.74803149606299213" header="0.31496062992125984" footer="0.31496062992125984"/>
  <pageSetup paperSize="9" orientation="portrait" r:id="rId1"/>
  <headerFooter>
    <oddHeader>&amp;L&amp;G&amp;RCAMPAÑA: 2025/2026. MES: NOVIEMBRE
Fecha de emisión de datos:  11/12/2025</oddHeader>
  </headerFooter>
  <legacyDrawingHF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2:P45"/>
  <sheetViews>
    <sheetView view="pageLayout" zoomScale="85" zoomScaleNormal="100" zoomScalePageLayoutView="85" workbookViewId="0">
      <selection activeCell="K14" sqref="K14"/>
    </sheetView>
  </sheetViews>
  <sheetFormatPr baseColWidth="10" defaultRowHeight="14.5" x14ac:dyDescent="0.35"/>
  <cols>
    <col min="1" max="1" width="18.26953125" customWidth="1"/>
    <col min="2" max="2" width="8.1796875" customWidth="1"/>
    <col min="3" max="3" width="14.81640625" customWidth="1"/>
    <col min="4" max="4" width="15.1796875" customWidth="1"/>
    <col min="5" max="5" width="11.81640625" customWidth="1"/>
    <col min="6" max="6" width="15.453125" customWidth="1"/>
    <col min="7" max="7" width="15.26953125" bestFit="1" customWidth="1"/>
    <col min="8" max="8" width="21.81640625" customWidth="1"/>
    <col min="9" max="9" width="8" customWidth="1"/>
    <col min="10" max="10" width="12.7265625" customWidth="1"/>
    <col min="11" max="11" width="15" customWidth="1"/>
    <col min="12" max="12" width="11.81640625" customWidth="1"/>
    <col min="13" max="13" width="14.453125" customWidth="1"/>
    <col min="14" max="14" width="15.26953125" customWidth="1"/>
  </cols>
  <sheetData>
    <row r="2" spans="1:16" ht="15.5" x14ac:dyDescent="0.35">
      <c r="D2" s="251" t="str">
        <f>+'AVANCE DE LA SITUACIÓN DE M'!G17</f>
        <v>Datos a 30 de noviembre de 2025</v>
      </c>
      <c r="E2" s="251"/>
      <c r="F2" s="251"/>
      <c r="G2" s="165"/>
      <c r="H2" s="165"/>
      <c r="I2" s="165"/>
      <c r="K2" s="251" t="str">
        <f>+'AVANCE DE LA SITUACIÓN DE M'!G17</f>
        <v>Datos a 30 de noviembre de 2025</v>
      </c>
      <c r="L2" s="251"/>
      <c r="M2" s="251"/>
      <c r="N2" s="165"/>
      <c r="O2" s="165"/>
      <c r="P2" s="165"/>
    </row>
    <row r="4" spans="1:16" ht="28.5" x14ac:dyDescent="0.65">
      <c r="A4" s="260" t="s">
        <v>64</v>
      </c>
      <c r="B4" s="260"/>
      <c r="C4" s="260"/>
      <c r="D4" s="260"/>
      <c r="E4" s="260"/>
      <c r="F4" s="260"/>
      <c r="G4" s="260"/>
      <c r="H4" s="260" t="s">
        <v>65</v>
      </c>
      <c r="I4" s="260"/>
      <c r="J4" s="260"/>
      <c r="K4" s="260"/>
      <c r="L4" s="260"/>
      <c r="M4" s="260"/>
      <c r="N4" s="260"/>
    </row>
    <row r="8" spans="1:16" ht="15" thickBot="1" x14ac:dyDescent="0.4"/>
    <row r="9" spans="1:16" ht="15" customHeight="1" x14ac:dyDescent="0.35">
      <c r="A9" s="212"/>
      <c r="B9" s="263" t="s">
        <v>14</v>
      </c>
      <c r="C9" s="265" t="s">
        <v>15</v>
      </c>
      <c r="D9" s="265" t="s">
        <v>16</v>
      </c>
      <c r="E9" s="267" t="s">
        <v>17</v>
      </c>
      <c r="F9" s="267" t="s">
        <v>18</v>
      </c>
      <c r="G9" s="269" t="s">
        <v>19</v>
      </c>
      <c r="H9" s="212"/>
      <c r="I9" s="261" t="s">
        <v>14</v>
      </c>
      <c r="J9" s="258" t="s">
        <v>15</v>
      </c>
      <c r="K9" s="258" t="s">
        <v>16</v>
      </c>
      <c r="L9" s="271" t="s">
        <v>17</v>
      </c>
      <c r="M9" s="271" t="s">
        <v>18</v>
      </c>
      <c r="N9" s="273" t="s">
        <v>19</v>
      </c>
    </row>
    <row r="10" spans="1:16" ht="27" customHeight="1" thickBot="1" x14ac:dyDescent="0.4">
      <c r="A10" s="212"/>
      <c r="B10" s="264"/>
      <c r="C10" s="266"/>
      <c r="D10" s="266"/>
      <c r="E10" s="268"/>
      <c r="F10" s="268"/>
      <c r="G10" s="270"/>
      <c r="H10" s="212"/>
      <c r="I10" s="262"/>
      <c r="J10" s="259"/>
      <c r="K10" s="259"/>
      <c r="L10" s="272"/>
      <c r="M10" s="272"/>
      <c r="N10" s="274"/>
    </row>
    <row r="11" spans="1:16" x14ac:dyDescent="0.35">
      <c r="A11" s="60" t="s">
        <v>20</v>
      </c>
      <c r="B11" s="184">
        <v>864</v>
      </c>
      <c r="C11" s="61">
        <v>119297.65</v>
      </c>
      <c r="D11" s="61">
        <v>186038.38</v>
      </c>
      <c r="E11" s="61">
        <v>6143.82</v>
      </c>
      <c r="F11" s="61">
        <v>142230.68</v>
      </c>
      <c r="G11" s="185">
        <v>169249.17</v>
      </c>
      <c r="H11" s="60" t="s">
        <v>42</v>
      </c>
      <c r="I11" s="184">
        <v>20</v>
      </c>
      <c r="J11" s="67">
        <v>149.86000000000001</v>
      </c>
      <c r="K11" s="67">
        <v>1168.95</v>
      </c>
      <c r="L11" s="67">
        <v>0</v>
      </c>
      <c r="M11" s="67">
        <v>147.68</v>
      </c>
      <c r="N11" s="188">
        <v>1171.1300000000001</v>
      </c>
    </row>
    <row r="12" spans="1:16" x14ac:dyDescent="0.35">
      <c r="A12" s="62" t="s">
        <v>21</v>
      </c>
      <c r="B12" s="186">
        <v>30</v>
      </c>
      <c r="C12" s="63">
        <v>252.76</v>
      </c>
      <c r="D12" s="63">
        <v>7228.04</v>
      </c>
      <c r="E12" s="64">
        <v>0</v>
      </c>
      <c r="F12" s="63">
        <v>3083.38</v>
      </c>
      <c r="G12" s="187">
        <v>4397.42</v>
      </c>
      <c r="H12" s="62" t="s">
        <v>43</v>
      </c>
      <c r="I12" s="189">
        <v>11</v>
      </c>
      <c r="J12" s="71">
        <v>8.27</v>
      </c>
      <c r="K12" s="71">
        <v>826.68</v>
      </c>
      <c r="L12" s="71">
        <v>0</v>
      </c>
      <c r="M12" s="71">
        <v>101.08</v>
      </c>
      <c r="N12" s="194">
        <v>733.87</v>
      </c>
    </row>
    <row r="13" spans="1:16" x14ac:dyDescent="0.35">
      <c r="A13" s="62" t="s">
        <v>22</v>
      </c>
      <c r="B13" s="186">
        <v>20</v>
      </c>
      <c r="C13" s="63">
        <v>262.06</v>
      </c>
      <c r="D13" s="63">
        <v>6740.07</v>
      </c>
      <c r="E13" s="64">
        <v>0</v>
      </c>
      <c r="F13" s="63">
        <v>2041.31</v>
      </c>
      <c r="G13" s="187">
        <v>4960.82</v>
      </c>
      <c r="H13" s="62" t="s">
        <v>44</v>
      </c>
      <c r="I13" s="189">
        <v>5</v>
      </c>
      <c r="J13" s="71">
        <v>3.53</v>
      </c>
      <c r="K13" s="71">
        <v>113.14</v>
      </c>
      <c r="L13" s="71">
        <v>0</v>
      </c>
      <c r="M13" s="71">
        <v>1.56</v>
      </c>
      <c r="N13" s="194">
        <v>115.11</v>
      </c>
    </row>
    <row r="14" spans="1:16" ht="15" thickBot="1" x14ac:dyDescent="0.4">
      <c r="A14" s="62" t="s">
        <v>23</v>
      </c>
      <c r="B14" s="186">
        <v>183</v>
      </c>
      <c r="C14" s="63">
        <v>19825.8</v>
      </c>
      <c r="D14" s="63">
        <v>47884.58</v>
      </c>
      <c r="E14" s="65">
        <v>1606.79</v>
      </c>
      <c r="F14" s="63">
        <v>23510.33</v>
      </c>
      <c r="G14" s="187">
        <v>45806.84</v>
      </c>
      <c r="H14" s="72" t="s">
        <v>45</v>
      </c>
      <c r="I14" s="189">
        <v>4</v>
      </c>
      <c r="J14" s="71">
        <v>138.06</v>
      </c>
      <c r="K14" s="71">
        <v>229.13000000000011</v>
      </c>
      <c r="L14" s="71">
        <v>0</v>
      </c>
      <c r="M14" s="71">
        <v>45.040000000000006</v>
      </c>
      <c r="N14" s="194">
        <v>322.15000000000009</v>
      </c>
    </row>
    <row r="15" spans="1:16" x14ac:dyDescent="0.35">
      <c r="A15" s="62" t="s">
        <v>24</v>
      </c>
      <c r="B15" s="186">
        <v>107</v>
      </c>
      <c r="C15" s="63">
        <v>16529.13</v>
      </c>
      <c r="D15" s="63">
        <v>14450.02</v>
      </c>
      <c r="E15" s="65">
        <v>25.92</v>
      </c>
      <c r="F15" s="63">
        <v>14273.45</v>
      </c>
      <c r="G15" s="187">
        <v>16731.63</v>
      </c>
      <c r="H15" s="60" t="s">
        <v>46</v>
      </c>
      <c r="I15" s="73">
        <v>177</v>
      </c>
      <c r="J15" s="67">
        <v>799.49</v>
      </c>
      <c r="K15" s="67">
        <v>18666.189999999999</v>
      </c>
      <c r="L15" s="67">
        <v>83.03</v>
      </c>
      <c r="M15" s="67">
        <v>9440.15</v>
      </c>
      <c r="N15" s="188">
        <v>10108.56</v>
      </c>
    </row>
    <row r="16" spans="1:16" x14ac:dyDescent="0.35">
      <c r="A16" s="62" t="s">
        <v>25</v>
      </c>
      <c r="B16" s="186">
        <v>21</v>
      </c>
      <c r="C16" s="63">
        <v>1874.8</v>
      </c>
      <c r="D16" s="63">
        <v>7011.37</v>
      </c>
      <c r="E16" s="64">
        <v>0</v>
      </c>
      <c r="F16" s="63">
        <v>2040.54</v>
      </c>
      <c r="G16" s="187">
        <v>6845.63</v>
      </c>
      <c r="H16" s="62" t="s">
        <v>47</v>
      </c>
      <c r="I16" s="189">
        <v>13</v>
      </c>
      <c r="J16" s="71">
        <v>12.19</v>
      </c>
      <c r="K16" s="71">
        <v>542.42999999999995</v>
      </c>
      <c r="L16" s="71">
        <v>0</v>
      </c>
      <c r="M16" s="71">
        <v>455.73</v>
      </c>
      <c r="N16" s="194">
        <v>98.89</v>
      </c>
    </row>
    <row r="17" spans="1:14" x14ac:dyDescent="0.35">
      <c r="A17" s="62" t="s">
        <v>26</v>
      </c>
      <c r="B17" s="186">
        <v>332</v>
      </c>
      <c r="C17" s="63">
        <v>75705.929999999993</v>
      </c>
      <c r="D17" s="63">
        <v>44587.32</v>
      </c>
      <c r="E17" s="65">
        <v>4511.1099999999997</v>
      </c>
      <c r="F17" s="63">
        <v>71463.75</v>
      </c>
      <c r="G17" s="187">
        <v>53340.6</v>
      </c>
      <c r="H17" s="62" t="s">
        <v>48</v>
      </c>
      <c r="I17" s="189">
        <v>13</v>
      </c>
      <c r="J17" s="71">
        <v>19.68</v>
      </c>
      <c r="K17" s="71">
        <v>625.37</v>
      </c>
      <c r="L17" s="71">
        <v>0</v>
      </c>
      <c r="M17" s="71">
        <v>366.72</v>
      </c>
      <c r="N17" s="194">
        <v>278.33</v>
      </c>
    </row>
    <row r="18" spans="1:14" x14ac:dyDescent="0.35">
      <c r="A18" s="62" t="s">
        <v>27</v>
      </c>
      <c r="B18" s="186">
        <v>79</v>
      </c>
      <c r="C18" s="63">
        <v>1204.43</v>
      </c>
      <c r="D18" s="63">
        <v>12379.75</v>
      </c>
      <c r="E18" s="65">
        <v>0</v>
      </c>
      <c r="F18" s="63">
        <v>5872.79</v>
      </c>
      <c r="G18" s="187">
        <v>7711.39</v>
      </c>
      <c r="H18" s="62" t="s">
        <v>49</v>
      </c>
      <c r="I18" s="189">
        <v>57</v>
      </c>
      <c r="J18" s="71">
        <v>301.97000000000003</v>
      </c>
      <c r="K18" s="71">
        <v>6764.27</v>
      </c>
      <c r="L18" s="71">
        <v>0</v>
      </c>
      <c r="M18" s="71">
        <v>2553.35</v>
      </c>
      <c r="N18" s="194">
        <v>4512.8900000000003</v>
      </c>
    </row>
    <row r="19" spans="1:14" ht="15" thickBot="1" x14ac:dyDescent="0.4">
      <c r="A19" s="66" t="s">
        <v>28</v>
      </c>
      <c r="B19" s="186">
        <v>92</v>
      </c>
      <c r="C19" s="63">
        <v>3642.74</v>
      </c>
      <c r="D19" s="63">
        <v>45757.23</v>
      </c>
      <c r="E19" s="65">
        <v>0</v>
      </c>
      <c r="F19" s="63">
        <v>19945.13</v>
      </c>
      <c r="G19" s="187">
        <v>29454.84</v>
      </c>
      <c r="H19" s="66" t="s">
        <v>50</v>
      </c>
      <c r="I19" s="189">
        <v>94</v>
      </c>
      <c r="J19" s="71">
        <v>465.65</v>
      </c>
      <c r="K19" s="71">
        <v>10734.12</v>
      </c>
      <c r="L19" s="71">
        <v>83.03</v>
      </c>
      <c r="M19" s="71">
        <v>6064.35</v>
      </c>
      <c r="N19" s="194">
        <v>5218.45</v>
      </c>
    </row>
    <row r="20" spans="1:14" x14ac:dyDescent="0.35">
      <c r="A20" s="60" t="s">
        <v>29</v>
      </c>
      <c r="B20" s="184">
        <v>96</v>
      </c>
      <c r="C20" s="67">
        <v>912.3</v>
      </c>
      <c r="D20" s="67">
        <v>5923.59</v>
      </c>
      <c r="E20" s="67">
        <v>0</v>
      </c>
      <c r="F20" s="67">
        <v>1966.02</v>
      </c>
      <c r="G20" s="188">
        <v>4869.87</v>
      </c>
      <c r="H20" s="74" t="s">
        <v>51</v>
      </c>
      <c r="I20" s="195">
        <v>135</v>
      </c>
      <c r="J20" s="75">
        <v>2603.4</v>
      </c>
      <c r="K20" s="75">
        <v>35421.620000000003</v>
      </c>
      <c r="L20" s="75">
        <v>449</v>
      </c>
      <c r="M20" s="75">
        <v>11760.47</v>
      </c>
      <c r="N20" s="196">
        <v>26713.55</v>
      </c>
    </row>
    <row r="21" spans="1:14" x14ac:dyDescent="0.35">
      <c r="A21" s="62" t="s">
        <v>30</v>
      </c>
      <c r="B21" s="186">
        <v>27</v>
      </c>
      <c r="C21" s="63">
        <v>83.25</v>
      </c>
      <c r="D21" s="63">
        <v>1242.99</v>
      </c>
      <c r="E21" s="65">
        <v>0</v>
      </c>
      <c r="F21" s="63">
        <v>859.48</v>
      </c>
      <c r="G21" s="187">
        <v>466.76</v>
      </c>
      <c r="H21" s="62" t="s">
        <v>52</v>
      </c>
      <c r="I21" s="189">
        <v>90</v>
      </c>
      <c r="J21" s="71">
        <v>2248.4899999999998</v>
      </c>
      <c r="K21" s="71">
        <v>28805.919999999998</v>
      </c>
      <c r="L21" s="71">
        <v>348.92</v>
      </c>
      <c r="M21" s="71">
        <v>9359.24</v>
      </c>
      <c r="N21" s="194">
        <v>22044.09</v>
      </c>
    </row>
    <row r="22" spans="1:14" ht="15" thickBot="1" x14ac:dyDescent="0.4">
      <c r="A22" s="62" t="s">
        <v>31</v>
      </c>
      <c r="B22" s="186">
        <v>28</v>
      </c>
      <c r="C22" s="63">
        <v>215.75</v>
      </c>
      <c r="D22" s="63">
        <v>2387.04</v>
      </c>
      <c r="E22" s="65">
        <v>0</v>
      </c>
      <c r="F22" s="63">
        <v>469.46</v>
      </c>
      <c r="G22" s="187">
        <v>2133.33</v>
      </c>
      <c r="H22" s="66" t="s">
        <v>53</v>
      </c>
      <c r="I22" s="189">
        <v>45</v>
      </c>
      <c r="J22" s="71">
        <v>354.91</v>
      </c>
      <c r="K22" s="71">
        <v>6615.7</v>
      </c>
      <c r="L22" s="71">
        <v>100.08</v>
      </c>
      <c r="M22" s="71">
        <v>2401.23</v>
      </c>
      <c r="N22" s="194">
        <v>4669.46</v>
      </c>
    </row>
    <row r="23" spans="1:14" ht="15" thickBot="1" x14ac:dyDescent="0.4">
      <c r="A23" s="62" t="s">
        <v>32</v>
      </c>
      <c r="B23" s="186">
        <v>41</v>
      </c>
      <c r="C23" s="63">
        <v>613.29999999999995</v>
      </c>
      <c r="D23" s="63">
        <v>2293.56</v>
      </c>
      <c r="E23" s="65">
        <v>0</v>
      </c>
      <c r="F23" s="63">
        <v>637.08000000000004</v>
      </c>
      <c r="G23" s="187">
        <v>2269.7800000000002</v>
      </c>
      <c r="H23" s="76" t="s">
        <v>54</v>
      </c>
      <c r="I23" s="197">
        <v>3</v>
      </c>
      <c r="J23" s="77">
        <v>3.85</v>
      </c>
      <c r="K23" s="77">
        <v>0.6</v>
      </c>
      <c r="L23" s="77">
        <v>0</v>
      </c>
      <c r="M23" s="77">
        <v>0.24</v>
      </c>
      <c r="N23" s="198">
        <v>4.21</v>
      </c>
    </row>
    <row r="24" spans="1:14" ht="15" thickBot="1" x14ac:dyDescent="0.4">
      <c r="A24" s="60" t="s">
        <v>33</v>
      </c>
      <c r="B24" s="184">
        <v>26</v>
      </c>
      <c r="C24" s="67">
        <v>10.36</v>
      </c>
      <c r="D24" s="67">
        <v>661.53</v>
      </c>
      <c r="E24" s="67">
        <v>0</v>
      </c>
      <c r="F24" s="67">
        <v>329.13</v>
      </c>
      <c r="G24" s="188">
        <v>342.76</v>
      </c>
      <c r="H24" s="76" t="s">
        <v>55</v>
      </c>
      <c r="I24" s="199">
        <v>21</v>
      </c>
      <c r="J24" s="77">
        <v>336.5</v>
      </c>
      <c r="K24" s="77">
        <v>286.77</v>
      </c>
      <c r="L24" s="77">
        <v>0</v>
      </c>
      <c r="M24" s="77">
        <v>146.74</v>
      </c>
      <c r="N24" s="198">
        <v>476.53</v>
      </c>
    </row>
    <row r="25" spans="1:14" ht="15" thickBot="1" x14ac:dyDescent="0.4">
      <c r="A25" s="60" t="s">
        <v>34</v>
      </c>
      <c r="B25" s="184">
        <v>264</v>
      </c>
      <c r="C25" s="61">
        <v>10335.84</v>
      </c>
      <c r="D25" s="61">
        <v>22765.86</v>
      </c>
      <c r="E25" s="61">
        <v>1.72</v>
      </c>
      <c r="F25" s="61">
        <v>10930.38</v>
      </c>
      <c r="G25" s="185">
        <v>22173.040000000001</v>
      </c>
      <c r="H25" s="76" t="s">
        <v>56</v>
      </c>
      <c r="I25" s="199">
        <v>48</v>
      </c>
      <c r="J25" s="77">
        <v>461.87</v>
      </c>
      <c r="K25" s="77">
        <v>5760.4</v>
      </c>
      <c r="L25" s="77">
        <v>0</v>
      </c>
      <c r="M25" s="77">
        <v>3009.55</v>
      </c>
      <c r="N25" s="198">
        <v>3212.72</v>
      </c>
    </row>
    <row r="26" spans="1:14" ht="15" thickBot="1" x14ac:dyDescent="0.4">
      <c r="A26" s="62" t="s">
        <v>35</v>
      </c>
      <c r="B26" s="189">
        <v>40</v>
      </c>
      <c r="C26" s="63">
        <v>1179.49</v>
      </c>
      <c r="D26" s="63">
        <v>4853.3999999999996</v>
      </c>
      <c r="E26" s="64">
        <v>0</v>
      </c>
      <c r="F26" s="63">
        <v>1384.47</v>
      </c>
      <c r="G26" s="187">
        <v>4648.42</v>
      </c>
      <c r="H26" s="76" t="s">
        <v>57</v>
      </c>
      <c r="I26" s="199">
        <v>19</v>
      </c>
      <c r="J26" s="77">
        <v>360.82</v>
      </c>
      <c r="K26" s="77">
        <v>4503.96</v>
      </c>
      <c r="L26" s="77">
        <v>0</v>
      </c>
      <c r="M26" s="77">
        <v>1035.22</v>
      </c>
      <c r="N26" s="198">
        <v>3829.56</v>
      </c>
    </row>
    <row r="27" spans="1:14" ht="15" thickBot="1" x14ac:dyDescent="0.4">
      <c r="A27" s="62" t="s">
        <v>36</v>
      </c>
      <c r="B27" s="189">
        <v>80</v>
      </c>
      <c r="C27" s="63">
        <v>4867.21</v>
      </c>
      <c r="D27" s="63">
        <v>10376.56</v>
      </c>
      <c r="E27" s="64">
        <v>0</v>
      </c>
      <c r="F27" s="63">
        <v>4488.8900000000003</v>
      </c>
      <c r="G27" s="187">
        <v>10754.88</v>
      </c>
      <c r="H27" s="76" t="s">
        <v>58</v>
      </c>
      <c r="I27" s="199">
        <v>4</v>
      </c>
      <c r="J27" s="77">
        <v>0</v>
      </c>
      <c r="K27" s="77">
        <v>52.02</v>
      </c>
      <c r="L27" s="77">
        <v>0</v>
      </c>
      <c r="M27" s="77">
        <v>52.02</v>
      </c>
      <c r="N27" s="198">
        <v>0</v>
      </c>
    </row>
    <row r="28" spans="1:14" ht="15" thickBot="1" x14ac:dyDescent="0.4">
      <c r="A28" s="62" t="s">
        <v>37</v>
      </c>
      <c r="B28" s="189">
        <v>26</v>
      </c>
      <c r="C28" s="63">
        <v>788.96</v>
      </c>
      <c r="D28" s="63">
        <v>641.38</v>
      </c>
      <c r="E28" s="64">
        <v>0</v>
      </c>
      <c r="F28" s="63">
        <v>566.07000000000005</v>
      </c>
      <c r="G28" s="187">
        <v>864.27</v>
      </c>
      <c r="H28" s="78" t="s">
        <v>59</v>
      </c>
      <c r="I28" s="199">
        <v>23</v>
      </c>
      <c r="J28" s="77">
        <v>234.82</v>
      </c>
      <c r="K28" s="77">
        <v>1488.96</v>
      </c>
      <c r="L28" s="77">
        <v>0</v>
      </c>
      <c r="M28" s="77">
        <v>161.75</v>
      </c>
      <c r="N28" s="198">
        <v>1562.03</v>
      </c>
    </row>
    <row r="29" spans="1:14" x14ac:dyDescent="0.35">
      <c r="A29" s="62" t="s">
        <v>38</v>
      </c>
      <c r="B29" s="189">
        <v>8</v>
      </c>
      <c r="C29" s="63">
        <v>505.82</v>
      </c>
      <c r="D29" s="63">
        <v>296.35000000000002</v>
      </c>
      <c r="E29" s="64">
        <v>0</v>
      </c>
      <c r="F29" s="63">
        <v>381.22</v>
      </c>
      <c r="G29" s="187">
        <v>420.95</v>
      </c>
      <c r="H29" s="60" t="s">
        <v>60</v>
      </c>
      <c r="I29" s="200">
        <v>141</v>
      </c>
      <c r="J29" s="67">
        <v>392.37</v>
      </c>
      <c r="K29" s="67">
        <v>10438.01</v>
      </c>
      <c r="L29" s="67">
        <v>60.25</v>
      </c>
      <c r="M29" s="67">
        <v>3568.72</v>
      </c>
      <c r="N29" s="188">
        <v>7321.91</v>
      </c>
    </row>
    <row r="30" spans="1:14" ht="15" thickBot="1" x14ac:dyDescent="0.4">
      <c r="A30" s="66" t="s">
        <v>39</v>
      </c>
      <c r="B30" s="189">
        <v>110</v>
      </c>
      <c r="C30" s="63">
        <v>2994.36</v>
      </c>
      <c r="D30" s="63">
        <v>6598.17</v>
      </c>
      <c r="E30" s="64">
        <v>1.72</v>
      </c>
      <c r="F30" s="63">
        <v>4109.7299999999996</v>
      </c>
      <c r="G30" s="187">
        <v>5484.52</v>
      </c>
      <c r="H30" s="62" t="s">
        <v>61</v>
      </c>
      <c r="I30" s="201">
        <v>44</v>
      </c>
      <c r="J30" s="79">
        <v>269.76</v>
      </c>
      <c r="K30" s="79">
        <v>3212.33</v>
      </c>
      <c r="L30" s="79">
        <v>0</v>
      </c>
      <c r="M30" s="79">
        <v>1289.72</v>
      </c>
      <c r="N30" s="202">
        <v>2192.37</v>
      </c>
    </row>
    <row r="31" spans="1:14" ht="13" customHeight="1" thickBot="1" x14ac:dyDescent="0.4">
      <c r="A31" s="68" t="s">
        <v>40</v>
      </c>
      <c r="B31" s="190">
        <v>1848</v>
      </c>
      <c r="C31" s="69">
        <v>135899.13</v>
      </c>
      <c r="D31" s="69">
        <v>293197.34999999998</v>
      </c>
      <c r="E31" s="70">
        <v>6737.82</v>
      </c>
      <c r="F31" s="69">
        <v>184796.71</v>
      </c>
      <c r="G31" s="191">
        <v>251037.59</v>
      </c>
      <c r="H31" s="62" t="s">
        <v>62</v>
      </c>
      <c r="I31" s="201">
        <v>45</v>
      </c>
      <c r="J31" s="79">
        <v>24.29</v>
      </c>
      <c r="K31" s="79">
        <v>2936.75</v>
      </c>
      <c r="L31" s="79">
        <v>0</v>
      </c>
      <c r="M31" s="79">
        <v>1120.3</v>
      </c>
      <c r="N31" s="202">
        <v>1840.74</v>
      </c>
    </row>
    <row r="32" spans="1:14" ht="15" thickBot="1" x14ac:dyDescent="0.4">
      <c r="A32" s="177" t="s">
        <v>41</v>
      </c>
      <c r="B32" s="192">
        <v>1848</v>
      </c>
      <c r="C32" s="174">
        <v>135899.10999999999</v>
      </c>
      <c r="D32" s="175">
        <v>42555.56</v>
      </c>
      <c r="E32" s="176">
        <v>3514.38</v>
      </c>
      <c r="F32" s="175">
        <v>86928.5</v>
      </c>
      <c r="G32" s="193">
        <v>95040.55</v>
      </c>
      <c r="H32" s="66" t="s">
        <v>63</v>
      </c>
      <c r="I32" s="201">
        <v>52</v>
      </c>
      <c r="J32" s="79">
        <v>98.32</v>
      </c>
      <c r="K32" s="79">
        <v>4288.93</v>
      </c>
      <c r="L32" s="79">
        <v>60.25</v>
      </c>
      <c r="M32" s="79">
        <v>1158.7</v>
      </c>
      <c r="N32" s="202">
        <v>3288.8</v>
      </c>
    </row>
    <row r="33" spans="1:14" ht="15" thickBot="1" x14ac:dyDescent="0.4">
      <c r="H33" s="68" t="s">
        <v>40</v>
      </c>
      <c r="I33" s="190">
        <v>1848</v>
      </c>
      <c r="J33" s="69">
        <v>135899.13</v>
      </c>
      <c r="K33" s="69">
        <v>293197.34999999998</v>
      </c>
      <c r="L33" s="70">
        <v>6737.82</v>
      </c>
      <c r="M33" s="69">
        <v>184796.71</v>
      </c>
      <c r="N33" s="191">
        <v>251037.59</v>
      </c>
    </row>
    <row r="34" spans="1:14" ht="15" thickBot="1" x14ac:dyDescent="0.4">
      <c r="H34" s="177" t="s">
        <v>41</v>
      </c>
      <c r="I34" s="192">
        <v>1848</v>
      </c>
      <c r="J34" s="174">
        <v>135899.10999999999</v>
      </c>
      <c r="K34" s="175">
        <v>42555.56</v>
      </c>
      <c r="L34" s="176">
        <v>3514.38</v>
      </c>
      <c r="M34" s="175">
        <v>86928.5</v>
      </c>
      <c r="N34" s="193">
        <v>95040.55</v>
      </c>
    </row>
    <row r="45" spans="1:14" x14ac:dyDescent="0.35">
      <c r="A45" s="1" t="s">
        <v>115</v>
      </c>
      <c r="H45" s="1" t="s">
        <v>115</v>
      </c>
    </row>
  </sheetData>
  <mergeCells count="16">
    <mergeCell ref="D2:F2"/>
    <mergeCell ref="K2:M2"/>
    <mergeCell ref="J9:J10"/>
    <mergeCell ref="A4:G4"/>
    <mergeCell ref="H4:N4"/>
    <mergeCell ref="I9:I10"/>
    <mergeCell ref="B9:B10"/>
    <mergeCell ref="C9:C10"/>
    <mergeCell ref="D9:D10"/>
    <mergeCell ref="E9:E10"/>
    <mergeCell ref="F9:F10"/>
    <mergeCell ref="G9:G10"/>
    <mergeCell ref="K9:K10"/>
    <mergeCell ref="L9:L10"/>
    <mergeCell ref="M9:M10"/>
    <mergeCell ref="N9:N10"/>
  </mergeCells>
  <pageMargins left="0.23622047244094491" right="0" top="0.74803149606299213" bottom="0.74803149606299213" header="0.31496062992125984" footer="0.31496062992125984"/>
  <pageSetup paperSize="9" orientation="portrait" r:id="rId1"/>
  <headerFooter>
    <oddHeader>&amp;L&amp;G&amp;RCAMPAÑA: 2025/2026. MES: NOVIEMBRE
Fecha de emisión de datos:  11/12/2025</oddHeader>
  </headerFooter>
  <legacyDrawingHF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:H46"/>
  <sheetViews>
    <sheetView view="pageLayout" zoomScale="78" zoomScaleNormal="100" zoomScalePageLayoutView="78" workbookViewId="0">
      <selection activeCell="C29" sqref="C29"/>
    </sheetView>
  </sheetViews>
  <sheetFormatPr baseColWidth="10" defaultRowHeight="14.5" x14ac:dyDescent="0.35"/>
  <cols>
    <col min="1" max="1" width="6.36328125" customWidth="1"/>
    <col min="2" max="2" width="34.7265625" customWidth="1"/>
    <col min="3" max="3" width="17.7265625" customWidth="1"/>
    <col min="4" max="4" width="16" customWidth="1"/>
    <col min="5" max="5" width="17.81640625" customWidth="1"/>
  </cols>
  <sheetData>
    <row r="1" spans="2:8" x14ac:dyDescent="0.35">
      <c r="G1" s="8"/>
    </row>
    <row r="2" spans="2:8" ht="15.5" x14ac:dyDescent="0.35">
      <c r="C2" s="251" t="str">
        <f>+'AVANCE DE LA SITUACIÓN DE M'!G17</f>
        <v>Datos a 30 de noviembre de 2025</v>
      </c>
      <c r="D2" s="251"/>
      <c r="E2" s="251"/>
      <c r="F2" s="165"/>
      <c r="G2" s="165"/>
      <c r="H2" s="165"/>
    </row>
    <row r="4" spans="2:8" ht="26" x14ac:dyDescent="0.6">
      <c r="B4" s="48" t="s">
        <v>107</v>
      </c>
      <c r="C4" s="6"/>
      <c r="D4" s="6"/>
      <c r="E4" s="6"/>
      <c r="F4" s="6"/>
      <c r="G4" s="6"/>
    </row>
    <row r="6" spans="2:8" ht="21" x14ac:dyDescent="0.35">
      <c r="B6" s="275" t="s">
        <v>108</v>
      </c>
      <c r="C6" s="275"/>
      <c r="D6" s="275"/>
      <c r="E6" s="275"/>
    </row>
    <row r="8" spans="2:8" x14ac:dyDescent="0.35">
      <c r="B8" s="2"/>
      <c r="C8" s="279" t="s">
        <v>83</v>
      </c>
      <c r="D8" s="279" t="s">
        <v>18</v>
      </c>
      <c r="E8" s="280" t="s">
        <v>19</v>
      </c>
    </row>
    <row r="9" spans="2:8" x14ac:dyDescent="0.35">
      <c r="B9" s="2"/>
      <c r="C9" s="279"/>
      <c r="D9" s="279"/>
      <c r="E9" s="280"/>
    </row>
    <row r="10" spans="2:8" x14ac:dyDescent="0.35">
      <c r="B10" s="43" t="s">
        <v>103</v>
      </c>
      <c r="C10" s="80">
        <v>180586.29</v>
      </c>
      <c r="D10" s="80">
        <v>183753.46</v>
      </c>
      <c r="E10" s="80">
        <v>39475.94</v>
      </c>
    </row>
    <row r="11" spans="2:8" x14ac:dyDescent="0.35">
      <c r="B11" s="43" t="s">
        <v>104</v>
      </c>
      <c r="C11" s="80">
        <v>1908010.18</v>
      </c>
      <c r="D11" s="80">
        <v>1125613.5</v>
      </c>
      <c r="E11" s="80">
        <v>2563093.8199999998</v>
      </c>
    </row>
    <row r="12" spans="2:8" x14ac:dyDescent="0.35">
      <c r="B12" s="43" t="s">
        <v>105</v>
      </c>
      <c r="C12" s="55">
        <v>15055.39</v>
      </c>
      <c r="D12" s="55">
        <v>17874.169999999998</v>
      </c>
      <c r="E12" s="55">
        <v>12290.52</v>
      </c>
    </row>
    <row r="13" spans="2:8" x14ac:dyDescent="0.35">
      <c r="B13" s="43" t="s">
        <v>106</v>
      </c>
      <c r="C13" s="55">
        <v>3184.61</v>
      </c>
      <c r="D13" s="55">
        <v>2083</v>
      </c>
      <c r="E13" s="55">
        <v>2048.5500000000002</v>
      </c>
    </row>
    <row r="17" spans="2:5" ht="42" customHeight="1" x14ac:dyDescent="0.35">
      <c r="B17" s="278" t="s">
        <v>114</v>
      </c>
      <c r="C17" s="278"/>
      <c r="D17" s="278"/>
      <c r="E17" s="278"/>
    </row>
    <row r="18" spans="2:5" ht="18" customHeight="1" x14ac:dyDescent="0.35">
      <c r="B18" s="278"/>
      <c r="C18" s="278"/>
      <c r="D18" s="278"/>
      <c r="E18" s="278"/>
    </row>
    <row r="20" spans="2:5" x14ac:dyDescent="0.35">
      <c r="B20" s="2"/>
      <c r="C20" s="276" t="s">
        <v>19</v>
      </c>
      <c r="D20" s="277"/>
    </row>
    <row r="21" spans="2:5" x14ac:dyDescent="0.35">
      <c r="B21" s="2"/>
      <c r="C21" s="44" t="s">
        <v>109</v>
      </c>
      <c r="D21" s="44" t="s">
        <v>110</v>
      </c>
    </row>
    <row r="22" spans="2:5" x14ac:dyDescent="0.35">
      <c r="B22" s="45" t="s">
        <v>111</v>
      </c>
      <c r="C22" s="52">
        <v>2383.7199999999998</v>
      </c>
      <c r="D22" s="52">
        <v>2382.5</v>
      </c>
    </row>
    <row r="23" spans="2:5" x14ac:dyDescent="0.35">
      <c r="B23" s="45" t="s">
        <v>113</v>
      </c>
      <c r="C23" s="52">
        <v>8314.99</v>
      </c>
      <c r="D23" s="52">
        <v>0</v>
      </c>
    </row>
    <row r="24" spans="2:5" x14ac:dyDescent="0.35">
      <c r="B24" s="45" t="s">
        <v>112</v>
      </c>
      <c r="C24" s="52">
        <v>21643.61</v>
      </c>
      <c r="D24" s="52">
        <v>0</v>
      </c>
    </row>
    <row r="46" spans="1:1" x14ac:dyDescent="0.35">
      <c r="A46" s="1" t="s">
        <v>115</v>
      </c>
    </row>
  </sheetData>
  <mergeCells count="7">
    <mergeCell ref="C2:E2"/>
    <mergeCell ref="B6:E6"/>
    <mergeCell ref="C20:D20"/>
    <mergeCell ref="B17:E18"/>
    <mergeCell ref="C8:C9"/>
    <mergeCell ref="D8:D9"/>
    <mergeCell ref="E8:E9"/>
  </mergeCells>
  <pageMargins left="0.23622047244094491" right="0.23622047244094491" top="0.74803149606299213" bottom="0.74803149606299213" header="0.31496062992125984" footer="0.31496062992125984"/>
  <pageSetup paperSize="9" orientation="portrait" r:id="rId1"/>
  <headerFooter>
    <oddHeader>&amp;L&amp;G&amp;RCAMPAÑA: 2025/2026. MES: NOVIEMBRE
Fecha de emisión de datos:  11/12/2025</oddHeader>
  </headerFooter>
  <legacyDrawingHF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dimension ref="A2:G46"/>
  <sheetViews>
    <sheetView view="pageLayout" zoomScaleNormal="100" workbookViewId="0">
      <selection activeCell="F21" sqref="F21"/>
    </sheetView>
  </sheetViews>
  <sheetFormatPr baseColWidth="10" defaultRowHeight="14.5" x14ac:dyDescent="0.35"/>
  <cols>
    <col min="1" max="1" width="9.7265625" customWidth="1"/>
    <col min="2" max="2" width="18.26953125" customWidth="1"/>
    <col min="3" max="3" width="14.7265625" customWidth="1"/>
    <col min="4" max="4" width="18" customWidth="1"/>
    <col min="5" max="5" width="13.54296875" customWidth="1"/>
  </cols>
  <sheetData>
    <row r="2" spans="1:7" ht="15.5" x14ac:dyDescent="0.35">
      <c r="C2" s="251" t="str">
        <f>+'AVANCE DE LA SITUACIÓN DE M'!G17</f>
        <v>Datos a 30 de noviembre de 2025</v>
      </c>
      <c r="D2" s="251"/>
      <c r="E2" s="251"/>
      <c r="F2" s="165"/>
      <c r="G2" s="165"/>
    </row>
    <row r="4" spans="1:7" ht="26" x14ac:dyDescent="0.6">
      <c r="A4" s="255" t="s">
        <v>122</v>
      </c>
      <c r="B4" s="255"/>
      <c r="C4" s="255"/>
      <c r="D4" s="255"/>
      <c r="E4" s="255"/>
    </row>
    <row r="6" spans="1:7" ht="21" x14ac:dyDescent="0.35">
      <c r="B6" s="275" t="s">
        <v>78</v>
      </c>
      <c r="C6" s="275"/>
      <c r="D6" s="275"/>
    </row>
    <row r="7" spans="1:7" ht="15" thickBot="1" x14ac:dyDescent="0.4"/>
    <row r="8" spans="1:7" ht="15" thickBot="1" x14ac:dyDescent="0.4">
      <c r="B8" s="2"/>
      <c r="C8" s="2"/>
      <c r="D8" s="9" t="s">
        <v>66</v>
      </c>
      <c r="E8" s="9" t="s">
        <v>2</v>
      </c>
    </row>
    <row r="9" spans="1:7" ht="15" thickBot="1" x14ac:dyDescent="0.4">
      <c r="B9" s="281" t="s">
        <v>67</v>
      </c>
      <c r="C9" s="282"/>
      <c r="D9" s="81">
        <v>274306.68</v>
      </c>
      <c r="E9" s="81">
        <v>0</v>
      </c>
    </row>
    <row r="10" spans="1:7" ht="15" customHeight="1" x14ac:dyDescent="0.35">
      <c r="B10" s="283" t="s">
        <v>68</v>
      </c>
      <c r="C10" s="10" t="s">
        <v>69</v>
      </c>
      <c r="D10" s="82">
        <v>540152</v>
      </c>
      <c r="E10" s="82">
        <v>63978.099999999977</v>
      </c>
    </row>
    <row r="11" spans="1:7" x14ac:dyDescent="0.35">
      <c r="B11" s="284"/>
      <c r="C11" s="11" t="s">
        <v>70</v>
      </c>
      <c r="D11" s="83">
        <v>7097.41</v>
      </c>
      <c r="E11" s="83">
        <v>2764.55</v>
      </c>
    </row>
    <row r="12" spans="1:7" ht="15" thickBot="1" x14ac:dyDescent="0.4">
      <c r="B12" s="284"/>
      <c r="C12" s="12" t="s">
        <v>71</v>
      </c>
      <c r="D12" s="84">
        <v>118514.7</v>
      </c>
      <c r="E12" s="84">
        <v>31677.37999999999</v>
      </c>
    </row>
    <row r="13" spans="1:7" ht="15" thickBot="1" x14ac:dyDescent="0.4">
      <c r="B13" s="285"/>
      <c r="C13" s="13" t="s">
        <v>72</v>
      </c>
      <c r="D13" s="85">
        <v>665764.11</v>
      </c>
      <c r="E13" s="85">
        <v>98420.02999999997</v>
      </c>
    </row>
    <row r="14" spans="1:7" x14ac:dyDescent="0.35">
      <c r="B14" s="286" t="s">
        <v>73</v>
      </c>
      <c r="C14" s="10" t="s">
        <v>69</v>
      </c>
      <c r="D14" s="82">
        <v>47466.83</v>
      </c>
      <c r="E14" s="82">
        <v>10416.459999999999</v>
      </c>
    </row>
    <row r="15" spans="1:7" x14ac:dyDescent="0.35">
      <c r="B15" s="287"/>
      <c r="C15" s="11" t="s">
        <v>74</v>
      </c>
      <c r="D15" s="86">
        <v>7054.15</v>
      </c>
      <c r="E15" s="86">
        <v>2174.6499999999996</v>
      </c>
    </row>
    <row r="16" spans="1:7" x14ac:dyDescent="0.35">
      <c r="B16" s="287"/>
      <c r="C16" s="14" t="s">
        <v>75</v>
      </c>
      <c r="D16" s="83">
        <v>1136.8</v>
      </c>
      <c r="E16" s="83">
        <v>564.64</v>
      </c>
    </row>
    <row r="17" spans="2:5" ht="15" thickBot="1" x14ac:dyDescent="0.4">
      <c r="B17" s="287"/>
      <c r="C17" s="12" t="s">
        <v>76</v>
      </c>
      <c r="D17" s="84">
        <v>246577.80000000002</v>
      </c>
      <c r="E17" s="84">
        <v>69152.100000000006</v>
      </c>
    </row>
    <row r="18" spans="2:5" ht="15" thickBot="1" x14ac:dyDescent="0.4">
      <c r="B18" s="288"/>
      <c r="C18" s="15" t="s">
        <v>72</v>
      </c>
      <c r="D18" s="87">
        <v>302235.58</v>
      </c>
      <c r="E18" s="87">
        <v>82307.850000000006</v>
      </c>
    </row>
    <row r="19" spans="2:5" ht="15" thickBot="1" x14ac:dyDescent="0.4">
      <c r="B19" s="281" t="s">
        <v>19</v>
      </c>
      <c r="C19" s="282"/>
      <c r="D19" s="81">
        <v>637835.29</v>
      </c>
      <c r="E19" s="81">
        <v>16112.210000000079</v>
      </c>
    </row>
    <row r="23" spans="2:5" ht="21" x14ac:dyDescent="0.35">
      <c r="B23" s="275" t="s">
        <v>81</v>
      </c>
      <c r="C23" s="275"/>
      <c r="D23" s="275"/>
    </row>
    <row r="24" spans="2:5" ht="15" thickBot="1" x14ac:dyDescent="0.4"/>
    <row r="25" spans="2:5" ht="15" thickBot="1" x14ac:dyDescent="0.4">
      <c r="B25" s="2"/>
      <c r="C25" s="2"/>
      <c r="D25" s="9" t="s">
        <v>66</v>
      </c>
      <c r="E25" s="9" t="s">
        <v>2</v>
      </c>
    </row>
    <row r="26" spans="2:5" ht="15" thickBot="1" x14ac:dyDescent="0.4">
      <c r="B26" s="281" t="s">
        <v>67</v>
      </c>
      <c r="C26" s="282"/>
      <c r="D26" s="166">
        <v>41864.339999999997</v>
      </c>
      <c r="E26" s="166">
        <v>0</v>
      </c>
    </row>
    <row r="27" spans="2:5" ht="15" thickBot="1" x14ac:dyDescent="0.4">
      <c r="B27" s="289" t="s">
        <v>68</v>
      </c>
      <c r="C27" s="16" t="s">
        <v>70</v>
      </c>
      <c r="D27" s="171">
        <v>670.09</v>
      </c>
      <c r="E27" s="171">
        <v>608.23</v>
      </c>
    </row>
    <row r="28" spans="2:5" ht="15" thickBot="1" x14ac:dyDescent="0.4">
      <c r="B28" s="290"/>
      <c r="C28" s="16" t="s">
        <v>77</v>
      </c>
      <c r="D28" s="171">
        <v>118398.32</v>
      </c>
      <c r="E28" s="171">
        <v>95655.479999999967</v>
      </c>
    </row>
    <row r="29" spans="2:5" ht="15" thickBot="1" x14ac:dyDescent="0.4">
      <c r="B29" s="291"/>
      <c r="C29" s="17" t="s">
        <v>13</v>
      </c>
      <c r="D29" s="172">
        <v>119068.41</v>
      </c>
      <c r="E29" s="172">
        <v>96263.709999999963</v>
      </c>
    </row>
    <row r="30" spans="2:5" x14ac:dyDescent="0.35">
      <c r="B30" s="292" t="s">
        <v>73</v>
      </c>
      <c r="C30" s="18" t="s">
        <v>74</v>
      </c>
      <c r="D30" s="167">
        <v>70073.88</v>
      </c>
      <c r="E30" s="167">
        <v>21185.72</v>
      </c>
    </row>
    <row r="31" spans="2:5" x14ac:dyDescent="0.35">
      <c r="B31" s="293"/>
      <c r="C31" s="14" t="s">
        <v>75</v>
      </c>
      <c r="D31" s="168">
        <v>33550.370000000003</v>
      </c>
      <c r="E31" s="168">
        <v>8828.1600000000035</v>
      </c>
    </row>
    <row r="32" spans="2:5" ht="15" thickBot="1" x14ac:dyDescent="0.4">
      <c r="B32" s="293"/>
      <c r="C32" s="12" t="s">
        <v>76</v>
      </c>
      <c r="D32" s="169">
        <v>8706.76</v>
      </c>
      <c r="E32" s="169">
        <v>2643.6000000000004</v>
      </c>
    </row>
    <row r="33" spans="1:5" ht="15" thickBot="1" x14ac:dyDescent="0.4">
      <c r="B33" s="294"/>
      <c r="C33" s="19" t="s">
        <v>13</v>
      </c>
      <c r="D33" s="170">
        <v>112331.01</v>
      </c>
      <c r="E33" s="170">
        <v>32657.480000000003</v>
      </c>
    </row>
    <row r="34" spans="1:5" ht="15" thickBot="1" x14ac:dyDescent="0.4">
      <c r="B34" s="281" t="s">
        <v>19</v>
      </c>
      <c r="C34" s="282"/>
      <c r="D34" s="166">
        <v>48601.74</v>
      </c>
      <c r="E34" s="166">
        <v>2216.3699999999953</v>
      </c>
    </row>
    <row r="46" spans="1:5" x14ac:dyDescent="0.35">
      <c r="A46" s="1" t="s">
        <v>115</v>
      </c>
    </row>
  </sheetData>
  <mergeCells count="12">
    <mergeCell ref="B26:C26"/>
    <mergeCell ref="B27:B29"/>
    <mergeCell ref="B30:B33"/>
    <mergeCell ref="B34:C34"/>
    <mergeCell ref="B6:D6"/>
    <mergeCell ref="B23:D23"/>
    <mergeCell ref="B19:C19"/>
    <mergeCell ref="A4:E4"/>
    <mergeCell ref="B9:C9"/>
    <mergeCell ref="B10:B13"/>
    <mergeCell ref="B14:B18"/>
    <mergeCell ref="C2:E2"/>
  </mergeCells>
  <pageMargins left="0.70866141732283472" right="0.70866141732283472" top="0.74803149606299213" bottom="0.74803149606299213" header="0.31496062992125984" footer="0.31496062992125984"/>
  <pageSetup paperSize="9" orientation="portrait" r:id="rId1"/>
  <headerFooter>
    <oddHeader>&amp;L&amp;G&amp;RCAMPAÑA: 2025/2026. MES: NOVIEMBRE
Fecha de emisión de datos:  11/12/2025</oddHeader>
  </headerFooter>
  <legacyDrawingHF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dimension ref="A2:P45"/>
  <sheetViews>
    <sheetView view="pageLayout" zoomScale="85" zoomScaleNormal="100" zoomScalePageLayoutView="85" workbookViewId="0">
      <selection activeCell="H11" sqref="H11"/>
    </sheetView>
  </sheetViews>
  <sheetFormatPr baseColWidth="10" defaultRowHeight="14.5" x14ac:dyDescent="0.35"/>
  <cols>
    <col min="1" max="1" width="21.453125" customWidth="1"/>
    <col min="2" max="2" width="10.54296875" customWidth="1"/>
    <col min="3" max="3" width="14.7265625" customWidth="1"/>
    <col min="4" max="4" width="14.1796875" customWidth="1"/>
    <col min="5" max="5" width="13.26953125" customWidth="1"/>
    <col min="6" max="6" width="13.453125" customWidth="1"/>
    <col min="7" max="7" width="12.1796875" bestFit="1" customWidth="1"/>
    <col min="8" max="8" width="13.26953125" customWidth="1"/>
    <col min="9" max="9" width="12.7265625" customWidth="1"/>
    <col min="10" max="10" width="13.26953125" bestFit="1" customWidth="1"/>
    <col min="11" max="11" width="15.453125" customWidth="1"/>
    <col min="12" max="12" width="13.26953125" customWidth="1"/>
    <col min="13" max="13" width="11.453125" customWidth="1"/>
    <col min="14" max="14" width="17.54296875" customWidth="1"/>
  </cols>
  <sheetData>
    <row r="2" spans="1:16" ht="15.5" x14ac:dyDescent="0.35">
      <c r="K2" s="251" t="str">
        <f>+'AVANCE DE LA SITUACIÓN DE M'!G17</f>
        <v>Datos a 30 de noviembre de 2025</v>
      </c>
      <c r="L2" s="251"/>
      <c r="M2" s="251"/>
      <c r="N2" s="251"/>
    </row>
    <row r="4" spans="1:16" ht="29" thickBot="1" x14ac:dyDescent="0.7">
      <c r="A4" s="260" t="s">
        <v>120</v>
      </c>
      <c r="B4" s="260"/>
      <c r="C4" s="260"/>
      <c r="D4" s="260"/>
      <c r="E4" s="260"/>
      <c r="F4" s="260"/>
      <c r="G4" s="260"/>
      <c r="H4" s="260"/>
      <c r="I4" s="260"/>
      <c r="J4" s="260"/>
      <c r="K4" s="260"/>
      <c r="L4" s="260"/>
      <c r="M4" s="260"/>
      <c r="N4" s="260"/>
      <c r="O4" s="260"/>
      <c r="P4" s="260"/>
    </row>
    <row r="5" spans="1:16" x14ac:dyDescent="0.35">
      <c r="A5" s="20"/>
      <c r="B5" s="297" t="s">
        <v>82</v>
      </c>
      <c r="C5" s="297" t="s">
        <v>67</v>
      </c>
      <c r="D5" s="299" t="s">
        <v>83</v>
      </c>
      <c r="E5" s="300"/>
      <c r="F5" s="301"/>
      <c r="G5" s="302" t="s">
        <v>18</v>
      </c>
      <c r="H5" s="303"/>
      <c r="I5" s="303"/>
      <c r="J5" s="303"/>
      <c r="K5" s="303"/>
      <c r="L5" s="303"/>
      <c r="M5" s="304"/>
      <c r="N5" s="297" t="s">
        <v>19</v>
      </c>
    </row>
    <row r="6" spans="1:16" ht="29.5" thickBot="1" x14ac:dyDescent="0.4">
      <c r="A6" s="20"/>
      <c r="B6" s="298"/>
      <c r="C6" s="298"/>
      <c r="D6" s="21" t="s">
        <v>69</v>
      </c>
      <c r="E6" s="22" t="s">
        <v>84</v>
      </c>
      <c r="F6" s="23" t="s">
        <v>70</v>
      </c>
      <c r="G6" s="21" t="s">
        <v>69</v>
      </c>
      <c r="H6" s="22" t="s">
        <v>85</v>
      </c>
      <c r="I6" s="24" t="s">
        <v>75</v>
      </c>
      <c r="J6" s="22" t="s">
        <v>74</v>
      </c>
      <c r="K6" s="24" t="s">
        <v>86</v>
      </c>
      <c r="L6" s="24" t="s">
        <v>87</v>
      </c>
      <c r="M6" s="25" t="s">
        <v>88</v>
      </c>
      <c r="N6" s="298"/>
    </row>
    <row r="7" spans="1:16" ht="15" thickBot="1" x14ac:dyDescent="0.4">
      <c r="A7" s="26" t="s">
        <v>20</v>
      </c>
      <c r="B7" s="88">
        <v>217</v>
      </c>
      <c r="C7" s="89">
        <v>226817.57</v>
      </c>
      <c r="D7" s="90">
        <v>423382.6</v>
      </c>
      <c r="E7" s="91">
        <v>92305.17</v>
      </c>
      <c r="F7" s="92">
        <v>6324.93</v>
      </c>
      <c r="G7" s="90">
        <v>28197.43</v>
      </c>
      <c r="H7" s="91">
        <v>74131.06</v>
      </c>
      <c r="I7" s="91">
        <v>565.64</v>
      </c>
      <c r="J7" s="91">
        <v>5318.16</v>
      </c>
      <c r="K7" s="91">
        <v>116317.48999999999</v>
      </c>
      <c r="L7" s="91">
        <v>6184.67</v>
      </c>
      <c r="M7" s="92">
        <v>1447.02</v>
      </c>
      <c r="N7" s="89">
        <v>516668.83</v>
      </c>
    </row>
    <row r="8" spans="1:16" ht="15" customHeight="1" x14ac:dyDescent="0.35">
      <c r="A8" s="27" t="s">
        <v>23</v>
      </c>
      <c r="B8" s="93">
        <v>36</v>
      </c>
      <c r="C8" s="94">
        <v>35374.050000000003</v>
      </c>
      <c r="D8" s="95">
        <v>63508.4</v>
      </c>
      <c r="E8" s="96">
        <v>6195.72</v>
      </c>
      <c r="F8" s="97">
        <v>1212.98</v>
      </c>
      <c r="G8" s="95">
        <v>7733.03</v>
      </c>
      <c r="H8" s="96">
        <v>8906.1</v>
      </c>
      <c r="I8" s="96">
        <v>159.72999999999999</v>
      </c>
      <c r="J8" s="96">
        <v>2070.7199999999998</v>
      </c>
      <c r="K8" s="96">
        <v>14916.52</v>
      </c>
      <c r="L8" s="96">
        <v>1050</v>
      </c>
      <c r="M8" s="97">
        <v>-78.819999999999993</v>
      </c>
      <c r="N8" s="94">
        <v>71533.87</v>
      </c>
    </row>
    <row r="9" spans="1:16" x14ac:dyDescent="0.35">
      <c r="A9" s="28" t="s">
        <v>26</v>
      </c>
      <c r="B9" s="93">
        <v>6</v>
      </c>
      <c r="C9" s="109">
        <v>136.41</v>
      </c>
      <c r="D9" s="110">
        <v>467.88</v>
      </c>
      <c r="E9" s="64">
        <v>210.5</v>
      </c>
      <c r="F9" s="111">
        <v>0</v>
      </c>
      <c r="G9" s="110">
        <v>0</v>
      </c>
      <c r="H9" s="64">
        <v>232.06</v>
      </c>
      <c r="I9" s="64">
        <v>0</v>
      </c>
      <c r="J9" s="64">
        <v>0</v>
      </c>
      <c r="K9" s="64">
        <v>1.7</v>
      </c>
      <c r="L9" s="64">
        <v>0</v>
      </c>
      <c r="M9" s="111">
        <v>5.15</v>
      </c>
      <c r="N9" s="109">
        <v>575.87</v>
      </c>
    </row>
    <row r="10" spans="1:16" x14ac:dyDescent="0.35">
      <c r="A10" s="28" t="s">
        <v>27</v>
      </c>
      <c r="B10" s="93">
        <v>29</v>
      </c>
      <c r="C10" s="94">
        <v>18467.39</v>
      </c>
      <c r="D10" s="95">
        <v>49088.27</v>
      </c>
      <c r="E10" s="96">
        <v>1388.3</v>
      </c>
      <c r="F10" s="97">
        <v>41.96</v>
      </c>
      <c r="G10" s="95">
        <v>1917.75</v>
      </c>
      <c r="H10" s="96">
        <v>3208.49</v>
      </c>
      <c r="I10" s="96">
        <v>89.87</v>
      </c>
      <c r="J10" s="96">
        <v>257.60000000000002</v>
      </c>
      <c r="K10" s="96">
        <v>10114.15</v>
      </c>
      <c r="L10" s="96">
        <v>614.74</v>
      </c>
      <c r="M10" s="97">
        <v>361.34</v>
      </c>
      <c r="N10" s="94">
        <v>52421.99</v>
      </c>
    </row>
    <row r="11" spans="1:16" x14ac:dyDescent="0.35">
      <c r="A11" s="28" t="s">
        <v>28</v>
      </c>
      <c r="B11" s="93">
        <v>139</v>
      </c>
      <c r="C11" s="109">
        <v>171329.29</v>
      </c>
      <c r="D11" s="110">
        <v>303254.7</v>
      </c>
      <c r="E11" s="64">
        <v>84428.52</v>
      </c>
      <c r="F11" s="111">
        <v>5069.99</v>
      </c>
      <c r="G11" s="110">
        <v>17286.7</v>
      </c>
      <c r="H11" s="64">
        <v>61688.24</v>
      </c>
      <c r="I11" s="64">
        <v>316.04000000000002</v>
      </c>
      <c r="J11" s="64">
        <v>2927.74</v>
      </c>
      <c r="K11" s="64">
        <v>90751.88</v>
      </c>
      <c r="L11" s="64">
        <v>4490.38</v>
      </c>
      <c r="M11" s="111">
        <v>1155.76</v>
      </c>
      <c r="N11" s="109">
        <v>385465.82</v>
      </c>
    </row>
    <row r="12" spans="1:16" ht="15" thickBot="1" x14ac:dyDescent="0.4">
      <c r="A12" s="29" t="s">
        <v>45</v>
      </c>
      <c r="B12" s="93">
        <v>7</v>
      </c>
      <c r="C12" s="94">
        <v>1510.429999999993</v>
      </c>
      <c r="D12" s="95">
        <v>7063.3499999999767</v>
      </c>
      <c r="E12" s="96">
        <v>82.129999999990105</v>
      </c>
      <c r="F12" s="97">
        <v>0</v>
      </c>
      <c r="G12" s="95">
        <v>1259.9500000000007</v>
      </c>
      <c r="H12" s="96">
        <v>96.169999999998254</v>
      </c>
      <c r="I12" s="96">
        <v>0</v>
      </c>
      <c r="J12" s="96">
        <v>62.100000000000364</v>
      </c>
      <c r="K12" s="96">
        <v>533.23999999999069</v>
      </c>
      <c r="L12" s="96">
        <v>29.550000000000182</v>
      </c>
      <c r="M12" s="97">
        <v>3.5900000000001455</v>
      </c>
      <c r="N12" s="94">
        <v>6671.2800000000279</v>
      </c>
    </row>
    <row r="13" spans="1:16" ht="15" thickBot="1" x14ac:dyDescent="0.4">
      <c r="A13" s="26" t="s">
        <v>29</v>
      </c>
      <c r="B13" s="88">
        <v>32</v>
      </c>
      <c r="C13" s="89">
        <v>1403.35</v>
      </c>
      <c r="D13" s="90">
        <v>921.73</v>
      </c>
      <c r="E13" s="91">
        <v>487.71</v>
      </c>
      <c r="F13" s="92">
        <v>67.2</v>
      </c>
      <c r="G13" s="90">
        <v>31.16</v>
      </c>
      <c r="H13" s="91">
        <v>706.12</v>
      </c>
      <c r="I13" s="91">
        <v>37.090000000000003</v>
      </c>
      <c r="J13" s="91">
        <v>0</v>
      </c>
      <c r="K13" s="91">
        <v>603.28</v>
      </c>
      <c r="L13" s="91">
        <v>0</v>
      </c>
      <c r="M13" s="92">
        <v>0.43</v>
      </c>
      <c r="N13" s="89">
        <v>1501.92</v>
      </c>
    </row>
    <row r="14" spans="1:16" x14ac:dyDescent="0.35">
      <c r="A14" s="27" t="s">
        <v>31</v>
      </c>
      <c r="B14" s="93">
        <v>21</v>
      </c>
      <c r="C14" s="94">
        <v>900.05</v>
      </c>
      <c r="D14" s="95">
        <v>448.81</v>
      </c>
      <c r="E14" s="96">
        <v>147.86000000000001</v>
      </c>
      <c r="F14" s="97">
        <v>67.2</v>
      </c>
      <c r="G14" s="95">
        <v>31.16</v>
      </c>
      <c r="H14" s="96">
        <v>241.73</v>
      </c>
      <c r="I14" s="96">
        <v>37.090000000000003</v>
      </c>
      <c r="J14" s="96">
        <v>0</v>
      </c>
      <c r="K14" s="96">
        <v>207.6</v>
      </c>
      <c r="L14" s="96">
        <v>0</v>
      </c>
      <c r="M14" s="97">
        <v>0.18</v>
      </c>
      <c r="N14" s="94">
        <v>1046.1600000000001</v>
      </c>
    </row>
    <row r="15" spans="1:16" ht="15" thickBot="1" x14ac:dyDescent="0.4">
      <c r="A15" s="30" t="s">
        <v>32</v>
      </c>
      <c r="B15" s="93">
        <v>11</v>
      </c>
      <c r="C15" s="109">
        <v>503.3</v>
      </c>
      <c r="D15" s="110">
        <v>472.92</v>
      </c>
      <c r="E15" s="64">
        <v>339.85</v>
      </c>
      <c r="F15" s="111">
        <v>0</v>
      </c>
      <c r="G15" s="110">
        <v>0</v>
      </c>
      <c r="H15" s="64">
        <v>464.39</v>
      </c>
      <c r="I15" s="64">
        <v>0</v>
      </c>
      <c r="J15" s="64">
        <v>0</v>
      </c>
      <c r="K15" s="64">
        <v>395.68</v>
      </c>
      <c r="L15" s="64">
        <v>0</v>
      </c>
      <c r="M15" s="111">
        <v>0.25</v>
      </c>
      <c r="N15" s="109">
        <v>455.75</v>
      </c>
    </row>
    <row r="16" spans="1:16" ht="15" thickBot="1" x14ac:dyDescent="0.4">
      <c r="A16" s="26" t="s">
        <v>33</v>
      </c>
      <c r="B16" s="88">
        <v>6</v>
      </c>
      <c r="C16" s="89">
        <v>74.14</v>
      </c>
      <c r="D16" s="90">
        <v>18.5</v>
      </c>
      <c r="E16" s="91">
        <v>36.75</v>
      </c>
      <c r="F16" s="92">
        <v>0</v>
      </c>
      <c r="G16" s="90">
        <v>0.13</v>
      </c>
      <c r="H16" s="91">
        <v>44.54</v>
      </c>
      <c r="I16" s="91">
        <v>0</v>
      </c>
      <c r="J16" s="91">
        <v>0</v>
      </c>
      <c r="K16" s="91">
        <v>0</v>
      </c>
      <c r="L16" s="91">
        <v>0</v>
      </c>
      <c r="M16" s="92">
        <v>1.2</v>
      </c>
      <c r="N16" s="89">
        <v>83.52</v>
      </c>
    </row>
    <row r="17" spans="1:16" ht="15" thickBot="1" x14ac:dyDescent="0.4">
      <c r="A17" s="26" t="s">
        <v>89</v>
      </c>
      <c r="B17" s="88">
        <v>10</v>
      </c>
      <c r="C17" s="89">
        <v>919.5</v>
      </c>
      <c r="D17" s="90">
        <v>796.44</v>
      </c>
      <c r="E17" s="91">
        <v>1443.86</v>
      </c>
      <c r="F17" s="92">
        <v>177.89</v>
      </c>
      <c r="G17" s="90">
        <v>0</v>
      </c>
      <c r="H17" s="91">
        <v>1047.6600000000001</v>
      </c>
      <c r="I17" s="91">
        <v>133.61000000000001</v>
      </c>
      <c r="J17" s="91">
        <v>47.52</v>
      </c>
      <c r="K17" s="91">
        <v>185.93</v>
      </c>
      <c r="L17" s="91">
        <v>112.64</v>
      </c>
      <c r="M17" s="92">
        <v>0.79</v>
      </c>
      <c r="N17" s="89">
        <v>1809.54</v>
      </c>
    </row>
    <row r="18" spans="1:16" x14ac:dyDescent="0.35">
      <c r="A18" s="27" t="s">
        <v>35</v>
      </c>
      <c r="B18" s="93">
        <v>3</v>
      </c>
      <c r="C18" s="94">
        <v>377.67</v>
      </c>
      <c r="D18" s="95">
        <v>59.5</v>
      </c>
      <c r="E18" s="96">
        <v>1443.86</v>
      </c>
      <c r="F18" s="97">
        <v>116.45</v>
      </c>
      <c r="G18" s="95">
        <v>0</v>
      </c>
      <c r="H18" s="96">
        <v>62.06</v>
      </c>
      <c r="I18" s="96">
        <v>0</v>
      </c>
      <c r="J18" s="96">
        <v>0</v>
      </c>
      <c r="K18" s="96">
        <v>120.94</v>
      </c>
      <c r="L18" s="96">
        <v>0</v>
      </c>
      <c r="M18" s="97">
        <v>0</v>
      </c>
      <c r="N18" s="94">
        <v>477.1</v>
      </c>
    </row>
    <row r="19" spans="1:16" x14ac:dyDescent="0.35">
      <c r="A19" s="28" t="s">
        <v>36</v>
      </c>
      <c r="B19" s="93">
        <v>4</v>
      </c>
      <c r="C19" s="94">
        <v>183.38</v>
      </c>
      <c r="D19" s="95">
        <v>19.12</v>
      </c>
      <c r="E19" s="64">
        <v>106.48</v>
      </c>
      <c r="F19" s="97">
        <v>0</v>
      </c>
      <c r="G19" s="110">
        <v>0</v>
      </c>
      <c r="H19" s="64">
        <v>120.3</v>
      </c>
      <c r="I19" s="64">
        <v>2.8</v>
      </c>
      <c r="J19" s="64">
        <v>0</v>
      </c>
      <c r="K19" s="64">
        <v>14.69</v>
      </c>
      <c r="L19" s="64">
        <v>0</v>
      </c>
      <c r="M19" s="111">
        <v>0</v>
      </c>
      <c r="N19" s="109">
        <v>246.42</v>
      </c>
    </row>
    <row r="20" spans="1:16" x14ac:dyDescent="0.35">
      <c r="A20" s="28" t="s">
        <v>45</v>
      </c>
      <c r="B20" s="93">
        <v>3</v>
      </c>
      <c r="C20" s="94">
        <v>358.45</v>
      </c>
      <c r="D20" s="95">
        <v>664.28</v>
      </c>
      <c r="E20" s="64">
        <v>1155.6599999999999</v>
      </c>
      <c r="F20" s="111">
        <v>61.44</v>
      </c>
      <c r="G20" s="95">
        <v>0</v>
      </c>
      <c r="H20" s="64">
        <v>865.29</v>
      </c>
      <c r="I20" s="64">
        <v>130.81</v>
      </c>
      <c r="J20" s="64">
        <v>47.52</v>
      </c>
      <c r="K20" s="64">
        <v>50.31</v>
      </c>
      <c r="L20" s="64">
        <v>112.64</v>
      </c>
      <c r="M20" s="111">
        <v>0.79</v>
      </c>
      <c r="N20" s="109">
        <v>1086.02</v>
      </c>
    </row>
    <row r="21" spans="1:16" ht="15" thickBot="1" x14ac:dyDescent="0.4">
      <c r="A21" s="153" t="s">
        <v>40</v>
      </c>
      <c r="B21" s="154">
        <v>402</v>
      </c>
      <c r="C21" s="155">
        <v>274306.68</v>
      </c>
      <c r="D21" s="156">
        <v>540152</v>
      </c>
      <c r="E21" s="157">
        <v>118514.7</v>
      </c>
      <c r="F21" s="158">
        <v>7097.41</v>
      </c>
      <c r="G21" s="156">
        <v>47466.83</v>
      </c>
      <c r="H21" s="157">
        <v>99286.28</v>
      </c>
      <c r="I21" s="157">
        <v>1136.8</v>
      </c>
      <c r="J21" s="157">
        <v>7054.15</v>
      </c>
      <c r="K21" s="157">
        <v>136741.20000000001</v>
      </c>
      <c r="L21" s="157">
        <v>7518.7</v>
      </c>
      <c r="M21" s="158">
        <v>3031.62</v>
      </c>
      <c r="N21" s="155">
        <v>637835.29</v>
      </c>
    </row>
    <row r="22" spans="1:16" ht="18" customHeight="1" thickBot="1" x14ac:dyDescent="0.4">
      <c r="A22" s="173" t="s">
        <v>41</v>
      </c>
      <c r="B22" s="159">
        <v>402</v>
      </c>
      <c r="C22" s="160">
        <v>274306.68</v>
      </c>
      <c r="D22" s="161">
        <v>476173.9</v>
      </c>
      <c r="E22" s="162">
        <v>86837.32</v>
      </c>
      <c r="F22" s="163">
        <v>4332.8599999999997</v>
      </c>
      <c r="G22" s="161">
        <v>37050.370000000003</v>
      </c>
      <c r="H22" s="162">
        <v>69655.17</v>
      </c>
      <c r="I22" s="162">
        <v>572.16</v>
      </c>
      <c r="J22" s="162">
        <v>4879.5</v>
      </c>
      <c r="K22" s="162">
        <v>99654.739999999991</v>
      </c>
      <c r="L22" s="162">
        <v>5651.94</v>
      </c>
      <c r="M22" s="163">
        <v>2463.85</v>
      </c>
      <c r="N22" s="160">
        <v>621723.07999999996</v>
      </c>
    </row>
    <row r="23" spans="1:16" x14ac:dyDescent="0.35">
      <c r="A23" s="151"/>
      <c r="B23" s="152"/>
      <c r="C23" s="152"/>
      <c r="D23" s="152"/>
      <c r="E23" s="152"/>
      <c r="F23" s="152"/>
      <c r="G23" s="152"/>
      <c r="H23" s="152"/>
      <c r="I23" s="152"/>
      <c r="J23" s="152"/>
      <c r="K23" s="152"/>
      <c r="L23" s="152"/>
      <c r="M23" s="152"/>
    </row>
    <row r="24" spans="1:16" ht="29" thickBot="1" x14ac:dyDescent="0.7">
      <c r="A24" s="260" t="s">
        <v>121</v>
      </c>
      <c r="B24" s="260"/>
      <c r="C24" s="260"/>
      <c r="D24" s="260"/>
      <c r="E24" s="260"/>
      <c r="F24" s="260"/>
      <c r="G24" s="260"/>
      <c r="H24" s="260"/>
      <c r="I24" s="260"/>
      <c r="J24" s="260"/>
      <c r="K24" s="260"/>
      <c r="L24" s="260"/>
      <c r="M24" s="260"/>
      <c r="N24" s="260"/>
      <c r="O24" s="260"/>
      <c r="P24" s="260"/>
    </row>
    <row r="25" spans="1:16" x14ac:dyDescent="0.35">
      <c r="A25" s="20"/>
      <c r="B25" s="295" t="s">
        <v>82</v>
      </c>
      <c r="C25" s="297" t="s">
        <v>67</v>
      </c>
      <c r="D25" s="299" t="s">
        <v>83</v>
      </c>
      <c r="E25" s="300"/>
      <c r="F25" s="301"/>
      <c r="G25" s="302" t="s">
        <v>18</v>
      </c>
      <c r="H25" s="303"/>
      <c r="I25" s="303"/>
      <c r="J25" s="303"/>
      <c r="K25" s="303"/>
      <c r="L25" s="303"/>
      <c r="M25" s="304"/>
      <c r="N25" s="297" t="s">
        <v>19</v>
      </c>
    </row>
    <row r="26" spans="1:16" ht="29.5" thickBot="1" x14ac:dyDescent="0.4">
      <c r="A26" s="20"/>
      <c r="B26" s="296"/>
      <c r="C26" s="298"/>
      <c r="D26" s="21" t="s">
        <v>69</v>
      </c>
      <c r="E26" s="22" t="s">
        <v>84</v>
      </c>
      <c r="F26" s="23" t="s">
        <v>70</v>
      </c>
      <c r="G26" s="21" t="s">
        <v>69</v>
      </c>
      <c r="H26" s="22" t="s">
        <v>85</v>
      </c>
      <c r="I26" s="24" t="s">
        <v>75</v>
      </c>
      <c r="J26" s="22" t="s">
        <v>74</v>
      </c>
      <c r="K26" s="24" t="s">
        <v>86</v>
      </c>
      <c r="L26" s="24" t="s">
        <v>87</v>
      </c>
      <c r="M26" s="25" t="s">
        <v>88</v>
      </c>
      <c r="N26" s="298"/>
    </row>
    <row r="27" spans="1:16" ht="15" thickBot="1" x14ac:dyDescent="0.4">
      <c r="A27" s="26" t="s">
        <v>42</v>
      </c>
      <c r="B27" s="88">
        <v>4</v>
      </c>
      <c r="C27" s="89">
        <v>347.14</v>
      </c>
      <c r="D27" s="90">
        <v>158.74</v>
      </c>
      <c r="E27" s="91">
        <v>68.61</v>
      </c>
      <c r="F27" s="92">
        <v>0</v>
      </c>
      <c r="G27" s="90">
        <v>0</v>
      </c>
      <c r="H27" s="91">
        <v>89.53</v>
      </c>
      <c r="I27" s="91">
        <v>0</v>
      </c>
      <c r="J27" s="91">
        <v>90.76</v>
      </c>
      <c r="K27" s="91">
        <v>19.3</v>
      </c>
      <c r="L27" s="91">
        <v>0</v>
      </c>
      <c r="M27" s="92">
        <v>0.15</v>
      </c>
      <c r="N27" s="89">
        <v>374.76</v>
      </c>
    </row>
    <row r="28" spans="1:16" x14ac:dyDescent="0.35">
      <c r="A28" s="27" t="s">
        <v>90</v>
      </c>
      <c r="B28" s="93">
        <v>1</v>
      </c>
      <c r="C28" s="94">
        <v>0.15</v>
      </c>
      <c r="D28" s="95">
        <v>0.05</v>
      </c>
      <c r="E28" s="96">
        <v>0</v>
      </c>
      <c r="F28" s="97">
        <v>0</v>
      </c>
      <c r="G28" s="95">
        <v>0</v>
      </c>
      <c r="H28" s="96">
        <v>0</v>
      </c>
      <c r="I28" s="96">
        <v>0</v>
      </c>
      <c r="J28" s="96">
        <v>0</v>
      </c>
      <c r="K28" s="96">
        <v>0</v>
      </c>
      <c r="L28" s="96">
        <v>0</v>
      </c>
      <c r="M28" s="97">
        <v>0.15</v>
      </c>
      <c r="N28" s="94">
        <v>0.05</v>
      </c>
    </row>
    <row r="29" spans="1:16" x14ac:dyDescent="0.35">
      <c r="A29" s="28" t="s">
        <v>91</v>
      </c>
      <c r="B29" s="93">
        <v>0</v>
      </c>
      <c r="C29" s="94">
        <v>0</v>
      </c>
      <c r="D29" s="95">
        <v>0</v>
      </c>
      <c r="E29" s="96">
        <v>0</v>
      </c>
      <c r="F29" s="97">
        <v>0</v>
      </c>
      <c r="G29" s="95">
        <v>0</v>
      </c>
      <c r="H29" s="96">
        <v>0</v>
      </c>
      <c r="I29" s="96">
        <v>0</v>
      </c>
      <c r="J29" s="96">
        <v>0</v>
      </c>
      <c r="K29" s="96">
        <v>0</v>
      </c>
      <c r="L29" s="96">
        <v>0</v>
      </c>
      <c r="M29" s="97">
        <v>0</v>
      </c>
      <c r="N29" s="94">
        <v>0</v>
      </c>
    </row>
    <row r="30" spans="1:16" x14ac:dyDescent="0.35">
      <c r="A30" s="28" t="s">
        <v>44</v>
      </c>
      <c r="B30" s="93">
        <v>3</v>
      </c>
      <c r="C30" s="94">
        <v>346.99</v>
      </c>
      <c r="D30" s="95">
        <v>158.69</v>
      </c>
      <c r="E30" s="96">
        <v>68.61</v>
      </c>
      <c r="F30" s="97">
        <v>0</v>
      </c>
      <c r="G30" s="95">
        <v>0</v>
      </c>
      <c r="H30" s="96">
        <v>89.53</v>
      </c>
      <c r="I30" s="96">
        <v>0</v>
      </c>
      <c r="J30" s="96">
        <v>90.76</v>
      </c>
      <c r="K30" s="96">
        <v>19.3</v>
      </c>
      <c r="L30" s="96">
        <v>0</v>
      </c>
      <c r="M30" s="97">
        <v>0</v>
      </c>
      <c r="N30" s="94">
        <v>374.71</v>
      </c>
    </row>
    <row r="31" spans="1:16" ht="15" thickBot="1" x14ac:dyDescent="0.4">
      <c r="A31" s="30" t="s">
        <v>92</v>
      </c>
      <c r="B31" s="98">
        <v>0</v>
      </c>
      <c r="C31" s="99">
        <v>0</v>
      </c>
      <c r="D31" s="100">
        <v>0</v>
      </c>
      <c r="E31" s="101">
        <v>0</v>
      </c>
      <c r="F31" s="102">
        <v>0</v>
      </c>
      <c r="G31" s="100">
        <v>0</v>
      </c>
      <c r="H31" s="101">
        <v>0</v>
      </c>
      <c r="I31" s="101">
        <v>0</v>
      </c>
      <c r="J31" s="101">
        <v>0</v>
      </c>
      <c r="K31" s="101">
        <v>0</v>
      </c>
      <c r="L31" s="101">
        <v>0</v>
      </c>
      <c r="M31" s="102">
        <v>0</v>
      </c>
      <c r="N31" s="99">
        <v>0</v>
      </c>
    </row>
    <row r="32" spans="1:16" ht="15" thickBot="1" x14ac:dyDescent="0.4">
      <c r="A32" s="26" t="s">
        <v>46</v>
      </c>
      <c r="B32" s="88">
        <v>13</v>
      </c>
      <c r="C32" s="89">
        <v>107.01</v>
      </c>
      <c r="D32" s="90">
        <v>211.71</v>
      </c>
      <c r="E32" s="91">
        <v>36.65</v>
      </c>
      <c r="F32" s="92">
        <v>0.57999999999999996</v>
      </c>
      <c r="G32" s="90">
        <v>0</v>
      </c>
      <c r="H32" s="91">
        <v>65.73</v>
      </c>
      <c r="I32" s="91">
        <v>6</v>
      </c>
      <c r="J32" s="91">
        <v>0</v>
      </c>
      <c r="K32" s="91">
        <v>31.46</v>
      </c>
      <c r="L32" s="91">
        <v>0</v>
      </c>
      <c r="M32" s="92">
        <v>0.4</v>
      </c>
      <c r="N32" s="89">
        <v>252.37</v>
      </c>
    </row>
    <row r="33" spans="1:14" x14ac:dyDescent="0.35">
      <c r="A33" s="27" t="s">
        <v>50</v>
      </c>
      <c r="B33" s="93">
        <v>11</v>
      </c>
      <c r="C33" s="94">
        <v>99.51</v>
      </c>
      <c r="D33" s="95">
        <v>169.19</v>
      </c>
      <c r="E33" s="96">
        <v>30.89</v>
      </c>
      <c r="F33" s="97">
        <v>0.57999999999999996</v>
      </c>
      <c r="G33" s="95">
        <v>0</v>
      </c>
      <c r="H33" s="96">
        <v>65.73</v>
      </c>
      <c r="I33" s="96">
        <v>0</v>
      </c>
      <c r="J33" s="96">
        <v>0</v>
      </c>
      <c r="K33" s="96">
        <v>31.46</v>
      </c>
      <c r="L33" s="96">
        <v>0</v>
      </c>
      <c r="M33" s="97">
        <v>0.4</v>
      </c>
      <c r="N33" s="94">
        <v>202.58</v>
      </c>
    </row>
    <row r="34" spans="1:14" ht="15" thickBot="1" x14ac:dyDescent="0.4">
      <c r="A34" s="30" t="s">
        <v>45</v>
      </c>
      <c r="B34" s="93">
        <v>2</v>
      </c>
      <c r="C34" s="94">
        <v>7.5</v>
      </c>
      <c r="D34" s="95">
        <v>42.53</v>
      </c>
      <c r="E34" s="96">
        <v>5.76</v>
      </c>
      <c r="F34" s="97">
        <v>0</v>
      </c>
      <c r="G34" s="95">
        <v>0</v>
      </c>
      <c r="H34" s="96">
        <v>0</v>
      </c>
      <c r="I34" s="96">
        <v>6</v>
      </c>
      <c r="J34" s="96">
        <v>0</v>
      </c>
      <c r="K34" s="96">
        <v>0</v>
      </c>
      <c r="L34" s="96">
        <v>0</v>
      </c>
      <c r="M34" s="97">
        <v>0</v>
      </c>
      <c r="N34" s="94">
        <v>49.79</v>
      </c>
    </row>
    <row r="35" spans="1:14" ht="15" thickBot="1" x14ac:dyDescent="0.4">
      <c r="A35" s="26" t="s">
        <v>51</v>
      </c>
      <c r="B35" s="88">
        <v>93</v>
      </c>
      <c r="C35" s="89">
        <v>39320.980000000003</v>
      </c>
      <c r="D35" s="90">
        <v>112222.39999999999</v>
      </c>
      <c r="E35" s="91">
        <v>18093.8</v>
      </c>
      <c r="F35" s="92">
        <v>109.74</v>
      </c>
      <c r="G35" s="90">
        <v>19238.11</v>
      </c>
      <c r="H35" s="91">
        <v>16904.28</v>
      </c>
      <c r="I35" s="91">
        <v>304.81</v>
      </c>
      <c r="J35" s="91">
        <v>1558.29</v>
      </c>
      <c r="K35" s="91">
        <v>19048.95</v>
      </c>
      <c r="L35" s="91">
        <v>1193.83</v>
      </c>
      <c r="M35" s="92">
        <v>1478.01</v>
      </c>
      <c r="N35" s="89">
        <v>110020.67</v>
      </c>
    </row>
    <row r="36" spans="1:14" x14ac:dyDescent="0.35">
      <c r="A36" s="27" t="s">
        <v>52</v>
      </c>
      <c r="B36" s="93">
        <v>58</v>
      </c>
      <c r="C36" s="94">
        <v>20354.810000000001</v>
      </c>
      <c r="D36" s="95">
        <v>53846.18</v>
      </c>
      <c r="E36" s="96">
        <v>6693.86</v>
      </c>
      <c r="F36" s="97">
        <v>79.06</v>
      </c>
      <c r="G36" s="95">
        <v>1690.44</v>
      </c>
      <c r="H36" s="96">
        <v>4742.2700000000004</v>
      </c>
      <c r="I36" s="96">
        <v>89.95</v>
      </c>
      <c r="J36" s="96">
        <v>566.66</v>
      </c>
      <c r="K36" s="96">
        <v>12633.11</v>
      </c>
      <c r="L36" s="96">
        <v>624.72</v>
      </c>
      <c r="M36" s="97">
        <v>701.71</v>
      </c>
      <c r="N36" s="94">
        <v>59925.04</v>
      </c>
    </row>
    <row r="37" spans="1:14" ht="15" thickBot="1" x14ac:dyDescent="0.4">
      <c r="A37" s="30" t="s">
        <v>93</v>
      </c>
      <c r="B37" s="93">
        <v>35</v>
      </c>
      <c r="C37" s="94">
        <v>18966.169999999998</v>
      </c>
      <c r="D37" s="95">
        <v>58376.25</v>
      </c>
      <c r="E37" s="96">
        <v>11399.95</v>
      </c>
      <c r="F37" s="97">
        <v>30.68</v>
      </c>
      <c r="G37" s="95">
        <v>17547.669999999998</v>
      </c>
      <c r="H37" s="96">
        <v>12162.01</v>
      </c>
      <c r="I37" s="96">
        <v>214.86</v>
      </c>
      <c r="J37" s="96">
        <v>991.63</v>
      </c>
      <c r="K37" s="96">
        <v>6415.84</v>
      </c>
      <c r="L37" s="96">
        <v>569.11</v>
      </c>
      <c r="M37" s="97">
        <v>776.31</v>
      </c>
      <c r="N37" s="94">
        <v>50095.62</v>
      </c>
    </row>
    <row r="38" spans="1:14" ht="15" thickBot="1" x14ac:dyDescent="0.4">
      <c r="A38" s="26" t="s">
        <v>55</v>
      </c>
      <c r="B38" s="88">
        <v>3</v>
      </c>
      <c r="C38" s="89">
        <v>596.95000000000005</v>
      </c>
      <c r="D38" s="90">
        <v>657.93</v>
      </c>
      <c r="E38" s="91">
        <v>390.57</v>
      </c>
      <c r="F38" s="92">
        <v>134.4</v>
      </c>
      <c r="G38" s="90">
        <v>0</v>
      </c>
      <c r="H38" s="91">
        <v>365.86</v>
      </c>
      <c r="I38" s="91">
        <v>0</v>
      </c>
      <c r="J38" s="91">
        <v>0</v>
      </c>
      <c r="K38" s="91">
        <v>212.16</v>
      </c>
      <c r="L38" s="91">
        <v>15.92</v>
      </c>
      <c r="M38" s="92">
        <v>27.97</v>
      </c>
      <c r="N38" s="89">
        <v>1157.94</v>
      </c>
    </row>
    <row r="39" spans="1:14" ht="15" thickBot="1" x14ac:dyDescent="0.4">
      <c r="A39" s="26" t="s">
        <v>56</v>
      </c>
      <c r="B39" s="88">
        <v>13</v>
      </c>
      <c r="C39" s="89">
        <v>3089.68</v>
      </c>
      <c r="D39" s="90">
        <v>738.81</v>
      </c>
      <c r="E39" s="91">
        <v>2407.71</v>
      </c>
      <c r="F39" s="92">
        <v>275.64</v>
      </c>
      <c r="G39" s="90">
        <v>0</v>
      </c>
      <c r="H39" s="91">
        <v>2706.38</v>
      </c>
      <c r="I39" s="91">
        <v>89.65</v>
      </c>
      <c r="J39" s="91">
        <v>39.299999999999997</v>
      </c>
      <c r="K39" s="91">
        <v>199.58999999999997</v>
      </c>
      <c r="L39" s="91">
        <v>2.93</v>
      </c>
      <c r="M39" s="92">
        <v>38.979999999999997</v>
      </c>
      <c r="N39" s="89">
        <v>3435</v>
      </c>
    </row>
    <row r="40" spans="1:14" ht="15" thickBot="1" x14ac:dyDescent="0.4">
      <c r="A40" s="26" t="s">
        <v>60</v>
      </c>
      <c r="B40" s="103">
        <v>8</v>
      </c>
      <c r="C40" s="89">
        <v>1630.36</v>
      </c>
      <c r="D40" s="90">
        <v>1043.1500000000001</v>
      </c>
      <c r="E40" s="91">
        <v>3243.86</v>
      </c>
      <c r="F40" s="92">
        <v>7.04</v>
      </c>
      <c r="G40" s="90">
        <v>0</v>
      </c>
      <c r="H40" s="91">
        <v>3225.13</v>
      </c>
      <c r="I40" s="91">
        <v>0</v>
      </c>
      <c r="J40" s="91">
        <v>0.11</v>
      </c>
      <c r="K40" s="91">
        <v>123.04</v>
      </c>
      <c r="L40" s="91">
        <v>8.6999999999999993</v>
      </c>
      <c r="M40" s="92">
        <v>36.67</v>
      </c>
      <c r="N40" s="89">
        <v>2530.75</v>
      </c>
    </row>
    <row r="41" spans="1:14" ht="24.65" customHeight="1" x14ac:dyDescent="0.35">
      <c r="A41" s="27" t="s">
        <v>63</v>
      </c>
      <c r="B41" s="93">
        <v>3</v>
      </c>
      <c r="C41" s="94">
        <v>721.85</v>
      </c>
      <c r="D41" s="95">
        <v>188.06</v>
      </c>
      <c r="E41" s="96">
        <v>2589.6799999999998</v>
      </c>
      <c r="F41" s="97">
        <v>0</v>
      </c>
      <c r="G41" s="95">
        <v>0</v>
      </c>
      <c r="H41" s="96">
        <v>2598.14</v>
      </c>
      <c r="I41" s="96">
        <v>0</v>
      </c>
      <c r="J41" s="96">
        <v>0</v>
      </c>
      <c r="K41" s="96">
        <v>54.18</v>
      </c>
      <c r="L41" s="96">
        <v>8.6999999999999993</v>
      </c>
      <c r="M41" s="97">
        <v>6.65</v>
      </c>
      <c r="N41" s="94">
        <v>831.92</v>
      </c>
    </row>
    <row r="42" spans="1:14" ht="15" thickBot="1" x14ac:dyDescent="0.4">
      <c r="A42" s="30" t="s">
        <v>45</v>
      </c>
      <c r="B42" s="93">
        <v>5</v>
      </c>
      <c r="C42" s="94">
        <v>908.51</v>
      </c>
      <c r="D42" s="95">
        <v>855.08</v>
      </c>
      <c r="E42" s="96">
        <v>654.17999999999995</v>
      </c>
      <c r="F42" s="97">
        <v>7.04</v>
      </c>
      <c r="G42" s="95">
        <v>0</v>
      </c>
      <c r="H42" s="96">
        <v>626.99</v>
      </c>
      <c r="I42" s="96">
        <v>0</v>
      </c>
      <c r="J42" s="96">
        <v>0.11</v>
      </c>
      <c r="K42" s="96">
        <v>68.849999999999994</v>
      </c>
      <c r="L42" s="96">
        <v>0</v>
      </c>
      <c r="M42" s="97">
        <v>30.02</v>
      </c>
      <c r="N42" s="94">
        <v>1698.83</v>
      </c>
    </row>
    <row r="43" spans="1:14" ht="13.5" customHeight="1" thickBot="1" x14ac:dyDescent="0.4">
      <c r="A43" s="26" t="s">
        <v>94</v>
      </c>
      <c r="B43" s="88">
        <v>3</v>
      </c>
      <c r="C43" s="89">
        <v>0</v>
      </c>
      <c r="D43" s="90">
        <v>0</v>
      </c>
      <c r="E43" s="91">
        <v>9.999999997944542E-3</v>
      </c>
      <c r="F43" s="92">
        <v>0</v>
      </c>
      <c r="G43" s="90">
        <v>0</v>
      </c>
      <c r="H43" s="91">
        <v>0</v>
      </c>
      <c r="I43" s="91">
        <v>0</v>
      </c>
      <c r="J43" s="91">
        <v>9.9999999998482275E-3</v>
      </c>
      <c r="K43" s="91">
        <v>8.9386276158620603E-12</v>
      </c>
      <c r="L43" s="91">
        <v>9.9999999997191225E-3</v>
      </c>
      <c r="M43" s="92">
        <v>0</v>
      </c>
      <c r="N43" s="89">
        <v>0</v>
      </c>
    </row>
    <row r="44" spans="1:14" ht="13.5" customHeight="1" x14ac:dyDescent="0.35">
      <c r="A44" s="31" t="s">
        <v>40</v>
      </c>
      <c r="B44" s="104">
        <v>402</v>
      </c>
      <c r="C44" s="105">
        <v>274306.68</v>
      </c>
      <c r="D44" s="106">
        <v>540152</v>
      </c>
      <c r="E44" s="107">
        <v>118514.7</v>
      </c>
      <c r="F44" s="108">
        <v>7097.41</v>
      </c>
      <c r="G44" s="106">
        <v>47466.83</v>
      </c>
      <c r="H44" s="107">
        <v>99286.28</v>
      </c>
      <c r="I44" s="107">
        <v>1136.8</v>
      </c>
      <c r="J44" s="107">
        <v>7054.15</v>
      </c>
      <c r="K44" s="107">
        <v>136741.20000000001</v>
      </c>
      <c r="L44" s="107">
        <v>7518.7</v>
      </c>
      <c r="M44" s="108">
        <v>3031.62</v>
      </c>
      <c r="N44" s="105">
        <v>637835.29</v>
      </c>
    </row>
    <row r="45" spans="1:14" ht="13.5" customHeight="1" thickBot="1" x14ac:dyDescent="0.4">
      <c r="A45" s="173" t="s">
        <v>41</v>
      </c>
      <c r="B45" s="159">
        <v>402</v>
      </c>
      <c r="C45" s="160">
        <v>274306.68</v>
      </c>
      <c r="D45" s="161">
        <v>476173.9</v>
      </c>
      <c r="E45" s="162">
        <v>86837.32</v>
      </c>
      <c r="F45" s="163">
        <v>4332.8599999999997</v>
      </c>
      <c r="G45" s="161">
        <v>37050.370000000003</v>
      </c>
      <c r="H45" s="162">
        <v>69655.17</v>
      </c>
      <c r="I45" s="162">
        <v>572.16</v>
      </c>
      <c r="J45" s="162">
        <v>4879.5</v>
      </c>
      <c r="K45" s="162">
        <v>99654.739999999991</v>
      </c>
      <c r="L45" s="162">
        <v>5651.94</v>
      </c>
      <c r="M45" s="163">
        <v>2463.85</v>
      </c>
      <c r="N45" s="160">
        <v>621723.07999999996</v>
      </c>
    </row>
  </sheetData>
  <mergeCells count="13">
    <mergeCell ref="A24:P24"/>
    <mergeCell ref="N5:N6"/>
    <mergeCell ref="K2:N2"/>
    <mergeCell ref="B5:B6"/>
    <mergeCell ref="C5:C6"/>
    <mergeCell ref="D5:F5"/>
    <mergeCell ref="G5:M5"/>
    <mergeCell ref="A4:P4"/>
    <mergeCell ref="B25:B26"/>
    <mergeCell ref="C25:C26"/>
    <mergeCell ref="D25:F25"/>
    <mergeCell ref="G25:M25"/>
    <mergeCell ref="N25:N26"/>
  </mergeCells>
  <pageMargins left="0.23622047244094491" right="0.23622047244094491" top="0.74803149606299213" bottom="0.74803149606299213" header="0.31496062992125984" footer="0.31496062992125984"/>
  <pageSetup paperSize="8" scale="95" orientation="landscape" r:id="rId1"/>
  <headerFooter>
    <oddHeader>&amp;L&amp;G&amp;RCAMPAÑA: 2025/2026. MES: NOVIEMBRE
Fecha de emisión de datos:  11/12/2025</oddHeader>
  </headerFooter>
  <legacyDrawingHF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dimension ref="A2:P46"/>
  <sheetViews>
    <sheetView view="pageLayout" topLeftCell="C1" zoomScaleNormal="100" workbookViewId="0">
      <selection activeCell="D14" sqref="D14"/>
    </sheetView>
  </sheetViews>
  <sheetFormatPr baseColWidth="10" defaultRowHeight="14.5" x14ac:dyDescent="0.35"/>
  <cols>
    <col min="2" max="2" width="21.81640625" customWidth="1"/>
    <col min="3" max="3" width="15.7265625" customWidth="1"/>
    <col min="4" max="4" width="14" customWidth="1"/>
    <col min="5" max="5" width="14.26953125" customWidth="1"/>
    <col min="6" max="6" width="12.54296875" customWidth="1"/>
    <col min="7" max="7" width="14.453125" customWidth="1"/>
    <col min="8" max="8" width="12.54296875" customWidth="1"/>
    <col min="9" max="9" width="13.54296875" customWidth="1"/>
    <col min="10" max="10" width="15.453125" customWidth="1"/>
    <col min="12" max="12" width="13.81640625" customWidth="1"/>
  </cols>
  <sheetData>
    <row r="2" spans="1:16" ht="15.5" x14ac:dyDescent="0.35">
      <c r="A2" s="1" t="s">
        <v>117</v>
      </c>
      <c r="K2" s="251" t="str">
        <f>+'AVANCE DE LA SITUACIÓN DE M'!G17</f>
        <v>Datos a 30 de noviembre de 2025</v>
      </c>
      <c r="L2" s="251"/>
      <c r="M2" s="251"/>
      <c r="N2" s="251"/>
    </row>
    <row r="3" spans="1:16" ht="29" thickBot="1" x14ac:dyDescent="0.7">
      <c r="A3" s="260" t="s">
        <v>101</v>
      </c>
      <c r="B3" s="260"/>
      <c r="C3" s="260"/>
      <c r="D3" s="260"/>
      <c r="E3" s="260"/>
      <c r="F3" s="260"/>
      <c r="G3" s="260"/>
      <c r="H3" s="260"/>
      <c r="I3" s="260"/>
      <c r="J3" s="260"/>
      <c r="K3" s="260"/>
      <c r="L3" s="260"/>
      <c r="M3" s="260"/>
      <c r="N3" s="260"/>
      <c r="O3" s="260"/>
      <c r="P3" s="260"/>
    </row>
    <row r="4" spans="1:16" x14ac:dyDescent="0.35">
      <c r="B4" s="20"/>
      <c r="C4" s="295" t="s">
        <v>95</v>
      </c>
      <c r="D4" s="295" t="s">
        <v>67</v>
      </c>
      <c r="E4" s="305" t="s">
        <v>83</v>
      </c>
      <c r="F4" s="306"/>
      <c r="G4" s="307"/>
      <c r="H4" s="305" t="s">
        <v>18</v>
      </c>
      <c r="I4" s="306"/>
      <c r="J4" s="306"/>
      <c r="K4" s="307"/>
      <c r="L4" s="295" t="s">
        <v>19</v>
      </c>
    </row>
    <row r="5" spans="1:16" ht="28.5" customHeight="1" thickBot="1" x14ac:dyDescent="0.4">
      <c r="B5" s="20"/>
      <c r="C5" s="296"/>
      <c r="D5" s="296"/>
      <c r="E5" s="228" t="s">
        <v>96</v>
      </c>
      <c r="F5" s="229" t="s">
        <v>84</v>
      </c>
      <c r="G5" s="230" t="s">
        <v>70</v>
      </c>
      <c r="H5" s="228" t="s">
        <v>84</v>
      </c>
      <c r="I5" s="229" t="s">
        <v>97</v>
      </c>
      <c r="J5" s="229" t="s">
        <v>74</v>
      </c>
      <c r="K5" s="230" t="s">
        <v>98</v>
      </c>
      <c r="L5" s="296"/>
    </row>
    <row r="6" spans="1:16" x14ac:dyDescent="0.35">
      <c r="B6" s="35" t="s">
        <v>99</v>
      </c>
      <c r="C6" s="223">
        <v>114</v>
      </c>
      <c r="D6" s="112">
        <v>22846.639999999999</v>
      </c>
      <c r="E6" s="113">
        <v>74131.06</v>
      </c>
      <c r="F6" s="114">
        <v>7104.3</v>
      </c>
      <c r="G6" s="115">
        <v>390.82</v>
      </c>
      <c r="H6" s="116">
        <v>4054.47</v>
      </c>
      <c r="I6" s="117">
        <v>14907.29</v>
      </c>
      <c r="J6" s="118">
        <v>58270.62</v>
      </c>
      <c r="K6" s="119">
        <v>793.75</v>
      </c>
      <c r="L6" s="120">
        <v>26446.69</v>
      </c>
    </row>
    <row r="7" spans="1:16" x14ac:dyDescent="0.35">
      <c r="B7" s="36" t="s">
        <v>21</v>
      </c>
      <c r="C7" s="231">
        <v>3</v>
      </c>
      <c r="D7" s="121">
        <v>377.52</v>
      </c>
      <c r="E7" s="122">
        <v>11.3</v>
      </c>
      <c r="F7" s="123">
        <v>195.22</v>
      </c>
      <c r="G7" s="124">
        <v>12.42</v>
      </c>
      <c r="H7" s="121">
        <v>2.04</v>
      </c>
      <c r="I7" s="125">
        <v>74.239999999999995</v>
      </c>
      <c r="J7" s="125">
        <v>198.47</v>
      </c>
      <c r="K7" s="126">
        <v>0</v>
      </c>
      <c r="L7" s="127">
        <v>321.72000000000003</v>
      </c>
    </row>
    <row r="8" spans="1:16" x14ac:dyDescent="0.35">
      <c r="B8" s="36" t="s">
        <v>23</v>
      </c>
      <c r="C8" s="231">
        <v>14</v>
      </c>
      <c r="D8" s="121">
        <v>2302.6799999999998</v>
      </c>
      <c r="E8" s="122">
        <v>8906.1</v>
      </c>
      <c r="F8" s="123">
        <v>839.46</v>
      </c>
      <c r="G8" s="124">
        <v>0</v>
      </c>
      <c r="H8" s="121">
        <v>294.95</v>
      </c>
      <c r="I8" s="125">
        <v>1129.69</v>
      </c>
      <c r="J8" s="125">
        <v>7697.61</v>
      </c>
      <c r="K8" s="125">
        <v>14.55</v>
      </c>
      <c r="L8" s="127">
        <v>2911.45</v>
      </c>
    </row>
    <row r="9" spans="1:16" x14ac:dyDescent="0.35">
      <c r="B9" s="36" t="s">
        <v>24</v>
      </c>
      <c r="C9" s="231">
        <v>7</v>
      </c>
      <c r="D9" s="121">
        <v>457.37</v>
      </c>
      <c r="E9" s="122">
        <v>29.83</v>
      </c>
      <c r="F9" s="123">
        <v>309.7</v>
      </c>
      <c r="G9" s="124">
        <v>0</v>
      </c>
      <c r="H9" s="121">
        <v>0</v>
      </c>
      <c r="I9" s="125">
        <v>285.3</v>
      </c>
      <c r="J9" s="125">
        <v>6.22</v>
      </c>
      <c r="K9" s="125">
        <v>1.82</v>
      </c>
      <c r="L9" s="127">
        <v>503.55</v>
      </c>
    </row>
    <row r="10" spans="1:16" x14ac:dyDescent="0.35">
      <c r="B10" s="37" t="s">
        <v>26</v>
      </c>
      <c r="C10" s="225">
        <v>8</v>
      </c>
      <c r="D10" s="121">
        <v>31.06</v>
      </c>
      <c r="E10" s="122">
        <v>232.06</v>
      </c>
      <c r="F10" s="123">
        <v>0.62</v>
      </c>
      <c r="G10" s="124">
        <v>0</v>
      </c>
      <c r="H10" s="121">
        <v>9.0399999999999991</v>
      </c>
      <c r="I10" s="125">
        <v>228.24</v>
      </c>
      <c r="J10" s="128">
        <v>2.09</v>
      </c>
      <c r="K10" s="124">
        <v>0.24</v>
      </c>
      <c r="L10" s="127">
        <v>24.12</v>
      </c>
    </row>
    <row r="11" spans="1:16" x14ac:dyDescent="0.35">
      <c r="B11" s="37" t="s">
        <v>27</v>
      </c>
      <c r="C11" s="225">
        <v>21</v>
      </c>
      <c r="D11" s="121">
        <v>682.64</v>
      </c>
      <c r="E11" s="122">
        <v>3208.49</v>
      </c>
      <c r="F11" s="123">
        <v>49.94</v>
      </c>
      <c r="G11" s="124">
        <v>0</v>
      </c>
      <c r="H11" s="121">
        <v>46.98</v>
      </c>
      <c r="I11" s="125">
        <v>1074.4100000000001</v>
      </c>
      <c r="J11" s="128">
        <v>2208.63</v>
      </c>
      <c r="K11" s="124">
        <v>1.21</v>
      </c>
      <c r="L11" s="127">
        <v>609.84</v>
      </c>
    </row>
    <row r="12" spans="1:16" x14ac:dyDescent="0.35">
      <c r="B12" s="36" t="s">
        <v>28</v>
      </c>
      <c r="C12" s="225">
        <v>55</v>
      </c>
      <c r="D12" s="121">
        <v>18854.38</v>
      </c>
      <c r="E12" s="122">
        <v>61688.24</v>
      </c>
      <c r="F12" s="123">
        <v>5346.97</v>
      </c>
      <c r="G12" s="124">
        <v>378.4</v>
      </c>
      <c r="H12" s="121">
        <v>3701.45</v>
      </c>
      <c r="I12" s="125">
        <v>12062.7</v>
      </c>
      <c r="J12" s="128">
        <v>47785.13</v>
      </c>
      <c r="K12" s="124">
        <v>775.28</v>
      </c>
      <c r="L12" s="127">
        <v>21943.439999999999</v>
      </c>
    </row>
    <row r="13" spans="1:16" ht="15" thickBot="1" x14ac:dyDescent="0.4">
      <c r="B13" s="38" t="s">
        <v>45</v>
      </c>
      <c r="C13" s="226">
        <v>6</v>
      </c>
      <c r="D13" s="129">
        <v>140.97999999999999</v>
      </c>
      <c r="E13" s="130">
        <v>55.03</v>
      </c>
      <c r="F13" s="131">
        <v>362.39</v>
      </c>
      <c r="G13" s="132">
        <v>0</v>
      </c>
      <c r="H13" s="130">
        <v>0</v>
      </c>
      <c r="I13" s="125">
        <v>52.709999999999994</v>
      </c>
      <c r="J13" s="128">
        <v>372.46999999999997</v>
      </c>
      <c r="K13" s="124">
        <v>0.64</v>
      </c>
      <c r="L13" s="209">
        <v>132.58000000000001</v>
      </c>
    </row>
    <row r="14" spans="1:16" x14ac:dyDescent="0.35">
      <c r="B14" s="35" t="s">
        <v>29</v>
      </c>
      <c r="C14" s="223">
        <v>21</v>
      </c>
      <c r="D14" s="112">
        <v>12.74</v>
      </c>
      <c r="E14" s="133">
        <v>706.12</v>
      </c>
      <c r="F14" s="114">
        <v>9.74</v>
      </c>
      <c r="G14" s="115">
        <v>0</v>
      </c>
      <c r="H14" s="112">
        <v>29.97</v>
      </c>
      <c r="I14" s="117">
        <v>656.46</v>
      </c>
      <c r="J14" s="118">
        <v>25.93</v>
      </c>
      <c r="K14" s="119">
        <v>0</v>
      </c>
      <c r="L14" s="210">
        <v>16.23</v>
      </c>
    </row>
    <row r="15" spans="1:16" x14ac:dyDescent="0.35">
      <c r="B15" s="39" t="s">
        <v>31</v>
      </c>
      <c r="C15" s="225">
        <v>11</v>
      </c>
      <c r="D15" s="121">
        <v>1.26</v>
      </c>
      <c r="E15" s="122">
        <v>241.73</v>
      </c>
      <c r="F15" s="123">
        <v>6.18</v>
      </c>
      <c r="G15" s="124">
        <v>0</v>
      </c>
      <c r="H15" s="121">
        <v>7.2</v>
      </c>
      <c r="I15" s="125">
        <v>239.05</v>
      </c>
      <c r="J15" s="128">
        <v>0</v>
      </c>
      <c r="K15" s="126">
        <v>0</v>
      </c>
      <c r="L15" s="127">
        <v>2.92</v>
      </c>
    </row>
    <row r="16" spans="1:16" ht="15" thickBot="1" x14ac:dyDescent="0.4">
      <c r="B16" s="40" t="s">
        <v>32</v>
      </c>
      <c r="C16" s="226">
        <v>10</v>
      </c>
      <c r="D16" s="129">
        <v>11.48</v>
      </c>
      <c r="E16" s="130">
        <v>464.39</v>
      </c>
      <c r="F16" s="131">
        <v>3.56</v>
      </c>
      <c r="G16" s="132">
        <v>0</v>
      </c>
      <c r="H16" s="129">
        <v>22.77</v>
      </c>
      <c r="I16" s="134">
        <v>417.4</v>
      </c>
      <c r="J16" s="131">
        <v>25.93</v>
      </c>
      <c r="K16" s="135">
        <v>0</v>
      </c>
      <c r="L16" s="211">
        <v>13.32</v>
      </c>
    </row>
    <row r="17" spans="1:16" ht="15" thickBot="1" x14ac:dyDescent="0.4">
      <c r="B17" s="35" t="s">
        <v>33</v>
      </c>
      <c r="C17" s="232">
        <v>6</v>
      </c>
      <c r="D17" s="136">
        <v>5.19</v>
      </c>
      <c r="E17" s="137">
        <v>44.54</v>
      </c>
      <c r="F17" s="138">
        <v>0</v>
      </c>
      <c r="G17" s="139">
        <v>0</v>
      </c>
      <c r="H17" s="136">
        <v>0</v>
      </c>
      <c r="I17" s="140">
        <v>46.07</v>
      </c>
      <c r="J17" s="138">
        <v>0</v>
      </c>
      <c r="K17" s="141">
        <v>0</v>
      </c>
      <c r="L17" s="142">
        <v>3.66</v>
      </c>
    </row>
    <row r="18" spans="1:16" x14ac:dyDescent="0.35">
      <c r="B18" s="35" t="s">
        <v>100</v>
      </c>
      <c r="C18" s="227">
        <v>12</v>
      </c>
      <c r="D18" s="143">
        <v>536.72</v>
      </c>
      <c r="E18" s="113">
        <v>1047.6600000000001</v>
      </c>
      <c r="F18" s="144">
        <v>188.47</v>
      </c>
      <c r="G18" s="145">
        <v>0</v>
      </c>
      <c r="H18" s="143">
        <v>502.13</v>
      </c>
      <c r="I18" s="146">
        <v>328.15</v>
      </c>
      <c r="J18" s="144">
        <v>457.3</v>
      </c>
      <c r="K18" s="119">
        <v>0.37</v>
      </c>
      <c r="L18" s="147">
        <v>484.9</v>
      </c>
    </row>
    <row r="19" spans="1:16" x14ac:dyDescent="0.35">
      <c r="B19" s="28" t="s">
        <v>35</v>
      </c>
      <c r="C19" s="224">
        <v>3</v>
      </c>
      <c r="D19" s="148">
        <v>19.43</v>
      </c>
      <c r="E19" s="122">
        <v>62.06</v>
      </c>
      <c r="F19" s="128">
        <v>0.71</v>
      </c>
      <c r="G19" s="126">
        <v>0</v>
      </c>
      <c r="H19" s="149">
        <v>0</v>
      </c>
      <c r="I19" s="128">
        <v>64.37</v>
      </c>
      <c r="J19" s="128">
        <v>0</v>
      </c>
      <c r="K19" s="150">
        <v>0</v>
      </c>
      <c r="L19" s="148">
        <v>17.829999999999998</v>
      </c>
    </row>
    <row r="20" spans="1:16" x14ac:dyDescent="0.35">
      <c r="B20" s="36" t="s">
        <v>36</v>
      </c>
      <c r="C20" s="225">
        <v>6</v>
      </c>
      <c r="D20" s="121">
        <v>50.03</v>
      </c>
      <c r="E20" s="122">
        <v>120.3</v>
      </c>
      <c r="F20" s="123">
        <v>10.99</v>
      </c>
      <c r="G20" s="124">
        <v>0</v>
      </c>
      <c r="H20" s="121">
        <v>0</v>
      </c>
      <c r="I20" s="125">
        <v>123.77</v>
      </c>
      <c r="J20" s="128">
        <v>0</v>
      </c>
      <c r="K20" s="124">
        <v>0.18</v>
      </c>
      <c r="L20" s="127">
        <v>57.38</v>
      </c>
    </row>
    <row r="21" spans="1:16" ht="15" thickBot="1" x14ac:dyDescent="0.4">
      <c r="B21" s="40" t="s">
        <v>39</v>
      </c>
      <c r="C21" s="226">
        <v>3</v>
      </c>
      <c r="D21" s="129">
        <v>467.26</v>
      </c>
      <c r="E21" s="130">
        <v>865.29</v>
      </c>
      <c r="F21" s="131">
        <v>176.78</v>
      </c>
      <c r="G21" s="132">
        <v>0</v>
      </c>
      <c r="H21" s="130">
        <v>502.13</v>
      </c>
      <c r="I21" s="125">
        <v>140.01</v>
      </c>
      <c r="J21" s="128">
        <v>457.3</v>
      </c>
      <c r="K21" s="124">
        <v>0.2</v>
      </c>
      <c r="L21" s="127">
        <v>409.7</v>
      </c>
    </row>
    <row r="22" spans="1:16" ht="15" thickBot="1" x14ac:dyDescent="0.4">
      <c r="B22" s="41" t="s">
        <v>40</v>
      </c>
      <c r="C22" s="233">
        <v>276</v>
      </c>
      <c r="D22" s="234">
        <v>41864.339999999997</v>
      </c>
      <c r="E22" s="235">
        <v>99286.28</v>
      </c>
      <c r="F22" s="236">
        <v>19112.04</v>
      </c>
      <c r="G22" s="237">
        <v>670.09</v>
      </c>
      <c r="H22" s="235">
        <v>7735.01</v>
      </c>
      <c r="I22" s="236">
        <v>33550.370000000003</v>
      </c>
      <c r="J22" s="236">
        <v>70073.88</v>
      </c>
      <c r="K22" s="238">
        <v>971.75</v>
      </c>
      <c r="L22" s="239">
        <v>48601.74</v>
      </c>
    </row>
    <row r="23" spans="1:16" ht="16.5" customHeight="1" thickBot="1" x14ac:dyDescent="0.4">
      <c r="B23" s="173" t="s">
        <v>41</v>
      </c>
      <c r="C23" s="214">
        <v>276</v>
      </c>
      <c r="D23" s="240">
        <v>41864.339999999997</v>
      </c>
      <c r="E23" s="241">
        <v>69655.17</v>
      </c>
      <c r="F23" s="242">
        <v>14477.529999999999</v>
      </c>
      <c r="G23" s="243">
        <v>61.86</v>
      </c>
      <c r="H23" s="244">
        <v>5569.91</v>
      </c>
      <c r="I23" s="245">
        <v>24722.21</v>
      </c>
      <c r="J23" s="245">
        <v>48888.160000000003</v>
      </c>
      <c r="K23" s="246">
        <v>493.25</v>
      </c>
      <c r="L23" s="247">
        <v>46385.37</v>
      </c>
    </row>
    <row r="24" spans="1:16" ht="7.5" customHeight="1" x14ac:dyDescent="0.35"/>
    <row r="25" spans="1:16" ht="24" customHeight="1" thickBot="1" x14ac:dyDescent="0.7">
      <c r="A25" s="260" t="s">
        <v>102</v>
      </c>
      <c r="B25" s="260"/>
      <c r="C25" s="260"/>
      <c r="D25" s="260"/>
      <c r="E25" s="260"/>
      <c r="F25" s="260"/>
      <c r="G25" s="260"/>
      <c r="H25" s="260"/>
      <c r="I25" s="260"/>
      <c r="J25" s="260"/>
      <c r="K25" s="260"/>
      <c r="L25" s="260"/>
      <c r="M25" s="260"/>
      <c r="N25" s="260"/>
      <c r="O25" s="260"/>
      <c r="P25" s="260"/>
    </row>
    <row r="26" spans="1:16" x14ac:dyDescent="0.35">
      <c r="B26" s="2"/>
      <c r="C26" s="295" t="s">
        <v>95</v>
      </c>
      <c r="D26" s="295" t="s">
        <v>67</v>
      </c>
      <c r="E26" s="302" t="s">
        <v>83</v>
      </c>
      <c r="F26" s="303"/>
      <c r="G26" s="304"/>
      <c r="H26" s="302" t="s">
        <v>18</v>
      </c>
      <c r="I26" s="303"/>
      <c r="J26" s="303"/>
      <c r="K26" s="304"/>
      <c r="L26" s="295" t="s">
        <v>19</v>
      </c>
    </row>
    <row r="27" spans="1:16" ht="15" thickBot="1" x14ac:dyDescent="0.4">
      <c r="B27" s="2"/>
      <c r="C27" s="296"/>
      <c r="D27" s="296"/>
      <c r="E27" s="32" t="s">
        <v>96</v>
      </c>
      <c r="F27" s="33" t="s">
        <v>84</v>
      </c>
      <c r="G27" s="34" t="s">
        <v>70</v>
      </c>
      <c r="H27" s="32" t="s">
        <v>84</v>
      </c>
      <c r="I27" s="33" t="s">
        <v>97</v>
      </c>
      <c r="J27" s="33" t="s">
        <v>74</v>
      </c>
      <c r="K27" s="34" t="s">
        <v>98</v>
      </c>
      <c r="L27" s="296"/>
    </row>
    <row r="28" spans="1:16" x14ac:dyDescent="0.35">
      <c r="B28" s="35" t="s">
        <v>42</v>
      </c>
      <c r="C28" s="223">
        <v>15</v>
      </c>
      <c r="D28" s="112">
        <v>744.57</v>
      </c>
      <c r="E28" s="113">
        <v>89.53</v>
      </c>
      <c r="F28" s="114">
        <v>720.11</v>
      </c>
      <c r="G28" s="115">
        <v>82.32</v>
      </c>
      <c r="H28" s="116">
        <v>0.6</v>
      </c>
      <c r="I28" s="117">
        <v>529.20000000000005</v>
      </c>
      <c r="J28" s="118">
        <v>29.16</v>
      </c>
      <c r="K28" s="119">
        <v>5.04</v>
      </c>
      <c r="L28" s="120">
        <v>1072.53</v>
      </c>
    </row>
    <row r="29" spans="1:16" x14ac:dyDescent="0.35">
      <c r="B29" s="36" t="s">
        <v>43</v>
      </c>
      <c r="C29" s="224">
        <v>6</v>
      </c>
      <c r="D29" s="148">
        <v>185.24</v>
      </c>
      <c r="E29" s="122">
        <v>0</v>
      </c>
      <c r="F29" s="128">
        <v>344.27</v>
      </c>
      <c r="G29" s="124">
        <v>0</v>
      </c>
      <c r="H29" s="121">
        <v>0.6</v>
      </c>
      <c r="I29" s="128">
        <v>139.44</v>
      </c>
      <c r="J29" s="128">
        <v>0</v>
      </c>
      <c r="K29" s="150">
        <v>0.86</v>
      </c>
      <c r="L29" s="148">
        <v>388.61</v>
      </c>
    </row>
    <row r="30" spans="1:16" x14ac:dyDescent="0.35">
      <c r="B30" s="36" t="s">
        <v>44</v>
      </c>
      <c r="C30" s="225">
        <v>3</v>
      </c>
      <c r="D30" s="121">
        <v>156.04</v>
      </c>
      <c r="E30" s="122">
        <v>89.53</v>
      </c>
      <c r="F30" s="123">
        <v>0.62</v>
      </c>
      <c r="G30" s="124">
        <v>82.32</v>
      </c>
      <c r="H30" s="121">
        <v>0</v>
      </c>
      <c r="I30" s="125">
        <v>132.94999999999999</v>
      </c>
      <c r="J30" s="128">
        <v>16.649999999999999</v>
      </c>
      <c r="K30" s="124">
        <v>0</v>
      </c>
      <c r="L30" s="127">
        <v>178.91</v>
      </c>
    </row>
    <row r="31" spans="1:16" ht="15" thickBot="1" x14ac:dyDescent="0.4">
      <c r="B31" s="40" t="s">
        <v>45</v>
      </c>
      <c r="C31" s="226">
        <v>6</v>
      </c>
      <c r="D31" s="129">
        <v>403.29000000000008</v>
      </c>
      <c r="E31" s="130">
        <v>0</v>
      </c>
      <c r="F31" s="131">
        <v>375.22</v>
      </c>
      <c r="G31" s="132">
        <v>0</v>
      </c>
      <c r="H31" s="130">
        <v>0</v>
      </c>
      <c r="I31" s="125">
        <v>256.81000000000006</v>
      </c>
      <c r="J31" s="128">
        <v>12.510000000000002</v>
      </c>
      <c r="K31" s="124">
        <v>4.18</v>
      </c>
      <c r="L31" s="127">
        <v>505.01</v>
      </c>
    </row>
    <row r="32" spans="1:16" x14ac:dyDescent="0.35">
      <c r="B32" s="35" t="s">
        <v>46</v>
      </c>
      <c r="C32" s="227">
        <v>21</v>
      </c>
      <c r="D32" s="143">
        <v>1058.06</v>
      </c>
      <c r="E32" s="113">
        <v>65.73</v>
      </c>
      <c r="F32" s="144">
        <v>1074.4199999999998</v>
      </c>
      <c r="G32" s="145">
        <v>36.92</v>
      </c>
      <c r="H32" s="113">
        <v>27.29</v>
      </c>
      <c r="I32" s="144">
        <v>774.2</v>
      </c>
      <c r="J32" s="144">
        <v>21.58</v>
      </c>
      <c r="K32" s="119">
        <v>15.37</v>
      </c>
      <c r="L32" s="147">
        <v>1396.69</v>
      </c>
    </row>
    <row r="33" spans="2:12" x14ac:dyDescent="0.35">
      <c r="B33" s="36" t="s">
        <v>47</v>
      </c>
      <c r="C33" s="224">
        <v>8</v>
      </c>
      <c r="D33" s="148">
        <v>884.06</v>
      </c>
      <c r="E33" s="122">
        <v>0</v>
      </c>
      <c r="F33" s="128">
        <v>975.42</v>
      </c>
      <c r="G33" s="128">
        <v>36.92</v>
      </c>
      <c r="H33" s="122">
        <v>27.29</v>
      </c>
      <c r="I33" s="128">
        <v>607.99</v>
      </c>
      <c r="J33" s="128">
        <v>19.059999999999999</v>
      </c>
      <c r="K33" s="126">
        <v>14.04</v>
      </c>
      <c r="L33" s="183">
        <v>1228.01</v>
      </c>
    </row>
    <row r="34" spans="2:12" x14ac:dyDescent="0.35">
      <c r="B34" s="36" t="s">
        <v>50</v>
      </c>
      <c r="C34" s="225">
        <v>11</v>
      </c>
      <c r="D34" s="121">
        <v>20.88</v>
      </c>
      <c r="E34" s="122">
        <v>65.73</v>
      </c>
      <c r="F34" s="123">
        <v>10.199999999999999</v>
      </c>
      <c r="G34" s="124">
        <v>0</v>
      </c>
      <c r="H34" s="121">
        <v>0</v>
      </c>
      <c r="I34" s="125">
        <v>71.959999999999994</v>
      </c>
      <c r="J34" s="128">
        <v>2.52</v>
      </c>
      <c r="K34" s="124">
        <v>1.2</v>
      </c>
      <c r="L34" s="127">
        <v>21.13</v>
      </c>
    </row>
    <row r="35" spans="2:12" ht="15" thickBot="1" x14ac:dyDescent="0.4">
      <c r="B35" s="36" t="s">
        <v>45</v>
      </c>
      <c r="C35" s="226">
        <v>2</v>
      </c>
      <c r="D35" s="129">
        <v>153.12</v>
      </c>
      <c r="E35" s="130">
        <v>0</v>
      </c>
      <c r="F35" s="131">
        <v>88.8</v>
      </c>
      <c r="G35" s="132">
        <v>0</v>
      </c>
      <c r="H35" s="130">
        <v>0</v>
      </c>
      <c r="I35" s="125">
        <v>94.25</v>
      </c>
      <c r="J35" s="128">
        <v>0</v>
      </c>
      <c r="K35" s="124">
        <v>0.13</v>
      </c>
      <c r="L35" s="127">
        <v>147.54</v>
      </c>
    </row>
    <row r="36" spans="2:12" x14ac:dyDescent="0.35">
      <c r="B36" s="35" t="s">
        <v>51</v>
      </c>
      <c r="C36" s="227">
        <v>33</v>
      </c>
      <c r="D36" s="143">
        <v>4238.88</v>
      </c>
      <c r="E36" s="113">
        <v>16904.28</v>
      </c>
      <c r="F36" s="144">
        <v>1271.7</v>
      </c>
      <c r="G36" s="145">
        <v>0</v>
      </c>
      <c r="H36" s="113">
        <v>2774.11</v>
      </c>
      <c r="I36" s="144">
        <v>4024.47</v>
      </c>
      <c r="J36" s="144">
        <v>10007.74</v>
      </c>
      <c r="K36" s="119">
        <v>-53.56</v>
      </c>
      <c r="L36" s="147">
        <v>5662.11</v>
      </c>
    </row>
    <row r="37" spans="2:12" x14ac:dyDescent="0.35">
      <c r="B37" s="36" t="s">
        <v>52</v>
      </c>
      <c r="C37" s="224">
        <v>19</v>
      </c>
      <c r="D37" s="148">
        <v>1219.24</v>
      </c>
      <c r="E37" s="122">
        <v>4742.2700000000004</v>
      </c>
      <c r="F37" s="128">
        <v>728.01</v>
      </c>
      <c r="G37" s="128">
        <v>0</v>
      </c>
      <c r="H37" s="122">
        <v>1957.84</v>
      </c>
      <c r="I37" s="128">
        <v>476.88</v>
      </c>
      <c r="J37" s="128">
        <v>2850.94</v>
      </c>
      <c r="K37" s="150">
        <v>-28.77</v>
      </c>
      <c r="L37" s="148">
        <v>1432.62</v>
      </c>
    </row>
    <row r="38" spans="2:12" ht="15" thickBot="1" x14ac:dyDescent="0.4">
      <c r="B38" s="40" t="s">
        <v>93</v>
      </c>
      <c r="C38" s="225">
        <v>14</v>
      </c>
      <c r="D38" s="121">
        <v>3019.64</v>
      </c>
      <c r="E38" s="122">
        <v>12162.01</v>
      </c>
      <c r="F38" s="123">
        <v>543.70000000000005</v>
      </c>
      <c r="G38" s="124">
        <v>0</v>
      </c>
      <c r="H38" s="122">
        <v>816.26</v>
      </c>
      <c r="I38" s="123">
        <v>3547.59</v>
      </c>
      <c r="J38" s="128">
        <v>7156.8</v>
      </c>
      <c r="K38" s="124">
        <v>-24.79</v>
      </c>
      <c r="L38" s="127">
        <v>4229.49</v>
      </c>
    </row>
    <row r="39" spans="2:12" ht="15.65" customHeight="1" thickBot="1" x14ac:dyDescent="0.4">
      <c r="B39" s="35" t="s">
        <v>55</v>
      </c>
      <c r="C39" s="227">
        <v>15</v>
      </c>
      <c r="D39" s="143">
        <v>542.07000000000005</v>
      </c>
      <c r="E39" s="113">
        <v>365.86</v>
      </c>
      <c r="F39" s="144">
        <v>477.24</v>
      </c>
      <c r="G39" s="145">
        <v>0</v>
      </c>
      <c r="H39" s="143">
        <v>51.71</v>
      </c>
      <c r="I39" s="146">
        <v>633.47</v>
      </c>
      <c r="J39" s="144">
        <v>0.71</v>
      </c>
      <c r="K39" s="119">
        <v>22.76</v>
      </c>
      <c r="L39" s="147">
        <v>676.52</v>
      </c>
    </row>
    <row r="40" spans="2:12" ht="15" thickBot="1" x14ac:dyDescent="0.4">
      <c r="B40" s="35" t="s">
        <v>56</v>
      </c>
      <c r="C40" s="227">
        <v>16</v>
      </c>
      <c r="D40" s="143">
        <v>2918.85</v>
      </c>
      <c r="E40" s="113">
        <v>2706.38</v>
      </c>
      <c r="F40" s="144">
        <v>1904.0100000000002</v>
      </c>
      <c r="G40" s="145">
        <v>13.44</v>
      </c>
      <c r="H40" s="143">
        <v>114.41</v>
      </c>
      <c r="I40" s="146">
        <v>3259</v>
      </c>
      <c r="J40" s="144">
        <v>573.41</v>
      </c>
      <c r="K40" s="119">
        <v>106.39</v>
      </c>
      <c r="L40" s="147">
        <v>3489.48</v>
      </c>
    </row>
    <row r="41" spans="2:12" x14ac:dyDescent="0.35">
      <c r="B41" s="35" t="s">
        <v>60</v>
      </c>
      <c r="C41" s="227">
        <v>17</v>
      </c>
      <c r="D41" s="143">
        <v>8762.85</v>
      </c>
      <c r="E41" s="113">
        <v>3225.13</v>
      </c>
      <c r="F41" s="144">
        <v>6298.4400000000005</v>
      </c>
      <c r="G41" s="145">
        <v>104.74</v>
      </c>
      <c r="H41" s="113">
        <v>178.98</v>
      </c>
      <c r="I41" s="144">
        <v>8287.99</v>
      </c>
      <c r="J41" s="144">
        <v>687.43</v>
      </c>
      <c r="K41" s="119">
        <v>81.63</v>
      </c>
      <c r="L41" s="147">
        <v>9155.1299999999992</v>
      </c>
    </row>
    <row r="42" spans="2:12" x14ac:dyDescent="0.35">
      <c r="B42" s="36" t="s">
        <v>63</v>
      </c>
      <c r="C42" s="224">
        <v>8</v>
      </c>
      <c r="D42" s="148">
        <v>8010.74</v>
      </c>
      <c r="E42" s="122">
        <v>2598.14</v>
      </c>
      <c r="F42" s="128">
        <v>6026.14</v>
      </c>
      <c r="G42" s="128">
        <v>104.74</v>
      </c>
      <c r="H42" s="122">
        <v>178.98</v>
      </c>
      <c r="I42" s="128">
        <v>7513.82</v>
      </c>
      <c r="J42" s="128">
        <v>681.93</v>
      </c>
      <c r="K42" s="150">
        <v>78.260000000000005</v>
      </c>
      <c r="L42" s="148">
        <v>8286.75</v>
      </c>
    </row>
    <row r="43" spans="2:12" ht="15" thickBot="1" x14ac:dyDescent="0.4">
      <c r="B43" s="40" t="s">
        <v>45</v>
      </c>
      <c r="C43" s="225">
        <v>9</v>
      </c>
      <c r="D43" s="121">
        <v>752.11</v>
      </c>
      <c r="E43" s="122">
        <v>626.99</v>
      </c>
      <c r="F43" s="123">
        <v>272.3</v>
      </c>
      <c r="G43" s="124">
        <v>0</v>
      </c>
      <c r="H43" s="121">
        <v>0</v>
      </c>
      <c r="I43" s="125">
        <v>774.17</v>
      </c>
      <c r="J43" s="128">
        <v>5.5</v>
      </c>
      <c r="K43" s="164">
        <v>3.36</v>
      </c>
      <c r="L43" s="127">
        <v>868.38</v>
      </c>
    </row>
    <row r="44" spans="2:12" ht="15" thickBot="1" x14ac:dyDescent="0.4">
      <c r="B44" s="35" t="s">
        <v>94</v>
      </c>
      <c r="C44" s="227">
        <v>6</v>
      </c>
      <c r="D44" s="143">
        <v>197.76999999999316</v>
      </c>
      <c r="E44" s="113">
        <v>0</v>
      </c>
      <c r="F44" s="144">
        <v>63.610000000000809</v>
      </c>
      <c r="G44" s="145">
        <v>41.850000000000037</v>
      </c>
      <c r="H44" s="143">
        <v>1.3400000000005434</v>
      </c>
      <c r="I44" s="146">
        <v>104.07000000000153</v>
      </c>
      <c r="J44" s="144">
        <v>2.9558577807620168E-12</v>
      </c>
      <c r="K44" s="119">
        <v>1.4210854715202004E-14</v>
      </c>
      <c r="L44" s="147">
        <v>197.80000000000109</v>
      </c>
    </row>
    <row r="45" spans="2:12" ht="15" thickBot="1" x14ac:dyDescent="0.4">
      <c r="B45" s="42" t="s">
        <v>40</v>
      </c>
      <c r="C45" s="213">
        <v>276</v>
      </c>
      <c r="D45" s="203">
        <v>41864.339999999997</v>
      </c>
      <c r="E45" s="205">
        <v>99286.28</v>
      </c>
      <c r="F45" s="206">
        <v>19112.04</v>
      </c>
      <c r="G45" s="208">
        <v>670.09</v>
      </c>
      <c r="H45" s="205">
        <v>7735.01</v>
      </c>
      <c r="I45" s="206">
        <v>33550.370000000003</v>
      </c>
      <c r="J45" s="206">
        <v>70073.88</v>
      </c>
      <c r="K45" s="207">
        <v>971.75</v>
      </c>
      <c r="L45" s="204">
        <v>48601.74</v>
      </c>
    </row>
    <row r="46" spans="2:12" ht="16.5" customHeight="1" thickBot="1" x14ac:dyDescent="0.4">
      <c r="B46" s="173" t="s">
        <v>41</v>
      </c>
      <c r="C46" s="214">
        <v>276</v>
      </c>
      <c r="D46" s="215">
        <v>41864.339999999997</v>
      </c>
      <c r="E46" s="216">
        <v>69655.17</v>
      </c>
      <c r="F46" s="217">
        <v>9268.66</v>
      </c>
      <c r="G46" s="218">
        <v>61.86</v>
      </c>
      <c r="H46" s="219">
        <v>5569.91</v>
      </c>
      <c r="I46" s="220">
        <v>24722.21</v>
      </c>
      <c r="J46" s="220">
        <v>48888.160000000003</v>
      </c>
      <c r="K46" s="221">
        <v>493.25</v>
      </c>
      <c r="L46" s="222">
        <v>46385.37</v>
      </c>
    </row>
  </sheetData>
  <mergeCells count="13">
    <mergeCell ref="K2:N2"/>
    <mergeCell ref="C26:C27"/>
    <mergeCell ref="D26:D27"/>
    <mergeCell ref="E26:G26"/>
    <mergeCell ref="H26:K26"/>
    <mergeCell ref="L26:L27"/>
    <mergeCell ref="A3:P3"/>
    <mergeCell ref="A25:P25"/>
    <mergeCell ref="C4:C5"/>
    <mergeCell ref="D4:D5"/>
    <mergeCell ref="E4:G4"/>
    <mergeCell ref="H4:K4"/>
    <mergeCell ref="L4:L5"/>
  </mergeCells>
  <pageMargins left="0.23622047244094491" right="0.23622047244094491" top="0.74803149606299213" bottom="0.74803149606299213" header="0.31496062992125984" footer="0.31496062992125984"/>
  <pageSetup paperSize="8" orientation="landscape" r:id="rId1"/>
  <headerFooter>
    <oddHeader>&amp;L&amp;G&amp;RCAMPAÑA: 2025/2026. MES: NOVIEMBRE
Fecha de emisión de datos:  11/12/2025</oddHeader>
  </headerFooter>
  <legacyDrawingHF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7</vt:i4>
      </vt:variant>
    </vt:vector>
  </HeadingPairs>
  <TitlesOfParts>
    <vt:vector size="7" baseType="lpstr">
      <vt:lpstr>AVANCE DE LA SITUACIÓN DE M</vt:lpstr>
      <vt:lpstr>ACEITE OLIVA RESUMEN NACIONAL</vt:lpstr>
      <vt:lpstr>SITUACIÓN EN ALMAZARAS POR PROV</vt:lpstr>
      <vt:lpstr>ACEITE ORUJO OLIVA RESUMEN NAC</vt:lpstr>
      <vt:lpstr>ACEITUNA MESA RESUMEN NACIONAL</vt:lpstr>
      <vt:lpstr>SITUACIÓN EN ENTAMADORA POR PRO</vt:lpstr>
      <vt:lpstr>SITUACIÓN EN ENVASADORA POR PRO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Pérez Fernández-Cuartero, Guillermo</dc:creator>
  <cp:lastModifiedBy>FM</cp:lastModifiedBy>
  <cp:lastPrinted>2021-11-19T08:26:04Z</cp:lastPrinted>
  <dcterms:created xsi:type="dcterms:W3CDTF">2021-11-18T12:59:00Z</dcterms:created>
  <dcterms:modified xsi:type="dcterms:W3CDTF">2025-12-11T08:39:33Z</dcterms:modified>
</cp:coreProperties>
</file>