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filterPrivacy="1"/>
  <xr:revisionPtr revIDLastSave="0" documentId="13_ncr:1_{C52F94A2-7438-4CD6-94BD-F359904FB1B7}" xr6:coauthVersionLast="47" xr6:coauthVersionMax="47" xr10:uidLastSave="{00000000-0000-0000-0000-000000000000}"/>
  <bookViews>
    <workbookView xWindow="28680" yWindow="-120" windowWidth="29040" windowHeight="15720" tabRatio="894" activeTab="2" xr2:uid="{00000000-000D-0000-FFFF-FFFF00000000}"/>
  </bookViews>
  <sheets>
    <sheet name="AVANCE DE LA SITUACIÓN DE M" sheetId="9" r:id="rId1"/>
    <sheet name="ACEITE OLIVA RESUMEN NACIONAL" sheetId="1" r:id="rId2"/>
    <sheet name="SITUACIÓN EN ALMAZARAS POR PROV" sheetId="2" r:id="rId3"/>
    <sheet name="ACEITE ORUJO OLIVA RESUMEN NAC" sheetId="6" r:id="rId4"/>
    <sheet name="ACEITUNA MESA RESUMEN NACIONAL" sheetId="3" r:id="rId5"/>
    <sheet name="SITUACIÓN EN ENTAMADORA POR PRO" sheetId="4" r:id="rId6"/>
    <sheet name="SITUACIÓN EN ENVASADORA POR PRO" sheetId="5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" i="2" l="1"/>
  <c r="K2" i="5"/>
  <c r="K2" i="4"/>
  <c r="C2" i="3"/>
  <c r="C2" i="6"/>
  <c r="D2" i="2"/>
  <c r="B2" i="1"/>
</calcChain>
</file>

<file path=xl/sharedStrings.xml><?xml version="1.0" encoding="utf-8"?>
<sst xmlns="http://schemas.openxmlformats.org/spreadsheetml/2006/main" count="551" uniqueCount="325">
  <si>
    <t>RESUMEN NACIONAL DE ACEITE DE OLIVA</t>
  </si>
  <si>
    <t>Acumulada</t>
  </si>
  <si>
    <t>Mensual</t>
  </si>
  <si>
    <t>Producción</t>
  </si>
  <si>
    <t>Salidas</t>
  </si>
  <si>
    <t>Existencias</t>
  </si>
  <si>
    <t>Aceite de Oliva declarado por Fundación Patrimonio Comunal Olivarero</t>
  </si>
  <si>
    <t>Graneles</t>
  </si>
  <si>
    <t>Envasado</t>
  </si>
  <si>
    <t>Aceite de Oliva Virgen Extra</t>
  </si>
  <si>
    <t xml:space="preserve">Aceite de Oliva Virgen  </t>
  </si>
  <si>
    <t>Aceite de Oliva</t>
  </si>
  <si>
    <t>Aceite de Oliva Refinado</t>
  </si>
  <si>
    <t>TOTAL</t>
  </si>
  <si>
    <t>Nº ALMAZARAS</t>
  </si>
  <si>
    <t>INICIO CAMPAÑA</t>
  </si>
  <si>
    <t>ACEITE PRODUCIDO</t>
  </si>
  <si>
    <t>OTRAS *</t>
  </si>
  <si>
    <t>SALIDAS</t>
  </si>
  <si>
    <t>EXISTENCIAS FINALES</t>
  </si>
  <si>
    <t>ANDALUCÍA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</si>
  <si>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</si>
  <si>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</si>
  <si>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</si>
  <si>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</si>
  <si>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</si>
  <si>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</si>
  <si>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</si>
  <si>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</si>
  <si>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ARAGÓN</t>
  </si>
  <si>
    <t>HUESCA</t>
  </si>
  <si>
    <t>TERUEL</t>
  </si>
  <si>
    <t>ZARAGOZA</t>
  </si>
  <si>
    <t>BALEARES</t>
  </si>
  <si>
    <t>CASTILLA LA MANCHA</t>
  </si>
  <si>
    <t>ALBACETE</t>
  </si>
  <si>
    <t>CIUDAD REAL</t>
  </si>
  <si>
    <t>CUENCA</t>
  </si>
  <si>
    <t>GUADALAJARA</t>
  </si>
  <si>
    <t>TOLEDO</t>
  </si>
  <si>
    <t>ESPAÑA</t>
  </si>
  <si>
    <t>ESPAÑA MES ANTERIOR</t>
  </si>
  <si>
    <t>CASTILLA Y LEÓN</t>
  </si>
  <si>
    <t>ÁVILA</t>
  </si>
  <si>
    <t>SALAMANCA</t>
  </si>
  <si>
    <t>OTRAS</t>
  </si>
  <si>
    <t>CATALUÑA</t>
  </si>
  <si>
    <t>BARCELONA</t>
  </si>
  <si>
    <t>GIRONA</t>
  </si>
  <si>
    <t>LLEIDA</t>
  </si>
  <si>
    <t>TARRAGONA</t>
  </si>
  <si>
    <t>EXTREMADURA</t>
  </si>
  <si>
    <t>BADAJOZ</t>
  </si>
  <si>
    <t>CÁCERES</t>
  </si>
  <si>
    <t>GALICIA</t>
  </si>
  <si>
    <t>MADRID</t>
  </si>
  <si>
    <t>MURCIA</t>
  </si>
  <si>
    <t>NAVARRA</t>
  </si>
  <si>
    <t>PAIS VASCO</t>
  </si>
  <si>
    <t>RIOJA</t>
  </si>
  <si>
    <t>C. VALENCIANA</t>
  </si>
  <si>
    <t>ALICANTE</t>
  </si>
  <si>
    <t>CASTELLÓN</t>
  </si>
  <si>
    <t>VALENCIA</t>
  </si>
  <si>
    <t>SITUACIÓN EN ALMAZARAS POR PROVINCIA (I)</t>
  </si>
  <si>
    <t>SITUACIÓN EN ALMAZARAS POR PROVINCIA (II)</t>
  </si>
  <si>
    <t>Acumulado</t>
  </si>
  <si>
    <t>EXISTENCIAS INICIALES</t>
  </si>
  <si>
    <t xml:space="preserve">ENTRADAS ACEITUNA </t>
  </si>
  <si>
    <t>Cruda</t>
  </si>
  <si>
    <t>Importación</t>
  </si>
  <si>
    <t>Otras Industrias</t>
  </si>
  <si>
    <t xml:space="preserve">TOTAL </t>
  </si>
  <si>
    <t>SALIDAS ACEITUNA</t>
  </si>
  <si>
    <t>Exportación</t>
  </si>
  <si>
    <t>Mercado Interior</t>
  </si>
  <si>
    <t>Otras Salidas</t>
  </si>
  <si>
    <t>Otras Entradas</t>
  </si>
  <si>
    <r>
      <t xml:space="preserve">SITUACIÓN EN </t>
    </r>
    <r>
      <rPr>
        <b/>
        <u/>
        <sz val="16"/>
        <color rgb="FF000000"/>
        <rFont val="Calibri"/>
        <family val="2"/>
        <scheme val="minor"/>
      </rPr>
      <t>ENTAMADORAS</t>
    </r>
  </si>
  <si>
    <r>
      <t>SITUACIÓN EN</t>
    </r>
    <r>
      <rPr>
        <b/>
        <u/>
        <sz val="16"/>
        <color theme="1"/>
        <rFont val="Calibri"/>
        <family val="2"/>
        <scheme val="minor"/>
      </rPr>
      <t xml:space="preserve"> ENVASADORES, OPERADORES Y REFINERÍAS</t>
    </r>
  </si>
  <si>
    <r>
      <t xml:space="preserve">SITUACIÓN EN </t>
    </r>
    <r>
      <rPr>
        <b/>
        <u/>
        <sz val="16"/>
        <color theme="1"/>
        <rFont val="Calibri"/>
        <family val="2"/>
        <scheme val="minor"/>
      </rPr>
      <t>ALMAZARAS</t>
    </r>
  </si>
  <si>
    <r>
      <t xml:space="preserve">SITUACIÓN EN </t>
    </r>
    <r>
      <rPr>
        <b/>
        <u/>
        <sz val="16"/>
        <color rgb="FF000000"/>
        <rFont val="Calibri"/>
        <family val="2"/>
        <scheme val="minor"/>
      </rPr>
      <t>ENVASADORAS</t>
    </r>
  </si>
  <si>
    <t>Nº ENTAMADORAS</t>
  </si>
  <si>
    <t>ENTRADAS</t>
  </si>
  <si>
    <t>Otras Ind.</t>
  </si>
  <si>
    <t>Envasadora</t>
  </si>
  <si>
    <t>Otros operadores</t>
  </si>
  <si>
    <t>Obtención AO</t>
  </si>
  <si>
    <t>Mermas</t>
  </si>
  <si>
    <t>CASTILLA- LA MANCHA</t>
  </si>
  <si>
    <t>BURGOS</t>
  </si>
  <si>
    <t>PALENCIA</t>
  </si>
  <si>
    <t>SEGOVIA</t>
  </si>
  <si>
    <t>CACERES</t>
  </si>
  <si>
    <t>OTRAS CCAA</t>
  </si>
  <si>
    <t>Nº ENVASADORAS</t>
  </si>
  <si>
    <t>Ent. Propia</t>
  </si>
  <si>
    <t>Merc. Interior</t>
  </si>
  <si>
    <t>Pérdidas</t>
  </si>
  <si>
    <t>ANDALUCIA</t>
  </si>
  <si>
    <t>CASTILLA-LA MANCHA</t>
  </si>
  <si>
    <t>SITUACIÓN EN ENVASADORAS POR PROVINCIA (I)</t>
  </si>
  <si>
    <t>SITUACIÓN EN ENVASADORAS POR PROVINCIA (II)</t>
  </si>
  <si>
    <t>ORUJO SECO</t>
  </si>
  <si>
    <t>ORUJO HÚMEDO</t>
  </si>
  <si>
    <t>Aceite de Orujo de Oliva Crudo QUÍMICO</t>
  </si>
  <si>
    <t>Aceite de Orujo de Oliva Crudo FÍSICO</t>
  </si>
  <si>
    <t>RESUMEN NACIONAL DE ACEITE DE ORUJO DE OLIVA</t>
  </si>
  <si>
    <r>
      <t xml:space="preserve">SITUACIÓN EN </t>
    </r>
    <r>
      <rPr>
        <b/>
        <u/>
        <sz val="16"/>
        <color rgb="FF000000"/>
        <rFont val="Calibri"/>
        <family val="2"/>
        <scheme val="minor"/>
      </rPr>
      <t>ORUJERAS</t>
    </r>
  </si>
  <si>
    <t>GRANELES</t>
  </si>
  <si>
    <t>ENVASADO</t>
  </si>
  <si>
    <t>Aceite de Orujo de Oliva</t>
  </si>
  <si>
    <t>Aceite de Orujo de Oliva Crudo</t>
  </si>
  <si>
    <t>Aceite de Orujo de Oliva Refinado</t>
  </si>
  <si>
    <r>
      <t xml:space="preserve">EXISTENCIAS EN </t>
    </r>
    <r>
      <rPr>
        <b/>
        <u/>
        <sz val="16"/>
        <color rgb="FF000000"/>
        <rFont val="Calibri"/>
        <family val="2"/>
        <scheme val="minor"/>
      </rPr>
      <t>ENVASADORES, OPERADORES Y REFINERÍAS</t>
    </r>
    <r>
      <rPr>
        <b/>
        <sz val="16"/>
        <color rgb="FF000000"/>
        <rFont val="Calibri"/>
        <family val="2"/>
        <scheme val="minor"/>
      </rPr>
      <t xml:space="preserve">
</t>
    </r>
  </si>
  <si>
    <t>Datos expresados en Toneladas</t>
  </si>
  <si>
    <t>AVANCE DE LA SITUACIÓN DE MERCADO DEL SECTOR DEL ACEITE DE OLIVA, LA ACEITUNA DE MESA Y EL ACEITE DE ORUJO DE OLIVA</t>
  </si>
  <si>
    <t>Datos expresados en  Toneladas</t>
  </si>
  <si>
    <t>Catálogo de Publicaciones de la Administración General del Estado: https://cpage.mpr.gob.es/</t>
  </si>
  <si>
    <r>
      <t>NIPO:</t>
    </r>
    <r>
      <rPr>
        <sz val="10"/>
        <color rgb="FF000000"/>
        <rFont val="Calibri"/>
        <family val="2"/>
        <scheme val="minor"/>
      </rPr>
      <t xml:space="preserve"> 003-25-020-0</t>
    </r>
  </si>
  <si>
    <t>SITUACIÓN EN ENTAMADORAS POR PROVINCIA (I)</t>
  </si>
  <si>
    <t>SITUACIÓN EN ENTAMADORAS POR PROVINCIA (II)</t>
  </si>
  <si>
    <t>RESUMEN NACIONAL DE ACEITUNA DE MESA</t>
  </si>
  <si>
    <t>CAMPAÑA 2025/2026</t>
  </si>
  <si>
    <t>Datos a 31 de marzo de 2026</t>
  </si>
  <si>
    <t>274.614,03</t>
  </si>
  <si>
    <t>554.149,3</t>
  </si>
  <si>
    <t>50.820,18</t>
  </si>
  <si>
    <t>15.092,00</t>
  </si>
  <si>
    <t>3.355,37</t>
  </si>
  <si>
    <t>517.574,89</t>
  </si>
  <si>
    <t>226.817,57</t>
  </si>
  <si>
    <t>427.063,5</t>
  </si>
  <si>
    <t>153.309,80</t>
  </si>
  <si>
    <t>1.119,07</t>
  </si>
  <si>
    <t>11.621,51</t>
  </si>
  <si>
    <t>14.335,87</t>
  </si>
  <si>
    <t>2.428,27</t>
  </si>
  <si>
    <t>413.237,24</t>
  </si>
  <si>
    <t>35.374,05</t>
  </si>
  <si>
    <t>63.703,44</t>
  </si>
  <si>
    <t>18.661,84</t>
  </si>
  <si>
    <t>2.100,13</t>
  </si>
  <si>
    <t>7.849,35</t>
  </si>
  <si>
    <t>18.529,30</t>
  </si>
  <si>
    <t>366,80</t>
  </si>
  <si>
    <t>4.322,97</t>
  </si>
  <si>
    <t>1.753,65</t>
  </si>
  <si>
    <t>-176,77</t>
  </si>
  <si>
    <t>57.775,49</t>
  </si>
  <si>
    <t>136,41</t>
  </si>
  <si>
    <t>447,13</t>
  </si>
  <si>
    <t>423,60</t>
  </si>
  <si>
    <t>0,00</t>
  </si>
  <si>
    <t>565,60</t>
  </si>
  <si>
    <t>7,54</t>
  </si>
  <si>
    <t>432,29</t>
  </si>
  <si>
    <t>18.467,39</t>
  </si>
  <si>
    <t>49.203,05</t>
  </si>
  <si>
    <t>2.062,50</t>
  </si>
  <si>
    <t>138,98</t>
  </si>
  <si>
    <t>1.917,75</t>
  </si>
  <si>
    <t>7.547,75</t>
  </si>
  <si>
    <t>117,06</t>
  </si>
  <si>
    <t>519,68</t>
  </si>
  <si>
    <t>1.711,74</t>
  </si>
  <si>
    <t>504,50</t>
  </si>
  <si>
    <t>35.135,17</t>
  </si>
  <si>
    <t>171.329,29</t>
  </si>
  <si>
    <t>305.224,5</t>
  </si>
  <si>
    <t>18.351,13</t>
  </si>
  <si>
    <t>126.446,34</t>
  </si>
  <si>
    <t>635,21</t>
  </si>
  <si>
    <t>6.682,08</t>
  </si>
  <si>
    <t>10.732,66</t>
  </si>
  <si>
    <t>2.074,55</t>
  </si>
  <si>
    <t>314.162,20</t>
  </si>
  <si>
    <t>1.425,31</t>
  </si>
  <si>
    <t>6.537,35</t>
  </si>
  <si>
    <t>1.529,57</t>
  </si>
  <si>
    <t>215,04</t>
  </si>
  <si>
    <t>909,19</t>
  </si>
  <si>
    <t>1.568,58</t>
  </si>
  <si>
    <t>41,28</t>
  </si>
  <si>
    <t>16,45</t>
  </si>
  <si>
    <t>0,74</t>
  </si>
  <si>
    <t>5.406,00</t>
  </si>
  <si>
    <t>922,01</t>
  </si>
  <si>
    <t>5.727,35</t>
  </si>
  <si>
    <t>454,80</t>
  </si>
  <si>
    <t>908,87</t>
  </si>
  <si>
    <t>560,31</t>
  </si>
  <si>
    <t>0,28</t>
  </si>
  <si>
    <t>4.561,55</t>
  </si>
  <si>
    <t>503,30</t>
  </si>
  <si>
    <t>810,00</t>
  </si>
  <si>
    <t>1.074,78</t>
  </si>
  <si>
    <t>0,32</t>
  </si>
  <si>
    <t>1.008,26</t>
  </si>
  <si>
    <t>0,46</t>
  </si>
  <si>
    <t>844,46</t>
  </si>
  <si>
    <t>74,14</t>
  </si>
  <si>
    <t>20,67</t>
  </si>
  <si>
    <t>74,22</t>
  </si>
  <si>
    <t>0,13</t>
  </si>
  <si>
    <t>95,11</t>
  </si>
  <si>
    <t>1,20</t>
  </si>
  <si>
    <t>72,59</t>
  </si>
  <si>
    <t>919,50</t>
  </si>
  <si>
    <t>843,31</t>
  </si>
  <si>
    <t>2.504,43</t>
  </si>
  <si>
    <t>535,20</t>
  </si>
  <si>
    <t>2.008,22</t>
  </si>
  <si>
    <t>143,77</t>
  </si>
  <si>
    <t>47,52</t>
  </si>
  <si>
    <t>219,26</t>
  </si>
  <si>
    <t>0,79</t>
  </si>
  <si>
    <t>1.791,78</t>
  </si>
  <si>
    <t>377,67</t>
  </si>
  <si>
    <t>79,37</t>
  </si>
  <si>
    <t>367,37</t>
  </si>
  <si>
    <t>143,04</t>
  </si>
  <si>
    <t>494,28</t>
  </si>
  <si>
    <t>183,38</t>
  </si>
  <si>
    <t>19,12</t>
  </si>
  <si>
    <t>145,08</t>
  </si>
  <si>
    <t>14,23</t>
  </si>
  <si>
    <t>259,48</t>
  </si>
  <si>
    <t>6,65</t>
  </si>
  <si>
    <t>14,34</t>
  </si>
  <si>
    <t>266,80</t>
  </si>
  <si>
    <t>664,28</t>
  </si>
  <si>
    <t>207.088,88</t>
  </si>
  <si>
    <t>17.444,88</t>
  </si>
  <si>
    <t>5.347,84</t>
  </si>
  <si>
    <t>347,14</t>
  </si>
  <si>
    <t>158,74</t>
  </si>
  <si>
    <t>198,04</t>
  </si>
  <si>
    <t>17,85</t>
  </si>
  <si>
    <t>203,98</t>
  </si>
  <si>
    <t>177,95</t>
  </si>
  <si>
    <t>0,16</t>
  </si>
  <si>
    <t>312,30</t>
  </si>
  <si>
    <t>0,15</t>
  </si>
  <si>
    <t>0,05</t>
  </si>
  <si>
    <t>0,04</t>
  </si>
  <si>
    <t>346,99</t>
  </si>
  <si>
    <t>158,69</t>
  </si>
  <si>
    <t>203,94</t>
  </si>
  <si>
    <t>370,43</t>
  </si>
  <si>
    <t>1.093,75</t>
  </si>
  <si>
    <t>609,85</t>
  </si>
  <si>
    <t>3,55</t>
  </si>
  <si>
    <t>638,51</t>
  </si>
  <si>
    <t>10,16</t>
  </si>
  <si>
    <t>0,06</t>
  </si>
  <si>
    <t>56,05</t>
  </si>
  <si>
    <t>1.316,77</t>
  </si>
  <si>
    <t>362,92</t>
  </si>
  <si>
    <t>1.023,81</t>
  </si>
  <si>
    <t>595,45</t>
  </si>
  <si>
    <t>629,40</t>
  </si>
  <si>
    <t>55,16</t>
  </si>
  <si>
    <t>1.246,43</t>
  </si>
  <si>
    <t>7,50</t>
  </si>
  <si>
    <t>69,94</t>
  </si>
  <si>
    <t>14,40</t>
  </si>
  <si>
    <t>9,11</t>
  </si>
  <si>
    <t>0,90</t>
  </si>
  <si>
    <t>70,34</t>
  </si>
  <si>
    <t>39.320,98</t>
  </si>
  <si>
    <t>114.741,5</t>
  </si>
  <si>
    <t>34.093,22</t>
  </si>
  <si>
    <t>34.337,96</t>
  </si>
  <si>
    <t>1.880,75</t>
  </si>
  <si>
    <t>3.019,47</t>
  </si>
  <si>
    <t>2.815,20</t>
  </si>
  <si>
    <t>2.657,59</t>
  </si>
  <si>
    <t>86.206,70</t>
  </si>
  <si>
    <t>20.354,81</t>
  </si>
  <si>
    <t>54.547,22</t>
  </si>
  <si>
    <t>12.882,14</t>
  </si>
  <si>
    <t>10.399,30</t>
  </si>
  <si>
    <t>208,06</t>
  </si>
  <si>
    <t>1.229,96</t>
  </si>
  <si>
    <t>1.526,73</t>
  </si>
  <si>
    <t>1.116,82</t>
  </si>
  <si>
    <t>47.901,71</t>
  </si>
  <si>
    <t>18.966,17</t>
  </si>
  <si>
    <t>60.194,36</t>
  </si>
  <si>
    <t>21.211,07</t>
  </si>
  <si>
    <t>313,16</t>
  </si>
  <si>
    <t>23.938,66</t>
  </si>
  <si>
    <t>1.672,69</t>
  </si>
  <si>
    <t>1.789,51</t>
  </si>
  <si>
    <t>1.288,47</t>
  </si>
  <si>
    <t>1.540,77</t>
  </si>
  <si>
    <t>38.304,98</t>
  </si>
  <si>
    <t>457,00</t>
  </si>
  <si>
    <t>657,93</t>
  </si>
  <si>
    <t>954,73</t>
  </si>
  <si>
    <t>980,45</t>
  </si>
  <si>
    <t>935,14</t>
  </si>
  <si>
    <t>28,39</t>
  </si>
  <si>
    <t>37,30</t>
  </si>
  <si>
    <t>1.812,53</t>
  </si>
  <si>
    <t>3.089,68</t>
  </si>
  <si>
    <t>1.657,63</t>
  </si>
  <si>
    <t>5.172,32</t>
  </si>
  <si>
    <t>711,32</t>
  </si>
  <si>
    <t>5.618,00</t>
  </si>
  <si>
    <t>151,64</t>
  </si>
  <si>
    <t>225,29</t>
  </si>
  <si>
    <t>5,42</t>
  </si>
  <si>
    <t>76,16</t>
  </si>
  <si>
    <t>4.076,23</t>
  </si>
  <si>
    <t>1.630,36</t>
  </si>
  <si>
    <t>1.373,88</t>
  </si>
  <si>
    <t>6.635,05</t>
  </si>
  <si>
    <t>659,14</t>
  </si>
  <si>
    <t>6.867,95</t>
  </si>
  <si>
    <t>0,20</t>
  </si>
  <si>
    <t>24,30</t>
  </si>
  <si>
    <t>89,58</t>
  </si>
  <si>
    <t>2.911,39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</si>
</sst>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.00\ _€_-;\-* #,##0.00\ _€_-;_-* &quot;-&quot;??\ _€_-;_-@_-"/>
    <numFmt numFmtId="165" formatCode="#0"/>
    <numFmt numFmtId="166" formatCode="_-* #,##0\ _€_-;\-* #,##0\ _€_-;_-* &quot;-&quot;??\ _€_-;_-@_-"/>
    <numFmt numFmtId="167" formatCode="_-* #,##0.0\ _€_-;\-* #,##0.0\ _€_-;_-* &quot;-&quot;??\ _€_-;_-@_-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2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rgb="FF385623"/>
      <name val="Calibri"/>
      <family val="2"/>
      <scheme val="minor"/>
    </font>
    <font>
      <b/>
      <sz val="22"/>
      <color rgb="FF385623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hadow/>
      <sz val="22"/>
      <color rgb="FF000000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u/>
      <sz val="16"/>
      <color rgb="FF00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11"/>
      <color rgb="FF92D050"/>
      <name val="Calibri"/>
      <family val="2"/>
      <scheme val="minor"/>
    </font>
    <font>
      <b/>
      <sz val="10"/>
      <name val="Calibri"/>
      <family val="2"/>
      <scheme val="minor"/>
    </font>
    <font>
      <sz val="8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u/>
      <sz val="22"/>
      <color rgb="FF385623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b/>
      <sz val="11"/>
      <name val="Calibri"/>
      <family val="2"/>
    </font>
    <font>
      <sz val="11"/>
      <color rgb="FF000000"/>
      <name val="Calibri"/>
      <family val="2"/>
    </font>
    <font>
      <b/>
      <sz val="10"/>
      <color rgb="FF000000"/>
      <name val="Calibri"/>
      <family val="2"/>
    </font>
    <font>
      <sz val="11"/>
      <color rgb="FFFFFFFF"/>
      <name val="Calibri"/>
      <family val="2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</font>
    <font>
      <b/>
      <sz val="9"/>
      <color rgb="FF000000"/>
      <name val="Calibri"/>
      <family val="2"/>
    </font>
    <font>
      <b/>
      <sz val="24"/>
      <color rgb="FF385623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24"/>
      <color rgb="FF385623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BCE29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DB641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D966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FFE699"/>
        <bgColor rgb="FF000000"/>
      </patternFill>
    </fill>
    <fill>
      <patternFill patternType="solid">
        <fgColor rgb="FFFFEFAB"/>
        <bgColor rgb="FF000000"/>
      </patternFill>
    </fill>
    <fill>
      <patternFill patternType="solid">
        <fgColor rgb="FFBCE292"/>
        <bgColor rgb="FF000000"/>
      </patternFill>
    </fill>
    <fill>
      <patternFill patternType="solid">
        <fgColor rgb="FF548235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9E1"/>
        <bgColor rgb="FF000000"/>
      </patternFill>
    </fill>
  </fills>
  <borders count="6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0" fontId="4" fillId="0" borderId="0"/>
    <xf numFmtId="0" fontId="4" fillId="0" borderId="0"/>
    <xf numFmtId="43" fontId="1" fillId="0" borderId="0" applyFont="0" applyFill="0" applyBorder="0" applyAlignment="0" applyProtection="0"/>
    <xf numFmtId="0" fontId="4" fillId="0" borderId="0"/>
    <xf numFmtId="0" fontId="34" fillId="0" borderId="0" applyNumberFormat="0" applyFill="0" applyBorder="0" applyAlignment="0" applyProtection="0"/>
  </cellStyleXfs>
  <cellXfs count="308">
    <xf numFmtId="0" fontId="0" fillId="0" borderId="0" xfId="0"/>
    <xf numFmtId="0" fontId="3" fillId="0" borderId="0" xfId="0" applyFont="1"/>
    <xf numFmtId="0" fontId="0" fillId="3" borderId="0" xfId="0" applyFill="1"/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3" borderId="0" xfId="0" applyFont="1" applyFill="1"/>
    <xf numFmtId="0" fontId="5" fillId="0" borderId="0" xfId="0" applyFont="1"/>
    <xf numFmtId="0" fontId="12" fillId="0" borderId="0" xfId="0" applyFont="1"/>
    <xf numFmtId="0" fontId="11" fillId="0" borderId="0" xfId="0" applyFont="1"/>
    <xf numFmtId="0" fontId="3" fillId="2" borderId="32" xfId="0" applyFont="1" applyFill="1" applyBorder="1" applyAlignment="1">
      <alignment horizontal="center"/>
    </xf>
    <xf numFmtId="0" fontId="3" fillId="2" borderId="23" xfId="0" applyFont="1" applyFill="1" applyBorder="1" applyAlignment="1">
      <alignment horizontal="left" vertical="center"/>
    </xf>
    <xf numFmtId="0" fontId="3" fillId="2" borderId="55" xfId="0" applyFont="1" applyFill="1" applyBorder="1" applyAlignment="1">
      <alignment horizontal="left" vertical="center"/>
    </xf>
    <xf numFmtId="0" fontId="3" fillId="2" borderId="19" xfId="0" applyFont="1" applyFill="1" applyBorder="1" applyAlignment="1">
      <alignment horizontal="left" vertical="center"/>
    </xf>
    <xf numFmtId="0" fontId="3" fillId="2" borderId="12" xfId="0" applyFont="1" applyFill="1" applyBorder="1" applyAlignment="1">
      <alignment horizontal="right" vertical="center" wrapText="1"/>
    </xf>
    <xf numFmtId="0" fontId="3" fillId="2" borderId="26" xfId="0" applyFont="1" applyFill="1" applyBorder="1" applyAlignment="1">
      <alignment horizontal="left" vertical="center"/>
    </xf>
    <xf numFmtId="0" fontId="3" fillId="2" borderId="12" xfId="0" applyFont="1" applyFill="1" applyBorder="1" applyAlignment="1">
      <alignment horizontal="right" vertical="center"/>
    </xf>
    <xf numFmtId="0" fontId="3" fillId="2" borderId="8" xfId="0" applyFont="1" applyFill="1" applyBorder="1" applyAlignment="1">
      <alignment horizontal="left"/>
    </xf>
    <xf numFmtId="0" fontId="3" fillId="2" borderId="8" xfId="0" applyFont="1" applyFill="1" applyBorder="1" applyAlignment="1">
      <alignment horizontal="right" vertical="center" wrapText="1"/>
    </xf>
    <xf numFmtId="0" fontId="3" fillId="2" borderId="22" xfId="0" applyFont="1" applyFill="1" applyBorder="1" applyAlignment="1">
      <alignment horizontal="left" vertical="center"/>
    </xf>
    <xf numFmtId="0" fontId="3" fillId="2" borderId="8" xfId="0" applyFont="1" applyFill="1" applyBorder="1" applyAlignment="1">
      <alignment horizontal="right" vertical="center"/>
    </xf>
    <xf numFmtId="0" fontId="18" fillId="3" borderId="0" xfId="0" applyFont="1" applyFill="1"/>
    <xf numFmtId="0" fontId="7" fillId="2" borderId="47" xfId="0" applyFont="1" applyFill="1" applyBorder="1" applyAlignment="1">
      <alignment horizontal="center" vertical="center"/>
    </xf>
    <xf numFmtId="0" fontId="7" fillId="2" borderId="37" xfId="0" applyFont="1" applyFill="1" applyBorder="1" applyAlignment="1">
      <alignment horizontal="center" vertical="center"/>
    </xf>
    <xf numFmtId="0" fontId="7" fillId="2" borderId="57" xfId="0" applyFont="1" applyFill="1" applyBorder="1" applyAlignment="1">
      <alignment horizontal="center" vertical="center"/>
    </xf>
    <xf numFmtId="0" fontId="7" fillId="2" borderId="37" xfId="0" applyFont="1" applyFill="1" applyBorder="1" applyAlignment="1">
      <alignment horizontal="center" vertical="center" wrapText="1"/>
    </xf>
    <xf numFmtId="0" fontId="7" fillId="2" borderId="15" xfId="0" applyFont="1" applyFill="1" applyBorder="1" applyAlignment="1">
      <alignment horizontal="center" vertical="center"/>
    </xf>
    <xf numFmtId="0" fontId="7" fillId="5" borderId="12" xfId="0" applyFont="1" applyFill="1" applyBorder="1"/>
    <xf numFmtId="0" fontId="19" fillId="3" borderId="55" xfId="0" applyFont="1" applyFill="1" applyBorder="1" applyAlignment="1">
      <alignment horizontal="right"/>
    </xf>
    <xf numFmtId="0" fontId="19" fillId="3" borderId="58" xfId="0" applyFont="1" applyFill="1" applyBorder="1" applyAlignment="1">
      <alignment horizontal="right"/>
    </xf>
    <xf numFmtId="0" fontId="19" fillId="3" borderId="19" xfId="0" applyFont="1" applyFill="1" applyBorder="1" applyAlignment="1">
      <alignment horizontal="right"/>
    </xf>
    <xf numFmtId="0" fontId="19" fillId="3" borderId="45" xfId="0" applyFont="1" applyFill="1" applyBorder="1" applyAlignment="1">
      <alignment horizontal="right"/>
    </xf>
    <xf numFmtId="0" fontId="2" fillId="6" borderId="55" xfId="0" applyFont="1" applyFill="1" applyBorder="1"/>
    <xf numFmtId="0" fontId="7" fillId="2" borderId="48" xfId="0" applyFont="1" applyFill="1" applyBorder="1" applyAlignment="1">
      <alignment horizontal="center"/>
    </xf>
    <xf numFmtId="0" fontId="7" fillId="2" borderId="6" xfId="0" applyFont="1" applyFill="1" applyBorder="1" applyAlignment="1">
      <alignment horizontal="center"/>
    </xf>
    <xf numFmtId="0" fontId="7" fillId="2" borderId="31" xfId="0" applyFont="1" applyFill="1" applyBorder="1" applyAlignment="1">
      <alignment horizontal="center"/>
    </xf>
    <xf numFmtId="0" fontId="7" fillId="5" borderId="23" xfId="0" applyFont="1" applyFill="1" applyBorder="1"/>
    <xf numFmtId="0" fontId="19" fillId="3" borderId="44" xfId="0" applyFont="1" applyFill="1" applyBorder="1" applyAlignment="1">
      <alignment horizontal="right"/>
    </xf>
    <xf numFmtId="0" fontId="19" fillId="3" borderId="53" xfId="0" applyFont="1" applyFill="1" applyBorder="1" applyAlignment="1">
      <alignment horizontal="right"/>
    </xf>
    <xf numFmtId="0" fontId="19" fillId="3" borderId="42" xfId="0" applyFont="1" applyFill="1" applyBorder="1" applyAlignment="1">
      <alignment horizontal="right"/>
    </xf>
    <xf numFmtId="0" fontId="19" fillId="3" borderId="49" xfId="0" applyFont="1" applyFill="1" applyBorder="1" applyAlignment="1">
      <alignment horizontal="right"/>
    </xf>
    <xf numFmtId="0" fontId="19" fillId="3" borderId="24" xfId="0" applyFont="1" applyFill="1" applyBorder="1" applyAlignment="1">
      <alignment horizontal="right"/>
    </xf>
    <xf numFmtId="0" fontId="2" fillId="6" borderId="49" xfId="0" applyFont="1" applyFill="1" applyBorder="1"/>
    <xf numFmtId="0" fontId="2" fillId="6" borderId="23" xfId="0" applyFont="1" applyFill="1" applyBorder="1"/>
    <xf numFmtId="0" fontId="7" fillId="8" borderId="54" xfId="0" applyFont="1" applyFill="1" applyBorder="1"/>
    <xf numFmtId="0" fontId="3" fillId="7" borderId="1" xfId="0" applyFont="1" applyFill="1" applyBorder="1" applyAlignment="1">
      <alignment horizontal="center"/>
    </xf>
    <xf numFmtId="0" fontId="7" fillId="8" borderId="1" xfId="0" applyFont="1" applyFill="1" applyBorder="1"/>
    <xf numFmtId="0" fontId="22" fillId="3" borderId="0" xfId="0" applyFont="1" applyFill="1" applyAlignment="1">
      <alignment horizontal="center" vertical="center"/>
    </xf>
    <xf numFmtId="0" fontId="16" fillId="0" borderId="0" xfId="0" applyFont="1" applyAlignment="1">
      <alignment wrapText="1"/>
    </xf>
    <xf numFmtId="0" fontId="23" fillId="0" borderId="0" xfId="0" applyFont="1"/>
    <xf numFmtId="0" fontId="24" fillId="9" borderId="0" xfId="0" applyFont="1" applyFill="1"/>
    <xf numFmtId="0" fontId="25" fillId="10" borderId="1" xfId="0" applyFont="1" applyFill="1" applyBorder="1" applyAlignment="1">
      <alignment horizontal="center"/>
    </xf>
    <xf numFmtId="0" fontId="26" fillId="11" borderId="1" xfId="0" applyFont="1" applyFill="1" applyBorder="1"/>
    <xf numFmtId="164" fontId="24" fillId="9" borderId="1" xfId="1" applyFont="1" applyFill="1" applyBorder="1"/>
    <xf numFmtId="0" fontId="25" fillId="9" borderId="0" xfId="0" applyFont="1" applyFill="1" applyAlignment="1">
      <alignment horizontal="center"/>
    </xf>
    <xf numFmtId="0" fontId="26" fillId="10" borderId="1" xfId="0" applyFont="1" applyFill="1" applyBorder="1"/>
    <xf numFmtId="164" fontId="24" fillId="9" borderId="1" xfId="1" applyFont="1" applyFill="1" applyBorder="1" applyAlignment="1">
      <alignment horizontal="center"/>
    </xf>
    <xf numFmtId="164" fontId="24" fillId="9" borderId="37" xfId="1" applyFont="1" applyFill="1" applyBorder="1" applyAlignment="1">
      <alignment horizontal="center"/>
    </xf>
    <xf numFmtId="0" fontId="25" fillId="11" borderId="9" xfId="0" applyFont="1" applyFill="1" applyBorder="1" applyAlignment="1">
      <alignment horizontal="right"/>
    </xf>
    <xf numFmtId="164" fontId="25" fillId="9" borderId="10" xfId="1" applyFont="1" applyFill="1" applyBorder="1" applyAlignment="1">
      <alignment horizontal="center"/>
    </xf>
    <xf numFmtId="164" fontId="25" fillId="9" borderId="11" xfId="1" applyFont="1" applyFill="1" applyBorder="1" applyAlignment="1">
      <alignment horizontal="center"/>
    </xf>
    <xf numFmtId="0" fontId="25" fillId="12" borderId="23" xfId="0" applyFont="1" applyFill="1" applyBorder="1"/>
    <xf numFmtId="164" fontId="25" fillId="12" borderId="25" xfId="1" applyFont="1" applyFill="1" applyBorder="1" applyAlignment="1">
      <alignment horizontal="center"/>
    </xf>
    <xf numFmtId="0" fontId="28" fillId="9" borderId="44" xfId="0" applyFont="1" applyFill="1" applyBorder="1" applyAlignment="1">
      <alignment horizontal="right"/>
    </xf>
    <xf numFmtId="164" fontId="27" fillId="0" borderId="1" xfId="1" applyFont="1" applyFill="1" applyBorder="1"/>
    <xf numFmtId="164" fontId="27" fillId="9" borderId="1" xfId="1" applyFont="1" applyFill="1" applyBorder="1" applyAlignment="1">
      <alignment horizontal="center"/>
    </xf>
    <xf numFmtId="164" fontId="27" fillId="0" borderId="60" xfId="0" applyNumberFormat="1" applyFont="1" applyBorder="1" applyAlignment="1">
      <alignment horizontal="center" vertical="top" wrapText="1"/>
    </xf>
    <xf numFmtId="0" fontId="28" fillId="9" borderId="24" xfId="0" applyFont="1" applyFill="1" applyBorder="1" applyAlignment="1">
      <alignment horizontal="right"/>
    </xf>
    <xf numFmtId="164" fontId="25" fillId="12" borderId="18" xfId="1" applyFont="1" applyFill="1" applyBorder="1" applyAlignment="1">
      <alignment horizontal="center"/>
    </xf>
    <xf numFmtId="0" fontId="26" fillId="11" borderId="8" xfId="0" applyFont="1" applyFill="1" applyBorder="1"/>
    <xf numFmtId="164" fontId="26" fillId="11" borderId="10" xfId="1" applyFont="1" applyFill="1" applyBorder="1"/>
    <xf numFmtId="164" fontId="26" fillId="11" borderId="10" xfId="1" applyFont="1" applyFill="1" applyBorder="1" applyAlignment="1">
      <alignment horizontal="center"/>
    </xf>
    <xf numFmtId="164" fontId="24" fillId="0" borderId="1" xfId="1" applyFont="1" applyFill="1" applyBorder="1"/>
    <xf numFmtId="0" fontId="28" fillId="9" borderId="53" xfId="0" applyFont="1" applyFill="1" applyBorder="1" applyAlignment="1">
      <alignment horizontal="right"/>
    </xf>
    <xf numFmtId="165" fontId="25" fillId="12" borderId="22" xfId="0" applyNumberFormat="1" applyFont="1" applyFill="1" applyBorder="1" applyAlignment="1">
      <alignment horizontal="center"/>
    </xf>
    <xf numFmtId="0" fontId="25" fillId="13" borderId="23" xfId="0" applyFont="1" applyFill="1" applyBorder="1"/>
    <xf numFmtId="164" fontId="25" fillId="13" borderId="3" xfId="1" applyFont="1" applyFill="1" applyBorder="1"/>
    <xf numFmtId="0" fontId="25" fillId="12" borderId="8" xfId="0" applyFont="1" applyFill="1" applyBorder="1"/>
    <xf numFmtId="164" fontId="25" fillId="12" borderId="10" xfId="1" applyFont="1" applyFill="1" applyBorder="1"/>
    <xf numFmtId="0" fontId="25" fillId="12" borderId="32" xfId="0" applyFont="1" applyFill="1" applyBorder="1"/>
    <xf numFmtId="164" fontId="24" fillId="0" borderId="5" xfId="1" applyFont="1" applyFill="1" applyBorder="1"/>
    <xf numFmtId="164" fontId="24" fillId="0" borderId="1" xfId="1" applyFont="1" applyFill="1" applyBorder="1" applyAlignment="1">
      <alignment horizontal="center"/>
    </xf>
    <xf numFmtId="164" fontId="25" fillId="9" borderId="8" xfId="1" applyFont="1" applyFill="1" applyBorder="1" applyAlignment="1">
      <alignment horizontal="center"/>
    </xf>
    <xf numFmtId="164" fontId="24" fillId="9" borderId="23" xfId="1" applyFont="1" applyFill="1" applyBorder="1" applyAlignment="1">
      <alignment horizontal="center"/>
    </xf>
    <xf numFmtId="164" fontId="24" fillId="9" borderId="36" xfId="1" applyFont="1" applyFill="1" applyBorder="1" applyAlignment="1">
      <alignment horizontal="center"/>
    </xf>
    <xf numFmtId="164" fontId="24" fillId="9" borderId="24" xfId="1" applyFont="1" applyFill="1" applyBorder="1" applyAlignment="1">
      <alignment horizontal="center"/>
    </xf>
    <xf numFmtId="164" fontId="25" fillId="9" borderId="36" xfId="1" applyFont="1" applyFill="1" applyBorder="1" applyAlignment="1">
      <alignment horizontal="center"/>
    </xf>
    <xf numFmtId="164" fontId="24" fillId="9" borderId="44" xfId="1" applyFont="1" applyFill="1" applyBorder="1" applyAlignment="1">
      <alignment horizontal="center"/>
    </xf>
    <xf numFmtId="164" fontId="25" fillId="9" borderId="42" xfId="1" applyFont="1" applyFill="1" applyBorder="1" applyAlignment="1">
      <alignment horizontal="center"/>
    </xf>
    <xf numFmtId="0" fontId="27" fillId="14" borderId="8" xfId="0" applyFont="1" applyFill="1" applyBorder="1" applyAlignment="1">
      <alignment horizontal="center"/>
    </xf>
    <xf numFmtId="164" fontId="27" fillId="14" borderId="8" xfId="1" applyFont="1" applyFill="1" applyBorder="1" applyAlignment="1">
      <alignment horizontal="center"/>
    </xf>
    <xf numFmtId="164" fontId="27" fillId="14" borderId="9" xfId="1" applyFont="1" applyFill="1" applyBorder="1" applyAlignment="1">
      <alignment horizontal="center"/>
    </xf>
    <xf numFmtId="164" fontId="27" fillId="14" borderId="10" xfId="1" applyFont="1" applyFill="1" applyBorder="1" applyAlignment="1">
      <alignment horizontal="center"/>
    </xf>
    <xf numFmtId="164" fontId="27" fillId="14" borderId="11" xfId="1" applyFont="1" applyFill="1" applyBorder="1" applyAlignment="1">
      <alignment horizontal="center"/>
    </xf>
    <xf numFmtId="0" fontId="27" fillId="9" borderId="49" xfId="0" applyFont="1" applyFill="1" applyBorder="1" applyAlignment="1">
      <alignment horizontal="center"/>
    </xf>
    <xf numFmtId="164" fontId="27" fillId="9" borderId="49" xfId="1" applyFont="1" applyFill="1" applyBorder="1" applyAlignment="1">
      <alignment horizontal="center"/>
    </xf>
    <xf numFmtId="164" fontId="27" fillId="9" borderId="50" xfId="1" applyFont="1" applyFill="1" applyBorder="1" applyAlignment="1">
      <alignment horizontal="center"/>
    </xf>
    <xf numFmtId="164" fontId="27" fillId="9" borderId="5" xfId="1" applyFont="1" applyFill="1" applyBorder="1" applyAlignment="1">
      <alignment horizontal="center"/>
    </xf>
    <xf numFmtId="164" fontId="27" fillId="9" borderId="17" xfId="1" applyFont="1" applyFill="1" applyBorder="1" applyAlignment="1">
      <alignment horizontal="center"/>
    </xf>
    <xf numFmtId="0" fontId="27" fillId="9" borderId="53" xfId="0" applyFont="1" applyFill="1" applyBorder="1" applyAlignment="1">
      <alignment horizontal="center"/>
    </xf>
    <xf numFmtId="164" fontId="27" fillId="9" borderId="53" xfId="1" applyFont="1" applyFill="1" applyBorder="1" applyAlignment="1">
      <alignment horizontal="center"/>
    </xf>
    <xf numFmtId="164" fontId="27" fillId="9" borderId="47" xfId="1" applyFont="1" applyFill="1" applyBorder="1" applyAlignment="1">
      <alignment horizontal="center"/>
    </xf>
    <xf numFmtId="164" fontId="27" fillId="9" borderId="37" xfId="1" applyFont="1" applyFill="1" applyBorder="1" applyAlignment="1">
      <alignment horizontal="center"/>
    </xf>
    <xf numFmtId="164" fontId="27" fillId="9" borderId="57" xfId="1" applyFont="1" applyFill="1" applyBorder="1" applyAlignment="1">
      <alignment horizontal="center"/>
    </xf>
    <xf numFmtId="3" fontId="27" fillId="14" borderId="8" xfId="0" applyNumberFormat="1" applyFont="1" applyFill="1" applyBorder="1" applyAlignment="1">
      <alignment horizontal="center"/>
    </xf>
    <xf numFmtId="166" fontId="29" fillId="15" borderId="44" xfId="1" applyNumberFormat="1" applyFont="1" applyFill="1" applyBorder="1" applyAlignment="1">
      <alignment horizontal="center"/>
    </xf>
    <xf numFmtId="164" fontId="29" fillId="15" borderId="44" xfId="1" applyFont="1" applyFill="1" applyBorder="1" applyAlignment="1">
      <alignment horizontal="center"/>
    </xf>
    <xf numFmtId="164" fontId="29" fillId="15" borderId="52" xfId="1" applyFont="1" applyFill="1" applyBorder="1" applyAlignment="1">
      <alignment horizontal="center"/>
    </xf>
    <xf numFmtId="164" fontId="29" fillId="15" borderId="1" xfId="1" applyFont="1" applyFill="1" applyBorder="1" applyAlignment="1">
      <alignment horizontal="center"/>
    </xf>
    <xf numFmtId="164" fontId="29" fillId="15" borderId="14" xfId="1" applyFont="1" applyFill="1" applyBorder="1" applyAlignment="1">
      <alignment horizontal="center"/>
    </xf>
    <xf numFmtId="164" fontId="27" fillId="9" borderId="44" xfId="1" applyFont="1" applyFill="1" applyBorder="1" applyAlignment="1">
      <alignment horizontal="center"/>
    </xf>
    <xf numFmtId="164" fontId="27" fillId="9" borderId="52" xfId="1" applyFont="1" applyFill="1" applyBorder="1" applyAlignment="1">
      <alignment horizontal="center"/>
    </xf>
    <xf numFmtId="164" fontId="27" fillId="9" borderId="14" xfId="1" applyFont="1" applyFill="1" applyBorder="1" applyAlignment="1">
      <alignment horizontal="center"/>
    </xf>
    <xf numFmtId="164" fontId="24" fillId="14" borderId="55" xfId="1" applyFont="1" applyFill="1" applyBorder="1" applyAlignment="1">
      <alignment horizontal="center" vertical="center"/>
    </xf>
    <xf numFmtId="164" fontId="24" fillId="14" borderId="33" xfId="1" applyFont="1" applyFill="1" applyBorder="1" applyAlignment="1">
      <alignment horizontal="center" vertical="center"/>
    </xf>
    <xf numFmtId="164" fontId="24" fillId="14" borderId="5" xfId="1" applyFont="1" applyFill="1" applyBorder="1" applyAlignment="1">
      <alignment horizontal="center" vertical="center"/>
    </xf>
    <xf numFmtId="164" fontId="24" fillId="14" borderId="2" xfId="1" applyFont="1" applyFill="1" applyBorder="1" applyAlignment="1">
      <alignment horizontal="center" vertical="center"/>
    </xf>
    <xf numFmtId="164" fontId="24" fillId="14" borderId="22" xfId="1" applyFont="1" applyFill="1" applyBorder="1" applyAlignment="1">
      <alignment horizontal="center" vertical="center"/>
    </xf>
    <xf numFmtId="164" fontId="24" fillId="14" borderId="38" xfId="1" applyFont="1" applyFill="1" applyBorder="1" applyAlignment="1">
      <alignment horizontal="center" vertical="center"/>
    </xf>
    <xf numFmtId="164" fontId="24" fillId="14" borderId="18" xfId="1" applyFont="1" applyFill="1" applyBorder="1" applyAlignment="1">
      <alignment horizontal="center" vertical="center"/>
    </xf>
    <xf numFmtId="164" fontId="24" fillId="14" borderId="41" xfId="1" applyFont="1" applyFill="1" applyBorder="1" applyAlignment="1">
      <alignment horizontal="center" vertical="center"/>
    </xf>
    <xf numFmtId="164" fontId="24" fillId="14" borderId="49" xfId="1" applyFont="1" applyFill="1" applyBorder="1" applyAlignment="1">
      <alignment horizontal="center" vertical="center"/>
    </xf>
    <xf numFmtId="164" fontId="24" fillId="9" borderId="55" xfId="1" applyFont="1" applyFill="1" applyBorder="1" applyAlignment="1">
      <alignment horizontal="center" vertical="center"/>
    </xf>
    <xf numFmtId="164" fontId="24" fillId="9" borderId="52" xfId="1" applyFont="1" applyFill="1" applyBorder="1" applyAlignment="1">
      <alignment horizontal="center" vertical="center"/>
    </xf>
    <xf numFmtId="164" fontId="24" fillId="9" borderId="5" xfId="1" applyFont="1" applyFill="1" applyBorder="1" applyAlignment="1">
      <alignment horizontal="center" vertical="center"/>
    </xf>
    <xf numFmtId="164" fontId="24" fillId="9" borderId="2" xfId="1" applyFont="1" applyFill="1" applyBorder="1" applyAlignment="1">
      <alignment horizontal="center" vertical="center"/>
    </xf>
    <xf numFmtId="164" fontId="24" fillId="9" borderId="4" xfId="1" applyFont="1" applyFill="1" applyBorder="1" applyAlignment="1">
      <alignment horizontal="center" vertical="center"/>
    </xf>
    <xf numFmtId="164" fontId="24" fillId="9" borderId="14" xfId="1" applyFont="1" applyFill="1" applyBorder="1" applyAlignment="1">
      <alignment horizontal="center" vertical="center"/>
    </xf>
    <xf numFmtId="164" fontId="24" fillId="9" borderId="49" xfId="1" applyFont="1" applyFill="1" applyBorder="1" applyAlignment="1">
      <alignment horizontal="center" vertical="center"/>
    </xf>
    <xf numFmtId="164" fontId="24" fillId="9" borderId="1" xfId="1" applyFont="1" applyFill="1" applyBorder="1" applyAlignment="1">
      <alignment horizontal="center" vertical="center"/>
    </xf>
    <xf numFmtId="164" fontId="24" fillId="9" borderId="19" xfId="1" applyFont="1" applyFill="1" applyBorder="1" applyAlignment="1">
      <alignment horizontal="center" vertical="center"/>
    </xf>
    <xf numFmtId="164" fontId="24" fillId="9" borderId="48" xfId="1" applyFont="1" applyFill="1" applyBorder="1" applyAlignment="1">
      <alignment horizontal="center" vertical="center"/>
    </xf>
    <xf numFmtId="164" fontId="24" fillId="9" borderId="6" xfId="1" applyFont="1" applyFill="1" applyBorder="1" applyAlignment="1">
      <alignment horizontal="center" vertical="center"/>
    </xf>
    <xf numFmtId="164" fontId="24" fillId="9" borderId="59" xfId="1" applyFont="1" applyFill="1" applyBorder="1" applyAlignment="1">
      <alignment horizontal="center" vertical="center"/>
    </xf>
    <xf numFmtId="164" fontId="24" fillId="14" borderId="34" xfId="1" applyFont="1" applyFill="1" applyBorder="1" applyAlignment="1">
      <alignment horizontal="center" vertical="center"/>
    </xf>
    <xf numFmtId="164" fontId="24" fillId="9" borderId="51" xfId="1" applyFont="1" applyFill="1" applyBorder="1" applyAlignment="1">
      <alignment horizontal="center" vertical="center"/>
    </xf>
    <xf numFmtId="164" fontId="24" fillId="9" borderId="31" xfId="1" applyFont="1" applyFill="1" applyBorder="1" applyAlignment="1">
      <alignment horizontal="center" vertical="center"/>
    </xf>
    <xf numFmtId="164" fontId="24" fillId="14" borderId="12" xfId="1" applyFont="1" applyFill="1" applyBorder="1" applyAlignment="1">
      <alignment horizontal="center" vertical="center"/>
    </xf>
    <xf numFmtId="164" fontId="24" fillId="14" borderId="9" xfId="1" applyFont="1" applyFill="1" applyBorder="1" applyAlignment="1">
      <alignment horizontal="center" vertical="center"/>
    </xf>
    <xf numFmtId="164" fontId="24" fillId="14" borderId="10" xfId="1" applyFont="1" applyFill="1" applyBorder="1" applyAlignment="1">
      <alignment horizontal="center" vertical="center"/>
    </xf>
    <xf numFmtId="164" fontId="24" fillId="14" borderId="30" xfId="1" applyFont="1" applyFill="1" applyBorder="1" applyAlignment="1">
      <alignment horizontal="center" vertical="center"/>
    </xf>
    <xf numFmtId="164" fontId="24" fillId="14" borderId="21" xfId="1" applyFont="1" applyFill="1" applyBorder="1" applyAlignment="1">
      <alignment horizontal="center" vertical="center"/>
    </xf>
    <xf numFmtId="164" fontId="24" fillId="14" borderId="11" xfId="1" applyFont="1" applyFill="1" applyBorder="1" applyAlignment="1">
      <alignment horizontal="center" vertical="center"/>
    </xf>
    <xf numFmtId="164" fontId="24" fillId="14" borderId="8" xfId="1" applyFont="1" applyFill="1" applyBorder="1" applyAlignment="1">
      <alignment horizontal="center" vertical="center"/>
    </xf>
    <xf numFmtId="164" fontId="24" fillId="14" borderId="35" xfId="1" applyFont="1" applyFill="1" applyBorder="1" applyAlignment="1">
      <alignment horizontal="center" vertical="center"/>
    </xf>
    <xf numFmtId="164" fontId="24" fillId="14" borderId="29" xfId="1" applyFont="1" applyFill="1" applyBorder="1" applyAlignment="1">
      <alignment horizontal="center" vertical="center"/>
    </xf>
    <xf numFmtId="164" fontId="24" fillId="14" borderId="7" xfId="1" applyFont="1" applyFill="1" applyBorder="1" applyAlignment="1">
      <alignment horizontal="center" vertical="center"/>
    </xf>
    <xf numFmtId="164" fontId="24" fillId="14" borderId="40" xfId="1" applyFont="1" applyFill="1" applyBorder="1" applyAlignment="1">
      <alignment horizontal="center" vertical="center"/>
    </xf>
    <xf numFmtId="164" fontId="24" fillId="14" borderId="32" xfId="1" applyFont="1" applyFill="1" applyBorder="1" applyAlignment="1">
      <alignment horizontal="center" vertical="center"/>
    </xf>
    <xf numFmtId="164" fontId="24" fillId="9" borderId="44" xfId="1" applyFont="1" applyFill="1" applyBorder="1" applyAlignment="1">
      <alignment horizontal="center" vertical="center"/>
    </xf>
    <xf numFmtId="164" fontId="24" fillId="9" borderId="43" xfId="1" applyFont="1" applyFill="1" applyBorder="1" applyAlignment="1">
      <alignment horizontal="center" vertical="center"/>
    </xf>
    <xf numFmtId="164" fontId="24" fillId="9" borderId="54" xfId="1" applyFont="1" applyFill="1" applyBorder="1" applyAlignment="1">
      <alignment horizontal="center" vertical="center"/>
    </xf>
    <xf numFmtId="0" fontId="20" fillId="3" borderId="0" xfId="0" applyFont="1" applyFill="1" applyAlignment="1">
      <alignment horizontal="center"/>
    </xf>
    <xf numFmtId="164" fontId="20" fillId="3" borderId="0" xfId="1" applyFont="1" applyFill="1" applyBorder="1" applyAlignment="1">
      <alignment horizontal="center"/>
    </xf>
    <xf numFmtId="0" fontId="2" fillId="6" borderId="20" xfId="0" applyFont="1" applyFill="1" applyBorder="1"/>
    <xf numFmtId="166" fontId="29" fillId="15" borderId="24" xfId="1" applyNumberFormat="1" applyFont="1" applyFill="1" applyBorder="1" applyAlignment="1">
      <alignment horizontal="center"/>
    </xf>
    <xf numFmtId="164" fontId="29" fillId="15" borderId="24" xfId="1" applyFont="1" applyFill="1" applyBorder="1" applyAlignment="1">
      <alignment horizontal="center"/>
    </xf>
    <xf numFmtId="164" fontId="29" fillId="15" borderId="48" xfId="1" applyFont="1" applyFill="1" applyBorder="1" applyAlignment="1">
      <alignment horizontal="center"/>
    </xf>
    <xf numFmtId="164" fontId="29" fillId="15" borderId="6" xfId="1" applyFont="1" applyFill="1" applyBorder="1" applyAlignment="1">
      <alignment horizontal="center"/>
    </xf>
    <xf numFmtId="164" fontId="29" fillId="15" borderId="31" xfId="1" applyFont="1" applyFill="1" applyBorder="1" applyAlignment="1">
      <alignment horizontal="center"/>
    </xf>
    <xf numFmtId="166" fontId="0" fillId="16" borderId="24" xfId="1" applyNumberFormat="1" applyFont="1" applyFill="1" applyBorder="1" applyAlignment="1"/>
    <xf numFmtId="164" fontId="0" fillId="16" borderId="24" xfId="1" applyFont="1" applyFill="1" applyBorder="1" applyAlignment="1">
      <alignment horizontal="center"/>
    </xf>
    <xf numFmtId="164" fontId="0" fillId="16" borderId="48" xfId="1" applyFont="1" applyFill="1" applyBorder="1" applyAlignment="1">
      <alignment horizontal="center"/>
    </xf>
    <xf numFmtId="164" fontId="0" fillId="16" borderId="6" xfId="1" applyFont="1" applyFill="1" applyBorder="1" applyAlignment="1">
      <alignment horizontal="center"/>
    </xf>
    <xf numFmtId="164" fontId="0" fillId="16" borderId="31" xfId="1" applyFont="1" applyFill="1" applyBorder="1" applyAlignment="1">
      <alignment horizontal="center"/>
    </xf>
    <xf numFmtId="164" fontId="31" fillId="9" borderId="2" xfId="1" applyFont="1" applyFill="1" applyBorder="1" applyAlignment="1">
      <alignment horizontal="center" vertical="center"/>
    </xf>
    <xf numFmtId="0" fontId="21" fillId="0" borderId="0" xfId="0" applyFont="1"/>
    <xf numFmtId="164" fontId="3" fillId="3" borderId="8" xfId="1" applyFont="1" applyFill="1" applyBorder="1" applyAlignment="1">
      <alignment horizontal="center"/>
    </xf>
    <xf numFmtId="164" fontId="0" fillId="3" borderId="23" xfId="1" applyFont="1" applyFill="1" applyBorder="1" applyAlignment="1">
      <alignment horizontal="center"/>
    </xf>
    <xf numFmtId="164" fontId="0" fillId="3" borderId="36" xfId="1" applyFont="1" applyFill="1" applyBorder="1" applyAlignment="1">
      <alignment horizontal="center"/>
    </xf>
    <xf numFmtId="164" fontId="0" fillId="3" borderId="24" xfId="1" applyFont="1" applyFill="1" applyBorder="1" applyAlignment="1">
      <alignment horizontal="center"/>
    </xf>
    <xf numFmtId="164" fontId="3" fillId="3" borderId="42" xfId="1" applyFont="1" applyFill="1" applyBorder="1" applyAlignment="1">
      <alignment horizontal="center"/>
    </xf>
    <xf numFmtId="164" fontId="0" fillId="3" borderId="32" xfId="1" applyFont="1" applyFill="1" applyBorder="1" applyAlignment="1">
      <alignment horizontal="center"/>
    </xf>
    <xf numFmtId="164" fontId="3" fillId="3" borderId="23" xfId="1" applyFont="1" applyFill="1" applyBorder="1" applyAlignment="1">
      <alignment horizontal="center"/>
    </xf>
    <xf numFmtId="0" fontId="7" fillId="16" borderId="19" xfId="0" applyFont="1" applyFill="1" applyBorder="1" applyAlignment="1">
      <alignment vertical="center" wrapText="1"/>
    </xf>
    <xf numFmtId="167" fontId="25" fillId="17" borderId="10" xfId="1" applyNumberFormat="1" applyFont="1" applyFill="1" applyBorder="1"/>
    <xf numFmtId="164" fontId="25" fillId="17" borderId="10" xfId="1" applyFont="1" applyFill="1" applyBorder="1"/>
    <xf numFmtId="164" fontId="25" fillId="17" borderId="10" xfId="1" applyFont="1" applyFill="1" applyBorder="1" applyAlignment="1">
      <alignment horizontal="center"/>
    </xf>
    <xf numFmtId="0" fontId="25" fillId="17" borderId="8" xfId="0" applyFont="1" applyFill="1" applyBorder="1"/>
    <xf numFmtId="0" fontId="37" fillId="3" borderId="0" xfId="0" applyFont="1" applyFill="1"/>
    <xf numFmtId="0" fontId="37" fillId="0" borderId="0" xfId="0" applyFont="1"/>
    <xf numFmtId="0" fontId="35" fillId="3" borderId="0" xfId="0" applyFont="1" applyFill="1" applyAlignment="1">
      <alignment horizontal="left" vertical="center" readingOrder="1"/>
    </xf>
    <xf numFmtId="0" fontId="34" fillId="3" borderId="0" xfId="6" applyFill="1"/>
    <xf numFmtId="0" fontId="38" fillId="3" borderId="0" xfId="0" applyFont="1" applyFill="1" applyAlignment="1">
      <alignment horizontal="center" vertical="center"/>
    </xf>
    <xf numFmtId="164" fontId="24" fillId="9" borderId="61" xfId="1" applyFont="1" applyFill="1" applyBorder="1" applyAlignment="1">
      <alignment horizontal="center" vertical="center"/>
    </xf>
    <xf numFmtId="165" fontId="25" fillId="12" borderId="46" xfId="0" applyNumberFormat="1" applyFont="1" applyFill="1" applyBorder="1" applyAlignment="1">
      <alignment horizontal="center"/>
    </xf>
    <xf numFmtId="164" fontId="25" fillId="12" borderId="28" xfId="1" applyFont="1" applyFill="1" applyBorder="1" applyAlignment="1">
      <alignment horizontal="center"/>
    </xf>
    <xf numFmtId="165" fontId="27" fillId="0" borderId="62" xfId="0" applyNumberFormat="1" applyFont="1" applyBorder="1" applyAlignment="1">
      <alignment horizontal="center" vertical="top" wrapText="1"/>
    </xf>
    <xf numFmtId="164" fontId="27" fillId="0" borderId="14" xfId="1" applyFont="1" applyFill="1" applyBorder="1"/>
    <xf numFmtId="164" fontId="25" fillId="12" borderId="27" xfId="1" applyFont="1" applyFill="1" applyBorder="1" applyAlignment="1">
      <alignment horizontal="center"/>
    </xf>
    <xf numFmtId="165" fontId="24" fillId="9" borderId="52" xfId="0" applyNumberFormat="1" applyFont="1" applyFill="1" applyBorder="1" applyAlignment="1">
      <alignment horizontal="center"/>
    </xf>
    <xf numFmtId="3" fontId="26" fillId="11" borderId="9" xfId="0" applyNumberFormat="1" applyFont="1" applyFill="1" applyBorder="1" applyAlignment="1">
      <alignment horizontal="center"/>
    </xf>
    <xf numFmtId="164" fontId="26" fillId="11" borderId="11" xfId="1" applyFont="1" applyFill="1" applyBorder="1"/>
    <xf numFmtId="3" fontId="25" fillId="17" borderId="9" xfId="0" applyNumberFormat="1" applyFont="1" applyFill="1" applyBorder="1" applyAlignment="1">
      <alignment horizontal="center"/>
    </xf>
    <xf numFmtId="164" fontId="25" fillId="17" borderId="11" xfId="1" applyFont="1" applyFill="1" applyBorder="1"/>
    <xf numFmtId="164" fontId="24" fillId="0" borderId="14" xfId="1" applyFont="1" applyFill="1" applyBorder="1"/>
    <xf numFmtId="165" fontId="25" fillId="13" borderId="34" xfId="0" applyNumberFormat="1" applyFont="1" applyFill="1" applyBorder="1" applyAlignment="1">
      <alignment horizontal="center"/>
    </xf>
    <xf numFmtId="164" fontId="25" fillId="13" borderId="15" xfId="1" applyFont="1" applyFill="1" applyBorder="1"/>
    <xf numFmtId="165" fontId="25" fillId="12" borderId="9" xfId="0" applyNumberFormat="1" applyFont="1" applyFill="1" applyBorder="1" applyAlignment="1">
      <alignment horizontal="center"/>
    </xf>
    <xf numFmtId="164" fontId="25" fillId="12" borderId="11" xfId="1" applyFont="1" applyFill="1" applyBorder="1"/>
    <xf numFmtId="3" fontId="25" fillId="12" borderId="9" xfId="0" applyNumberFormat="1" applyFont="1" applyFill="1" applyBorder="1" applyAlignment="1">
      <alignment horizontal="center"/>
    </xf>
    <xf numFmtId="3" fontId="25" fillId="12" borderId="46" xfId="0" applyNumberFormat="1" applyFont="1" applyFill="1" applyBorder="1" applyAlignment="1">
      <alignment horizontal="center"/>
    </xf>
    <xf numFmtId="165" fontId="24" fillId="0" borderId="50" xfId="0" applyNumberFormat="1" applyFont="1" applyBorder="1" applyAlignment="1">
      <alignment horizontal="center"/>
    </xf>
    <xf numFmtId="164" fontId="24" fillId="0" borderId="17" xfId="1" applyFont="1" applyFill="1" applyBorder="1"/>
    <xf numFmtId="4" fontId="29" fillId="15" borderId="12" xfId="0" applyNumberFormat="1" applyFont="1" applyFill="1" applyBorder="1" applyAlignment="1">
      <alignment horizontal="center"/>
    </xf>
    <xf numFmtId="4" fontId="29" fillId="15" borderId="13" xfId="0" applyNumberFormat="1" applyFont="1" applyFill="1" applyBorder="1" applyAlignment="1">
      <alignment horizontal="center"/>
    </xf>
    <xf numFmtId="4" fontId="29" fillId="15" borderId="9" xfId="0" applyNumberFormat="1" applyFont="1" applyFill="1" applyBorder="1" applyAlignment="1">
      <alignment horizontal="center"/>
    </xf>
    <xf numFmtId="4" fontId="29" fillId="15" borderId="10" xfId="0" applyNumberFormat="1" applyFont="1" applyFill="1" applyBorder="1" applyAlignment="1">
      <alignment horizontal="center"/>
    </xf>
    <xf numFmtId="4" fontId="29" fillId="15" borderId="11" xfId="0" applyNumberFormat="1" applyFont="1" applyFill="1" applyBorder="1" applyAlignment="1">
      <alignment horizontal="center"/>
    </xf>
    <xf numFmtId="4" fontId="29" fillId="15" borderId="21" xfId="0" applyNumberFormat="1" applyFont="1" applyFill="1" applyBorder="1" applyAlignment="1">
      <alignment horizontal="center"/>
    </xf>
    <xf numFmtId="164" fontId="24" fillId="9" borderId="36" xfId="1" applyFont="1" applyFill="1" applyBorder="1" applyAlignment="1">
      <alignment horizontal="center" vertical="center"/>
    </xf>
    <xf numFmtId="164" fontId="24" fillId="14" borderId="23" xfId="1" applyFont="1" applyFill="1" applyBorder="1" applyAlignment="1">
      <alignment horizontal="center" vertical="center"/>
    </xf>
    <xf numFmtId="164" fontId="24" fillId="9" borderId="24" xfId="1" applyFont="1" applyFill="1" applyBorder="1" applyAlignment="1">
      <alignment horizontal="center" vertical="center"/>
    </xf>
    <xf numFmtId="0" fontId="28" fillId="9" borderId="0" xfId="0" applyFont="1" applyFill="1"/>
    <xf numFmtId="1" fontId="29" fillId="15" borderId="8" xfId="0" applyNumberFormat="1" applyFont="1" applyFill="1" applyBorder="1" applyAlignment="1">
      <alignment horizontal="center" vertical="center"/>
    </xf>
    <xf numFmtId="166" fontId="0" fillId="16" borderId="24" xfId="1" applyNumberFormat="1" applyFont="1" applyFill="1" applyBorder="1" applyAlignment="1">
      <alignment horizontal="right" vertical="center"/>
    </xf>
    <xf numFmtId="164" fontId="0" fillId="16" borderId="24" xfId="1" applyFont="1" applyFill="1" applyBorder="1" applyAlignment="1">
      <alignment horizontal="right" vertical="center"/>
    </xf>
    <xf numFmtId="164" fontId="0" fillId="16" borderId="63" xfId="1" applyFont="1" applyFill="1" applyBorder="1" applyAlignment="1">
      <alignment horizontal="right" vertical="center"/>
    </xf>
    <xf numFmtId="164" fontId="0" fillId="16" borderId="64" xfId="1" applyFont="1" applyFill="1" applyBorder="1" applyAlignment="1">
      <alignment horizontal="right" vertical="center"/>
    </xf>
    <xf numFmtId="164" fontId="0" fillId="16" borderId="65" xfId="1" applyFont="1" applyFill="1" applyBorder="1" applyAlignment="1">
      <alignment horizontal="right" vertical="center"/>
    </xf>
    <xf numFmtId="164" fontId="0" fillId="16" borderId="9" xfId="1" applyFont="1" applyFill="1" applyBorder="1" applyAlignment="1">
      <alignment horizontal="right" vertical="center"/>
    </xf>
    <xf numFmtId="164" fontId="0" fillId="16" borderId="10" xfId="1" applyFont="1" applyFill="1" applyBorder="1" applyAlignment="1">
      <alignment horizontal="right" vertical="center"/>
    </xf>
    <xf numFmtId="164" fontId="0" fillId="16" borderId="11" xfId="1" applyFont="1" applyFill="1" applyBorder="1" applyAlignment="1">
      <alignment horizontal="right" vertical="center"/>
    </xf>
    <xf numFmtId="164" fontId="0" fillId="16" borderId="16" xfId="1" applyFont="1" applyFill="1" applyBorder="1" applyAlignment="1">
      <alignment horizontal="right" vertical="center"/>
    </xf>
    <xf numFmtId="1" fontId="24" fillId="14" borderId="49" xfId="0" applyNumberFormat="1" applyFont="1" applyFill="1" applyBorder="1" applyAlignment="1">
      <alignment horizontal="center" vertical="center"/>
    </xf>
    <xf numFmtId="1" fontId="24" fillId="9" borderId="58" xfId="0" applyNumberFormat="1" applyFont="1" applyFill="1" applyBorder="1" applyAlignment="1">
      <alignment horizontal="center" vertical="center"/>
    </xf>
    <xf numFmtId="1" fontId="24" fillId="9" borderId="53" xfId="0" applyNumberFormat="1" applyFont="1" applyFill="1" applyBorder="1" applyAlignment="1">
      <alignment horizontal="center" vertical="center"/>
    </xf>
    <xf numFmtId="1" fontId="24" fillId="9" borderId="24" xfId="0" applyNumberFormat="1" applyFont="1" applyFill="1" applyBorder="1" applyAlignment="1">
      <alignment horizontal="center" vertical="center"/>
    </xf>
    <xf numFmtId="1" fontId="24" fillId="14" borderId="32" xfId="0" applyNumberFormat="1" applyFont="1" applyFill="1" applyBorder="1" applyAlignment="1">
      <alignment horizontal="center" vertical="center"/>
    </xf>
    <xf numFmtId="0" fontId="7" fillId="2" borderId="48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/>
    </xf>
    <xf numFmtId="1" fontId="24" fillId="9" borderId="44" xfId="0" applyNumberFormat="1" applyFont="1" applyFill="1" applyBorder="1" applyAlignment="1">
      <alignment horizontal="center" vertical="center"/>
    </xf>
    <xf numFmtId="1" fontId="24" fillId="14" borderId="8" xfId="0" applyNumberFormat="1" applyFont="1" applyFill="1" applyBorder="1" applyAlignment="1">
      <alignment horizontal="center" vertical="center"/>
    </xf>
    <xf numFmtId="1" fontId="29" fillId="15" borderId="8" xfId="0" applyNumberFormat="1" applyFont="1" applyFill="1" applyBorder="1" applyAlignment="1">
      <alignment horizontal="right" vertical="center"/>
    </xf>
    <xf numFmtId="4" fontId="29" fillId="15" borderId="8" xfId="0" applyNumberFormat="1" applyFont="1" applyFill="1" applyBorder="1" applyAlignment="1">
      <alignment horizontal="center" vertical="center"/>
    </xf>
    <xf numFmtId="4" fontId="29" fillId="15" borderId="9" xfId="0" applyNumberFormat="1" applyFont="1" applyFill="1" applyBorder="1" applyAlignment="1">
      <alignment horizontal="center" vertical="center"/>
    </xf>
    <xf numFmtId="4" fontId="29" fillId="15" borderId="10" xfId="0" applyNumberFormat="1" applyFont="1" applyFill="1" applyBorder="1" applyAlignment="1">
      <alignment horizontal="center" vertical="center"/>
    </xf>
    <xf numFmtId="4" fontId="29" fillId="15" borderId="21" xfId="0" applyNumberFormat="1" applyFont="1" applyFill="1" applyBorder="1" applyAlignment="1">
      <alignment horizontal="center" vertical="center"/>
    </xf>
    <xf numFmtId="4" fontId="29" fillId="15" borderId="11" xfId="0" applyNumberFormat="1" applyFont="1" applyFill="1" applyBorder="1" applyAlignment="1">
      <alignment horizontal="center" vertical="center"/>
    </xf>
    <xf numFmtId="4" fontId="29" fillId="15" borderId="13" xfId="0" applyNumberFormat="1" applyFont="1" applyFill="1" applyBorder="1" applyAlignment="1">
      <alignment horizontal="center" vertical="center"/>
    </xf>
    <xf numFmtId="164" fontId="0" fillId="16" borderId="24" xfId="1" applyFont="1" applyFill="1" applyBorder="1" applyAlignment="1">
      <alignment horizontal="center" vertical="center"/>
    </xf>
    <xf numFmtId="164" fontId="0" fillId="16" borderId="63" xfId="1" applyFont="1" applyFill="1" applyBorder="1" applyAlignment="1">
      <alignment horizontal="center" vertical="center"/>
    </xf>
    <xf numFmtId="164" fontId="0" fillId="16" borderId="64" xfId="1" applyFont="1" applyFill="1" applyBorder="1" applyAlignment="1">
      <alignment horizontal="center" vertical="center"/>
    </xf>
    <xf numFmtId="164" fontId="0" fillId="16" borderId="65" xfId="1" applyFont="1" applyFill="1" applyBorder="1" applyAlignment="1">
      <alignment horizontal="center" vertical="center"/>
    </xf>
    <xf numFmtId="164" fontId="0" fillId="16" borderId="9" xfId="1" applyFont="1" applyFill="1" applyBorder="1" applyAlignment="1">
      <alignment horizontal="center" vertical="center"/>
    </xf>
    <xf numFmtId="164" fontId="0" fillId="16" borderId="10" xfId="1" applyFont="1" applyFill="1" applyBorder="1" applyAlignment="1">
      <alignment horizontal="center" vertical="center"/>
    </xf>
    <xf numFmtId="164" fontId="0" fillId="16" borderId="11" xfId="1" applyFont="1" applyFill="1" applyBorder="1" applyAlignment="1">
      <alignment horizontal="center" vertical="center"/>
    </xf>
    <xf numFmtId="164" fontId="0" fillId="16" borderId="16" xfId="1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21" fillId="0" borderId="0" xfId="0" applyFont="1" applyAlignment="1">
      <alignment horizontal="center"/>
    </xf>
    <xf numFmtId="0" fontId="3" fillId="4" borderId="54" xfId="0" applyFont="1" applyFill="1" applyBorder="1" applyAlignment="1">
      <alignment horizontal="center"/>
    </xf>
    <xf numFmtId="0" fontId="3" fillId="4" borderId="56" xfId="0" applyFont="1" applyFill="1" applyBorder="1" applyAlignment="1">
      <alignment horizontal="center"/>
    </xf>
    <xf numFmtId="0" fontId="3" fillId="4" borderId="43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center" wrapText="1"/>
    </xf>
    <xf numFmtId="0" fontId="30" fillId="4" borderId="18" xfId="0" applyFont="1" applyFill="1" applyBorder="1" applyAlignment="1">
      <alignment horizontal="center" vertical="center" wrapText="1"/>
    </xf>
    <xf numFmtId="0" fontId="30" fillId="4" borderId="6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30" fillId="4" borderId="46" xfId="0" applyFont="1" applyFill="1" applyBorder="1" applyAlignment="1">
      <alignment horizontal="center" vertical="center" wrapText="1"/>
    </xf>
    <xf numFmtId="0" fontId="30" fillId="4" borderId="48" xfId="0" applyFont="1" applyFill="1" applyBorder="1" applyAlignment="1">
      <alignment horizontal="center" vertical="center" wrapText="1"/>
    </xf>
    <xf numFmtId="0" fontId="32" fillId="11" borderId="46" xfId="0" applyFont="1" applyFill="1" applyBorder="1" applyAlignment="1">
      <alignment horizontal="center" vertical="center" wrapText="1"/>
    </xf>
    <xf numFmtId="0" fontId="32" fillId="11" borderId="48" xfId="0" applyFont="1" applyFill="1" applyBorder="1" applyAlignment="1">
      <alignment horizontal="center" vertical="center" wrapText="1"/>
    </xf>
    <xf numFmtId="0" fontId="32" fillId="11" borderId="18" xfId="0" applyFont="1" applyFill="1" applyBorder="1" applyAlignment="1">
      <alignment horizontal="center" vertical="center" wrapText="1"/>
    </xf>
    <xf numFmtId="0" fontId="32" fillId="11" borderId="6" xfId="0" applyFont="1" applyFill="1" applyBorder="1" applyAlignment="1">
      <alignment horizontal="center" vertical="center" wrapText="1"/>
    </xf>
    <xf numFmtId="0" fontId="32" fillId="11" borderId="18" xfId="0" applyFont="1" applyFill="1" applyBorder="1" applyAlignment="1">
      <alignment horizontal="center" vertical="center"/>
    </xf>
    <xf numFmtId="0" fontId="32" fillId="11" borderId="6" xfId="0" applyFont="1" applyFill="1" applyBorder="1" applyAlignment="1">
      <alignment horizontal="center" vertical="center"/>
    </xf>
    <xf numFmtId="0" fontId="32" fillId="11" borderId="27" xfId="0" applyFont="1" applyFill="1" applyBorder="1" applyAlignment="1">
      <alignment horizontal="center" vertical="center" wrapText="1"/>
    </xf>
    <xf numFmtId="0" fontId="32" fillId="11" borderId="31" xfId="0" applyFont="1" applyFill="1" applyBorder="1" applyAlignment="1">
      <alignment horizontal="center" vertical="center" wrapText="1"/>
    </xf>
    <xf numFmtId="0" fontId="30" fillId="4" borderId="18" xfId="0" applyFont="1" applyFill="1" applyBorder="1" applyAlignment="1">
      <alignment horizontal="center" vertical="center"/>
    </xf>
    <xf numFmtId="0" fontId="30" fillId="4" borderId="6" xfId="0" applyFont="1" applyFill="1" applyBorder="1" applyAlignment="1">
      <alignment horizontal="center" vertical="center"/>
    </xf>
    <xf numFmtId="0" fontId="30" fillId="4" borderId="27" xfId="0" applyFont="1" applyFill="1" applyBorder="1" applyAlignment="1">
      <alignment horizontal="center" vertical="center" wrapText="1"/>
    </xf>
    <xf numFmtId="0" fontId="30" fillId="4" borderId="31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 readingOrder="1"/>
    </xf>
    <xf numFmtId="0" fontId="3" fillId="7" borderId="54" xfId="0" applyFont="1" applyFill="1" applyBorder="1" applyAlignment="1">
      <alignment horizontal="center"/>
    </xf>
    <xf numFmtId="0" fontId="3" fillId="7" borderId="43" xfId="0" applyFont="1" applyFill="1" applyBorder="1" applyAlignment="1">
      <alignment horizontal="center"/>
    </xf>
    <xf numFmtId="0" fontId="14" fillId="0" borderId="0" xfId="0" applyFont="1" applyAlignment="1">
      <alignment horizontal="center" vertical="center" wrapText="1" readingOrder="1"/>
    </xf>
    <xf numFmtId="0" fontId="3" fillId="7" borderId="1" xfId="0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/>
    </xf>
    <xf numFmtId="0" fontId="3" fillId="2" borderId="13" xfId="0" applyFont="1" applyFill="1" applyBorder="1" applyAlignment="1">
      <alignment horizontal="center"/>
    </xf>
    <xf numFmtId="0" fontId="3" fillId="2" borderId="32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42" xfId="0" applyFont="1" applyFill="1" applyBorder="1" applyAlignment="1">
      <alignment horizontal="center" vertical="center" wrapText="1"/>
    </xf>
    <xf numFmtId="0" fontId="3" fillId="2" borderId="32" xfId="0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center" vertical="center"/>
    </xf>
    <xf numFmtId="0" fontId="3" fillId="2" borderId="42" xfId="0" applyFont="1" applyFill="1" applyBorder="1" applyAlignment="1">
      <alignment horizontal="center" vertical="center"/>
    </xf>
    <xf numFmtId="0" fontId="3" fillId="2" borderId="35" xfId="0" applyFont="1" applyFill="1" applyBorder="1" applyAlignment="1">
      <alignment horizontal="center" vertical="center" wrapText="1"/>
    </xf>
    <xf numFmtId="0" fontId="3" fillId="2" borderId="26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0" fontId="3" fillId="2" borderId="35" xfId="0" applyFont="1" applyFill="1" applyBorder="1" applyAlignment="1">
      <alignment horizontal="center" vertical="center"/>
    </xf>
    <xf numFmtId="0" fontId="3" fillId="2" borderId="26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center" vertical="center"/>
    </xf>
    <xf numFmtId="0" fontId="19" fillId="2" borderId="32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0" fontId="19" fillId="2" borderId="23" xfId="0" applyFont="1" applyFill="1" applyBorder="1" applyAlignment="1">
      <alignment horizontal="center" vertical="center" wrapText="1"/>
    </xf>
    <xf numFmtId="0" fontId="19" fillId="2" borderId="53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/>
    </xf>
    <xf numFmtId="0" fontId="7" fillId="2" borderId="18" xfId="0" applyFont="1" applyFill="1" applyBorder="1" applyAlignment="1">
      <alignment horizontal="center"/>
    </xf>
    <xf numFmtId="0" fontId="7" fillId="2" borderId="27" xfId="0" applyFont="1" applyFill="1" applyBorder="1" applyAlignment="1">
      <alignment horizontal="center"/>
    </xf>
    <xf numFmtId="0" fontId="7" fillId="2" borderId="22" xfId="0" applyFont="1" applyFill="1" applyBorder="1" applyAlignment="1">
      <alignment horizontal="center"/>
    </xf>
    <xf numFmtId="0" fontId="7" fillId="2" borderId="39" xfId="0" applyFont="1" applyFill="1" applyBorder="1" applyAlignment="1">
      <alignment horizontal="center"/>
    </xf>
    <xf numFmtId="0" fontId="7" fillId="2" borderId="28" xfId="0" applyFont="1" applyFill="1" applyBorder="1" applyAlignment="1">
      <alignment horizontal="center"/>
    </xf>
    <xf numFmtId="0" fontId="7" fillId="2" borderId="22" xfId="0" applyFont="1" applyFill="1" applyBorder="1" applyAlignment="1">
      <alignment horizontal="center" vertical="center"/>
    </xf>
    <xf numFmtId="0" fontId="7" fillId="2" borderId="39" xfId="0" applyFont="1" applyFill="1" applyBorder="1" applyAlignment="1">
      <alignment horizontal="center" vertical="center"/>
    </xf>
    <xf numFmtId="0" fontId="7" fillId="2" borderId="28" xfId="0" applyFont="1" applyFill="1" applyBorder="1" applyAlignment="1">
      <alignment horizontal="center" vertical="center"/>
    </xf>
  </cellXfs>
  <cellStyles count="7">
    <cellStyle name="Hipervínculo" xfId="6" builtinId="8"/>
    <cellStyle name="Millares" xfId="1" builtinId="3"/>
    <cellStyle name="Millares 2" xfId="4" xr:uid="{00000000-0005-0000-0000-000001000000}"/>
    <cellStyle name="Normal" xfId="0" builtinId="0"/>
    <cellStyle name="Normal 2" xfId="2" xr:uid="{00000000-0005-0000-0000-000003000000}"/>
    <cellStyle name="Normal 3" xfId="3" xr:uid="{00000000-0005-0000-0000-000004000000}"/>
    <cellStyle name="Normal 4" xfId="5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mapa.gob.es/es/agricultura/temas/producciones-agricolas/aceite-oliva-y-aceituna-mesa/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152400</xdr:rowOff>
    </xdr:from>
    <xdr:ext cx="4479208" cy="824596"/>
    <xdr:pic>
      <xdr:nvPicPr>
        <xdr:cNvPr id="2" name="Imagen 1">
          <a:extLst>
            <a:ext uri="{FF2B5EF4-FFF2-40B4-BE49-F238E27FC236}">
              <a16:creationId xmlns:a16="http://schemas.microsoft.com/office/drawing/2014/main" id="{3EA01329-C2BA-4FCD-87EF-2F8C9572F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81400"/>
          <a:ext cx="4479208" cy="82459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2298947" cy="1869534"/>
    <xdr:pic>
      <xdr:nvPicPr>
        <xdr:cNvPr id="3" name="Imagen 2">
          <a:extLst>
            <a:ext uri="{FF2B5EF4-FFF2-40B4-BE49-F238E27FC236}">
              <a16:creationId xmlns:a16="http://schemas.microsoft.com/office/drawing/2014/main" id="{EE237146-9554-4131-9672-36F6DCA007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12298947" cy="1869534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23</xdr:row>
      <xdr:rowOff>142875</xdr:rowOff>
    </xdr:from>
    <xdr:to>
      <xdr:col>15</xdr:col>
      <xdr:colOff>384213</xdr:colOff>
      <xdr:row>28</xdr:row>
      <xdr:rowOff>144482</xdr:rowOff>
    </xdr:to>
    <xdr:sp macro="" textlink="">
      <xdr:nvSpPr>
        <xdr:cNvPr id="4" name="TextBox 5">
          <a:extLst>
            <a:ext uri="{FF2B5EF4-FFF2-40B4-BE49-F238E27FC236}">
              <a16:creationId xmlns:a16="http://schemas.microsoft.com/office/drawing/2014/main" id="{2BD336A5-16FB-4011-9FEC-577DA43EF99F}"/>
            </a:ext>
          </a:extLst>
        </xdr:cNvPr>
        <xdr:cNvSpPr txBox="1"/>
      </xdr:nvSpPr>
      <xdr:spPr>
        <a:xfrm>
          <a:off x="0" y="4524375"/>
          <a:ext cx="11814213" cy="9541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r>
            <a:rPr lang="es-ES" sz="1400"/>
            <a:t>El </a:t>
          </a:r>
          <a:r>
            <a:rPr lang="es-ES" sz="1400" b="1"/>
            <a:t>Sistema de Información de los Mercados Oleícolas (SIMO) </a:t>
          </a:r>
          <a:r>
            <a:rPr lang="es-ES" sz="1400"/>
            <a:t>es un sistema de información en base informática, gestionado por el MAPA a través de la Agencia de Información y Control Alimentarios (AICA), que contiene el censo nacional de instalaciones y operadores oleícolas y la información de mercados resultante de las declaraciones obligatorias establecidas en el Real Decreto 861/2018, de 13 de julio. El presente AVANCE pone a disposición de la totalidad del sector olivarero los datos preliminares de mercado de aceite de oliva, aceite de orujo de oliva y aceituna de mesa relativos al mes anterior al que se realiza esta publicación.</a:t>
          </a:r>
          <a:endParaRPr lang="en-GB" sz="1400"/>
        </a:p>
      </xdr:txBody>
    </xdr:sp>
    <xdr:clientData/>
  </xdr:twoCellAnchor>
  <xdr:twoCellAnchor>
    <xdr:from>
      <xdr:col>0</xdr:col>
      <xdr:colOff>0</xdr:colOff>
      <xdr:row>28</xdr:row>
      <xdr:rowOff>47625</xdr:rowOff>
    </xdr:from>
    <xdr:to>
      <xdr:col>15</xdr:col>
      <xdr:colOff>384213</xdr:colOff>
      <xdr:row>43</xdr:row>
      <xdr:rowOff>83225</xdr:rowOff>
    </xdr:to>
    <xdr:sp macro="" textlink="">
      <xdr:nvSpPr>
        <xdr:cNvPr id="5" name="TextBox 6">
          <a:extLst>
            <a:ext uri="{FF2B5EF4-FFF2-40B4-BE49-F238E27FC236}">
              <a16:creationId xmlns:a16="http://schemas.microsoft.com/office/drawing/2014/main" id="{D20D5DC1-6949-41D9-84A4-63B4C71700A6}"/>
            </a:ext>
          </a:extLst>
        </xdr:cNvPr>
        <xdr:cNvSpPr txBox="1"/>
      </xdr:nvSpPr>
      <xdr:spPr>
        <a:xfrm>
          <a:off x="0" y="5381625"/>
          <a:ext cx="11814213" cy="28931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r>
            <a:rPr lang="es-ES" sz="1400" b="1"/>
            <a:t>Nota aclaratoria:</a:t>
          </a:r>
        </a:p>
        <a:p>
          <a:pPr marL="742950" lvl="1" indent="-285750" algn="just">
            <a:buFontTx/>
            <a:buChar char="-"/>
          </a:pPr>
          <a:r>
            <a:rPr lang="es-ES" sz="1400"/>
            <a:t>Los datos de Producción, Movimientos y Existencias están expresados en toneladas </a:t>
          </a:r>
        </a:p>
        <a:p>
          <a:pPr marL="742950" lvl="1" indent="-285750" algn="just">
            <a:buFontTx/>
            <a:buChar char="-"/>
          </a:pPr>
          <a:r>
            <a:rPr lang="es-ES" sz="1400"/>
            <a:t>En “Situación de </a:t>
          </a:r>
          <a:r>
            <a:rPr lang="es-ES" sz="1400" u="sng"/>
            <a:t>almazaras</a:t>
          </a:r>
          <a:r>
            <a:rPr lang="es-ES" sz="1400"/>
            <a:t> por provincias”: </a:t>
          </a:r>
        </a:p>
        <a:p>
          <a:pPr marL="1200150" lvl="2" indent="-285750" algn="just">
            <a:buFont typeface="Arial" panose="020B0604020202020204" pitchFamily="34" charset="0"/>
            <a:buChar char="•"/>
          </a:pPr>
          <a:r>
            <a:rPr lang="es-ES" sz="1400"/>
            <a:t>Aceite producido = Aceite Producido + Ajustes </a:t>
          </a:r>
        </a:p>
        <a:p>
          <a:pPr marL="1200150" lvl="2" indent="-285750" algn="just">
            <a:buFont typeface="Arial" panose="020B0604020202020204" pitchFamily="34" charset="0"/>
            <a:buChar char="•"/>
          </a:pPr>
          <a:r>
            <a:rPr lang="es-ES" sz="1400" b="0" i="0">
              <a:effectLst/>
            </a:rPr>
            <a:t>Otras = </a:t>
          </a:r>
          <a:r>
            <a:rPr lang="en-GB" sz="1400" b="0" i="0">
              <a:effectLst/>
            </a:rPr>
            <a:t>Aceite ajeno en depósito + retorno de aceite propio almacenado en instalaciones de terceros</a:t>
          </a:r>
          <a:endParaRPr lang="es-ES" sz="1400"/>
        </a:p>
        <a:p>
          <a:pPr marL="742950" lvl="1" indent="-285750" algn="just">
            <a:buFontTx/>
            <a:buChar char="-"/>
          </a:pPr>
          <a:r>
            <a:rPr lang="es-ES" sz="1400"/>
            <a:t>En “Situación de </a:t>
          </a:r>
          <a:r>
            <a:rPr lang="es-ES" sz="1400" u="sng"/>
            <a:t>entamadoras</a:t>
          </a:r>
          <a:r>
            <a:rPr lang="es-ES" sz="1400"/>
            <a:t> por provincias”: </a:t>
          </a:r>
        </a:p>
        <a:p>
          <a:pPr marL="1200150" lvl="2" indent="-285750" algn="just">
            <a:buFont typeface="Arial" panose="020B0604020202020204" pitchFamily="34" charset="0"/>
            <a:buChar char="•"/>
          </a:pPr>
          <a:r>
            <a:rPr lang="es-ES" sz="1400" b="0" i="0">
              <a:effectLst/>
            </a:rPr>
            <a:t>Los datos de Entrada y Salida Cruda son la suma de Importada y No importada</a:t>
          </a:r>
        </a:p>
        <a:p>
          <a:pPr marL="1200150" lvl="2" indent="-285750" algn="just">
            <a:buFont typeface="Arial" panose="020B0604020202020204" pitchFamily="34" charset="0"/>
            <a:buChar char="•"/>
          </a:pPr>
          <a:r>
            <a:rPr lang="es-ES" sz="1400"/>
            <a:t>Los datos de Envasadora son relativos a envasadora propia</a:t>
          </a:r>
        </a:p>
        <a:p>
          <a:pPr marL="1200150" lvl="2" indent="-285750" algn="just">
            <a:buFont typeface="Arial" panose="020B0604020202020204" pitchFamily="34" charset="0"/>
            <a:buChar char="•"/>
          </a:pPr>
          <a:r>
            <a:rPr lang="es-ES" sz="1400"/>
            <a:t>Los datos de Otros operadores son relativos a envasadoras ajenas y otras industrias/operadores</a:t>
          </a:r>
        </a:p>
        <a:p>
          <a:pPr marL="742950" lvl="1" indent="-285750" algn="just">
            <a:buFontTx/>
            <a:buChar char="-"/>
          </a:pPr>
          <a:r>
            <a:rPr lang="es-ES" sz="1400"/>
            <a:t>En “Situación de </a:t>
          </a:r>
          <a:r>
            <a:rPr lang="es-ES" sz="1400" u="sng"/>
            <a:t>envasadoras de aceituna de mesa</a:t>
          </a:r>
          <a:r>
            <a:rPr lang="es-ES" sz="1400"/>
            <a:t> por provincias”: </a:t>
          </a:r>
        </a:p>
        <a:p>
          <a:pPr marL="1200150" lvl="2" indent="-285750" algn="just">
            <a:buFont typeface="Arial" panose="020B0604020202020204" pitchFamily="34" charset="0"/>
            <a:buChar char="•"/>
          </a:pPr>
          <a:r>
            <a:rPr lang="es-ES" sz="1400"/>
            <a:t>Los datos de Otras Industrias hacen referencia a Otras envasadoras y otras industrias	</a:t>
          </a:r>
        </a:p>
        <a:p>
          <a:pPr lvl="1" algn="just"/>
          <a:endParaRPr lang="es-ES" sz="1400"/>
        </a:p>
        <a:p>
          <a:pPr algn="just"/>
          <a:endParaRPr lang="en-GB" sz="1400"/>
        </a:p>
      </xdr:txBody>
    </xdr:sp>
    <xdr:clientData/>
  </xdr:twoCellAnchor>
  <xdr:twoCellAnchor>
    <xdr:from>
      <xdr:col>0</xdr:col>
      <xdr:colOff>0</xdr:colOff>
      <xdr:row>42</xdr:row>
      <xdr:rowOff>33849</xdr:rowOff>
    </xdr:from>
    <xdr:to>
      <xdr:col>15</xdr:col>
      <xdr:colOff>285891</xdr:colOff>
      <xdr:row>45</xdr:row>
      <xdr:rowOff>47124</xdr:rowOff>
    </xdr:to>
    <xdr:sp macro="" textlink="">
      <xdr:nvSpPr>
        <xdr:cNvPr id="6" name="TextBox 10">
          <a:extLst>
            <a:ext uri="{FF2B5EF4-FFF2-40B4-BE49-F238E27FC236}">
              <a16:creationId xmlns:a16="http://schemas.microsoft.com/office/drawing/2014/main" id="{067DBC4F-AECB-4C7D-AA7E-D588243CE962}"/>
            </a:ext>
          </a:extLst>
        </xdr:cNvPr>
        <xdr:cNvSpPr txBox="1"/>
      </xdr:nvSpPr>
      <xdr:spPr>
        <a:xfrm>
          <a:off x="0" y="8762213"/>
          <a:ext cx="11975664" cy="532820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600" b="1"/>
            <a:t>Los datos presentados en este informe no son datos consolidados, pudiendo ser objeto de una depuración por parte del organismo gestor del SIMO.</a:t>
          </a:r>
          <a:endParaRPr lang="en-GB" sz="1600" b="1"/>
        </a:p>
      </xdr:txBody>
    </xdr:sp>
    <xdr:clientData/>
  </xdr:twoCellAnchor>
  <xdr:twoCellAnchor>
    <xdr:from>
      <xdr:col>0</xdr:col>
      <xdr:colOff>0</xdr:colOff>
      <xdr:row>44</xdr:row>
      <xdr:rowOff>152400</xdr:rowOff>
    </xdr:from>
    <xdr:to>
      <xdr:col>10</xdr:col>
      <xdr:colOff>159026</xdr:colOff>
      <xdr:row>47</xdr:row>
      <xdr:rowOff>42565</xdr:rowOff>
    </xdr:to>
    <xdr:sp macro="" textlink="">
      <xdr:nvSpPr>
        <xdr:cNvPr id="7" name="TextBox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0B75F3B-8560-4CDA-8376-307208665692}"/>
            </a:ext>
          </a:extLst>
        </xdr:cNvPr>
        <xdr:cNvSpPr txBox="1"/>
      </xdr:nvSpPr>
      <xdr:spPr>
        <a:xfrm>
          <a:off x="0" y="8534400"/>
          <a:ext cx="7779026" cy="461665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1200"/>
            <a:t>Para más información: </a:t>
          </a:r>
        </a:p>
        <a:p>
          <a:r>
            <a:rPr lang="es-ES" sz="1200"/>
            <a:t>https://www.mapa.gob.es/es/agricultura/temas/producciones-agricolas/aceite-oliva-y-aceituna-mesa/</a:t>
          </a:r>
          <a:endParaRPr lang="en-GB" sz="12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cpage.mpr.gob.es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59B43-8090-4D19-8C39-38C98EB141DF}">
  <dimension ref="A1:P50"/>
  <sheetViews>
    <sheetView view="pageLayout" zoomScale="70" zoomScaleNormal="55" zoomScalePageLayoutView="70" workbookViewId="0">
      <selection activeCell="D15" sqref="D15"/>
    </sheetView>
  </sheetViews>
  <sheetFormatPr baseColWidth="10" defaultRowHeight="14.5" x14ac:dyDescent="0.35"/>
  <sheetData>
    <row r="1" spans="1:16" x14ac:dyDescent="0.3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</row>
    <row r="2" spans="1:16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x14ac:dyDescent="0.3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6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</row>
    <row r="5" spans="1:16" x14ac:dyDescent="0.3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x14ac:dyDescent="0.3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x14ac:dyDescent="0.3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x14ac:dyDescent="0.3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x14ac:dyDescent="0.3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 x14ac:dyDescent="0.35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 x14ac:dyDescent="0.35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40.5" customHeight="1" x14ac:dyDescent="0.35">
      <c r="A12" s="2"/>
      <c r="B12" s="2"/>
      <c r="C12" s="2"/>
      <c r="D12" s="248" t="s">
        <v>116</v>
      </c>
      <c r="E12" s="248"/>
      <c r="F12" s="248"/>
      <c r="G12" s="248"/>
      <c r="H12" s="248"/>
      <c r="I12" s="248"/>
      <c r="J12" s="248"/>
      <c r="K12" s="248"/>
      <c r="L12" s="2"/>
      <c r="M12" s="2"/>
      <c r="N12" s="2"/>
      <c r="O12" s="2"/>
      <c r="P12" s="2"/>
    </row>
    <row r="13" spans="1:16" ht="51" customHeight="1" x14ac:dyDescent="0.35">
      <c r="A13" s="2"/>
      <c r="B13" s="2"/>
      <c r="C13" s="2"/>
      <c r="D13" s="248"/>
      <c r="E13" s="248"/>
      <c r="F13" s="248"/>
      <c r="G13" s="248"/>
      <c r="H13" s="248"/>
      <c r="I13" s="248"/>
      <c r="J13" s="248"/>
      <c r="K13" s="248"/>
      <c r="L13" s="2"/>
      <c r="M13" s="2"/>
      <c r="N13" s="2"/>
      <c r="O13" s="2"/>
      <c r="P13" s="2"/>
    </row>
    <row r="14" spans="1:16" ht="16.5" customHeight="1" x14ac:dyDescent="0.35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 ht="31" x14ac:dyDescent="0.35">
      <c r="A15" s="2"/>
      <c r="B15" s="2"/>
      <c r="C15" s="2"/>
      <c r="D15" s="2"/>
      <c r="E15" s="2"/>
      <c r="F15" s="5"/>
      <c r="G15" s="182" t="s">
        <v>123</v>
      </c>
      <c r="H15" s="5"/>
      <c r="I15" s="2"/>
      <c r="J15" s="2"/>
      <c r="K15" s="2"/>
      <c r="L15" s="2"/>
      <c r="M15" s="2"/>
      <c r="N15" s="2"/>
      <c r="O15" s="2"/>
      <c r="P15" s="2"/>
    </row>
    <row r="16" spans="1:16" ht="28.5" x14ac:dyDescent="0.35">
      <c r="A16" s="2"/>
      <c r="B16" s="2"/>
      <c r="C16" s="2"/>
      <c r="D16" s="2"/>
      <c r="E16" s="2"/>
      <c r="F16" s="5"/>
      <c r="G16" s="46"/>
      <c r="H16" s="5"/>
      <c r="I16" s="2"/>
      <c r="J16" s="2"/>
      <c r="K16" s="2"/>
      <c r="L16" s="2"/>
      <c r="M16" s="2"/>
      <c r="N16" s="2"/>
      <c r="O16" s="2"/>
      <c r="P16" s="2"/>
    </row>
    <row r="17" spans="1:16" ht="28.5" x14ac:dyDescent="0.35">
      <c r="A17" s="2"/>
      <c r="B17" s="2"/>
      <c r="C17" s="2"/>
      <c r="D17" s="2"/>
      <c r="E17" s="2"/>
      <c r="F17" s="2"/>
      <c r="G17" s="3" t="s">
        <v>124</v>
      </c>
      <c r="H17" s="4"/>
      <c r="I17" s="2"/>
      <c r="J17" s="2"/>
      <c r="K17" s="2"/>
      <c r="L17" s="2"/>
      <c r="M17" s="2"/>
      <c r="N17" s="2"/>
      <c r="O17" s="2"/>
      <c r="P17" s="2"/>
    </row>
    <row r="18" spans="1:16" x14ac:dyDescent="0.35">
      <c r="A18" s="2"/>
      <c r="B18" s="2"/>
      <c r="C18" s="2"/>
      <c r="D18" s="2"/>
      <c r="E18" s="2"/>
      <c r="F18" s="2"/>
      <c r="H18" s="2"/>
      <c r="I18" s="2"/>
      <c r="J18" s="2"/>
      <c r="K18" s="2"/>
      <c r="L18" s="2"/>
      <c r="M18" s="2"/>
      <c r="N18" s="2"/>
      <c r="O18" s="2"/>
      <c r="P18" s="2"/>
    </row>
    <row r="19" spans="1:16" x14ac:dyDescent="0.3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6" x14ac:dyDescent="0.3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6" x14ac:dyDescent="0.35">
      <c r="A21" s="2"/>
      <c r="B21" s="2"/>
      <c r="C21" s="2"/>
      <c r="D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6" x14ac:dyDescent="0.3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</row>
    <row r="23" spans="1:16" x14ac:dyDescent="0.3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</row>
    <row r="24" spans="1:16" x14ac:dyDescent="0.35">
      <c r="A24" s="249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</row>
    <row r="25" spans="1:16" x14ac:dyDescent="0.35">
      <c r="A25" s="249"/>
      <c r="B25" s="249"/>
      <c r="C25" s="249"/>
      <c r="D25" s="249"/>
      <c r="E25" s="249"/>
      <c r="F25" s="249"/>
      <c r="G25" s="249"/>
      <c r="H25" s="249"/>
      <c r="I25" s="249"/>
      <c r="J25" s="249"/>
      <c r="K25" s="249"/>
      <c r="L25" s="249"/>
      <c r="M25" s="249"/>
      <c r="N25" s="249"/>
      <c r="O25" s="249"/>
      <c r="P25" s="249"/>
    </row>
    <row r="26" spans="1:16" x14ac:dyDescent="0.35">
      <c r="A26" s="249"/>
      <c r="B26" s="249"/>
      <c r="C26" s="249"/>
      <c r="D26" s="249"/>
      <c r="E26" s="249"/>
      <c r="F26" s="249"/>
      <c r="G26" s="249"/>
      <c r="H26" s="249"/>
      <c r="I26" s="249"/>
      <c r="J26" s="249"/>
      <c r="K26" s="249"/>
      <c r="L26" s="249"/>
      <c r="M26" s="249"/>
      <c r="N26" s="249"/>
      <c r="O26" s="249"/>
      <c r="P26" s="249"/>
    </row>
    <row r="27" spans="1:16" x14ac:dyDescent="0.35">
      <c r="A27" s="249"/>
      <c r="B27" s="249"/>
      <c r="C27" s="249"/>
      <c r="D27" s="249"/>
      <c r="E27" s="249"/>
      <c r="F27" s="249"/>
      <c r="G27" s="249"/>
      <c r="H27" s="249"/>
      <c r="I27" s="249"/>
      <c r="J27" s="249"/>
      <c r="K27" s="249"/>
      <c r="L27" s="249"/>
      <c r="M27" s="249"/>
      <c r="N27" s="249"/>
      <c r="O27" s="249"/>
      <c r="P27" s="249"/>
    </row>
    <row r="28" spans="1:16" x14ac:dyDescent="0.35">
      <c r="A28" s="249"/>
      <c r="B28" s="249"/>
      <c r="C28" s="249"/>
      <c r="D28" s="249"/>
      <c r="E28" s="249"/>
      <c r="F28" s="249"/>
      <c r="G28" s="249"/>
      <c r="H28" s="249"/>
      <c r="I28" s="249"/>
      <c r="J28" s="249"/>
      <c r="K28" s="249"/>
      <c r="L28" s="249"/>
      <c r="M28" s="249"/>
      <c r="N28" s="249"/>
      <c r="O28" s="249"/>
      <c r="P28" s="249"/>
    </row>
    <row r="29" spans="1:16" x14ac:dyDescent="0.35">
      <c r="A29" s="249"/>
      <c r="B29" s="249"/>
      <c r="C29" s="249"/>
      <c r="D29" s="249"/>
      <c r="E29" s="249"/>
      <c r="F29" s="249"/>
      <c r="G29" s="249"/>
      <c r="H29" s="249"/>
      <c r="I29" s="249"/>
      <c r="J29" s="249"/>
      <c r="K29" s="249"/>
      <c r="L29" s="249"/>
      <c r="M29" s="249"/>
      <c r="N29" s="249"/>
      <c r="O29" s="249"/>
      <c r="P29" s="249"/>
    </row>
    <row r="30" spans="1:16" x14ac:dyDescent="0.35">
      <c r="A30" s="249"/>
      <c r="B30" s="249"/>
      <c r="C30" s="249"/>
      <c r="D30" s="249"/>
      <c r="E30" s="249"/>
      <c r="F30" s="249"/>
      <c r="G30" s="249"/>
      <c r="H30" s="249"/>
      <c r="I30" s="249"/>
      <c r="J30" s="249"/>
      <c r="K30" s="249"/>
      <c r="L30" s="249"/>
      <c r="M30" s="249"/>
      <c r="N30" s="249"/>
      <c r="O30" s="249"/>
      <c r="P30" s="249"/>
    </row>
    <row r="31" spans="1:16" x14ac:dyDescent="0.35">
      <c r="A31" s="249"/>
      <c r="B31" s="249"/>
      <c r="C31" s="249"/>
      <c r="D31" s="249"/>
      <c r="E31" s="249"/>
      <c r="F31" s="249"/>
      <c r="G31" s="249"/>
      <c r="H31" s="249"/>
      <c r="I31" s="249"/>
      <c r="J31" s="249"/>
      <c r="K31" s="249"/>
      <c r="L31" s="249"/>
      <c r="M31" s="249"/>
      <c r="N31" s="249"/>
      <c r="O31" s="249"/>
      <c r="P31" s="249"/>
    </row>
    <row r="32" spans="1:16" x14ac:dyDescent="0.35">
      <c r="A32" s="249"/>
      <c r="B32" s="249"/>
      <c r="C32" s="249"/>
      <c r="D32" s="249"/>
      <c r="E32" s="249"/>
      <c r="F32" s="249"/>
      <c r="G32" s="249"/>
      <c r="H32" s="249"/>
      <c r="I32" s="249"/>
      <c r="J32" s="249"/>
      <c r="K32" s="249"/>
      <c r="L32" s="249"/>
      <c r="M32" s="249"/>
      <c r="N32" s="249"/>
      <c r="O32" s="249"/>
      <c r="P32" s="249"/>
    </row>
    <row r="33" spans="1:16" x14ac:dyDescent="0.35">
      <c r="A33" s="249"/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</row>
    <row r="34" spans="1:16" x14ac:dyDescent="0.35">
      <c r="A34" s="249"/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</row>
    <row r="35" spans="1:16" x14ac:dyDescent="0.3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</row>
    <row r="36" spans="1:16" x14ac:dyDescent="0.35">
      <c r="A36" s="250"/>
      <c r="B36" s="250"/>
      <c r="C36" s="250"/>
      <c r="D36" s="250"/>
      <c r="E36" s="250"/>
      <c r="F36" s="250"/>
      <c r="G36" s="250"/>
      <c r="H36" s="250"/>
      <c r="I36" s="250"/>
      <c r="J36" s="250"/>
      <c r="K36" s="250"/>
      <c r="L36" s="250"/>
      <c r="M36" s="250"/>
      <c r="N36" s="250"/>
      <c r="O36" s="250"/>
      <c r="P36" s="250"/>
    </row>
    <row r="37" spans="1:16" x14ac:dyDescent="0.3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</row>
    <row r="38" spans="1:16" x14ac:dyDescent="0.35">
      <c r="A38" s="250"/>
      <c r="B38" s="250"/>
      <c r="C38" s="250"/>
      <c r="D38" s="250"/>
      <c r="E38" s="250"/>
      <c r="F38" s="250"/>
      <c r="G38" s="250"/>
      <c r="H38" s="250"/>
      <c r="I38" s="250"/>
      <c r="J38" s="250"/>
      <c r="K38" s="250"/>
      <c r="L38" s="250"/>
      <c r="M38" s="250"/>
      <c r="N38" s="250"/>
      <c r="O38" s="250"/>
      <c r="P38" s="250"/>
    </row>
    <row r="39" spans="1:16" x14ac:dyDescent="0.35">
      <c r="A39" s="250"/>
      <c r="B39" s="250"/>
      <c r="C39" s="250"/>
      <c r="D39" s="250"/>
      <c r="E39" s="250"/>
      <c r="F39" s="250"/>
      <c r="G39" s="250"/>
      <c r="H39" s="250"/>
      <c r="I39" s="250"/>
      <c r="J39" s="250"/>
      <c r="K39" s="250"/>
      <c r="L39" s="250"/>
      <c r="M39" s="250"/>
      <c r="N39" s="250"/>
      <c r="O39" s="250"/>
      <c r="P39" s="250"/>
    </row>
    <row r="40" spans="1:16" x14ac:dyDescent="0.35">
      <c r="A40" s="250"/>
      <c r="B40" s="250"/>
      <c r="C40" s="250"/>
      <c r="D40" s="250"/>
      <c r="E40" s="250"/>
      <c r="F40" s="250"/>
      <c r="G40" s="250"/>
      <c r="H40" s="250"/>
      <c r="I40" s="250"/>
      <c r="J40" s="250"/>
      <c r="K40" s="250"/>
      <c r="L40" s="250"/>
      <c r="M40" s="250"/>
      <c r="N40" s="250"/>
      <c r="O40" s="250"/>
      <c r="P40" s="250"/>
    </row>
    <row r="41" spans="1:16" x14ac:dyDescent="0.3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</row>
    <row r="42" spans="1:16" x14ac:dyDescent="0.3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</row>
    <row r="43" spans="1:16" x14ac:dyDescent="0.3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</row>
    <row r="44" spans="1:16" x14ac:dyDescent="0.3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</row>
    <row r="45" spans="1:16" x14ac:dyDescent="0.3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</row>
    <row r="46" spans="1:16" x14ac:dyDescent="0.3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</row>
    <row r="47" spans="1:16" x14ac:dyDescent="0.3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</row>
    <row r="48" spans="1:16" s="179" customFormat="1" ht="13" x14ac:dyDescent="0.3">
      <c r="A48" s="180" t="s">
        <v>119</v>
      </c>
      <c r="B48" s="178"/>
      <c r="C48" s="178"/>
      <c r="D48" s="178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</row>
    <row r="49" spans="1:16" x14ac:dyDescent="0.35">
      <c r="A49" s="181" t="s">
        <v>118</v>
      </c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</row>
    <row r="50" spans="1:16" x14ac:dyDescent="0.3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</row>
  </sheetData>
  <mergeCells count="4">
    <mergeCell ref="D12:K13"/>
    <mergeCell ref="A24:P34"/>
    <mergeCell ref="A36:P36"/>
    <mergeCell ref="A38:P40"/>
  </mergeCells>
  <hyperlinks>
    <hyperlink ref="A49" r:id="rId1" display="https://cpage.mpr.gob.es/" xr:uid="{67270DC3-522F-464E-B5C2-FEF78714DBC8}"/>
  </hyperlinks>
  <pageMargins left="0.7" right="0.7" top="0.75" bottom="0.75" header="0.3" footer="0.3"/>
  <pageSetup paperSize="9" scale="55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G44"/>
  <sheetViews>
    <sheetView view="pageLayout" zoomScaleNormal="75" workbookViewId="0">
      <selection activeCell="B2" sqref="B2:G2"/>
    </sheetView>
  </sheetViews>
  <sheetFormatPr baseColWidth="10" defaultRowHeight="14.5" x14ac:dyDescent="0.35"/>
  <cols>
    <col min="1" max="1" width="27.1796875" customWidth="1"/>
    <col min="2" max="2" width="21.453125" customWidth="1"/>
    <col min="3" max="3" width="17.7265625" customWidth="1"/>
    <col min="4" max="4" width="1.81640625" customWidth="1"/>
    <col min="5" max="5" width="3.1796875" customWidth="1"/>
    <col min="6" max="6" width="3" customWidth="1"/>
    <col min="7" max="7" width="13.7265625" customWidth="1"/>
  </cols>
  <sheetData>
    <row r="2" spans="1:7" ht="15.5" x14ac:dyDescent="0.35">
      <c r="B2" s="251" t="str">
        <f>+'AVANCE DE LA SITUACIÓN DE M'!G17</f>
        <v>Datos a 31 de marzo de 2026</v>
      </c>
      <c r="C2" s="251"/>
      <c r="D2" s="251"/>
      <c r="E2" s="251"/>
      <c r="F2" s="251"/>
      <c r="G2" s="251"/>
    </row>
    <row r="4" spans="1:7" ht="26" x14ac:dyDescent="0.6">
      <c r="A4" s="255" t="s">
        <v>0</v>
      </c>
      <c r="B4" s="255"/>
      <c r="C4" s="255"/>
      <c r="D4" s="255"/>
      <c r="E4" s="255"/>
      <c r="F4" s="255"/>
      <c r="G4" s="255"/>
    </row>
    <row r="6" spans="1:7" ht="23.25" customHeight="1" x14ac:dyDescent="0.5">
      <c r="A6" s="256" t="s">
        <v>80</v>
      </c>
      <c r="B6" s="256"/>
      <c r="C6" s="256"/>
      <c r="D6" s="7"/>
      <c r="E6" s="47"/>
      <c r="F6" s="47"/>
      <c r="G6" s="47"/>
    </row>
    <row r="7" spans="1:7" ht="15" customHeight="1" x14ac:dyDescent="0.5">
      <c r="E7" s="47"/>
      <c r="F7" s="47"/>
      <c r="G7" s="47"/>
    </row>
    <row r="9" spans="1:7" x14ac:dyDescent="0.35">
      <c r="A9" s="49"/>
      <c r="B9" s="50" t="s">
        <v>1</v>
      </c>
      <c r="C9" s="50" t="s">
        <v>2</v>
      </c>
    </row>
    <row r="10" spans="1:7" x14ac:dyDescent="0.35">
      <c r="A10" s="51" t="s">
        <v>3</v>
      </c>
      <c r="B10" s="52">
        <v>1277889.23</v>
      </c>
      <c r="C10" s="52">
        <v>81852.040000000037</v>
      </c>
    </row>
    <row r="11" spans="1:7" x14ac:dyDescent="0.35">
      <c r="A11" s="51" t="s">
        <v>4</v>
      </c>
      <c r="B11" s="52">
        <v>759124.86</v>
      </c>
      <c r="C11" s="52">
        <v>133004.54999999993</v>
      </c>
    </row>
    <row r="12" spans="1:7" x14ac:dyDescent="0.35">
      <c r="A12" s="51" t="s">
        <v>5</v>
      </c>
      <c r="B12" s="52">
        <v>692616.14</v>
      </c>
      <c r="C12" s="52">
        <v>-46500.04999999993</v>
      </c>
    </row>
    <row r="17" spans="1:7" ht="59.25" customHeight="1" x14ac:dyDescent="0.35">
      <c r="A17" s="257" t="s">
        <v>79</v>
      </c>
      <c r="B17" s="257"/>
      <c r="C17" s="257"/>
    </row>
    <row r="18" spans="1:7" x14ac:dyDescent="0.35">
      <c r="A18" s="257"/>
      <c r="B18" s="257"/>
      <c r="C18" s="257"/>
    </row>
    <row r="19" spans="1:7" x14ac:dyDescent="0.35">
      <c r="A19" s="257"/>
      <c r="B19" s="257"/>
      <c r="C19" s="257"/>
    </row>
    <row r="21" spans="1:7" x14ac:dyDescent="0.35">
      <c r="A21" s="53"/>
      <c r="B21" s="50" t="s">
        <v>7</v>
      </c>
      <c r="C21" s="50" t="s">
        <v>8</v>
      </c>
    </row>
    <row r="22" spans="1:7" x14ac:dyDescent="0.35">
      <c r="A22" s="54" t="s">
        <v>9</v>
      </c>
      <c r="B22" s="55">
        <v>137623.51</v>
      </c>
      <c r="C22" s="55">
        <v>22984.3</v>
      </c>
    </row>
    <row r="23" spans="1:7" x14ac:dyDescent="0.35">
      <c r="A23" s="54" t="s">
        <v>10</v>
      </c>
      <c r="B23" s="55">
        <v>40711.56</v>
      </c>
      <c r="C23" s="55">
        <v>2050.2600000000002</v>
      </c>
    </row>
    <row r="24" spans="1:7" x14ac:dyDescent="0.35">
      <c r="A24" s="54" t="s">
        <v>11</v>
      </c>
      <c r="B24" s="55">
        <v>10116.280000000001</v>
      </c>
      <c r="C24" s="55">
        <v>8840.98</v>
      </c>
    </row>
    <row r="25" spans="1:7" ht="15" thickBot="1" x14ac:dyDescent="0.4">
      <c r="A25" s="54" t="s">
        <v>12</v>
      </c>
      <c r="B25" s="56">
        <v>15767.57</v>
      </c>
      <c r="C25" s="56">
        <v>0</v>
      </c>
    </row>
    <row r="26" spans="1:7" ht="15" thickBot="1" x14ac:dyDescent="0.4">
      <c r="A26" s="57" t="s">
        <v>13</v>
      </c>
      <c r="B26" s="58">
        <v>204218.92</v>
      </c>
      <c r="C26" s="59">
        <v>33875.539999999994</v>
      </c>
    </row>
    <row r="31" spans="1:7" x14ac:dyDescent="0.35">
      <c r="A31" s="252" t="s">
        <v>6</v>
      </c>
      <c r="B31" s="253"/>
      <c r="C31" s="253"/>
      <c r="D31" s="253"/>
      <c r="E31" s="253"/>
      <c r="F31" s="254"/>
      <c r="G31" s="52">
        <v>9592.57</v>
      </c>
    </row>
    <row r="44" spans="1:1" x14ac:dyDescent="0.35">
      <c r="A44" s="1" t="s">
        <v>115</v>
      </c>
    </row>
  </sheetData>
  <mergeCells count="5">
    <mergeCell ref="B2:G2"/>
    <mergeCell ref="A31:F31"/>
    <mergeCell ref="A4:G4"/>
    <mergeCell ref="A6:C6"/>
    <mergeCell ref="A17:C19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&amp;L&amp;G&amp;RCAMPAÑA: 2025/2026. MES: MARZO
Fecha de emisión de datos:  13/04/2026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P45"/>
  <sheetViews>
    <sheetView tabSelected="1" view="pageLayout" zoomScaleNormal="100" workbookViewId="0">
      <selection activeCell="G2" sqref="G2"/>
    </sheetView>
  </sheetViews>
  <sheetFormatPr baseColWidth="10" defaultRowHeight="14.5" x14ac:dyDescent="0.35"/>
  <cols>
    <col min="1" max="1" width="18.26953125" customWidth="1"/>
    <col min="2" max="2" width="8.1796875" customWidth="1"/>
    <col min="3" max="3" width="14.81640625" customWidth="1"/>
    <col min="4" max="4" width="15.1796875" customWidth="1"/>
    <col min="5" max="5" width="11.81640625" customWidth="1"/>
    <col min="6" max="6" width="15.453125" customWidth="1"/>
    <col min="7" max="7" width="15.26953125" bestFit="1" customWidth="1"/>
    <col min="8" max="8" width="21.81640625" customWidth="1"/>
    <col min="9" max="9" width="8" customWidth="1"/>
    <col min="10" max="10" width="12.7265625" customWidth="1"/>
    <col min="11" max="11" width="15" customWidth="1"/>
    <col min="12" max="12" width="11.81640625" customWidth="1"/>
    <col min="13" max="13" width="14.453125" customWidth="1"/>
    <col min="14" max="14" width="15.26953125" customWidth="1"/>
  </cols>
  <sheetData>
    <row r="2" spans="1:16" ht="15.5" x14ac:dyDescent="0.35">
      <c r="D2" s="251" t="str">
        <f>+'AVANCE DE LA SITUACIÓN DE M'!G17</f>
        <v>Datos a 31 de marzo de 2026</v>
      </c>
      <c r="E2" s="251"/>
      <c r="F2" s="251"/>
      <c r="G2" s="165"/>
      <c r="H2" s="165"/>
      <c r="I2" s="165"/>
      <c r="K2" s="251" t="str">
        <f>+'AVANCE DE LA SITUACIÓN DE M'!G17</f>
        <v>Datos a 31 de marzo de 2026</v>
      </c>
      <c r="L2" s="251"/>
      <c r="M2" s="251"/>
      <c r="N2" s="165"/>
      <c r="O2" s="165"/>
      <c r="P2" s="165"/>
    </row>
    <row r="4" spans="1:16" ht="28.5" x14ac:dyDescent="0.65">
      <c r="A4" s="260" t="s">
        <v>64</v>
      </c>
      <c r="B4" s="260"/>
      <c r="C4" s="260"/>
      <c r="D4" s="260"/>
      <c r="E4" s="260"/>
      <c r="F4" s="260"/>
      <c r="G4" s="260"/>
      <c r="H4" s="260" t="s">
        <v>65</v>
      </c>
      <c r="I4" s="260"/>
      <c r="J4" s="260"/>
      <c r="K4" s="260"/>
      <c r="L4" s="260"/>
      <c r="M4" s="260"/>
      <c r="N4" s="260"/>
    </row>
    <row r="8" spans="1:16" ht="15" thickBot="1" x14ac:dyDescent="0.4"/>
    <row r="9" spans="1:16" ht="15" customHeight="1" x14ac:dyDescent="0.35">
      <c r="A9" s="212"/>
      <c r="B9" s="263" t="s">
        <v>14</v>
      </c>
      <c r="C9" s="265" t="s">
        <v>15</v>
      </c>
      <c r="D9" s="265" t="s">
        <v>16</v>
      </c>
      <c r="E9" s="267" t="s">
        <v>17</v>
      </c>
      <c r="F9" s="267" t="s">
        <v>18</v>
      </c>
      <c r="G9" s="269" t="s">
        <v>19</v>
      </c>
      <c r="H9" s="212"/>
      <c r="I9" s="261" t="s">
        <v>14</v>
      </c>
      <c r="J9" s="258" t="s">
        <v>15</v>
      </c>
      <c r="K9" s="258" t="s">
        <v>16</v>
      </c>
      <c r="L9" s="271" t="s">
        <v>17</v>
      </c>
      <c r="M9" s="271" t="s">
        <v>18</v>
      </c>
      <c r="N9" s="273" t="s">
        <v>19</v>
      </c>
    </row>
    <row r="10" spans="1:16" ht="27" customHeight="1" thickBot="1" x14ac:dyDescent="0.4">
      <c r="A10" s="212"/>
      <c r="B10" s="264"/>
      <c r="C10" s="266"/>
      <c r="D10" s="266"/>
      <c r="E10" s="268"/>
      <c r="F10" s="268"/>
      <c r="G10" s="270"/>
      <c r="H10" s="212"/>
      <c r="I10" s="262"/>
      <c r="J10" s="259"/>
      <c r="K10" s="259"/>
      <c r="L10" s="272"/>
      <c r="M10" s="272"/>
      <c r="N10" s="274"/>
    </row>
    <row r="11" spans="1:16" x14ac:dyDescent="0.35">
      <c r="A11" s="60" t="s">
        <v>20</v>
      </c>
      <c r="B11" s="184">
        <v>862</v>
      </c>
      <c r="C11" s="61">
        <v>121196.25</v>
      </c>
      <c r="D11" s="61">
        <v>953507.83</v>
      </c>
      <c r="E11" s="61">
        <v>33242.120000000003</v>
      </c>
      <c r="F11" s="61">
        <v>557157.43000000005</v>
      </c>
      <c r="G11" s="185">
        <v>550788.77</v>
      </c>
      <c r="H11" s="60" t="s">
        <v>42</v>
      </c>
      <c r="I11" s="184">
        <v>20</v>
      </c>
      <c r="J11" s="67">
        <v>149.86000000000001</v>
      </c>
      <c r="K11" s="67">
        <v>2048.2800000000002</v>
      </c>
      <c r="L11" s="67">
        <v>0</v>
      </c>
      <c r="M11" s="67">
        <v>1486.53</v>
      </c>
      <c r="N11" s="188">
        <v>711.61</v>
      </c>
    </row>
    <row r="12" spans="1:16" x14ac:dyDescent="0.35">
      <c r="A12" s="62" t="s">
        <v>21</v>
      </c>
      <c r="B12" s="186">
        <v>29</v>
      </c>
      <c r="C12" s="63">
        <v>252.76</v>
      </c>
      <c r="D12" s="63">
        <v>16102.91</v>
      </c>
      <c r="E12" s="64">
        <v>0</v>
      </c>
      <c r="F12" s="63">
        <v>11134.53</v>
      </c>
      <c r="G12" s="187">
        <v>5221.1400000000003</v>
      </c>
      <c r="H12" s="62" t="s">
        <v>43</v>
      </c>
      <c r="I12" s="189">
        <v>11</v>
      </c>
      <c r="J12" s="71">
        <v>8.27</v>
      </c>
      <c r="K12" s="71">
        <v>1609.08</v>
      </c>
      <c r="L12" s="71">
        <v>0</v>
      </c>
      <c r="M12" s="71">
        <v>1211.22</v>
      </c>
      <c r="N12" s="194">
        <v>406.13</v>
      </c>
    </row>
    <row r="13" spans="1:16" x14ac:dyDescent="0.35">
      <c r="A13" s="62" t="s">
        <v>22</v>
      </c>
      <c r="B13" s="186">
        <v>20</v>
      </c>
      <c r="C13" s="63">
        <v>262.06</v>
      </c>
      <c r="D13" s="63">
        <v>14959.17</v>
      </c>
      <c r="E13" s="64">
        <v>0</v>
      </c>
      <c r="F13" s="63">
        <v>7600.21</v>
      </c>
      <c r="G13" s="187">
        <v>7621.02</v>
      </c>
      <c r="H13" s="62" t="s">
        <v>44</v>
      </c>
      <c r="I13" s="189">
        <v>5</v>
      </c>
      <c r="J13" s="71">
        <v>3.53</v>
      </c>
      <c r="K13" s="71">
        <v>170.02</v>
      </c>
      <c r="L13" s="71">
        <v>0</v>
      </c>
      <c r="M13" s="71">
        <v>149</v>
      </c>
      <c r="N13" s="194">
        <v>24.55</v>
      </c>
    </row>
    <row r="14" spans="1:16" ht="15" thickBot="1" x14ac:dyDescent="0.4">
      <c r="A14" s="62" t="s">
        <v>23</v>
      </c>
      <c r="B14" s="186">
        <v>183</v>
      </c>
      <c r="C14" s="63">
        <v>19870.71</v>
      </c>
      <c r="D14" s="63">
        <v>239307.85</v>
      </c>
      <c r="E14" s="65">
        <v>11751.66</v>
      </c>
      <c r="F14" s="63">
        <v>136474.1</v>
      </c>
      <c r="G14" s="187">
        <v>134456.12</v>
      </c>
      <c r="H14" s="72" t="s">
        <v>45</v>
      </c>
      <c r="I14" s="189">
        <v>4</v>
      </c>
      <c r="J14" s="71">
        <v>138.06</v>
      </c>
      <c r="K14" s="71">
        <v>269.18000000000029</v>
      </c>
      <c r="L14" s="71">
        <v>0</v>
      </c>
      <c r="M14" s="71">
        <v>126.30999999999995</v>
      </c>
      <c r="N14" s="194">
        <v>280.93</v>
      </c>
    </row>
    <row r="15" spans="1:16" x14ac:dyDescent="0.35">
      <c r="A15" s="62" t="s">
        <v>24</v>
      </c>
      <c r="B15" s="186">
        <v>107</v>
      </c>
      <c r="C15" s="63">
        <v>16528.560000000001</v>
      </c>
      <c r="D15" s="63">
        <v>102548.99</v>
      </c>
      <c r="E15" s="65">
        <v>920.2</v>
      </c>
      <c r="F15" s="63">
        <v>61651.63</v>
      </c>
      <c r="G15" s="187">
        <v>58346.12</v>
      </c>
      <c r="H15" s="60" t="s">
        <v>46</v>
      </c>
      <c r="I15" s="73">
        <v>177</v>
      </c>
      <c r="J15" s="67">
        <v>799.51</v>
      </c>
      <c r="K15" s="67">
        <v>38494.74</v>
      </c>
      <c r="L15" s="67">
        <v>547.96</v>
      </c>
      <c r="M15" s="67">
        <v>29812.32</v>
      </c>
      <c r="N15" s="188">
        <v>10029.89</v>
      </c>
    </row>
    <row r="16" spans="1:16" x14ac:dyDescent="0.35">
      <c r="A16" s="62" t="s">
        <v>25</v>
      </c>
      <c r="B16" s="186">
        <v>21</v>
      </c>
      <c r="C16" s="63">
        <v>1874.8</v>
      </c>
      <c r="D16" s="63">
        <v>15099.86</v>
      </c>
      <c r="E16" s="64">
        <v>0</v>
      </c>
      <c r="F16" s="63">
        <v>7514.95</v>
      </c>
      <c r="G16" s="187">
        <v>9459.7099999999991</v>
      </c>
      <c r="H16" s="62" t="s">
        <v>47</v>
      </c>
      <c r="I16" s="189">
        <v>13</v>
      </c>
      <c r="J16" s="71">
        <v>12.21</v>
      </c>
      <c r="K16" s="71">
        <v>854.85</v>
      </c>
      <c r="L16" s="71">
        <v>0</v>
      </c>
      <c r="M16" s="71">
        <v>768.55</v>
      </c>
      <c r="N16" s="194">
        <v>98.51</v>
      </c>
    </row>
    <row r="17" spans="1:14" x14ac:dyDescent="0.35">
      <c r="A17" s="62" t="s">
        <v>26</v>
      </c>
      <c r="B17" s="186">
        <v>332</v>
      </c>
      <c r="C17" s="63">
        <v>77560.490000000005</v>
      </c>
      <c r="D17" s="63">
        <v>384286.31</v>
      </c>
      <c r="E17" s="65">
        <v>19219.47</v>
      </c>
      <c r="F17" s="63">
        <v>232254.18</v>
      </c>
      <c r="G17" s="187">
        <v>248812.09</v>
      </c>
      <c r="H17" s="62" t="s">
        <v>48</v>
      </c>
      <c r="I17" s="189">
        <v>13</v>
      </c>
      <c r="J17" s="71">
        <v>19.68</v>
      </c>
      <c r="K17" s="71">
        <v>884.64</v>
      </c>
      <c r="L17" s="71">
        <v>20.45</v>
      </c>
      <c r="M17" s="71">
        <v>718.67</v>
      </c>
      <c r="N17" s="194">
        <v>206.1</v>
      </c>
    </row>
    <row r="18" spans="1:14" x14ac:dyDescent="0.35">
      <c r="A18" s="62" t="s">
        <v>27</v>
      </c>
      <c r="B18" s="186">
        <v>79</v>
      </c>
      <c r="C18" s="63">
        <v>1204.43</v>
      </c>
      <c r="D18" s="63">
        <v>55844.12</v>
      </c>
      <c r="E18" s="65">
        <v>201.89</v>
      </c>
      <c r="F18" s="63">
        <v>33802.21</v>
      </c>
      <c r="G18" s="187">
        <v>23448.23</v>
      </c>
      <c r="H18" s="62" t="s">
        <v>49</v>
      </c>
      <c r="I18" s="189">
        <v>57</v>
      </c>
      <c r="J18" s="71">
        <v>301.97000000000003</v>
      </c>
      <c r="K18" s="71">
        <v>11852.54</v>
      </c>
      <c r="L18" s="71">
        <v>26.44</v>
      </c>
      <c r="M18" s="71">
        <v>8281.2199999999993</v>
      </c>
      <c r="N18" s="194">
        <v>3899.73</v>
      </c>
    </row>
    <row r="19" spans="1:14" ht="15" thickBot="1" x14ac:dyDescent="0.4">
      <c r="A19" s="66" t="s">
        <v>28</v>
      </c>
      <c r="B19" s="186">
        <v>91</v>
      </c>
      <c r="C19" s="63">
        <v>3642.44</v>
      </c>
      <c r="D19" s="63">
        <v>125358.62</v>
      </c>
      <c r="E19" s="65">
        <v>1148.9000000000001</v>
      </c>
      <c r="F19" s="63">
        <v>66725.62</v>
      </c>
      <c r="G19" s="187">
        <v>63424.34</v>
      </c>
      <c r="H19" s="66" t="s">
        <v>50</v>
      </c>
      <c r="I19" s="189">
        <v>94</v>
      </c>
      <c r="J19" s="71">
        <v>465.65</v>
      </c>
      <c r="K19" s="71">
        <v>24902.71</v>
      </c>
      <c r="L19" s="71">
        <v>501.07</v>
      </c>
      <c r="M19" s="71">
        <v>20043.88</v>
      </c>
      <c r="N19" s="194">
        <v>5825.55</v>
      </c>
    </row>
    <row r="20" spans="1:14" x14ac:dyDescent="0.35">
      <c r="A20" s="60" t="s">
        <v>29</v>
      </c>
      <c r="B20" s="184">
        <v>94</v>
      </c>
      <c r="C20" s="67">
        <v>925.47</v>
      </c>
      <c r="D20" s="67">
        <v>16721.91</v>
      </c>
      <c r="E20" s="67">
        <v>0</v>
      </c>
      <c r="F20" s="67">
        <v>10693.56</v>
      </c>
      <c r="G20" s="188">
        <v>6953.82</v>
      </c>
      <c r="H20" s="74" t="s">
        <v>51</v>
      </c>
      <c r="I20" s="195">
        <v>136</v>
      </c>
      <c r="J20" s="75">
        <v>2603.4</v>
      </c>
      <c r="K20" s="75">
        <v>78155.91</v>
      </c>
      <c r="L20" s="75">
        <v>793.9</v>
      </c>
      <c r="M20" s="75">
        <v>49946.12</v>
      </c>
      <c r="N20" s="196">
        <v>31607.09</v>
      </c>
    </row>
    <row r="21" spans="1:14" x14ac:dyDescent="0.35">
      <c r="A21" s="62" t="s">
        <v>30</v>
      </c>
      <c r="B21" s="186">
        <v>27</v>
      </c>
      <c r="C21" s="63">
        <v>85.77</v>
      </c>
      <c r="D21" s="63">
        <v>2165.06</v>
      </c>
      <c r="E21" s="65">
        <v>0</v>
      </c>
      <c r="F21" s="63">
        <v>1852.18</v>
      </c>
      <c r="G21" s="187">
        <v>398.65</v>
      </c>
      <c r="H21" s="62" t="s">
        <v>52</v>
      </c>
      <c r="I21" s="189">
        <v>91</v>
      </c>
      <c r="J21" s="71">
        <v>2248.4899999999998</v>
      </c>
      <c r="K21" s="71">
        <v>67230.22</v>
      </c>
      <c r="L21" s="71">
        <v>693.82</v>
      </c>
      <c r="M21" s="71">
        <v>42699.27</v>
      </c>
      <c r="N21" s="194">
        <v>27473.26</v>
      </c>
    </row>
    <row r="22" spans="1:14" ht="15" thickBot="1" x14ac:dyDescent="0.4">
      <c r="A22" s="62" t="s">
        <v>31</v>
      </c>
      <c r="B22" s="186">
        <v>26</v>
      </c>
      <c r="C22" s="63">
        <v>226.4</v>
      </c>
      <c r="D22" s="63">
        <v>9175.92</v>
      </c>
      <c r="E22" s="65">
        <v>0</v>
      </c>
      <c r="F22" s="63">
        <v>4985.49</v>
      </c>
      <c r="G22" s="187">
        <v>4416.83</v>
      </c>
      <c r="H22" s="66" t="s">
        <v>53</v>
      </c>
      <c r="I22" s="189">
        <v>45</v>
      </c>
      <c r="J22" s="71">
        <v>354.91</v>
      </c>
      <c r="K22" s="71">
        <v>10925.69</v>
      </c>
      <c r="L22" s="71">
        <v>100.08</v>
      </c>
      <c r="M22" s="71">
        <v>7246.85</v>
      </c>
      <c r="N22" s="194">
        <v>4133.83</v>
      </c>
    </row>
    <row r="23" spans="1:14" ht="15" thickBot="1" x14ac:dyDescent="0.4">
      <c r="A23" s="62" t="s">
        <v>32</v>
      </c>
      <c r="B23" s="186">
        <v>41</v>
      </c>
      <c r="C23" s="63">
        <v>613.29999999999995</v>
      </c>
      <c r="D23" s="63">
        <v>5380.93</v>
      </c>
      <c r="E23" s="65">
        <v>0</v>
      </c>
      <c r="F23" s="63">
        <v>3855.89</v>
      </c>
      <c r="G23" s="187">
        <v>2138.34</v>
      </c>
      <c r="H23" s="76" t="s">
        <v>54</v>
      </c>
      <c r="I23" s="197">
        <v>5</v>
      </c>
      <c r="J23" s="77">
        <v>3.85</v>
      </c>
      <c r="K23" s="77">
        <v>7.72</v>
      </c>
      <c r="L23" s="77">
        <v>0</v>
      </c>
      <c r="M23" s="77">
        <v>7.59</v>
      </c>
      <c r="N23" s="198">
        <v>3.98</v>
      </c>
    </row>
    <row r="24" spans="1:14" ht="15" thickBot="1" x14ac:dyDescent="0.4">
      <c r="A24" s="60" t="s">
        <v>33</v>
      </c>
      <c r="B24" s="184">
        <v>26</v>
      </c>
      <c r="C24" s="67">
        <v>10.96</v>
      </c>
      <c r="D24" s="67">
        <v>989.63</v>
      </c>
      <c r="E24" s="67">
        <v>0</v>
      </c>
      <c r="F24" s="67">
        <v>717.81</v>
      </c>
      <c r="G24" s="188">
        <v>282.77999999999997</v>
      </c>
      <c r="H24" s="76" t="s">
        <v>55</v>
      </c>
      <c r="I24" s="199">
        <v>21</v>
      </c>
      <c r="J24" s="77">
        <v>336.5</v>
      </c>
      <c r="K24" s="77">
        <v>4017.62</v>
      </c>
      <c r="L24" s="77">
        <v>0</v>
      </c>
      <c r="M24" s="77">
        <v>2142.54</v>
      </c>
      <c r="N24" s="198">
        <v>2211.58</v>
      </c>
    </row>
    <row r="25" spans="1:14" ht="15" thickBot="1" x14ac:dyDescent="0.4">
      <c r="A25" s="60" t="s">
        <v>34</v>
      </c>
      <c r="B25" s="184">
        <v>267</v>
      </c>
      <c r="C25" s="61">
        <v>10368.83</v>
      </c>
      <c r="D25" s="61">
        <v>138270.39000000001</v>
      </c>
      <c r="E25" s="61">
        <v>1373.58</v>
      </c>
      <c r="F25" s="61">
        <v>73902.11</v>
      </c>
      <c r="G25" s="185">
        <v>76110.69</v>
      </c>
      <c r="H25" s="76" t="s">
        <v>56</v>
      </c>
      <c r="I25" s="199">
        <v>49</v>
      </c>
      <c r="J25" s="77">
        <v>461.87</v>
      </c>
      <c r="K25" s="77">
        <v>14225.16</v>
      </c>
      <c r="L25" s="77">
        <v>49.7</v>
      </c>
      <c r="M25" s="77">
        <v>10776.22</v>
      </c>
      <c r="N25" s="198">
        <v>3960.51</v>
      </c>
    </row>
    <row r="26" spans="1:14" ht="15" thickBot="1" x14ac:dyDescent="0.4">
      <c r="A26" s="62" t="s">
        <v>35</v>
      </c>
      <c r="B26" s="189">
        <v>40</v>
      </c>
      <c r="C26" s="63">
        <v>1184.48</v>
      </c>
      <c r="D26" s="63">
        <v>17713.36</v>
      </c>
      <c r="E26" s="64">
        <v>0</v>
      </c>
      <c r="F26" s="63">
        <v>10015.08</v>
      </c>
      <c r="G26" s="187">
        <v>8882.76</v>
      </c>
      <c r="H26" s="76" t="s">
        <v>57</v>
      </c>
      <c r="I26" s="199">
        <v>19</v>
      </c>
      <c r="J26" s="77">
        <v>360.82</v>
      </c>
      <c r="K26" s="77">
        <v>5801.2</v>
      </c>
      <c r="L26" s="77">
        <v>0</v>
      </c>
      <c r="M26" s="77">
        <v>4185.3100000000004</v>
      </c>
      <c r="N26" s="198">
        <v>1976.71</v>
      </c>
    </row>
    <row r="27" spans="1:14" ht="15" thickBot="1" x14ac:dyDescent="0.4">
      <c r="A27" s="62" t="s">
        <v>36</v>
      </c>
      <c r="B27" s="189">
        <v>81</v>
      </c>
      <c r="C27" s="63">
        <v>4868.29</v>
      </c>
      <c r="D27" s="63">
        <v>68901.710000000006</v>
      </c>
      <c r="E27" s="64">
        <v>1161.33</v>
      </c>
      <c r="F27" s="63">
        <v>38774.239999999998</v>
      </c>
      <c r="G27" s="187">
        <v>36157.089999999997</v>
      </c>
      <c r="H27" s="76" t="s">
        <v>58</v>
      </c>
      <c r="I27" s="199">
        <v>4</v>
      </c>
      <c r="J27" s="77">
        <v>0</v>
      </c>
      <c r="K27" s="77">
        <v>123.84</v>
      </c>
      <c r="L27" s="77">
        <v>0</v>
      </c>
      <c r="M27" s="77">
        <v>114.22</v>
      </c>
      <c r="N27" s="198">
        <v>9.6199999999999992</v>
      </c>
    </row>
    <row r="28" spans="1:14" ht="15" thickBot="1" x14ac:dyDescent="0.4">
      <c r="A28" s="62" t="s">
        <v>37</v>
      </c>
      <c r="B28" s="189">
        <v>26</v>
      </c>
      <c r="C28" s="63">
        <v>815.87</v>
      </c>
      <c r="D28" s="63">
        <v>6614.77</v>
      </c>
      <c r="E28" s="64">
        <v>0</v>
      </c>
      <c r="F28" s="63">
        <v>3280.6</v>
      </c>
      <c r="G28" s="187">
        <v>4150.04</v>
      </c>
      <c r="H28" s="78" t="s">
        <v>59</v>
      </c>
      <c r="I28" s="199">
        <v>23</v>
      </c>
      <c r="J28" s="77">
        <v>234.82</v>
      </c>
      <c r="K28" s="77">
        <v>2307.62</v>
      </c>
      <c r="L28" s="77">
        <v>0</v>
      </c>
      <c r="M28" s="77">
        <v>1176.07</v>
      </c>
      <c r="N28" s="198">
        <v>1366.37</v>
      </c>
    </row>
    <row r="29" spans="1:14" x14ac:dyDescent="0.35">
      <c r="A29" s="62" t="s">
        <v>38</v>
      </c>
      <c r="B29" s="189">
        <v>7</v>
      </c>
      <c r="C29" s="63">
        <v>505.82</v>
      </c>
      <c r="D29" s="63">
        <v>1941.33</v>
      </c>
      <c r="E29" s="64">
        <v>0</v>
      </c>
      <c r="F29" s="63">
        <v>1194.8800000000001</v>
      </c>
      <c r="G29" s="187">
        <v>1252.27</v>
      </c>
      <c r="H29" s="60" t="s">
        <v>60</v>
      </c>
      <c r="I29" s="200">
        <v>141</v>
      </c>
      <c r="J29" s="67">
        <v>392.37</v>
      </c>
      <c r="K29" s="67">
        <v>23192.15</v>
      </c>
      <c r="L29" s="67">
        <v>0</v>
      </c>
      <c r="M29" s="67">
        <v>16984.490000000002</v>
      </c>
      <c r="N29" s="188">
        <v>6600.03</v>
      </c>
    </row>
    <row r="30" spans="1:14" ht="15" thickBot="1" x14ac:dyDescent="0.4">
      <c r="A30" s="66" t="s">
        <v>39</v>
      </c>
      <c r="B30" s="189">
        <v>113</v>
      </c>
      <c r="C30" s="63">
        <v>2994.37</v>
      </c>
      <c r="D30" s="63">
        <v>43099.22</v>
      </c>
      <c r="E30" s="64">
        <v>212.25</v>
      </c>
      <c r="F30" s="63">
        <v>20637.310000000001</v>
      </c>
      <c r="G30" s="187">
        <v>25668.53</v>
      </c>
      <c r="H30" s="62" t="s">
        <v>61</v>
      </c>
      <c r="I30" s="201">
        <v>44</v>
      </c>
      <c r="J30" s="79">
        <v>269.76</v>
      </c>
      <c r="K30" s="79">
        <v>9734.91</v>
      </c>
      <c r="L30" s="79">
        <v>0</v>
      </c>
      <c r="M30" s="79">
        <v>6457.74</v>
      </c>
      <c r="N30" s="202">
        <v>3546.93</v>
      </c>
    </row>
    <row r="31" spans="1:14" ht="13" customHeight="1" thickBot="1" x14ac:dyDescent="0.4">
      <c r="A31" s="68" t="s">
        <v>40</v>
      </c>
      <c r="B31" s="190">
        <v>1853</v>
      </c>
      <c r="C31" s="69">
        <v>137844.51</v>
      </c>
      <c r="D31" s="69">
        <v>1277889.23</v>
      </c>
      <c r="E31" s="70">
        <v>36007.26</v>
      </c>
      <c r="F31" s="69">
        <v>759124.86</v>
      </c>
      <c r="G31" s="191">
        <v>692616.14</v>
      </c>
      <c r="H31" s="62" t="s">
        <v>62</v>
      </c>
      <c r="I31" s="201">
        <v>45</v>
      </c>
      <c r="J31" s="79">
        <v>24.29</v>
      </c>
      <c r="K31" s="79">
        <v>5355.99</v>
      </c>
      <c r="L31" s="79">
        <v>0</v>
      </c>
      <c r="M31" s="79">
        <v>4212.29</v>
      </c>
      <c r="N31" s="202">
        <v>1167.99</v>
      </c>
    </row>
    <row r="32" spans="1:14" ht="15" thickBot="1" x14ac:dyDescent="0.4">
      <c r="A32" s="177" t="s">
        <v>41</v>
      </c>
      <c r="B32" s="192">
        <v>1853</v>
      </c>
      <c r="C32" s="174">
        <v>137844.51</v>
      </c>
      <c r="D32" s="175">
        <v>1196037.19</v>
      </c>
      <c r="E32" s="176">
        <v>31354.799999999999</v>
      </c>
      <c r="F32" s="175">
        <v>626120.31000000006</v>
      </c>
      <c r="G32" s="193">
        <v>739116.19</v>
      </c>
      <c r="H32" s="66" t="s">
        <v>63</v>
      </c>
      <c r="I32" s="201">
        <v>52</v>
      </c>
      <c r="J32" s="79">
        <v>98.32</v>
      </c>
      <c r="K32" s="79">
        <v>8101.25</v>
      </c>
      <c r="L32" s="79">
        <v>0</v>
      </c>
      <c r="M32" s="79">
        <v>6314.46</v>
      </c>
      <c r="N32" s="202">
        <v>1885.11</v>
      </c>
    </row>
    <row r="33" spans="1:14" ht="15" thickBot="1" x14ac:dyDescent="0.4">
      <c r="H33" s="68" t="s">
        <v>40</v>
      </c>
      <c r="I33" s="190">
        <v>1853</v>
      </c>
      <c r="J33" s="69">
        <v>137844.51</v>
      </c>
      <c r="K33" s="69">
        <v>1277889.23</v>
      </c>
      <c r="L33" s="70">
        <v>36007.26</v>
      </c>
      <c r="M33" s="69">
        <v>759124.86</v>
      </c>
      <c r="N33" s="191">
        <v>692616.14</v>
      </c>
    </row>
    <row r="34" spans="1:14" ht="15" thickBot="1" x14ac:dyDescent="0.4">
      <c r="H34" s="177" t="s">
        <v>41</v>
      </c>
      <c r="I34" s="192">
        <v>1853</v>
      </c>
      <c r="J34" s="174">
        <v>137844.51</v>
      </c>
      <c r="K34" s="175">
        <v>1196037.19</v>
      </c>
      <c r="L34" s="176">
        <v>31354.799999999999</v>
      </c>
      <c r="M34" s="175">
        <v>626120.31000000006</v>
      </c>
      <c r="N34" s="193">
        <v>739116.19</v>
      </c>
    </row>
    <row r="45" spans="1:14" x14ac:dyDescent="0.35">
      <c r="A45" s="1" t="s">
        <v>115</v>
      </c>
      <c r="H45" s="1" t="s">
        <v>115</v>
      </c>
    </row>
  </sheetData>
  <mergeCells count="16">
    <mergeCell ref="D2:F2"/>
    <mergeCell ref="K2:M2"/>
    <mergeCell ref="J9:J10"/>
    <mergeCell ref="A4:G4"/>
    <mergeCell ref="H4:N4"/>
    <mergeCell ref="I9:I10"/>
    <mergeCell ref="B9:B10"/>
    <mergeCell ref="C9:C10"/>
    <mergeCell ref="D9:D10"/>
    <mergeCell ref="E9:E10"/>
    <mergeCell ref="F9:F10"/>
    <mergeCell ref="G9:G10"/>
    <mergeCell ref="K9:K10"/>
    <mergeCell ref="L9:L10"/>
    <mergeCell ref="M9:M10"/>
    <mergeCell ref="N9:N10"/>
  </mergeCells>
  <pageMargins left="0.23622047244094491" right="0" top="0.74803149606299213" bottom="0.74803149606299213" header="0.31496062992125984" footer="0.31496062992125984"/>
  <pageSetup paperSize="9" orientation="portrait" r:id="rId1"/>
  <headerFooter>
    <oddHeader>&amp;L&amp;G&amp;RCAMPAÑA: 2025/2026. MES: MARZO
Fecha de emisión de datos:  13/04/2026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46"/>
  <sheetViews>
    <sheetView view="pageLayout" zoomScaleNormal="100" workbookViewId="0">
      <selection activeCell="C2" sqref="C2:E2"/>
    </sheetView>
  </sheetViews>
  <sheetFormatPr baseColWidth="10" defaultRowHeight="14.5" x14ac:dyDescent="0.35"/>
  <cols>
    <col min="1" max="1" width="6.453125" customWidth="1"/>
    <col min="2" max="2" width="34.7265625" customWidth="1"/>
    <col min="3" max="3" width="17.7265625" customWidth="1"/>
    <col min="4" max="4" width="16" customWidth="1"/>
    <col min="5" max="5" width="17.81640625" customWidth="1"/>
  </cols>
  <sheetData>
    <row r="1" spans="2:8" x14ac:dyDescent="0.35">
      <c r="G1" s="8"/>
    </row>
    <row r="2" spans="2:8" ht="15.5" x14ac:dyDescent="0.35">
      <c r="C2" s="251" t="str">
        <f>+'AVANCE DE LA SITUACIÓN DE M'!G17</f>
        <v>Datos a 31 de marzo de 2026</v>
      </c>
      <c r="D2" s="251"/>
      <c r="E2" s="251"/>
      <c r="F2" s="165"/>
      <c r="G2" s="165"/>
      <c r="H2" s="165"/>
    </row>
    <row r="4" spans="2:8" ht="26" x14ac:dyDescent="0.6">
      <c r="B4" s="48" t="s">
        <v>107</v>
      </c>
      <c r="C4" s="6"/>
      <c r="D4" s="6"/>
      <c r="E4" s="6"/>
      <c r="F4" s="6"/>
      <c r="G4" s="6"/>
    </row>
    <row r="6" spans="2:8" ht="21" x14ac:dyDescent="0.35">
      <c r="B6" s="275" t="s">
        <v>108</v>
      </c>
      <c r="C6" s="275"/>
      <c r="D6" s="275"/>
      <c r="E6" s="275"/>
    </row>
    <row r="8" spans="2:8" x14ac:dyDescent="0.35">
      <c r="B8" s="2"/>
      <c r="C8" s="279" t="s">
        <v>83</v>
      </c>
      <c r="D8" s="279" t="s">
        <v>18</v>
      </c>
      <c r="E8" s="280" t="s">
        <v>19</v>
      </c>
    </row>
    <row r="9" spans="2:8" x14ac:dyDescent="0.35">
      <c r="B9" s="2"/>
      <c r="C9" s="279"/>
      <c r="D9" s="279"/>
      <c r="E9" s="280"/>
    </row>
    <row r="10" spans="2:8" x14ac:dyDescent="0.35">
      <c r="B10" s="43" t="s">
        <v>103</v>
      </c>
      <c r="C10" s="80">
        <v>667882.6</v>
      </c>
      <c r="D10" s="80">
        <v>699035.38</v>
      </c>
      <c r="E10" s="80">
        <v>36524.19</v>
      </c>
    </row>
    <row r="11" spans="2:8" x14ac:dyDescent="0.35">
      <c r="B11" s="43" t="s">
        <v>104</v>
      </c>
      <c r="C11" s="80">
        <v>5848745.8700000001</v>
      </c>
      <c r="D11" s="80">
        <v>2780074.71</v>
      </c>
      <c r="E11" s="80">
        <v>4842646.7699999996</v>
      </c>
    </row>
    <row r="12" spans="2:8" x14ac:dyDescent="0.35">
      <c r="B12" s="43" t="s">
        <v>105</v>
      </c>
      <c r="C12" s="55">
        <v>48296.480000000003</v>
      </c>
      <c r="D12" s="55">
        <v>43371.71</v>
      </c>
      <c r="E12" s="55">
        <v>18870.52</v>
      </c>
    </row>
    <row r="13" spans="2:8" x14ac:dyDescent="0.35">
      <c r="B13" s="43" t="s">
        <v>106</v>
      </c>
      <c r="C13" s="55">
        <v>19321.13</v>
      </c>
      <c r="D13" s="55">
        <v>14182.95</v>
      </c>
      <c r="E13" s="55">
        <v>5758.97</v>
      </c>
    </row>
    <row r="17" spans="2:5" ht="42" customHeight="1" x14ac:dyDescent="0.35">
      <c r="B17" s="278" t="s">
        <v>114</v>
      </c>
      <c r="C17" s="278"/>
      <c r="D17" s="278"/>
      <c r="E17" s="278"/>
    </row>
    <row r="18" spans="2:5" ht="18" customHeight="1" x14ac:dyDescent="0.35">
      <c r="B18" s="278"/>
      <c r="C18" s="278"/>
      <c r="D18" s="278"/>
      <c r="E18" s="278"/>
    </row>
    <row r="20" spans="2:5" x14ac:dyDescent="0.35">
      <c r="B20" s="2"/>
      <c r="C20" s="276" t="s">
        <v>19</v>
      </c>
      <c r="D20" s="277"/>
    </row>
    <row r="21" spans="2:5" x14ac:dyDescent="0.35">
      <c r="B21" s="2"/>
      <c r="C21" s="44" t="s">
        <v>109</v>
      </c>
      <c r="D21" s="44" t="s">
        <v>110</v>
      </c>
    </row>
    <row r="22" spans="2:5" x14ac:dyDescent="0.35">
      <c r="B22" s="45" t="s">
        <v>111</v>
      </c>
      <c r="C22" s="52">
        <v>2502.3200000000002</v>
      </c>
      <c r="D22" s="52">
        <v>2438.75</v>
      </c>
    </row>
    <row r="23" spans="2:5" x14ac:dyDescent="0.35">
      <c r="B23" s="45" t="s">
        <v>113</v>
      </c>
      <c r="C23" s="52">
        <v>6867.9</v>
      </c>
      <c r="D23" s="52">
        <v>0</v>
      </c>
    </row>
    <row r="24" spans="2:5" x14ac:dyDescent="0.35">
      <c r="B24" s="45" t="s">
        <v>112</v>
      </c>
      <c r="C24" s="52">
        <v>35612.36</v>
      </c>
      <c r="D24" s="52">
        <v>0</v>
      </c>
    </row>
    <row r="46" spans="1:1" x14ac:dyDescent="0.35">
      <c r="A46" s="1" t="s">
        <v>115</v>
      </c>
    </row>
  </sheetData>
  <mergeCells count="7">
    <mergeCell ref="C2:E2"/>
    <mergeCell ref="B6:E6"/>
    <mergeCell ref="C20:D20"/>
    <mergeCell ref="B17:E18"/>
    <mergeCell ref="C8:C9"/>
    <mergeCell ref="D8:D9"/>
    <mergeCell ref="E8:E9"/>
  </mergeCells>
  <pageMargins left="0.23622047244094491" right="0.23622047244094491" top="0.74803149606299213" bottom="0.74803149606299213" header="0.31496062992125984" footer="0.31496062992125984"/>
  <pageSetup paperSize="9" orientation="portrait" r:id="rId1"/>
  <headerFooter>
    <oddHeader>&amp;L&amp;G&amp;RCAMPAÑA: 2025/2026. MES: MARZO
Fecha de emisión de datos:  13/04/2026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G46"/>
  <sheetViews>
    <sheetView view="pageLayout" zoomScaleNormal="100" workbookViewId="0">
      <selection activeCell="F21" sqref="F21"/>
    </sheetView>
  </sheetViews>
  <sheetFormatPr baseColWidth="10" defaultRowHeight="14.5" x14ac:dyDescent="0.35"/>
  <cols>
    <col min="1" max="1" width="9.7265625" customWidth="1"/>
    <col min="2" max="2" width="18.26953125" customWidth="1"/>
    <col min="3" max="3" width="14.7265625" customWidth="1"/>
    <col min="4" max="4" width="18" customWidth="1"/>
    <col min="5" max="5" width="13.54296875" customWidth="1"/>
  </cols>
  <sheetData>
    <row r="2" spans="1:7" ht="15.5" x14ac:dyDescent="0.35">
      <c r="C2" s="251" t="str">
        <f>+'AVANCE DE LA SITUACIÓN DE M'!G17</f>
        <v>Datos a 31 de marzo de 2026</v>
      </c>
      <c r="D2" s="251"/>
      <c r="E2" s="251"/>
      <c r="F2" s="165"/>
      <c r="G2" s="165"/>
    </row>
    <row r="4" spans="1:7" ht="26" x14ac:dyDescent="0.6">
      <c r="A4" s="255" t="s">
        <v>122</v>
      </c>
      <c r="B4" s="255"/>
      <c r="C4" s="255"/>
      <c r="D4" s="255"/>
      <c r="E4" s="255"/>
    </row>
    <row r="6" spans="1:7" ht="21" x14ac:dyDescent="0.35">
      <c r="B6" s="275" t="s">
        <v>78</v>
      </c>
      <c r="C6" s="275"/>
      <c r="D6" s="275"/>
    </row>
    <row r="7" spans="1:7" ht="15" thickBot="1" x14ac:dyDescent="0.4"/>
    <row r="8" spans="1:7" ht="15" thickBot="1" x14ac:dyDescent="0.4">
      <c r="B8" s="2"/>
      <c r="C8" s="2"/>
      <c r="D8" s="9" t="s">
        <v>66</v>
      </c>
      <c r="E8" s="9" t="s">
        <v>2</v>
      </c>
    </row>
    <row r="9" spans="1:7" ht="15" thickBot="1" x14ac:dyDescent="0.4">
      <c r="B9" s="281" t="s">
        <v>67</v>
      </c>
      <c r="C9" s="282"/>
      <c r="D9" s="81" t="s">
        <v>125</v>
      </c>
      <c r="E9" s="81">
        <v>0</v>
      </c>
    </row>
    <row r="10" spans="1:7" ht="15" customHeight="1" x14ac:dyDescent="0.35">
      <c r="B10" s="283" t="s">
        <v>68</v>
      </c>
      <c r="C10" s="10" t="s">
        <v>69</v>
      </c>
      <c r="D10" s="82" t="s">
        <v>126</v>
      </c>
      <c r="E10" s="82">
        <v>720.60000000009313</v>
      </c>
    </row>
    <row r="11" spans="1:7" x14ac:dyDescent="0.35">
      <c r="B11" s="284"/>
      <c r="C11" s="11" t="s">
        <v>70</v>
      </c>
      <c r="D11" s="83">
        <v>18476.72</v>
      </c>
      <c r="E11" s="83">
        <v>2920.2200000000012</v>
      </c>
    </row>
    <row r="12" spans="1:7" ht="15" thickBot="1" x14ac:dyDescent="0.4">
      <c r="B12" s="284"/>
      <c r="C12" s="12" t="s">
        <v>71</v>
      </c>
      <c r="D12" s="84">
        <v>240732</v>
      </c>
      <c r="E12" s="84">
        <v>29993</v>
      </c>
    </row>
    <row r="13" spans="1:7" ht="15" thickBot="1" x14ac:dyDescent="0.4">
      <c r="B13" s="285"/>
      <c r="C13" s="13" t="s">
        <v>72</v>
      </c>
      <c r="D13" s="85">
        <v>259208.72</v>
      </c>
      <c r="E13" s="85">
        <v>33633.820000000094</v>
      </c>
    </row>
    <row r="14" spans="1:7" x14ac:dyDescent="0.35">
      <c r="B14" s="286" t="s">
        <v>73</v>
      </c>
      <c r="C14" s="10" t="s">
        <v>69</v>
      </c>
      <c r="D14" s="82" t="s">
        <v>127</v>
      </c>
      <c r="E14" s="82">
        <v>0</v>
      </c>
    </row>
    <row r="15" spans="1:7" x14ac:dyDescent="0.35">
      <c r="B15" s="287"/>
      <c r="C15" s="11" t="s">
        <v>74</v>
      </c>
      <c r="D15" s="86" t="s">
        <v>128</v>
      </c>
      <c r="E15" s="86">
        <v>2384.7199999999993</v>
      </c>
    </row>
    <row r="16" spans="1:7" x14ac:dyDescent="0.35">
      <c r="B16" s="287"/>
      <c r="C16" s="14" t="s">
        <v>75</v>
      </c>
      <c r="D16" s="83" t="s">
        <v>129</v>
      </c>
      <c r="E16" s="83">
        <v>527.00999999999976</v>
      </c>
    </row>
    <row r="17" spans="2:5" ht="15" thickBot="1" x14ac:dyDescent="0.4">
      <c r="B17" s="287"/>
      <c r="C17" s="12" t="s">
        <v>76</v>
      </c>
      <c r="D17" s="84">
        <v>501129.60000000003</v>
      </c>
      <c r="E17" s="84">
        <v>65083.590000000011</v>
      </c>
    </row>
    <row r="18" spans="2:5" ht="15" thickBot="1" x14ac:dyDescent="0.4">
      <c r="B18" s="288"/>
      <c r="C18" s="15" t="s">
        <v>72</v>
      </c>
      <c r="D18" s="87">
        <v>501129.60000000003</v>
      </c>
      <c r="E18" s="87">
        <v>67995.320000000007</v>
      </c>
    </row>
    <row r="19" spans="2:5" ht="15" thickBot="1" x14ac:dyDescent="0.4">
      <c r="B19" s="281" t="s">
        <v>19</v>
      </c>
      <c r="C19" s="282"/>
      <c r="D19" s="81" t="s">
        <v>130</v>
      </c>
      <c r="E19" s="81">
        <v>-34361.569999999949</v>
      </c>
    </row>
    <row r="23" spans="2:5" ht="21" x14ac:dyDescent="0.35">
      <c r="B23" s="275" t="s">
        <v>81</v>
      </c>
      <c r="C23" s="275"/>
      <c r="D23" s="275"/>
    </row>
    <row r="24" spans="2:5" ht="15" thickBot="1" x14ac:dyDescent="0.4"/>
    <row r="25" spans="2:5" ht="15" thickBot="1" x14ac:dyDescent="0.4">
      <c r="B25" s="2"/>
      <c r="C25" s="2"/>
      <c r="D25" s="9" t="s">
        <v>66</v>
      </c>
      <c r="E25" s="9" t="s">
        <v>2</v>
      </c>
    </row>
    <row r="26" spans="2:5" ht="15" thickBot="1" x14ac:dyDescent="0.4">
      <c r="B26" s="281" t="s">
        <v>67</v>
      </c>
      <c r="C26" s="282"/>
      <c r="D26" s="166">
        <v>43674.57</v>
      </c>
      <c r="E26" s="166">
        <v>0</v>
      </c>
    </row>
    <row r="27" spans="2:5" ht="15" thickBot="1" x14ac:dyDescent="0.4">
      <c r="B27" s="289" t="s">
        <v>68</v>
      </c>
      <c r="C27" s="16" t="s">
        <v>70</v>
      </c>
      <c r="D27" s="171">
        <v>2299.06</v>
      </c>
      <c r="E27" s="171">
        <v>267.42999999999984</v>
      </c>
    </row>
    <row r="28" spans="2:5" ht="15" thickBot="1" x14ac:dyDescent="0.4">
      <c r="B28" s="290"/>
      <c r="C28" s="16" t="s">
        <v>77</v>
      </c>
      <c r="D28" s="171">
        <v>248004.33000000002</v>
      </c>
      <c r="E28" s="171">
        <v>30713.600000000093</v>
      </c>
    </row>
    <row r="29" spans="2:5" ht="15" thickBot="1" x14ac:dyDescent="0.4">
      <c r="B29" s="291"/>
      <c r="C29" s="17" t="s">
        <v>13</v>
      </c>
      <c r="D29" s="172">
        <v>250303.39</v>
      </c>
      <c r="E29" s="172">
        <v>30981.030000000093</v>
      </c>
    </row>
    <row r="30" spans="2:5" x14ac:dyDescent="0.35">
      <c r="B30" s="292" t="s">
        <v>73</v>
      </c>
      <c r="C30" s="18" t="s">
        <v>74</v>
      </c>
      <c r="D30" s="167">
        <v>148164.54999999999</v>
      </c>
      <c r="E30" s="167">
        <v>19268.169999999984</v>
      </c>
    </row>
    <row r="31" spans="2:5" x14ac:dyDescent="0.35">
      <c r="B31" s="293"/>
      <c r="C31" s="14" t="s">
        <v>75</v>
      </c>
      <c r="D31" s="168">
        <v>80032.350000000006</v>
      </c>
      <c r="E31" s="168">
        <v>10953.560000000012</v>
      </c>
    </row>
    <row r="32" spans="2:5" ht="15" thickBot="1" x14ac:dyDescent="0.4">
      <c r="B32" s="293"/>
      <c r="C32" s="12" t="s">
        <v>76</v>
      </c>
      <c r="D32" s="169">
        <v>16700.05</v>
      </c>
      <c r="E32" s="169">
        <v>1297.809999999999</v>
      </c>
    </row>
    <row r="33" spans="1:5" ht="15" thickBot="1" x14ac:dyDescent="0.4">
      <c r="B33" s="294"/>
      <c r="C33" s="19" t="s">
        <v>13</v>
      </c>
      <c r="D33" s="170">
        <v>244896.94999999998</v>
      </c>
      <c r="E33" s="170">
        <v>31519.539999999994</v>
      </c>
    </row>
    <row r="34" spans="1:5" ht="15" thickBot="1" x14ac:dyDescent="0.4">
      <c r="B34" s="281" t="s">
        <v>19</v>
      </c>
      <c r="C34" s="282"/>
      <c r="D34" s="166">
        <v>49081.02</v>
      </c>
      <c r="E34" s="166">
        <v>-485.10000000000582</v>
      </c>
    </row>
    <row r="46" spans="1:5" x14ac:dyDescent="0.35">
      <c r="A46" s="1" t="s">
        <v>115</v>
      </c>
    </row>
  </sheetData>
  <mergeCells count="12">
    <mergeCell ref="B26:C26"/>
    <mergeCell ref="B27:B29"/>
    <mergeCell ref="B30:B33"/>
    <mergeCell ref="B34:C34"/>
    <mergeCell ref="B6:D6"/>
    <mergeCell ref="B23:D23"/>
    <mergeCell ref="B19:C19"/>
    <mergeCell ref="A4:E4"/>
    <mergeCell ref="B9:C9"/>
    <mergeCell ref="B10:B13"/>
    <mergeCell ref="B14:B18"/>
    <mergeCell ref="C2:E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&amp;L&amp;G&amp;RCAMPAÑA: 2025/2026. MES: MARZO
Fecha de emisión de datos:  13/04/2026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P45"/>
  <sheetViews>
    <sheetView view="pageLayout" zoomScale="85" zoomScaleNormal="100" zoomScalePageLayoutView="85" workbookViewId="0">
      <selection activeCell="E33" sqref="E33"/>
    </sheetView>
  </sheetViews>
  <sheetFormatPr baseColWidth="10" defaultRowHeight="14.5" x14ac:dyDescent="0.35"/>
  <cols>
    <col min="1" max="1" width="21.453125" customWidth="1"/>
    <col min="2" max="2" width="10.54296875" customWidth="1"/>
    <col min="3" max="3" width="14.7265625" customWidth="1"/>
    <col min="4" max="4" width="14.1796875" customWidth="1"/>
    <col min="5" max="5" width="13.26953125" customWidth="1"/>
    <col min="6" max="6" width="13.453125" customWidth="1"/>
    <col min="7" max="7" width="12.1796875" bestFit="1" customWidth="1"/>
    <col min="8" max="8" width="13.26953125" customWidth="1"/>
    <col min="9" max="9" width="12.7265625" customWidth="1"/>
    <col min="10" max="10" width="13.26953125" bestFit="1" customWidth="1"/>
    <col min="11" max="11" width="15.453125" customWidth="1"/>
    <col min="12" max="12" width="13.26953125" customWidth="1"/>
    <col min="13" max="13" width="11.453125" customWidth="1"/>
    <col min="14" max="14" width="17.54296875" customWidth="1"/>
  </cols>
  <sheetData>
    <row r="2" spans="1:16" ht="15.5" x14ac:dyDescent="0.35">
      <c r="K2" s="251" t="str">
        <f>+'AVANCE DE LA SITUACIÓN DE M'!G17</f>
        <v>Datos a 31 de marzo de 2026</v>
      </c>
      <c r="L2" s="251"/>
      <c r="M2" s="251"/>
      <c r="N2" s="251"/>
    </row>
    <row r="4" spans="1:16" ht="29" thickBot="1" x14ac:dyDescent="0.7">
      <c r="A4" s="260" t="s">
        <v>120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</row>
    <row r="5" spans="1:16" x14ac:dyDescent="0.35">
      <c r="A5" s="20"/>
      <c r="B5" s="297" t="s">
        <v>82</v>
      </c>
      <c r="C5" s="297" t="s">
        <v>67</v>
      </c>
      <c r="D5" s="299" t="s">
        <v>83</v>
      </c>
      <c r="E5" s="300"/>
      <c r="F5" s="301"/>
      <c r="G5" s="302" t="s">
        <v>18</v>
      </c>
      <c r="H5" s="303"/>
      <c r="I5" s="303"/>
      <c r="J5" s="303"/>
      <c r="K5" s="303"/>
      <c r="L5" s="303"/>
      <c r="M5" s="304"/>
      <c r="N5" s="297" t="s">
        <v>19</v>
      </c>
    </row>
    <row r="6" spans="1:16" ht="29.5" thickBot="1" x14ac:dyDescent="0.4">
      <c r="A6" s="20"/>
      <c r="B6" s="298"/>
      <c r="C6" s="298"/>
      <c r="D6" s="21" t="s">
        <v>69</v>
      </c>
      <c r="E6" s="22" t="s">
        <v>84</v>
      </c>
      <c r="F6" s="23" t="s">
        <v>70</v>
      </c>
      <c r="G6" s="21" t="s">
        <v>69</v>
      </c>
      <c r="H6" s="22" t="s">
        <v>85</v>
      </c>
      <c r="I6" s="24" t="s">
        <v>75</v>
      </c>
      <c r="J6" s="22" t="s">
        <v>74</v>
      </c>
      <c r="K6" s="24" t="s">
        <v>86</v>
      </c>
      <c r="L6" s="24" t="s">
        <v>87</v>
      </c>
      <c r="M6" s="25" t="s">
        <v>88</v>
      </c>
      <c r="N6" s="298"/>
    </row>
    <row r="7" spans="1:16" ht="15" thickBot="1" x14ac:dyDescent="0.4">
      <c r="A7" s="26" t="s">
        <v>20</v>
      </c>
      <c r="B7" s="88">
        <v>215</v>
      </c>
      <c r="C7" s="89" t="s">
        <v>131</v>
      </c>
      <c r="D7" s="90" t="s">
        <v>132</v>
      </c>
      <c r="E7" s="91">
        <v>186661.9</v>
      </c>
      <c r="F7" s="92">
        <v>14911.55</v>
      </c>
      <c r="G7" s="90">
        <v>29388.76</v>
      </c>
      <c r="H7" s="91" t="s">
        <v>133</v>
      </c>
      <c r="I7" s="91" t="s">
        <v>134</v>
      </c>
      <c r="J7" s="91" t="s">
        <v>135</v>
      </c>
      <c r="K7" s="91">
        <v>230014</v>
      </c>
      <c r="L7" s="91" t="s">
        <v>136</v>
      </c>
      <c r="M7" s="92" t="s">
        <v>137</v>
      </c>
      <c r="N7" s="89" t="s">
        <v>138</v>
      </c>
    </row>
    <row r="8" spans="1:16" ht="15" customHeight="1" x14ac:dyDescent="0.35">
      <c r="A8" s="27" t="s">
        <v>23</v>
      </c>
      <c r="B8" s="93">
        <v>36</v>
      </c>
      <c r="C8" s="94" t="s">
        <v>139</v>
      </c>
      <c r="D8" s="95" t="s">
        <v>140</v>
      </c>
      <c r="E8" s="96" t="s">
        <v>141</v>
      </c>
      <c r="F8" s="97" t="s">
        <v>142</v>
      </c>
      <c r="G8" s="95" t="s">
        <v>143</v>
      </c>
      <c r="H8" s="96" t="s">
        <v>144</v>
      </c>
      <c r="I8" s="96" t="s">
        <v>145</v>
      </c>
      <c r="J8" s="96" t="s">
        <v>146</v>
      </c>
      <c r="K8" s="96">
        <v>29418.66</v>
      </c>
      <c r="L8" s="96" t="s">
        <v>147</v>
      </c>
      <c r="M8" s="97" t="s">
        <v>148</v>
      </c>
      <c r="N8" s="94" t="s">
        <v>149</v>
      </c>
    </row>
    <row r="9" spans="1:16" x14ac:dyDescent="0.35">
      <c r="A9" s="28" t="s">
        <v>26</v>
      </c>
      <c r="B9" s="93">
        <v>7</v>
      </c>
      <c r="C9" s="109" t="s">
        <v>150</v>
      </c>
      <c r="D9" s="110" t="s">
        <v>151</v>
      </c>
      <c r="E9" s="64" t="s">
        <v>152</v>
      </c>
      <c r="F9" s="111" t="s">
        <v>153</v>
      </c>
      <c r="G9" s="110" t="s">
        <v>153</v>
      </c>
      <c r="H9" s="64" t="s">
        <v>154</v>
      </c>
      <c r="I9" s="64" t="s">
        <v>153</v>
      </c>
      <c r="J9" s="64" t="s">
        <v>153</v>
      </c>
      <c r="K9" s="64">
        <v>1.7</v>
      </c>
      <c r="L9" s="64" t="s">
        <v>153</v>
      </c>
      <c r="M9" s="111" t="s">
        <v>155</v>
      </c>
      <c r="N9" s="109" t="s">
        <v>156</v>
      </c>
    </row>
    <row r="10" spans="1:16" x14ac:dyDescent="0.35">
      <c r="A10" s="28" t="s">
        <v>27</v>
      </c>
      <c r="B10" s="93">
        <v>29</v>
      </c>
      <c r="C10" s="94" t="s">
        <v>157</v>
      </c>
      <c r="D10" s="95" t="s">
        <v>158</v>
      </c>
      <c r="E10" s="96" t="s">
        <v>159</v>
      </c>
      <c r="F10" s="97" t="s">
        <v>160</v>
      </c>
      <c r="G10" s="95" t="s">
        <v>161</v>
      </c>
      <c r="H10" s="96" t="s">
        <v>162</v>
      </c>
      <c r="I10" s="96" t="s">
        <v>163</v>
      </c>
      <c r="J10" s="96" t="s">
        <v>164</v>
      </c>
      <c r="K10" s="96">
        <v>22418.27</v>
      </c>
      <c r="L10" s="96" t="s">
        <v>165</v>
      </c>
      <c r="M10" s="97" t="s">
        <v>166</v>
      </c>
      <c r="N10" s="94" t="s">
        <v>167</v>
      </c>
    </row>
    <row r="11" spans="1:16" x14ac:dyDescent="0.35">
      <c r="A11" s="28" t="s">
        <v>28</v>
      </c>
      <c r="B11" s="93">
        <v>136</v>
      </c>
      <c r="C11" s="109" t="s">
        <v>168</v>
      </c>
      <c r="D11" s="110" t="s">
        <v>169</v>
      </c>
      <c r="E11" s="64">
        <v>165345.70000000001</v>
      </c>
      <c r="F11" s="111">
        <v>12672.44</v>
      </c>
      <c r="G11" s="110" t="s">
        <v>170</v>
      </c>
      <c r="H11" s="64" t="s">
        <v>171</v>
      </c>
      <c r="I11" s="64" t="s">
        <v>172</v>
      </c>
      <c r="J11" s="64" t="s">
        <v>173</v>
      </c>
      <c r="K11" s="64">
        <v>175487.86</v>
      </c>
      <c r="L11" s="64" t="s">
        <v>174</v>
      </c>
      <c r="M11" s="111" t="s">
        <v>175</v>
      </c>
      <c r="N11" s="109" t="s">
        <v>176</v>
      </c>
    </row>
    <row r="12" spans="1:16" ht="15" thickBot="1" x14ac:dyDescent="0.4">
      <c r="A12" s="29" t="s">
        <v>45</v>
      </c>
      <c r="B12" s="93">
        <v>7</v>
      </c>
      <c r="C12" s="94">
        <v>226817.57</v>
      </c>
      <c r="D12" s="95">
        <v>427063.5</v>
      </c>
      <c r="E12" s="96">
        <v>21316.199999999983</v>
      </c>
      <c r="F12" s="97">
        <v>2239.1099999999988</v>
      </c>
      <c r="G12" s="95">
        <v>29388.76</v>
      </c>
      <c r="H12" s="96">
        <v>153309.79999999999</v>
      </c>
      <c r="I12" s="96">
        <v>1119.07</v>
      </c>
      <c r="J12" s="96">
        <v>11621.51</v>
      </c>
      <c r="K12" s="96">
        <v>230014</v>
      </c>
      <c r="L12" s="96">
        <v>14335.87</v>
      </c>
      <c r="M12" s="97">
        <v>2428.27</v>
      </c>
      <c r="N12" s="94">
        <v>413237.24</v>
      </c>
    </row>
    <row r="13" spans="1:16" ht="15" thickBot="1" x14ac:dyDescent="0.4">
      <c r="A13" s="26" t="s">
        <v>29</v>
      </c>
      <c r="B13" s="88">
        <v>32</v>
      </c>
      <c r="C13" s="89" t="s">
        <v>177</v>
      </c>
      <c r="D13" s="90" t="s">
        <v>178</v>
      </c>
      <c r="E13" s="91" t="s">
        <v>179</v>
      </c>
      <c r="F13" s="92" t="s">
        <v>180</v>
      </c>
      <c r="G13" s="90" t="s">
        <v>181</v>
      </c>
      <c r="H13" s="91" t="s">
        <v>182</v>
      </c>
      <c r="I13" s="91" t="s">
        <v>183</v>
      </c>
      <c r="J13" s="91" t="s">
        <v>153</v>
      </c>
      <c r="K13" s="91">
        <v>1765.04</v>
      </c>
      <c r="L13" s="91" t="s">
        <v>184</v>
      </c>
      <c r="M13" s="92" t="s">
        <v>185</v>
      </c>
      <c r="N13" s="89" t="s">
        <v>186</v>
      </c>
    </row>
    <row r="14" spans="1:16" x14ac:dyDescent="0.35">
      <c r="A14" s="27" t="s">
        <v>31</v>
      </c>
      <c r="B14" s="93">
        <v>21</v>
      </c>
      <c r="C14" s="94" t="s">
        <v>187</v>
      </c>
      <c r="D14" s="95" t="s">
        <v>188</v>
      </c>
      <c r="E14" s="96" t="s">
        <v>189</v>
      </c>
      <c r="F14" s="97" t="s">
        <v>180</v>
      </c>
      <c r="G14" s="95" t="s">
        <v>190</v>
      </c>
      <c r="H14" s="96" t="s">
        <v>191</v>
      </c>
      <c r="I14" s="96" t="s">
        <v>183</v>
      </c>
      <c r="J14" s="96" t="s">
        <v>153</v>
      </c>
      <c r="K14" s="96">
        <v>1230.46</v>
      </c>
      <c r="L14" s="96" t="s">
        <v>184</v>
      </c>
      <c r="M14" s="97" t="s">
        <v>192</v>
      </c>
      <c r="N14" s="94" t="s">
        <v>193</v>
      </c>
    </row>
    <row r="15" spans="1:16" ht="15" thickBot="1" x14ac:dyDescent="0.4">
      <c r="A15" s="30" t="s">
        <v>32</v>
      </c>
      <c r="B15" s="93">
        <v>11</v>
      </c>
      <c r="C15" s="109" t="s">
        <v>194</v>
      </c>
      <c r="D15" s="110" t="s">
        <v>195</v>
      </c>
      <c r="E15" s="64" t="s">
        <v>196</v>
      </c>
      <c r="F15" s="111" t="s">
        <v>153</v>
      </c>
      <c r="G15" s="110" t="s">
        <v>197</v>
      </c>
      <c r="H15" s="64" t="s">
        <v>198</v>
      </c>
      <c r="I15" s="64" t="s">
        <v>153</v>
      </c>
      <c r="J15" s="64" t="s">
        <v>153</v>
      </c>
      <c r="K15" s="64">
        <v>534.58000000000004</v>
      </c>
      <c r="L15" s="64" t="s">
        <v>153</v>
      </c>
      <c r="M15" s="111" t="s">
        <v>199</v>
      </c>
      <c r="N15" s="109" t="s">
        <v>200</v>
      </c>
    </row>
    <row r="16" spans="1:16" ht="15" thickBot="1" x14ac:dyDescent="0.4">
      <c r="A16" s="26" t="s">
        <v>33</v>
      </c>
      <c r="B16" s="88">
        <v>6</v>
      </c>
      <c r="C16" s="89" t="s">
        <v>201</v>
      </c>
      <c r="D16" s="90" t="s">
        <v>202</v>
      </c>
      <c r="E16" s="91" t="s">
        <v>203</v>
      </c>
      <c r="F16" s="92" t="s">
        <v>153</v>
      </c>
      <c r="G16" s="90" t="s">
        <v>204</v>
      </c>
      <c r="H16" s="91" t="s">
        <v>205</v>
      </c>
      <c r="I16" s="91" t="s">
        <v>153</v>
      </c>
      <c r="J16" s="91" t="s">
        <v>153</v>
      </c>
      <c r="K16" s="91">
        <v>0</v>
      </c>
      <c r="L16" s="91" t="s">
        <v>153</v>
      </c>
      <c r="M16" s="92" t="s">
        <v>206</v>
      </c>
      <c r="N16" s="89" t="s">
        <v>207</v>
      </c>
    </row>
    <row r="17" spans="1:16" ht="15" thickBot="1" x14ac:dyDescent="0.4">
      <c r="A17" s="26" t="s">
        <v>89</v>
      </c>
      <c r="B17" s="88">
        <v>10</v>
      </c>
      <c r="C17" s="89" t="s">
        <v>208</v>
      </c>
      <c r="D17" s="90" t="s">
        <v>209</v>
      </c>
      <c r="E17" s="91" t="s">
        <v>210</v>
      </c>
      <c r="F17" s="92" t="s">
        <v>211</v>
      </c>
      <c r="G17" s="90" t="s">
        <v>153</v>
      </c>
      <c r="H17" s="91" t="s">
        <v>212</v>
      </c>
      <c r="I17" s="91" t="s">
        <v>213</v>
      </c>
      <c r="J17" s="91" t="s">
        <v>214</v>
      </c>
      <c r="K17" s="91">
        <v>591.11</v>
      </c>
      <c r="L17" s="91" t="s">
        <v>215</v>
      </c>
      <c r="M17" s="92" t="s">
        <v>216</v>
      </c>
      <c r="N17" s="89" t="s">
        <v>217</v>
      </c>
    </row>
    <row r="18" spans="1:16" x14ac:dyDescent="0.35">
      <c r="A18" s="27" t="s">
        <v>35</v>
      </c>
      <c r="B18" s="93">
        <v>3</v>
      </c>
      <c r="C18" s="94" t="s">
        <v>218</v>
      </c>
      <c r="D18" s="95" t="s">
        <v>219</v>
      </c>
      <c r="E18" s="96" t="s">
        <v>210</v>
      </c>
      <c r="F18" s="97" t="s">
        <v>220</v>
      </c>
      <c r="G18" s="95" t="s">
        <v>153</v>
      </c>
      <c r="H18" s="96" t="s">
        <v>221</v>
      </c>
      <c r="I18" s="96" t="s">
        <v>153</v>
      </c>
      <c r="J18" s="96" t="s">
        <v>153</v>
      </c>
      <c r="K18" s="96">
        <v>332.16</v>
      </c>
      <c r="L18" s="96" t="s">
        <v>153</v>
      </c>
      <c r="M18" s="97" t="s">
        <v>153</v>
      </c>
      <c r="N18" s="94" t="s">
        <v>222</v>
      </c>
    </row>
    <row r="19" spans="1:16" x14ac:dyDescent="0.35">
      <c r="A19" s="28" t="s">
        <v>36</v>
      </c>
      <c r="B19" s="93">
        <v>4</v>
      </c>
      <c r="C19" s="94" t="s">
        <v>223</v>
      </c>
      <c r="D19" s="95" t="s">
        <v>224</v>
      </c>
      <c r="E19" s="64" t="s">
        <v>225</v>
      </c>
      <c r="F19" s="97" t="s">
        <v>226</v>
      </c>
      <c r="G19" s="110" t="s">
        <v>153</v>
      </c>
      <c r="H19" s="64" t="s">
        <v>227</v>
      </c>
      <c r="I19" s="64" t="s">
        <v>228</v>
      </c>
      <c r="J19" s="64" t="s">
        <v>153</v>
      </c>
      <c r="K19" s="64">
        <v>38.979999999999997</v>
      </c>
      <c r="L19" s="64" t="s">
        <v>229</v>
      </c>
      <c r="M19" s="111" t="s">
        <v>153</v>
      </c>
      <c r="N19" s="109" t="s">
        <v>230</v>
      </c>
    </row>
    <row r="20" spans="1:16" x14ac:dyDescent="0.35">
      <c r="A20" s="28" t="s">
        <v>45</v>
      </c>
      <c r="B20" s="93">
        <v>3</v>
      </c>
      <c r="C20" s="94">
        <v>358.45</v>
      </c>
      <c r="D20" s="95" t="s">
        <v>231</v>
      </c>
      <c r="E20" s="64">
        <v>1989.85</v>
      </c>
      <c r="F20" s="111">
        <v>153.6</v>
      </c>
      <c r="G20" s="95">
        <v>0</v>
      </c>
      <c r="H20" s="64">
        <v>1605.7</v>
      </c>
      <c r="I20" s="64">
        <v>137.12</v>
      </c>
      <c r="J20" s="64">
        <v>47.52</v>
      </c>
      <c r="K20" s="64">
        <v>219.96999999999997</v>
      </c>
      <c r="L20" s="64">
        <v>204.92</v>
      </c>
      <c r="M20" s="111">
        <v>0.79</v>
      </c>
      <c r="N20" s="109">
        <v>1030.7</v>
      </c>
    </row>
    <row r="21" spans="1:16" ht="15" thickBot="1" x14ac:dyDescent="0.4">
      <c r="A21" s="153" t="s">
        <v>40</v>
      </c>
      <c r="B21" s="154">
        <v>401</v>
      </c>
      <c r="C21" s="155" t="s">
        <v>125</v>
      </c>
      <c r="D21" s="156" t="s">
        <v>126</v>
      </c>
      <c r="E21" s="157">
        <v>240732</v>
      </c>
      <c r="F21" s="158">
        <v>18476.72</v>
      </c>
      <c r="G21" s="156" t="s">
        <v>127</v>
      </c>
      <c r="H21" s="157" t="s">
        <v>232</v>
      </c>
      <c r="I21" s="157" t="s">
        <v>129</v>
      </c>
      <c r="J21" s="157" t="s">
        <v>128</v>
      </c>
      <c r="K21" s="157">
        <v>271248</v>
      </c>
      <c r="L21" s="157" t="s">
        <v>233</v>
      </c>
      <c r="M21" s="158" t="s">
        <v>234</v>
      </c>
      <c r="N21" s="155" t="s">
        <v>130</v>
      </c>
    </row>
    <row r="22" spans="1:16" ht="18" customHeight="1" thickBot="1" x14ac:dyDescent="0.4">
      <c r="A22" s="173" t="s">
        <v>41</v>
      </c>
      <c r="B22" s="159">
        <v>401</v>
      </c>
      <c r="C22" s="160">
        <v>274614.03000000003</v>
      </c>
      <c r="D22" s="161">
        <v>553428.69999999995</v>
      </c>
      <c r="E22" s="162">
        <v>210739</v>
      </c>
      <c r="F22" s="163">
        <v>15556.5</v>
      </c>
      <c r="G22" s="161">
        <v>50820.18</v>
      </c>
      <c r="H22" s="162">
        <v>181292.1</v>
      </c>
      <c r="I22" s="162">
        <v>2828.36</v>
      </c>
      <c r="J22" s="162">
        <v>12707.28</v>
      </c>
      <c r="K22" s="162">
        <v>235416.3</v>
      </c>
      <c r="L22" s="162">
        <v>14682.95</v>
      </c>
      <c r="M22" s="163">
        <v>4654.66</v>
      </c>
      <c r="N22" s="160">
        <v>551936.46</v>
      </c>
    </row>
    <row r="23" spans="1:16" x14ac:dyDescent="0.35">
      <c r="A23" s="151"/>
      <c r="B23" s="152"/>
      <c r="C23" s="152"/>
      <c r="D23" s="152"/>
      <c r="E23" s="152"/>
      <c r="F23" s="152"/>
      <c r="G23" s="152"/>
      <c r="H23" s="152"/>
      <c r="I23" s="152"/>
      <c r="J23" s="152"/>
      <c r="K23" s="152"/>
      <c r="L23" s="152"/>
      <c r="M23" s="152"/>
    </row>
    <row r="24" spans="1:16" ht="29" thickBot="1" x14ac:dyDescent="0.7">
      <c r="A24" s="260" t="s">
        <v>121</v>
      </c>
      <c r="B24" s="260"/>
      <c r="C24" s="260"/>
      <c r="D24" s="260"/>
      <c r="E24" s="260"/>
      <c r="F24" s="260"/>
      <c r="G24" s="260"/>
      <c r="H24" s="260"/>
      <c r="I24" s="260"/>
      <c r="J24" s="260"/>
      <c r="K24" s="260"/>
      <c r="L24" s="260"/>
      <c r="M24" s="260"/>
      <c r="N24" s="260"/>
      <c r="O24" s="260"/>
      <c r="P24" s="260"/>
    </row>
    <row r="25" spans="1:16" x14ac:dyDescent="0.35">
      <c r="A25" s="20"/>
      <c r="B25" s="295" t="s">
        <v>82</v>
      </c>
      <c r="C25" s="297" t="s">
        <v>67</v>
      </c>
      <c r="D25" s="299" t="s">
        <v>83</v>
      </c>
      <c r="E25" s="300"/>
      <c r="F25" s="301"/>
      <c r="G25" s="302" t="s">
        <v>18</v>
      </c>
      <c r="H25" s="303"/>
      <c r="I25" s="303"/>
      <c r="J25" s="303"/>
      <c r="K25" s="303"/>
      <c r="L25" s="303"/>
      <c r="M25" s="304"/>
      <c r="N25" s="297" t="s">
        <v>19</v>
      </c>
    </row>
    <row r="26" spans="1:16" ht="29.5" thickBot="1" x14ac:dyDescent="0.4">
      <c r="A26" s="20"/>
      <c r="B26" s="296"/>
      <c r="C26" s="298"/>
      <c r="D26" s="21" t="s">
        <v>69</v>
      </c>
      <c r="E26" s="22" t="s">
        <v>84</v>
      </c>
      <c r="F26" s="23" t="s">
        <v>70</v>
      </c>
      <c r="G26" s="21" t="s">
        <v>69</v>
      </c>
      <c r="H26" s="22" t="s">
        <v>85</v>
      </c>
      <c r="I26" s="24" t="s">
        <v>75</v>
      </c>
      <c r="J26" s="22" t="s">
        <v>74</v>
      </c>
      <c r="K26" s="24" t="s">
        <v>86</v>
      </c>
      <c r="L26" s="24" t="s">
        <v>87</v>
      </c>
      <c r="M26" s="25" t="s">
        <v>88</v>
      </c>
      <c r="N26" s="298"/>
    </row>
    <row r="27" spans="1:16" ht="15" thickBot="1" x14ac:dyDescent="0.4">
      <c r="A27" s="26" t="s">
        <v>42</v>
      </c>
      <c r="B27" s="88">
        <v>4</v>
      </c>
      <c r="C27" s="89" t="s">
        <v>235</v>
      </c>
      <c r="D27" s="90" t="s">
        <v>236</v>
      </c>
      <c r="E27" s="91" t="s">
        <v>237</v>
      </c>
      <c r="F27" s="92" t="s">
        <v>238</v>
      </c>
      <c r="G27" s="90" t="s">
        <v>153</v>
      </c>
      <c r="H27" s="91" t="s">
        <v>239</v>
      </c>
      <c r="I27" s="91" t="s">
        <v>153</v>
      </c>
      <c r="J27" s="91" t="s">
        <v>240</v>
      </c>
      <c r="K27" s="91">
        <v>27.39</v>
      </c>
      <c r="L27" s="91" t="s">
        <v>153</v>
      </c>
      <c r="M27" s="92" t="s">
        <v>241</v>
      </c>
      <c r="N27" s="89" t="s">
        <v>242</v>
      </c>
    </row>
    <row r="28" spans="1:16" x14ac:dyDescent="0.35">
      <c r="A28" s="27" t="s">
        <v>90</v>
      </c>
      <c r="B28" s="93">
        <v>1</v>
      </c>
      <c r="C28" s="94" t="s">
        <v>243</v>
      </c>
      <c r="D28" s="95" t="s">
        <v>244</v>
      </c>
      <c r="E28" s="96" t="s">
        <v>153</v>
      </c>
      <c r="F28" s="97" t="s">
        <v>153</v>
      </c>
      <c r="G28" s="95" t="s">
        <v>153</v>
      </c>
      <c r="H28" s="96" t="s">
        <v>245</v>
      </c>
      <c r="I28" s="96" t="s">
        <v>153</v>
      </c>
      <c r="J28" s="96" t="s">
        <v>153</v>
      </c>
      <c r="K28" s="96">
        <v>0</v>
      </c>
      <c r="L28" s="96" t="s">
        <v>153</v>
      </c>
      <c r="M28" s="97" t="s">
        <v>241</v>
      </c>
      <c r="N28" s="94" t="s">
        <v>153</v>
      </c>
    </row>
    <row r="29" spans="1:16" x14ac:dyDescent="0.35">
      <c r="A29" s="28" t="s">
        <v>91</v>
      </c>
      <c r="B29" s="93">
        <v>0</v>
      </c>
      <c r="C29" s="94">
        <v>0</v>
      </c>
      <c r="D29" s="95">
        <v>0</v>
      </c>
      <c r="E29" s="96">
        <v>0</v>
      </c>
      <c r="F29" s="97">
        <v>0</v>
      </c>
      <c r="G29" s="95">
        <v>0</v>
      </c>
      <c r="H29" s="96">
        <v>0</v>
      </c>
      <c r="I29" s="96">
        <v>0</v>
      </c>
      <c r="J29" s="96">
        <v>0</v>
      </c>
      <c r="K29" s="96">
        <v>0</v>
      </c>
      <c r="L29" s="96">
        <v>0</v>
      </c>
      <c r="M29" s="97">
        <v>0</v>
      </c>
      <c r="N29" s="94">
        <v>0</v>
      </c>
    </row>
    <row r="30" spans="1:16" x14ac:dyDescent="0.35">
      <c r="A30" s="28" t="s">
        <v>44</v>
      </c>
      <c r="B30" s="93">
        <v>3</v>
      </c>
      <c r="C30" s="94" t="s">
        <v>246</v>
      </c>
      <c r="D30" s="95" t="s">
        <v>247</v>
      </c>
      <c r="E30" s="96" t="s">
        <v>237</v>
      </c>
      <c r="F30" s="97" t="s">
        <v>238</v>
      </c>
      <c r="G30" s="95" t="s">
        <v>153</v>
      </c>
      <c r="H30" s="96" t="s">
        <v>248</v>
      </c>
      <c r="I30" s="96" t="s">
        <v>153</v>
      </c>
      <c r="J30" s="96" t="s">
        <v>240</v>
      </c>
      <c r="K30" s="96">
        <v>27.39</v>
      </c>
      <c r="L30" s="96" t="s">
        <v>153</v>
      </c>
      <c r="M30" s="97" t="s">
        <v>153</v>
      </c>
      <c r="N30" s="94" t="s">
        <v>242</v>
      </c>
    </row>
    <row r="31" spans="1:16" ht="15" thickBot="1" x14ac:dyDescent="0.4">
      <c r="A31" s="30" t="s">
        <v>92</v>
      </c>
      <c r="B31" s="98">
        <v>0</v>
      </c>
      <c r="C31" s="99" t="s">
        <v>153</v>
      </c>
      <c r="D31" s="100" t="s">
        <v>153</v>
      </c>
      <c r="E31" s="101" t="s">
        <v>153</v>
      </c>
      <c r="F31" s="102" t="s">
        <v>153</v>
      </c>
      <c r="G31" s="100" t="s">
        <v>153</v>
      </c>
      <c r="H31" s="101" t="s">
        <v>153</v>
      </c>
      <c r="I31" s="101" t="s">
        <v>153</v>
      </c>
      <c r="J31" s="101" t="s">
        <v>153</v>
      </c>
      <c r="K31" s="101">
        <v>0</v>
      </c>
      <c r="L31" s="101" t="s">
        <v>153</v>
      </c>
      <c r="M31" s="102" t="s">
        <v>153</v>
      </c>
      <c r="N31" s="99" t="s">
        <v>153</v>
      </c>
    </row>
    <row r="32" spans="1:16" ht="15" thickBot="1" x14ac:dyDescent="0.4">
      <c r="A32" s="26" t="s">
        <v>46</v>
      </c>
      <c r="B32" s="88">
        <v>13</v>
      </c>
      <c r="C32" s="89" t="s">
        <v>249</v>
      </c>
      <c r="D32" s="90" t="s">
        <v>250</v>
      </c>
      <c r="E32" s="91" t="s">
        <v>251</v>
      </c>
      <c r="F32" s="92" t="s">
        <v>252</v>
      </c>
      <c r="G32" s="90" t="s">
        <v>153</v>
      </c>
      <c r="H32" s="91" t="s">
        <v>253</v>
      </c>
      <c r="I32" s="91" t="s">
        <v>254</v>
      </c>
      <c r="J32" s="91" t="s">
        <v>255</v>
      </c>
      <c r="K32" s="91">
        <v>56.04</v>
      </c>
      <c r="L32" s="91" t="s">
        <v>153</v>
      </c>
      <c r="M32" s="92" t="s">
        <v>256</v>
      </c>
      <c r="N32" s="89" t="s">
        <v>257</v>
      </c>
    </row>
    <row r="33" spans="1:14" x14ac:dyDescent="0.35">
      <c r="A33" s="27" t="s">
        <v>50</v>
      </c>
      <c r="B33" s="93">
        <v>11</v>
      </c>
      <c r="C33" s="94" t="s">
        <v>258</v>
      </c>
      <c r="D33" s="95" t="s">
        <v>259</v>
      </c>
      <c r="E33" s="96" t="s">
        <v>260</v>
      </c>
      <c r="F33" s="97" t="s">
        <v>252</v>
      </c>
      <c r="G33" s="95" t="s">
        <v>153</v>
      </c>
      <c r="H33" s="96" t="s">
        <v>261</v>
      </c>
      <c r="I33" s="96" t="s">
        <v>153</v>
      </c>
      <c r="J33" s="96" t="s">
        <v>255</v>
      </c>
      <c r="K33" s="96">
        <v>54.699999999999996</v>
      </c>
      <c r="L33" s="96" t="s">
        <v>153</v>
      </c>
      <c r="M33" s="97" t="s">
        <v>262</v>
      </c>
      <c r="N33" s="94" t="s">
        <v>263</v>
      </c>
    </row>
    <row r="34" spans="1:14" ht="15" thickBot="1" x14ac:dyDescent="0.4">
      <c r="A34" s="30" t="s">
        <v>45</v>
      </c>
      <c r="B34" s="93">
        <v>2</v>
      </c>
      <c r="C34" s="94" t="s">
        <v>264</v>
      </c>
      <c r="D34" s="95" t="s">
        <v>265</v>
      </c>
      <c r="E34" s="96" t="s">
        <v>266</v>
      </c>
      <c r="F34" s="97" t="s">
        <v>153</v>
      </c>
      <c r="G34" s="95" t="s">
        <v>153</v>
      </c>
      <c r="H34" s="96" t="s">
        <v>267</v>
      </c>
      <c r="I34" s="96" t="s">
        <v>254</v>
      </c>
      <c r="J34" s="96" t="s">
        <v>153</v>
      </c>
      <c r="K34" s="96">
        <v>1.34</v>
      </c>
      <c r="L34" s="96" t="s">
        <v>153</v>
      </c>
      <c r="M34" s="97" t="s">
        <v>268</v>
      </c>
      <c r="N34" s="94" t="s">
        <v>269</v>
      </c>
    </row>
    <row r="35" spans="1:14" ht="15" thickBot="1" x14ac:dyDescent="0.4">
      <c r="A35" s="26" t="s">
        <v>51</v>
      </c>
      <c r="B35" s="88">
        <v>93</v>
      </c>
      <c r="C35" s="89" t="s">
        <v>270</v>
      </c>
      <c r="D35" s="90" t="s">
        <v>271</v>
      </c>
      <c r="E35" s="91" t="s">
        <v>272</v>
      </c>
      <c r="F35" s="92">
        <v>442.62</v>
      </c>
      <c r="G35" s="90">
        <v>20522.099999999999</v>
      </c>
      <c r="H35" s="91" t="s">
        <v>273</v>
      </c>
      <c r="I35" s="91" t="s">
        <v>274</v>
      </c>
      <c r="J35" s="91" t="s">
        <v>275</v>
      </c>
      <c r="K35" s="91">
        <v>37158.630000000005</v>
      </c>
      <c r="L35" s="91" t="s">
        <v>276</v>
      </c>
      <c r="M35" s="92" t="s">
        <v>277</v>
      </c>
      <c r="N35" s="89" t="s">
        <v>278</v>
      </c>
    </row>
    <row r="36" spans="1:14" x14ac:dyDescent="0.35">
      <c r="A36" s="27" t="s">
        <v>52</v>
      </c>
      <c r="B36" s="93">
        <v>58</v>
      </c>
      <c r="C36" s="94" t="s">
        <v>279</v>
      </c>
      <c r="D36" s="95" t="s">
        <v>280</v>
      </c>
      <c r="E36" s="96" t="s">
        <v>281</v>
      </c>
      <c r="F36" s="97">
        <v>129.46</v>
      </c>
      <c r="G36" s="95">
        <v>1825.95</v>
      </c>
      <c r="H36" s="96" t="s">
        <v>282</v>
      </c>
      <c r="I36" s="96" t="s">
        <v>283</v>
      </c>
      <c r="J36" s="96" t="s">
        <v>284</v>
      </c>
      <c r="K36" s="96">
        <v>23705.11</v>
      </c>
      <c r="L36" s="96" t="s">
        <v>285</v>
      </c>
      <c r="M36" s="97" t="s">
        <v>286</v>
      </c>
      <c r="N36" s="94" t="s">
        <v>287</v>
      </c>
    </row>
    <row r="37" spans="1:14" ht="15" thickBot="1" x14ac:dyDescent="0.4">
      <c r="A37" s="30" t="s">
        <v>93</v>
      </c>
      <c r="B37" s="93">
        <v>35</v>
      </c>
      <c r="C37" s="94" t="s">
        <v>288</v>
      </c>
      <c r="D37" s="95" t="s">
        <v>289</v>
      </c>
      <c r="E37" s="96" t="s">
        <v>290</v>
      </c>
      <c r="F37" s="97" t="s">
        <v>291</v>
      </c>
      <c r="G37" s="95">
        <v>18696.16</v>
      </c>
      <c r="H37" s="96" t="s">
        <v>292</v>
      </c>
      <c r="I37" s="96" t="s">
        <v>293</v>
      </c>
      <c r="J37" s="96" t="s">
        <v>294</v>
      </c>
      <c r="K37" s="96">
        <v>13453.52</v>
      </c>
      <c r="L37" s="96" t="s">
        <v>295</v>
      </c>
      <c r="M37" s="97" t="s">
        <v>296</v>
      </c>
      <c r="N37" s="94" t="s">
        <v>297</v>
      </c>
    </row>
    <row r="38" spans="1:14" ht="15" thickBot="1" x14ac:dyDescent="0.4">
      <c r="A38" s="26" t="s">
        <v>55</v>
      </c>
      <c r="B38" s="88">
        <v>3</v>
      </c>
      <c r="C38" s="89" t="s">
        <v>298</v>
      </c>
      <c r="D38" s="90" t="s">
        <v>299</v>
      </c>
      <c r="E38" s="91" t="s">
        <v>300</v>
      </c>
      <c r="F38" s="92" t="s">
        <v>301</v>
      </c>
      <c r="G38" s="90">
        <v>0</v>
      </c>
      <c r="H38" s="91" t="s">
        <v>302</v>
      </c>
      <c r="I38" s="91" t="s">
        <v>153</v>
      </c>
      <c r="J38" s="91" t="s">
        <v>153</v>
      </c>
      <c r="K38" s="91">
        <v>236.73</v>
      </c>
      <c r="L38" s="91" t="s">
        <v>303</v>
      </c>
      <c r="M38" s="92" t="s">
        <v>304</v>
      </c>
      <c r="N38" s="89" t="s">
        <v>305</v>
      </c>
    </row>
    <row r="39" spans="1:14" ht="15" thickBot="1" x14ac:dyDescent="0.4">
      <c r="A39" s="26" t="s">
        <v>56</v>
      </c>
      <c r="B39" s="88">
        <v>13</v>
      </c>
      <c r="C39" s="89" t="s">
        <v>306</v>
      </c>
      <c r="D39" s="90" t="s">
        <v>307</v>
      </c>
      <c r="E39" s="91" t="s">
        <v>308</v>
      </c>
      <c r="F39" s="92" t="s">
        <v>309</v>
      </c>
      <c r="G39" s="90">
        <v>0</v>
      </c>
      <c r="H39" s="91" t="s">
        <v>310</v>
      </c>
      <c r="I39" s="91" t="s">
        <v>311</v>
      </c>
      <c r="J39" s="91" t="s">
        <v>312</v>
      </c>
      <c r="K39" s="91">
        <v>478.23</v>
      </c>
      <c r="L39" s="91" t="s">
        <v>313</v>
      </c>
      <c r="M39" s="92" t="s">
        <v>314</v>
      </c>
      <c r="N39" s="89" t="s">
        <v>315</v>
      </c>
    </row>
    <row r="40" spans="1:14" ht="15" thickBot="1" x14ac:dyDescent="0.4">
      <c r="A40" s="26" t="s">
        <v>60</v>
      </c>
      <c r="B40" s="103">
        <v>8</v>
      </c>
      <c r="C40" s="89" t="s">
        <v>316</v>
      </c>
      <c r="D40" s="90" t="s">
        <v>317</v>
      </c>
      <c r="E40" s="91" t="s">
        <v>318</v>
      </c>
      <c r="F40" s="92" t="s">
        <v>319</v>
      </c>
      <c r="G40" s="90">
        <v>0</v>
      </c>
      <c r="H40" s="91" t="s">
        <v>320</v>
      </c>
      <c r="I40" s="91" t="s">
        <v>153</v>
      </c>
      <c r="J40" s="91" t="s">
        <v>321</v>
      </c>
      <c r="K40" s="91">
        <v>405.01</v>
      </c>
      <c r="L40" s="91" t="s">
        <v>322</v>
      </c>
      <c r="M40" s="92" t="s">
        <v>323</v>
      </c>
      <c r="N40" s="89" t="s">
        <v>324</v>
      </c>
    </row>
    <row r="41" spans="1:14" ht="24.65" customHeight="1" x14ac:dyDescent="0.35">
      <c r="A41" s="27" t="s">
        <v>63</v>
      </c>
      <c r="B41" s="93">
        <v>3</v>
      </c>
      <c r="C41" s="94">
        <v>721.85</v>
      </c>
      <c r="D41" s="95">
        <v>494.45</v>
      </c>
      <c r="E41" s="96">
        <v>5284.32</v>
      </c>
      <c r="F41" s="97">
        <v>639.72</v>
      </c>
      <c r="G41" s="95">
        <v>0</v>
      </c>
      <c r="H41" s="96">
        <v>5682.65</v>
      </c>
      <c r="I41" s="96">
        <v>0</v>
      </c>
      <c r="J41" s="96">
        <v>0</v>
      </c>
      <c r="K41" s="96">
        <v>144.13999999999999</v>
      </c>
      <c r="L41" s="96">
        <v>8.6999999999999993</v>
      </c>
      <c r="M41" s="97">
        <v>27.75</v>
      </c>
      <c r="N41" s="94">
        <v>1277.0999999999999</v>
      </c>
    </row>
    <row r="42" spans="1:14" ht="15" thickBot="1" x14ac:dyDescent="0.4">
      <c r="A42" s="30" t="s">
        <v>45</v>
      </c>
      <c r="B42" s="93">
        <v>5</v>
      </c>
      <c r="C42" s="94">
        <v>908.51</v>
      </c>
      <c r="D42" s="95">
        <v>879.43</v>
      </c>
      <c r="E42" s="96">
        <v>1350.73</v>
      </c>
      <c r="F42" s="97">
        <v>19.420000000000002</v>
      </c>
      <c r="G42" s="95">
        <v>0</v>
      </c>
      <c r="H42" s="96">
        <v>1185.3</v>
      </c>
      <c r="I42" s="96">
        <v>0</v>
      </c>
      <c r="J42" s="96">
        <v>0.2</v>
      </c>
      <c r="K42" s="96">
        <v>260.87</v>
      </c>
      <c r="L42" s="96">
        <v>15.6</v>
      </c>
      <c r="M42" s="97">
        <v>61.84</v>
      </c>
      <c r="N42" s="94">
        <v>1634.29</v>
      </c>
    </row>
    <row r="43" spans="1:14" ht="13.5" customHeight="1" thickBot="1" x14ac:dyDescent="0.4">
      <c r="A43" s="26" t="s">
        <v>94</v>
      </c>
      <c r="B43" s="88">
        <v>4</v>
      </c>
      <c r="C43" s="89">
        <v>161.92000000002122</v>
      </c>
      <c r="D43" s="90">
        <v>1.0400000000395266</v>
      </c>
      <c r="E43" s="91">
        <v>2298.6700000000046</v>
      </c>
      <c r="F43" s="92">
        <v>2.0463630789890885E-12</v>
      </c>
      <c r="G43" s="90">
        <v>3.637978807091713E-12</v>
      </c>
      <c r="H43" s="91">
        <v>1505.6300000000092</v>
      </c>
      <c r="I43" s="91">
        <v>8.6999999999999318</v>
      </c>
      <c r="J43" s="91">
        <v>2.4441559887122821E-13</v>
      </c>
      <c r="K43" s="91">
        <v>515.81999999999903</v>
      </c>
      <c r="L43" s="91">
        <v>0</v>
      </c>
      <c r="M43" s="92">
        <v>4.1211478674085811E-13</v>
      </c>
      <c r="N43" s="89">
        <v>431.36000000002423</v>
      </c>
    </row>
    <row r="44" spans="1:14" ht="13.5" customHeight="1" x14ac:dyDescent="0.35">
      <c r="A44" s="31" t="s">
        <v>40</v>
      </c>
      <c r="B44" s="104">
        <v>401</v>
      </c>
      <c r="C44" s="105" t="s">
        <v>125</v>
      </c>
      <c r="D44" s="106" t="s">
        <v>126</v>
      </c>
      <c r="E44" s="107">
        <v>240732</v>
      </c>
      <c r="F44" s="108">
        <v>18476.72</v>
      </c>
      <c r="G44" s="106" t="s">
        <v>127</v>
      </c>
      <c r="H44" s="107" t="s">
        <v>232</v>
      </c>
      <c r="I44" s="107" t="s">
        <v>129</v>
      </c>
      <c r="J44" s="107" t="s">
        <v>128</v>
      </c>
      <c r="K44" s="107">
        <v>271248</v>
      </c>
      <c r="L44" s="107" t="s">
        <v>233</v>
      </c>
      <c r="M44" s="108" t="s">
        <v>234</v>
      </c>
      <c r="N44" s="105" t="s">
        <v>130</v>
      </c>
    </row>
    <row r="45" spans="1:14" ht="13.5" customHeight="1" thickBot="1" x14ac:dyDescent="0.4">
      <c r="A45" s="173" t="s">
        <v>41</v>
      </c>
      <c r="B45" s="159">
        <v>401</v>
      </c>
      <c r="C45" s="160">
        <v>274614.03000000003</v>
      </c>
      <c r="D45" s="161">
        <v>553428.69999999995</v>
      </c>
      <c r="E45" s="162">
        <v>210739</v>
      </c>
      <c r="F45" s="163">
        <v>15556.5</v>
      </c>
      <c r="G45" s="161">
        <v>50820.18</v>
      </c>
      <c r="H45" s="162">
        <v>181292.1</v>
      </c>
      <c r="I45" s="162">
        <v>2828.36</v>
      </c>
      <c r="J45" s="162">
        <v>12707.28</v>
      </c>
      <c r="K45" s="162">
        <v>235416.3</v>
      </c>
      <c r="L45" s="162">
        <v>14682.95</v>
      </c>
      <c r="M45" s="163">
        <v>4654.66</v>
      </c>
      <c r="N45" s="160">
        <v>551936.46</v>
      </c>
    </row>
  </sheetData>
  <mergeCells count="13">
    <mergeCell ref="A24:P24"/>
    <mergeCell ref="N5:N6"/>
    <mergeCell ref="K2:N2"/>
    <mergeCell ref="B5:B6"/>
    <mergeCell ref="C5:C6"/>
    <mergeCell ref="D5:F5"/>
    <mergeCell ref="G5:M5"/>
    <mergeCell ref="A4:P4"/>
    <mergeCell ref="B25:B26"/>
    <mergeCell ref="C25:C26"/>
    <mergeCell ref="D25:F25"/>
    <mergeCell ref="G25:M25"/>
    <mergeCell ref="N25:N26"/>
  </mergeCells>
  <pageMargins left="0.23622047244094491" right="0.23622047244094491" top="0.74803149606299213" bottom="0.74803149606299213" header="0.31496062992125984" footer="0.31496062992125984"/>
  <pageSetup paperSize="8" scale="95" orientation="landscape" r:id="rId1"/>
  <headerFooter>
    <oddHeader>&amp;L&amp;G&amp;RCAMPAÑA: 2025/2026. MES: MARZO
Fecha de emisión de datos:  13/04/2026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P46"/>
  <sheetViews>
    <sheetView view="pageLayout" zoomScaleNormal="100" workbookViewId="0">
      <selection activeCell="G6" sqref="G6"/>
    </sheetView>
  </sheetViews>
  <sheetFormatPr baseColWidth="10" defaultRowHeight="14.5" x14ac:dyDescent="0.35"/>
  <cols>
    <col min="2" max="2" width="21.81640625" customWidth="1"/>
    <col min="3" max="3" width="15.7265625" customWidth="1"/>
    <col min="4" max="4" width="14" customWidth="1"/>
    <col min="5" max="5" width="17.1796875" customWidth="1"/>
    <col min="6" max="6" width="12.54296875" customWidth="1"/>
    <col min="7" max="7" width="14.453125" customWidth="1"/>
    <col min="8" max="8" width="12.54296875" customWidth="1"/>
    <col min="9" max="9" width="13.54296875" customWidth="1"/>
    <col min="10" max="10" width="15.453125" customWidth="1"/>
    <col min="12" max="12" width="13.81640625" customWidth="1"/>
  </cols>
  <sheetData>
    <row r="2" spans="1:16" ht="15.5" x14ac:dyDescent="0.35">
      <c r="A2" s="1" t="s">
        <v>117</v>
      </c>
      <c r="K2" s="251" t="str">
        <f>+'AVANCE DE LA SITUACIÓN DE M'!G17</f>
        <v>Datos a 31 de marzo de 2026</v>
      </c>
      <c r="L2" s="251"/>
      <c r="M2" s="251"/>
      <c r="N2" s="251"/>
    </row>
    <row r="3" spans="1:16" ht="29" thickBot="1" x14ac:dyDescent="0.7">
      <c r="A3" s="260" t="s">
        <v>101</v>
      </c>
      <c r="B3" s="260"/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</row>
    <row r="4" spans="1:16" x14ac:dyDescent="0.35">
      <c r="B4" s="20"/>
      <c r="C4" s="295" t="s">
        <v>95</v>
      </c>
      <c r="D4" s="295" t="s">
        <v>67</v>
      </c>
      <c r="E4" s="305" t="s">
        <v>83</v>
      </c>
      <c r="F4" s="306"/>
      <c r="G4" s="307"/>
      <c r="H4" s="305" t="s">
        <v>18</v>
      </c>
      <c r="I4" s="306"/>
      <c r="J4" s="306"/>
      <c r="K4" s="307"/>
      <c r="L4" s="295" t="s">
        <v>19</v>
      </c>
    </row>
    <row r="5" spans="1:16" ht="28.5" customHeight="1" thickBot="1" x14ac:dyDescent="0.4">
      <c r="B5" s="20"/>
      <c r="C5" s="296"/>
      <c r="D5" s="296"/>
      <c r="E5" s="228" t="s">
        <v>96</v>
      </c>
      <c r="F5" s="229" t="s">
        <v>84</v>
      </c>
      <c r="G5" s="230" t="s">
        <v>70</v>
      </c>
      <c r="H5" s="228" t="s">
        <v>84</v>
      </c>
      <c r="I5" s="229" t="s">
        <v>97</v>
      </c>
      <c r="J5" s="229" t="s">
        <v>74</v>
      </c>
      <c r="K5" s="230" t="s">
        <v>98</v>
      </c>
      <c r="L5" s="296"/>
    </row>
    <row r="6" spans="1:16" x14ac:dyDescent="0.35">
      <c r="B6" s="35" t="s">
        <v>99</v>
      </c>
      <c r="C6" s="223">
        <v>115</v>
      </c>
      <c r="D6" s="112">
        <v>22846.639999999999</v>
      </c>
      <c r="E6" s="113">
        <v>153309.79999999999</v>
      </c>
      <c r="F6" s="114">
        <v>12757.16</v>
      </c>
      <c r="G6" s="115">
        <v>1113.8599999999999</v>
      </c>
      <c r="H6" s="116">
        <v>5464.25</v>
      </c>
      <c r="I6" s="117">
        <v>35010.879999999997</v>
      </c>
      <c r="J6" s="118">
        <v>122848.9</v>
      </c>
      <c r="K6" s="119">
        <v>1343.43</v>
      </c>
      <c r="L6" s="120">
        <v>25360</v>
      </c>
    </row>
    <row r="7" spans="1:16" x14ac:dyDescent="0.35">
      <c r="B7" s="36" t="s">
        <v>21</v>
      </c>
      <c r="C7" s="231">
        <v>3</v>
      </c>
      <c r="D7" s="121">
        <v>377.52</v>
      </c>
      <c r="E7" s="122">
        <v>27.85</v>
      </c>
      <c r="F7" s="123">
        <v>483.35</v>
      </c>
      <c r="G7" s="124">
        <v>44.8</v>
      </c>
      <c r="H7" s="121">
        <v>6.62</v>
      </c>
      <c r="I7" s="125">
        <v>133.71</v>
      </c>
      <c r="J7" s="125">
        <v>451.78</v>
      </c>
      <c r="K7" s="126">
        <v>0</v>
      </c>
      <c r="L7" s="127">
        <v>341.4</v>
      </c>
    </row>
    <row r="8" spans="1:16" x14ac:dyDescent="0.35">
      <c r="B8" s="36" t="s">
        <v>23</v>
      </c>
      <c r="C8" s="231">
        <v>14</v>
      </c>
      <c r="D8" s="121">
        <v>2302.6799999999998</v>
      </c>
      <c r="E8" s="122">
        <v>18529.3</v>
      </c>
      <c r="F8" s="123">
        <v>1500.25</v>
      </c>
      <c r="G8" s="124">
        <v>0</v>
      </c>
      <c r="H8" s="121">
        <v>335</v>
      </c>
      <c r="I8" s="125">
        <v>2614.41</v>
      </c>
      <c r="J8" s="125">
        <v>15525.59</v>
      </c>
      <c r="K8" s="125">
        <v>30.86</v>
      </c>
      <c r="L8" s="127">
        <v>3826.37</v>
      </c>
    </row>
    <row r="9" spans="1:16" x14ac:dyDescent="0.35">
      <c r="B9" s="36" t="s">
        <v>24</v>
      </c>
      <c r="C9" s="231">
        <v>7</v>
      </c>
      <c r="D9" s="121">
        <v>457.37</v>
      </c>
      <c r="E9" s="122">
        <v>68.849999999999994</v>
      </c>
      <c r="F9" s="123">
        <v>527.88</v>
      </c>
      <c r="G9" s="124">
        <v>0</v>
      </c>
      <c r="H9" s="121">
        <v>0</v>
      </c>
      <c r="I9" s="125">
        <v>628.33000000000004</v>
      </c>
      <c r="J9" s="125">
        <v>10.91</v>
      </c>
      <c r="K9" s="125">
        <v>1.82</v>
      </c>
      <c r="L9" s="127">
        <v>413.04</v>
      </c>
    </row>
    <row r="10" spans="1:16" x14ac:dyDescent="0.35">
      <c r="B10" s="37" t="s">
        <v>26</v>
      </c>
      <c r="C10" s="225">
        <v>8</v>
      </c>
      <c r="D10" s="121">
        <v>31.06</v>
      </c>
      <c r="E10" s="122">
        <v>565.6</v>
      </c>
      <c r="F10" s="123">
        <v>1.2</v>
      </c>
      <c r="G10" s="124">
        <v>0</v>
      </c>
      <c r="H10" s="121">
        <v>9.0399999999999991</v>
      </c>
      <c r="I10" s="125">
        <v>560.03</v>
      </c>
      <c r="J10" s="128">
        <v>4.99</v>
      </c>
      <c r="K10" s="124">
        <v>0.24</v>
      </c>
      <c r="L10" s="127">
        <v>23.54</v>
      </c>
    </row>
    <row r="11" spans="1:16" x14ac:dyDescent="0.35">
      <c r="B11" s="37" t="s">
        <v>27</v>
      </c>
      <c r="C11" s="225">
        <v>21</v>
      </c>
      <c r="D11" s="121">
        <v>682.64</v>
      </c>
      <c r="E11" s="122">
        <v>7547.75</v>
      </c>
      <c r="F11" s="123">
        <v>167.04000000000002</v>
      </c>
      <c r="G11" s="124">
        <v>0</v>
      </c>
      <c r="H11" s="121">
        <v>37.15</v>
      </c>
      <c r="I11" s="125">
        <v>2535.83</v>
      </c>
      <c r="J11" s="128">
        <v>5172.2700000000004</v>
      </c>
      <c r="K11" s="124">
        <v>4.26</v>
      </c>
      <c r="L11" s="127">
        <v>647.91999999999996</v>
      </c>
    </row>
    <row r="12" spans="1:16" x14ac:dyDescent="0.35">
      <c r="B12" s="36" t="s">
        <v>28</v>
      </c>
      <c r="C12" s="225">
        <v>56</v>
      </c>
      <c r="D12" s="121">
        <v>18854.38</v>
      </c>
      <c r="E12" s="122">
        <v>126446.34</v>
      </c>
      <c r="F12" s="123">
        <v>9276.36</v>
      </c>
      <c r="G12" s="124">
        <v>1069.06</v>
      </c>
      <c r="H12" s="121">
        <v>5066.62</v>
      </c>
      <c r="I12" s="125">
        <v>28414.41</v>
      </c>
      <c r="J12" s="128">
        <v>100882.73</v>
      </c>
      <c r="K12" s="124">
        <v>1305.31</v>
      </c>
      <c r="L12" s="127">
        <v>19977.080000000002</v>
      </c>
    </row>
    <row r="13" spans="1:16" ht="15" thickBot="1" x14ac:dyDescent="0.4">
      <c r="B13" s="38" t="s">
        <v>45</v>
      </c>
      <c r="C13" s="226">
        <v>6</v>
      </c>
      <c r="D13" s="129">
        <v>140.97999999999999</v>
      </c>
      <c r="E13" s="130">
        <v>124.11000000000001</v>
      </c>
      <c r="F13" s="131">
        <v>801.08999999999992</v>
      </c>
      <c r="G13" s="132">
        <v>0</v>
      </c>
      <c r="H13" s="130">
        <v>9.81</v>
      </c>
      <c r="I13" s="125">
        <v>124.17</v>
      </c>
      <c r="J13" s="128">
        <v>800.62</v>
      </c>
      <c r="K13" s="124">
        <v>0.94</v>
      </c>
      <c r="L13" s="209">
        <v>130.64000000000001</v>
      </c>
    </row>
    <row r="14" spans="1:16" x14ac:dyDescent="0.35">
      <c r="B14" s="35" t="s">
        <v>29</v>
      </c>
      <c r="C14" s="223">
        <v>21</v>
      </c>
      <c r="D14" s="112">
        <v>12.74</v>
      </c>
      <c r="E14" s="133">
        <v>1568.58</v>
      </c>
      <c r="F14" s="114">
        <v>13.19</v>
      </c>
      <c r="G14" s="115">
        <v>0</v>
      </c>
      <c r="H14" s="112">
        <v>31.17</v>
      </c>
      <c r="I14" s="117">
        <v>1501.74</v>
      </c>
      <c r="J14" s="118">
        <v>51.35</v>
      </c>
      <c r="K14" s="119">
        <v>0.1</v>
      </c>
      <c r="L14" s="210">
        <v>10.14</v>
      </c>
    </row>
    <row r="15" spans="1:16" x14ac:dyDescent="0.35">
      <c r="B15" s="39" t="s">
        <v>31</v>
      </c>
      <c r="C15" s="225">
        <v>11</v>
      </c>
      <c r="D15" s="121">
        <v>1.26</v>
      </c>
      <c r="E15" s="122">
        <v>560.30999999999995</v>
      </c>
      <c r="F15" s="123">
        <v>7.71</v>
      </c>
      <c r="G15" s="124">
        <v>0</v>
      </c>
      <c r="H15" s="121">
        <v>8.4</v>
      </c>
      <c r="I15" s="125">
        <v>560.32000000000005</v>
      </c>
      <c r="J15" s="128">
        <v>0</v>
      </c>
      <c r="K15" s="126">
        <v>0.1</v>
      </c>
      <c r="L15" s="127">
        <v>0.46</v>
      </c>
    </row>
    <row r="16" spans="1:16" ht="15" thickBot="1" x14ac:dyDescent="0.4">
      <c r="B16" s="40" t="s">
        <v>32</v>
      </c>
      <c r="C16" s="226">
        <v>10</v>
      </c>
      <c r="D16" s="129">
        <v>11.48</v>
      </c>
      <c r="E16" s="130">
        <v>1008.26</v>
      </c>
      <c r="F16" s="131">
        <v>5.48</v>
      </c>
      <c r="G16" s="132">
        <v>0</v>
      </c>
      <c r="H16" s="129">
        <v>22.77</v>
      </c>
      <c r="I16" s="134">
        <v>941.42</v>
      </c>
      <c r="J16" s="131">
        <v>51.35</v>
      </c>
      <c r="K16" s="135">
        <v>0</v>
      </c>
      <c r="L16" s="211">
        <v>9.68</v>
      </c>
    </row>
    <row r="17" spans="1:16" ht="15" thickBot="1" x14ac:dyDescent="0.4">
      <c r="B17" s="35" t="s">
        <v>33</v>
      </c>
      <c r="C17" s="232">
        <v>6</v>
      </c>
      <c r="D17" s="136">
        <v>5.19</v>
      </c>
      <c r="E17" s="137">
        <v>95.11</v>
      </c>
      <c r="F17" s="138">
        <v>0</v>
      </c>
      <c r="G17" s="139">
        <v>0</v>
      </c>
      <c r="H17" s="136">
        <v>0</v>
      </c>
      <c r="I17" s="140">
        <v>97.07</v>
      </c>
      <c r="J17" s="138">
        <v>0</v>
      </c>
      <c r="K17" s="141">
        <v>0</v>
      </c>
      <c r="L17" s="142">
        <v>3.22</v>
      </c>
    </row>
    <row r="18" spans="1:16" x14ac:dyDescent="0.35">
      <c r="B18" s="35" t="s">
        <v>100</v>
      </c>
      <c r="C18" s="227">
        <v>11</v>
      </c>
      <c r="D18" s="143">
        <v>536.72</v>
      </c>
      <c r="E18" s="113">
        <v>2008.22</v>
      </c>
      <c r="F18" s="144">
        <v>256.01</v>
      </c>
      <c r="G18" s="145">
        <v>0</v>
      </c>
      <c r="H18" s="143">
        <v>614.6</v>
      </c>
      <c r="I18" s="146">
        <v>662.33</v>
      </c>
      <c r="J18" s="144">
        <v>1039.92</v>
      </c>
      <c r="K18" s="119">
        <v>7.17</v>
      </c>
      <c r="L18" s="147">
        <v>476.94</v>
      </c>
    </row>
    <row r="19" spans="1:16" x14ac:dyDescent="0.35">
      <c r="B19" s="28" t="s">
        <v>35</v>
      </c>
      <c r="C19" s="224">
        <v>3</v>
      </c>
      <c r="D19" s="148">
        <v>19.43</v>
      </c>
      <c r="E19" s="122">
        <v>143.04</v>
      </c>
      <c r="F19" s="128">
        <v>1.68</v>
      </c>
      <c r="G19" s="126">
        <v>0</v>
      </c>
      <c r="H19" s="149">
        <v>0</v>
      </c>
      <c r="I19" s="128">
        <v>142.21</v>
      </c>
      <c r="J19" s="128">
        <v>0</v>
      </c>
      <c r="K19" s="150">
        <v>0.08</v>
      </c>
      <c r="L19" s="148">
        <v>21.85</v>
      </c>
    </row>
    <row r="20" spans="1:16" x14ac:dyDescent="0.35">
      <c r="B20" s="36" t="s">
        <v>36</v>
      </c>
      <c r="C20" s="225">
        <v>6</v>
      </c>
      <c r="D20" s="121">
        <v>50.03</v>
      </c>
      <c r="E20" s="122">
        <v>259.48</v>
      </c>
      <c r="F20" s="123">
        <v>12.91</v>
      </c>
      <c r="G20" s="124">
        <v>0</v>
      </c>
      <c r="H20" s="121">
        <v>0</v>
      </c>
      <c r="I20" s="125">
        <v>275.14999999999998</v>
      </c>
      <c r="J20" s="128">
        <v>0</v>
      </c>
      <c r="K20" s="124">
        <v>0.5</v>
      </c>
      <c r="L20" s="127">
        <v>46.77</v>
      </c>
    </row>
    <row r="21" spans="1:16" ht="15" thickBot="1" x14ac:dyDescent="0.4">
      <c r="B21" s="40" t="s">
        <v>39</v>
      </c>
      <c r="C21" s="226">
        <v>2</v>
      </c>
      <c r="D21" s="129">
        <v>467.26</v>
      </c>
      <c r="E21" s="130">
        <v>1605.7</v>
      </c>
      <c r="F21" s="131">
        <v>241.43</v>
      </c>
      <c r="G21" s="132">
        <v>0</v>
      </c>
      <c r="H21" s="130">
        <v>614.6</v>
      </c>
      <c r="I21" s="125">
        <v>244.97</v>
      </c>
      <c r="J21" s="128">
        <v>1039.92</v>
      </c>
      <c r="K21" s="124">
        <v>6.59</v>
      </c>
      <c r="L21" s="127">
        <v>408.32</v>
      </c>
    </row>
    <row r="22" spans="1:16" ht="15" thickBot="1" x14ac:dyDescent="0.4">
      <c r="B22" s="41" t="s">
        <v>40</v>
      </c>
      <c r="C22" s="233">
        <v>277</v>
      </c>
      <c r="D22" s="234">
        <v>43674.57</v>
      </c>
      <c r="E22" s="235">
        <v>207086.6</v>
      </c>
      <c r="F22" s="236">
        <v>40917.730000000003</v>
      </c>
      <c r="G22" s="237">
        <v>2299.06</v>
      </c>
      <c r="H22" s="235">
        <v>14473.39</v>
      </c>
      <c r="I22" s="236">
        <v>80032.350000000006</v>
      </c>
      <c r="J22" s="236">
        <v>148164.54999999999</v>
      </c>
      <c r="K22" s="238">
        <v>2226.66</v>
      </c>
      <c r="L22" s="239">
        <v>49081.02</v>
      </c>
    </row>
    <row r="23" spans="1:16" ht="16.5" customHeight="1" thickBot="1" x14ac:dyDescent="0.4">
      <c r="B23" s="173" t="s">
        <v>41</v>
      </c>
      <c r="C23" s="214">
        <v>277</v>
      </c>
      <c r="D23" s="240">
        <v>43674.57</v>
      </c>
      <c r="E23" s="241">
        <v>181292.1</v>
      </c>
      <c r="F23" s="242">
        <v>35945.229999999996</v>
      </c>
      <c r="G23" s="243">
        <v>2031.63</v>
      </c>
      <c r="H23" s="244">
        <v>13649.43</v>
      </c>
      <c r="I23" s="245">
        <v>69078.789999999994</v>
      </c>
      <c r="J23" s="245">
        <v>128896.38</v>
      </c>
      <c r="K23" s="246">
        <v>1752.81</v>
      </c>
      <c r="L23" s="247">
        <v>49566.12</v>
      </c>
    </row>
    <row r="24" spans="1:16" ht="7.5" customHeight="1" x14ac:dyDescent="0.35"/>
    <row r="25" spans="1:16" ht="24" customHeight="1" thickBot="1" x14ac:dyDescent="0.7">
      <c r="A25" s="260" t="s">
        <v>102</v>
      </c>
      <c r="B25" s="260"/>
      <c r="C25" s="260"/>
      <c r="D25" s="260"/>
      <c r="E25" s="260"/>
      <c r="F25" s="260"/>
      <c r="G25" s="260"/>
      <c r="H25" s="260"/>
      <c r="I25" s="260"/>
      <c r="J25" s="260"/>
      <c r="K25" s="260"/>
      <c r="L25" s="260"/>
      <c r="M25" s="260"/>
      <c r="N25" s="260"/>
      <c r="O25" s="260"/>
      <c r="P25" s="260"/>
    </row>
    <row r="26" spans="1:16" x14ac:dyDescent="0.35">
      <c r="B26" s="2"/>
      <c r="C26" s="295" t="s">
        <v>95</v>
      </c>
      <c r="D26" s="295" t="s">
        <v>67</v>
      </c>
      <c r="E26" s="302" t="s">
        <v>83</v>
      </c>
      <c r="F26" s="303"/>
      <c r="G26" s="304"/>
      <c r="H26" s="302" t="s">
        <v>18</v>
      </c>
      <c r="I26" s="303"/>
      <c r="J26" s="303"/>
      <c r="K26" s="304"/>
      <c r="L26" s="295" t="s">
        <v>19</v>
      </c>
    </row>
    <row r="27" spans="1:16" ht="15" thickBot="1" x14ac:dyDescent="0.4">
      <c r="B27" s="2"/>
      <c r="C27" s="296"/>
      <c r="D27" s="296"/>
      <c r="E27" s="32" t="s">
        <v>96</v>
      </c>
      <c r="F27" s="33" t="s">
        <v>84</v>
      </c>
      <c r="G27" s="34" t="s">
        <v>70</v>
      </c>
      <c r="H27" s="32" t="s">
        <v>84</v>
      </c>
      <c r="I27" s="33" t="s">
        <v>97</v>
      </c>
      <c r="J27" s="33" t="s">
        <v>74</v>
      </c>
      <c r="K27" s="34" t="s">
        <v>98</v>
      </c>
      <c r="L27" s="296"/>
    </row>
    <row r="28" spans="1:16" x14ac:dyDescent="0.35">
      <c r="B28" s="35" t="s">
        <v>42</v>
      </c>
      <c r="C28" s="223">
        <v>15</v>
      </c>
      <c r="D28" s="112">
        <v>744.57</v>
      </c>
      <c r="E28" s="113">
        <v>203.98</v>
      </c>
      <c r="F28" s="114">
        <v>1149.57</v>
      </c>
      <c r="G28" s="115">
        <v>231</v>
      </c>
      <c r="H28" s="116">
        <v>2.3199999999999998</v>
      </c>
      <c r="I28" s="117">
        <v>1232.6600000000001</v>
      </c>
      <c r="J28" s="118">
        <v>48.54</v>
      </c>
      <c r="K28" s="119">
        <v>17.32</v>
      </c>
      <c r="L28" s="120">
        <v>1028.29</v>
      </c>
    </row>
    <row r="29" spans="1:16" x14ac:dyDescent="0.35">
      <c r="B29" s="36" t="s">
        <v>43</v>
      </c>
      <c r="C29" s="224">
        <v>6</v>
      </c>
      <c r="D29" s="148">
        <v>185.24</v>
      </c>
      <c r="E29" s="122">
        <v>0</v>
      </c>
      <c r="F29" s="128">
        <v>502.98</v>
      </c>
      <c r="G29" s="124">
        <v>0</v>
      </c>
      <c r="H29" s="121">
        <v>2.3199999999999998</v>
      </c>
      <c r="I29" s="128">
        <v>338.12</v>
      </c>
      <c r="J29" s="128">
        <v>0.05</v>
      </c>
      <c r="K29" s="150">
        <v>1.37</v>
      </c>
      <c r="L29" s="148">
        <v>346.36</v>
      </c>
    </row>
    <row r="30" spans="1:16" x14ac:dyDescent="0.35">
      <c r="B30" s="36" t="s">
        <v>44</v>
      </c>
      <c r="C30" s="225">
        <v>3</v>
      </c>
      <c r="D30" s="121">
        <v>156.04</v>
      </c>
      <c r="E30" s="122">
        <v>203.94</v>
      </c>
      <c r="F30" s="123">
        <v>0.62</v>
      </c>
      <c r="G30" s="124">
        <v>231</v>
      </c>
      <c r="H30" s="121">
        <v>0</v>
      </c>
      <c r="I30" s="125">
        <v>295.02</v>
      </c>
      <c r="J30" s="128">
        <v>33.07</v>
      </c>
      <c r="K30" s="124">
        <v>0</v>
      </c>
      <c r="L30" s="127">
        <v>263.5</v>
      </c>
    </row>
    <row r="31" spans="1:16" ht="15" thickBot="1" x14ac:dyDescent="0.4">
      <c r="B31" s="40" t="s">
        <v>45</v>
      </c>
      <c r="C31" s="226">
        <v>6</v>
      </c>
      <c r="D31" s="129">
        <v>403.29000000000008</v>
      </c>
      <c r="E31" s="130">
        <v>3.9999999999992042E-2</v>
      </c>
      <c r="F31" s="131">
        <v>645.96999999999991</v>
      </c>
      <c r="G31" s="132">
        <v>0</v>
      </c>
      <c r="H31" s="130">
        <v>0</v>
      </c>
      <c r="I31" s="125">
        <v>599.5200000000001</v>
      </c>
      <c r="J31" s="128">
        <v>15.420000000000002</v>
      </c>
      <c r="K31" s="124">
        <v>15.95</v>
      </c>
      <c r="L31" s="127">
        <v>418.42999999999995</v>
      </c>
    </row>
    <row r="32" spans="1:16" x14ac:dyDescent="0.35">
      <c r="B32" s="35" t="s">
        <v>46</v>
      </c>
      <c r="C32" s="227">
        <v>21</v>
      </c>
      <c r="D32" s="143">
        <v>1147.52</v>
      </c>
      <c r="E32" s="113">
        <v>636.24</v>
      </c>
      <c r="F32" s="144">
        <v>1863.88</v>
      </c>
      <c r="G32" s="145">
        <v>129.66999999999999</v>
      </c>
      <c r="H32" s="113">
        <v>57.76</v>
      </c>
      <c r="I32" s="144">
        <v>2088.65</v>
      </c>
      <c r="J32" s="144">
        <v>47.18</v>
      </c>
      <c r="K32" s="119">
        <v>52.26</v>
      </c>
      <c r="L32" s="147">
        <v>1531.45</v>
      </c>
    </row>
    <row r="33" spans="2:12" x14ac:dyDescent="0.35">
      <c r="B33" s="36" t="s">
        <v>47</v>
      </c>
      <c r="C33" s="224">
        <v>8</v>
      </c>
      <c r="D33" s="148">
        <v>884.06</v>
      </c>
      <c r="E33" s="122">
        <v>0</v>
      </c>
      <c r="F33" s="128">
        <v>1678.24</v>
      </c>
      <c r="G33" s="128">
        <v>129.66999999999999</v>
      </c>
      <c r="H33" s="122">
        <v>54.3</v>
      </c>
      <c r="I33" s="128">
        <v>1341.44</v>
      </c>
      <c r="J33" s="128">
        <v>36.33</v>
      </c>
      <c r="K33" s="126">
        <v>22.25</v>
      </c>
      <c r="L33" s="183">
        <v>1237.6600000000001</v>
      </c>
    </row>
    <row r="34" spans="2:12" x14ac:dyDescent="0.35">
      <c r="B34" s="36" t="s">
        <v>50</v>
      </c>
      <c r="C34" s="225">
        <v>11</v>
      </c>
      <c r="D34" s="121">
        <v>110.34</v>
      </c>
      <c r="E34" s="122">
        <v>629.4</v>
      </c>
      <c r="F34" s="123">
        <v>21.8</v>
      </c>
      <c r="G34" s="124">
        <v>0</v>
      </c>
      <c r="H34" s="121">
        <v>3.47</v>
      </c>
      <c r="I34" s="125">
        <v>566.5</v>
      </c>
      <c r="J34" s="128">
        <v>10.85</v>
      </c>
      <c r="K34" s="124">
        <v>29.25</v>
      </c>
      <c r="L34" s="127">
        <v>151.47</v>
      </c>
    </row>
    <row r="35" spans="2:12" ht="15" thickBot="1" x14ac:dyDescent="0.4">
      <c r="B35" s="36" t="s">
        <v>45</v>
      </c>
      <c r="C35" s="226">
        <v>2</v>
      </c>
      <c r="D35" s="129">
        <v>153.12</v>
      </c>
      <c r="E35" s="130">
        <v>6.84</v>
      </c>
      <c r="F35" s="131">
        <v>163.84</v>
      </c>
      <c r="G35" s="132">
        <v>0</v>
      </c>
      <c r="H35" s="130">
        <v>0</v>
      </c>
      <c r="I35" s="125">
        <v>180.71</v>
      </c>
      <c r="J35" s="128">
        <v>0</v>
      </c>
      <c r="K35" s="124">
        <v>0.76</v>
      </c>
      <c r="L35" s="127">
        <v>142.32</v>
      </c>
    </row>
    <row r="36" spans="2:12" x14ac:dyDescent="0.35">
      <c r="B36" s="35" t="s">
        <v>51</v>
      </c>
      <c r="C36" s="227">
        <v>33</v>
      </c>
      <c r="D36" s="143">
        <v>4238.88</v>
      </c>
      <c r="E36" s="113">
        <v>34337.96</v>
      </c>
      <c r="F36" s="144">
        <v>2656.7</v>
      </c>
      <c r="G36" s="145">
        <v>55.3</v>
      </c>
      <c r="H36" s="113">
        <v>5522.03</v>
      </c>
      <c r="I36" s="144">
        <v>9325.32</v>
      </c>
      <c r="J36" s="144">
        <v>21210.34</v>
      </c>
      <c r="K36" s="119">
        <v>133.13</v>
      </c>
      <c r="L36" s="147">
        <v>5098.0200000000004</v>
      </c>
    </row>
    <row r="37" spans="2:12" x14ac:dyDescent="0.35">
      <c r="B37" s="36" t="s">
        <v>52</v>
      </c>
      <c r="C37" s="224">
        <v>19</v>
      </c>
      <c r="D37" s="148">
        <v>1219.24</v>
      </c>
      <c r="E37" s="122">
        <v>10399.299999999999</v>
      </c>
      <c r="F37" s="128">
        <v>1781.6</v>
      </c>
      <c r="G37" s="128">
        <v>55.3</v>
      </c>
      <c r="H37" s="122">
        <v>3633.63</v>
      </c>
      <c r="I37" s="128">
        <v>1186.92</v>
      </c>
      <c r="J37" s="128">
        <v>7216.81</v>
      </c>
      <c r="K37" s="150">
        <v>64.569999999999993</v>
      </c>
      <c r="L37" s="148">
        <v>1353.51</v>
      </c>
    </row>
    <row r="38" spans="2:12" ht="15" thickBot="1" x14ac:dyDescent="0.4">
      <c r="B38" s="40" t="s">
        <v>93</v>
      </c>
      <c r="C38" s="225">
        <v>14</v>
      </c>
      <c r="D38" s="121">
        <v>3019.64</v>
      </c>
      <c r="E38" s="122">
        <v>23938.66</v>
      </c>
      <c r="F38" s="123">
        <v>875.1</v>
      </c>
      <c r="G38" s="124">
        <v>0</v>
      </c>
      <c r="H38" s="122">
        <v>1888.4</v>
      </c>
      <c r="I38" s="123">
        <v>8138.39</v>
      </c>
      <c r="J38" s="128">
        <v>13993.53</v>
      </c>
      <c r="K38" s="124">
        <v>68.56</v>
      </c>
      <c r="L38" s="127">
        <v>3744.51</v>
      </c>
    </row>
    <row r="39" spans="2:12" ht="15.65" customHeight="1" thickBot="1" x14ac:dyDescent="0.4">
      <c r="B39" s="35" t="s">
        <v>55</v>
      </c>
      <c r="C39" s="227">
        <v>15</v>
      </c>
      <c r="D39" s="143">
        <v>542.07000000000005</v>
      </c>
      <c r="E39" s="113">
        <v>935.14</v>
      </c>
      <c r="F39" s="144">
        <v>903.98</v>
      </c>
      <c r="G39" s="145">
        <v>0</v>
      </c>
      <c r="H39" s="143">
        <v>44.05</v>
      </c>
      <c r="I39" s="146">
        <v>1675.58</v>
      </c>
      <c r="J39" s="144">
        <v>5.2</v>
      </c>
      <c r="K39" s="119">
        <v>39.43</v>
      </c>
      <c r="L39" s="147">
        <v>616.92999999999995</v>
      </c>
    </row>
    <row r="40" spans="2:12" ht="15" thickBot="1" x14ac:dyDescent="0.4">
      <c r="B40" s="35" t="s">
        <v>56</v>
      </c>
      <c r="C40" s="227">
        <v>16</v>
      </c>
      <c r="D40" s="143">
        <v>2918.85</v>
      </c>
      <c r="E40" s="113">
        <v>5618</v>
      </c>
      <c r="F40" s="144">
        <v>3572.82</v>
      </c>
      <c r="G40" s="145">
        <v>86.13</v>
      </c>
      <c r="H40" s="143">
        <v>60.47</v>
      </c>
      <c r="I40" s="146">
        <v>7364.87</v>
      </c>
      <c r="J40" s="144">
        <v>1193.1500000000001</v>
      </c>
      <c r="K40" s="119">
        <v>318.01</v>
      </c>
      <c r="L40" s="147">
        <v>3259.3</v>
      </c>
    </row>
    <row r="41" spans="2:12" x14ac:dyDescent="0.35">
      <c r="B41" s="35" t="s">
        <v>60</v>
      </c>
      <c r="C41" s="227">
        <v>17</v>
      </c>
      <c r="D41" s="143">
        <v>8762.85</v>
      </c>
      <c r="E41" s="113">
        <v>6867.95</v>
      </c>
      <c r="F41" s="144">
        <v>15365.550000000001</v>
      </c>
      <c r="G41" s="145">
        <v>549.26</v>
      </c>
      <c r="H41" s="113">
        <v>405.81</v>
      </c>
      <c r="I41" s="144">
        <v>19824.16</v>
      </c>
      <c r="J41" s="144">
        <v>1719.97</v>
      </c>
      <c r="K41" s="119">
        <v>315.82</v>
      </c>
      <c r="L41" s="147">
        <v>9279.85</v>
      </c>
    </row>
    <row r="42" spans="2:12" x14ac:dyDescent="0.35">
      <c r="B42" s="36" t="s">
        <v>63</v>
      </c>
      <c r="C42" s="224">
        <v>8</v>
      </c>
      <c r="D42" s="148">
        <v>8010.74</v>
      </c>
      <c r="E42" s="122">
        <v>5682.65</v>
      </c>
      <c r="F42" s="128">
        <v>14889.51</v>
      </c>
      <c r="G42" s="128">
        <v>549.26</v>
      </c>
      <c r="H42" s="122">
        <v>405.33</v>
      </c>
      <c r="I42" s="128">
        <v>18280.919999999998</v>
      </c>
      <c r="J42" s="128">
        <v>1643.72</v>
      </c>
      <c r="K42" s="150">
        <v>311.76</v>
      </c>
      <c r="L42" s="148">
        <v>8490.43</v>
      </c>
    </row>
    <row r="43" spans="2:12" ht="15" thickBot="1" x14ac:dyDescent="0.4">
      <c r="B43" s="40" t="s">
        <v>45</v>
      </c>
      <c r="C43" s="225">
        <v>9</v>
      </c>
      <c r="D43" s="121">
        <v>752.11</v>
      </c>
      <c r="E43" s="122">
        <v>1185.3</v>
      </c>
      <c r="F43" s="123">
        <v>476.04</v>
      </c>
      <c r="G43" s="124">
        <v>0</v>
      </c>
      <c r="H43" s="121">
        <v>0.48</v>
      </c>
      <c r="I43" s="125">
        <v>1543.24</v>
      </c>
      <c r="J43" s="128">
        <v>76.25</v>
      </c>
      <c r="K43" s="164">
        <v>4.07</v>
      </c>
      <c r="L43" s="127">
        <v>789.42</v>
      </c>
    </row>
    <row r="44" spans="2:12" ht="15" thickBot="1" x14ac:dyDescent="0.4">
      <c r="B44" s="35" t="s">
        <v>94</v>
      </c>
      <c r="C44" s="227">
        <v>7</v>
      </c>
      <c r="D44" s="143">
        <v>1918.5399999999972</v>
      </c>
      <c r="E44" s="113">
        <v>1505.6200000000144</v>
      </c>
      <c r="F44" s="144">
        <v>2378.8700000000022</v>
      </c>
      <c r="G44" s="145">
        <v>133.84000000000015</v>
      </c>
      <c r="H44" s="143">
        <v>2270.9299999999994</v>
      </c>
      <c r="I44" s="146">
        <v>1249.0900000000038</v>
      </c>
      <c r="J44" s="144">
        <v>0</v>
      </c>
      <c r="K44" s="119">
        <v>0</v>
      </c>
      <c r="L44" s="147">
        <v>2416.8799999999956</v>
      </c>
    </row>
    <row r="45" spans="2:12" ht="15" thickBot="1" x14ac:dyDescent="0.4">
      <c r="B45" s="42" t="s">
        <v>40</v>
      </c>
      <c r="C45" s="213">
        <v>277</v>
      </c>
      <c r="D45" s="203">
        <v>43674.57</v>
      </c>
      <c r="E45" s="205">
        <v>207086.6</v>
      </c>
      <c r="F45" s="206">
        <v>40917.730000000003</v>
      </c>
      <c r="G45" s="208">
        <v>2299.06</v>
      </c>
      <c r="H45" s="205">
        <v>14473.39</v>
      </c>
      <c r="I45" s="206">
        <v>80032.350000000006</v>
      </c>
      <c r="J45" s="206">
        <v>148164.54999999999</v>
      </c>
      <c r="K45" s="207">
        <v>2226.66</v>
      </c>
      <c r="L45" s="204">
        <v>49081.02</v>
      </c>
    </row>
    <row r="46" spans="2:12" ht="16.5" customHeight="1" thickBot="1" x14ac:dyDescent="0.4">
      <c r="B46" s="173" t="s">
        <v>41</v>
      </c>
      <c r="C46" s="214">
        <v>277</v>
      </c>
      <c r="D46" s="215">
        <v>43674.57</v>
      </c>
      <c r="E46" s="216">
        <v>181292.1</v>
      </c>
      <c r="F46" s="217">
        <v>23271.53</v>
      </c>
      <c r="G46" s="218">
        <v>2031.63</v>
      </c>
      <c r="H46" s="219">
        <v>13649.43</v>
      </c>
      <c r="I46" s="220">
        <v>69078.789999999994</v>
      </c>
      <c r="J46" s="220">
        <v>128896.38</v>
      </c>
      <c r="K46" s="221">
        <v>1752.81</v>
      </c>
      <c r="L46" s="222">
        <v>49566.12</v>
      </c>
    </row>
  </sheetData>
  <mergeCells count="13">
    <mergeCell ref="K2:N2"/>
    <mergeCell ref="C26:C27"/>
    <mergeCell ref="D26:D27"/>
    <mergeCell ref="E26:G26"/>
    <mergeCell ref="H26:K26"/>
    <mergeCell ref="L26:L27"/>
    <mergeCell ref="A3:P3"/>
    <mergeCell ref="A25:P25"/>
    <mergeCell ref="C4:C5"/>
    <mergeCell ref="D4:D5"/>
    <mergeCell ref="E4:G4"/>
    <mergeCell ref="H4:K4"/>
    <mergeCell ref="L4:L5"/>
  </mergeCells>
  <pageMargins left="0.23622047244094491" right="0.23622047244094491" top="0.74803149606299213" bottom="0.74803149606299213" header="0.31496062992125984" footer="0.31496062992125984"/>
  <pageSetup paperSize="8" orientation="landscape" r:id="rId1"/>
  <headerFooter>
    <oddHeader>&amp;L&amp;G&amp;RCAMPAÑA: 2025/2026. MES: MARZO
Fecha de emisión de datos:  13/04/2026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AVANCE DE LA SITUACIÓN DE M</vt:lpstr>
      <vt:lpstr>ACEITE OLIVA RESUMEN NACIONAL</vt:lpstr>
      <vt:lpstr>SITUACIÓN EN ALMAZARAS POR PROV</vt:lpstr>
      <vt:lpstr>ACEITE ORUJO OLIVA RESUMEN NAC</vt:lpstr>
      <vt:lpstr>ACEITUNA MESA RESUMEN NACIONAL</vt:lpstr>
      <vt:lpstr>SITUACIÓN EN ENTAMADORA POR PRO</vt:lpstr>
      <vt:lpstr>SITUACIÓN EN ENVASADORA POR PRO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2026-04-12T08:43:19Z</dcterms:created>
  <dcterms:modified xsi:type="dcterms:W3CDTF">2026-04-13T07:38:27Z</dcterms:modified>
</cp:coreProperties>
</file>