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Maq_3 Mrz 14 " sheetId="1" r:id="rId1"/>
    <sheet name="Maq_2 Mrz14" sheetId="2" r:id="rId2"/>
    <sheet name="Maq_1 Mrz 14" sheetId="3" r:id="rId3"/>
  </sheets>
  <definedNames>
    <definedName name="_xlnm.Print_Area" localSheetId="2">'Maq_1 Mrz 14'!$C$4:$N$90</definedName>
    <definedName name="_xlnm.Print_Area" localSheetId="1">'Maq_2 Mrz14'!$C$2:$L$29</definedName>
    <definedName name="_xlnm.Print_Area" localSheetId="0">'Maq_3 Mrz 14 '!$C$1:$I$32</definedName>
  </definedNames>
  <calcPr fullCalcOnLoad="1"/>
</workbook>
</file>

<file path=xl/sharedStrings.xml><?xml version="1.0" encoding="utf-8"?>
<sst xmlns="http://schemas.openxmlformats.org/spreadsheetml/2006/main" count="120" uniqueCount="106">
  <si>
    <t>TIPO DE MAQUINA</t>
  </si>
  <si>
    <t>TRACTORES</t>
  </si>
  <si>
    <t>DE RECOLECCIÓN- CEREALES</t>
  </si>
  <si>
    <t>EQUIPOS DE CARGA</t>
  </si>
  <si>
    <t>TRACTOCARROS</t>
  </si>
  <si>
    <t>OTRAS</t>
  </si>
  <si>
    <t xml:space="preserve">                                   -  OTRAS</t>
  </si>
  <si>
    <t>%</t>
  </si>
  <si>
    <t>Periodo:</t>
  </si>
  <si>
    <t>DICIEMBRE</t>
  </si>
  <si>
    <t>REMOLQUES</t>
  </si>
  <si>
    <t>INSCRIPCION DE MAQUINARIA</t>
  </si>
  <si>
    <t>MAQUINARIA NUEVA</t>
  </si>
  <si>
    <t>INSCRIPCIONES DE MAQUINARIA</t>
  </si>
  <si>
    <t>AGRICOLA</t>
  </si>
  <si>
    <t>(UNIDADES)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</si>
  <si>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</si>
  <si>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</si>
  <si>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</si>
  <si>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</si>
  <si>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</si>
  <si>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</si>
  <si>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</si>
  <si>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</si>
  <si>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</si>
  <si>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</si>
  <si>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</si>
  <si>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TOTAL</t>
  </si>
  <si>
    <t>RUEDAS</t>
  </si>
  <si>
    <t>CADENAS</t>
  </si>
  <si>
    <t>OTROS</t>
  </si>
  <si>
    <t xml:space="preserve">CEREALES </t>
  </si>
  <si>
    <t>RECOLECCION</t>
  </si>
  <si>
    <t xml:space="preserve">EQUIPOS </t>
  </si>
  <si>
    <t>DE CARGA</t>
  </si>
  <si>
    <t>TRACTO-</t>
  </si>
  <si>
    <t>CARROS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</si>
  <si>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</si>
  <si>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</si>
  <si>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</si>
  <si>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</si>
  <si>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</si>
  <si>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</si>
  <si>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</si>
  <si>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</si>
  <si>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</si>
  <si>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</si>
  <si>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</si>
  <si>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</si>
  <si>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</si>
  <si>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</si>
  <si>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</si>
  <si>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</si>
  <si>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</si>
  <si>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</si>
  <si>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</si>
  <si>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</si>
  <si>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</si>
  <si>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</si>
  <si>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</si>
  <si>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</si>
  <si>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</si>
  <si>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</si>
  <si>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</si>
  <si>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</si>
  <si>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</si>
  <si>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</si>
  <si>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</si>
  <si>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</si>
  <si>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</si>
  <si>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</si>
  <si>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</si>
  <si>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</si>
  <si>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</si>
  <si>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</si>
  <si>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</si>
  <si>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</si>
  <si>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</si>
  <si>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</si>
  <si>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</si>
  <si>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</si>
  <si>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</si>
  <si>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</si>
  <si>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</si>
  <si>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</si>
  <si>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</si>
  <si>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</si>
  <si>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</si>
  <si>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</si>
  <si>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</si>
  <si>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</si>
  <si>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</si>
  <si>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</si>
  <si>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</si>
  <si>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</si>
  <si>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</si>
  <si>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</si>
  <si>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INSCRIPCION DE MAQUINARIA POR PROVINCIAS</t>
  </si>
  <si>
    <t>TOTAL NACIONAL</t>
  </si>
  <si>
    <t>MAQUINARIA AUTOMOTRIZ *</t>
  </si>
  <si>
    <t>*  Se excluyen los motocultores y las motomaquinas.</t>
  </si>
  <si>
    <t>MAQUINAS AUTOMOTRICES  *</t>
  </si>
  <si>
    <t>MAQUINARIA AUTOMOTRIZ  *</t>
  </si>
  <si>
    <t>Fuente: Dirección General de Recursos Agrícolas y Ganaderos del MAGRAMA</t>
  </si>
  <si>
    <t>ENERO-MARZO</t>
  </si>
  <si>
    <t xml:space="preserve">    MARZO 2014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</si>
</sst>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</numFmts>
  <fonts count="11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Times New Roman"/>
      <family val="1"/>
    </font>
    <font>
      <sz val="1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61"/>
      <name val="Arial"/>
      <family val="2"/>
    </font>
    <font>
      <sz val="10"/>
      <color indexed="6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5" xfId="0" applyBorder="1" applyAlignment="1">
      <alignment horizontal="center"/>
    </xf>
    <xf numFmtId="17" fontId="0" fillId="0" borderId="0" xfId="0" applyNumberFormat="1" applyBorder="1" applyAlignment="1">
      <alignment/>
    </xf>
    <xf numFmtId="0" fontId="4" fillId="2" borderId="4" xfId="20" applyFont="1" applyFill="1" applyBorder="1">
      <alignment/>
      <protection/>
    </xf>
    <xf numFmtId="0" fontId="0" fillId="2" borderId="4" xfId="20" applyFont="1" applyFill="1" applyBorder="1">
      <alignment/>
      <protection/>
    </xf>
    <xf numFmtId="0" fontId="4" fillId="2" borderId="6" xfId="20" applyFont="1" applyFill="1" applyBorder="1">
      <alignment/>
      <protection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5" fillId="0" borderId="0" xfId="0" applyFont="1" applyAlignment="1">
      <alignment/>
    </xf>
    <xf numFmtId="4" fontId="0" fillId="0" borderId="0" xfId="0" applyNumberFormat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4" fontId="0" fillId="3" borderId="0" xfId="0" applyNumberFormat="1" applyFill="1" applyBorder="1" applyAlignment="1">
      <alignment/>
    </xf>
    <xf numFmtId="0" fontId="4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Fill="1" applyBorder="1" applyAlignment="1">
      <alignment/>
    </xf>
    <xf numFmtId="0" fontId="4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6" fillId="0" borderId="0" xfId="0" applyFont="1" applyAlignment="1">
      <alignment/>
    </xf>
    <xf numFmtId="0" fontId="7" fillId="0" borderId="16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7" xfId="0" applyFont="1" applyBorder="1" applyAlignment="1">
      <alignment/>
    </xf>
    <xf numFmtId="0" fontId="8" fillId="0" borderId="16" xfId="0" applyFont="1" applyFill="1" applyBorder="1" applyAlignment="1">
      <alignment/>
    </xf>
    <xf numFmtId="0" fontId="0" fillId="0" borderId="7" xfId="0" applyBorder="1" applyAlignment="1">
      <alignment horizontal="center"/>
    </xf>
    <xf numFmtId="3" fontId="0" fillId="3" borderId="0" xfId="0" applyNumberFormat="1" applyFill="1" applyBorder="1" applyAlignment="1">
      <alignment/>
    </xf>
    <xf numFmtId="3" fontId="9" fillId="3" borderId="0" xfId="0" applyNumberFormat="1" applyFont="1" applyFill="1" applyBorder="1" applyAlignment="1">
      <alignment/>
    </xf>
    <xf numFmtId="3" fontId="10" fillId="3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1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4" fillId="3" borderId="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 horizontal="center"/>
    </xf>
    <xf numFmtId="17" fontId="0" fillId="0" borderId="0" xfId="0" applyNumberFormat="1" applyBorder="1" applyAlignment="1">
      <alignment horizontal="center"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maderayleña98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409575</xdr:colOff>
      <xdr:row>1</xdr:row>
      <xdr:rowOff>38100</xdr:rowOff>
    </xdr:from>
    <xdr:to>
      <xdr:col>2</xdr:col>
      <xdr:colOff>1009650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200025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619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447675</xdr:colOff>
      <xdr:row>5</xdr:row>
      <xdr:rowOff>19050</xdr:rowOff>
    </xdr:from>
    <xdr:to>
      <xdr:col>2</xdr:col>
      <xdr:colOff>1047750</xdr:colOff>
      <xdr:row>8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9334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M33"/>
  <sheetViews>
    <sheetView showGridLines="0" tabSelected="1" workbookViewId="0" topLeftCell="A1">
      <selection activeCell="G15" sqref="G15"/>
    </sheetView>
  </sheetViews>
  <sheetFormatPr defaultColWidth="11.421875" defaultRowHeight="12.75"/>
  <cols>
    <col min="3" max="3" width="28.421875" style="0" customWidth="1"/>
    <col min="4" max="4" width="12.28125" style="0" bestFit="1" customWidth="1"/>
    <col min="8" max="8" width="11.8515625" style="0" customWidth="1"/>
    <col min="9" max="9" width="12.7109375" style="0" customWidth="1"/>
  </cols>
  <sheetData>
    <row r="2" spans="3:9" ht="18">
      <c r="C2" s="60" t="s">
        <v>11</v>
      </c>
      <c r="D2" s="60"/>
      <c r="E2" s="60"/>
      <c r="F2" s="60"/>
      <c r="G2" s="60"/>
      <c r="H2" s="60"/>
      <c r="I2" s="60"/>
    </row>
    <row r="4" spans="3:9" ht="12.75">
      <c r="C4" s="61" t="s">
        <v>12</v>
      </c>
      <c r="D4" s="61"/>
      <c r="E4" s="61"/>
      <c r="F4" s="61"/>
      <c r="G4" s="61"/>
      <c r="H4" s="61"/>
      <c r="I4" s="61"/>
    </row>
    <row r="6" ht="13.5" thickBot="1"/>
    <row r="7" spans="3:9" ht="12.75">
      <c r="C7" s="10"/>
      <c r="D7" s="1" t="s">
        <v>8</v>
      </c>
      <c r="E7" s="2"/>
      <c r="F7" s="3"/>
      <c r="G7" s="1" t="s">
        <v>8</v>
      </c>
      <c r="H7" s="2"/>
      <c r="I7" s="3"/>
    </row>
    <row r="8" spans="3:9" ht="12.75">
      <c r="C8" s="13"/>
      <c r="D8" s="4"/>
      <c r="E8" s="5"/>
      <c r="F8" s="6"/>
      <c r="G8" s="4"/>
      <c r="H8" s="5"/>
      <c r="I8" s="6"/>
    </row>
    <row r="9" spans="3:9" ht="13.5" thickBot="1">
      <c r="C9" s="11" t="s">
        <v>0</v>
      </c>
      <c r="D9" s="7"/>
      <c r="E9" s="49" t="s">
        <v>18</v>
      </c>
      <c r="F9" s="9"/>
      <c r="G9" s="7"/>
      <c r="H9" s="8" t="s">
        <v>104</v>
      </c>
      <c r="I9" s="9"/>
    </row>
    <row r="10" spans="3:9" ht="12.75">
      <c r="C10" s="13"/>
      <c r="D10" s="10"/>
      <c r="E10" s="10"/>
      <c r="F10" s="10"/>
      <c r="G10" s="10"/>
      <c r="H10" s="10"/>
      <c r="I10" s="10"/>
    </row>
    <row r="11" spans="3:9" ht="12.75">
      <c r="C11" s="13"/>
      <c r="D11" s="11">
        <v>2014</v>
      </c>
      <c r="E11" s="11">
        <v>2013</v>
      </c>
      <c r="F11" s="11" t="s">
        <v>7</v>
      </c>
      <c r="G11" s="11">
        <v>2014</v>
      </c>
      <c r="H11" s="11">
        <v>2013</v>
      </c>
      <c r="I11" s="11" t="s">
        <v>7</v>
      </c>
    </row>
    <row r="12" spans="3:9" ht="13.5" thickBot="1">
      <c r="C12" s="12"/>
      <c r="D12" s="12"/>
      <c r="E12" s="12"/>
      <c r="F12" s="12"/>
      <c r="G12" s="12"/>
      <c r="H12" s="12"/>
      <c r="I12" s="12"/>
    </row>
    <row r="14" spans="3:11" ht="12.75">
      <c r="C14" s="32" t="s">
        <v>1</v>
      </c>
      <c r="D14" s="59">
        <v>903</v>
      </c>
      <c r="E14" s="51">
        <v>581</v>
      </c>
      <c r="F14" s="34">
        <f>(D14/E14*100)-100</f>
        <v>55.421686746987945</v>
      </c>
      <c r="G14" s="50">
        <v>2271</v>
      </c>
      <c r="H14" s="51">
        <v>1780</v>
      </c>
      <c r="I14" s="34">
        <f>(G14/H14*100)-100</f>
        <v>27.584269662921358</v>
      </c>
      <c r="K14" s="17"/>
    </row>
    <row r="15" spans="3:11" ht="12.75">
      <c r="C15" s="32"/>
      <c r="D15" s="50"/>
      <c r="E15" s="52"/>
      <c r="F15" s="33"/>
      <c r="G15" s="50"/>
      <c r="H15" s="52"/>
      <c r="I15" s="34"/>
      <c r="K15" s="17"/>
    </row>
    <row r="16" spans="3:11" ht="12.75">
      <c r="C16" s="32" t="s">
        <v>99</v>
      </c>
      <c r="D16" s="59">
        <f>SUM(D18:D26)</f>
        <v>63</v>
      </c>
      <c r="E16" s="50">
        <f>SUM(E18:E26)</f>
        <v>57</v>
      </c>
      <c r="F16" s="34">
        <f>(D16/E16*100)-100</f>
        <v>10.5263157894737</v>
      </c>
      <c r="G16" s="50">
        <f>SUM(G18:G26)</f>
        <v>185</v>
      </c>
      <c r="H16" s="52">
        <f>SUM(H18:H26)</f>
        <v>220</v>
      </c>
      <c r="I16" s="34">
        <f>(G16/H16*100)-100</f>
        <v>-15.909090909090907</v>
      </c>
      <c r="K16" s="17"/>
    </row>
    <row r="17" spans="4:11" ht="12.75">
      <c r="D17" s="56"/>
      <c r="E17" s="54"/>
      <c r="F17" s="5"/>
      <c r="G17" s="53"/>
      <c r="H17" s="54"/>
      <c r="I17" s="31"/>
      <c r="K17" s="17"/>
    </row>
    <row r="18" spans="3:13" ht="12.75">
      <c r="C18" t="s">
        <v>2</v>
      </c>
      <c r="D18" s="56">
        <v>16</v>
      </c>
      <c r="E18" s="53">
        <v>20</v>
      </c>
      <c r="F18" s="31">
        <f>(D18/E18*100)-100</f>
        <v>-20</v>
      </c>
      <c r="G18" s="53">
        <v>25</v>
      </c>
      <c r="H18" s="55">
        <v>35</v>
      </c>
      <c r="I18" s="31">
        <f>(G18/H18*100)-100</f>
        <v>-28.57142857142857</v>
      </c>
      <c r="K18" s="17">
        <v>15</v>
      </c>
      <c r="L18" s="55">
        <v>20</v>
      </c>
      <c r="M18" s="17">
        <f>SUM(K18:L18)</f>
        <v>35</v>
      </c>
    </row>
    <row r="19" spans="4:12" ht="12.75">
      <c r="D19" s="56"/>
      <c r="E19" s="56"/>
      <c r="F19" s="5"/>
      <c r="G19" s="56"/>
      <c r="H19" s="55"/>
      <c r="I19" s="31"/>
      <c r="K19" s="17"/>
      <c r="L19" s="55"/>
    </row>
    <row r="20" spans="3:13" ht="12.75">
      <c r="C20" t="s">
        <v>6</v>
      </c>
      <c r="D20" s="56">
        <v>15</v>
      </c>
      <c r="E20" s="53">
        <v>10</v>
      </c>
      <c r="F20" s="31">
        <f>(D20/E20*100)-100</f>
        <v>50</v>
      </c>
      <c r="G20" s="53">
        <v>40</v>
      </c>
      <c r="H20" s="55">
        <v>73</v>
      </c>
      <c r="I20" s="31">
        <f>(G20/H20*100)-100</f>
        <v>-45.205479452054796</v>
      </c>
      <c r="K20" s="17">
        <v>63</v>
      </c>
      <c r="L20" s="55">
        <v>10</v>
      </c>
      <c r="M20" s="17">
        <f>SUM(K20:L20)</f>
        <v>73</v>
      </c>
    </row>
    <row r="21" spans="4:12" ht="12.75">
      <c r="D21" s="56"/>
      <c r="E21" s="53"/>
      <c r="F21" s="5"/>
      <c r="G21" s="53"/>
      <c r="H21" s="57"/>
      <c r="I21" s="31"/>
      <c r="K21" s="17"/>
      <c r="L21" s="57"/>
    </row>
    <row r="22" spans="3:13" ht="12.75">
      <c r="C22" t="s">
        <v>3</v>
      </c>
      <c r="D22" s="56">
        <v>23</v>
      </c>
      <c r="E22" s="53">
        <v>23</v>
      </c>
      <c r="F22" s="31">
        <f>(D22/E22*100)-100</f>
        <v>0</v>
      </c>
      <c r="G22" s="53">
        <v>93</v>
      </c>
      <c r="H22" s="55">
        <v>93</v>
      </c>
      <c r="I22" s="31">
        <f>(G22/H22*100)-100</f>
        <v>0</v>
      </c>
      <c r="K22" s="17"/>
      <c r="L22" s="55"/>
      <c r="M22" s="17"/>
    </row>
    <row r="23" spans="4:12" ht="12.75">
      <c r="D23" s="56"/>
      <c r="E23" s="53"/>
      <c r="F23" s="5"/>
      <c r="G23" s="53"/>
      <c r="H23" s="54"/>
      <c r="I23" s="31"/>
      <c r="K23" s="17"/>
      <c r="L23" s="55"/>
    </row>
    <row r="24" spans="3:13" ht="12.75">
      <c r="C24" t="s">
        <v>4</v>
      </c>
      <c r="D24" s="56">
        <v>1</v>
      </c>
      <c r="E24" s="53">
        <v>2</v>
      </c>
      <c r="F24" s="31">
        <f>(D24/E24*100)-100</f>
        <v>-50</v>
      </c>
      <c r="G24" s="53">
        <v>8</v>
      </c>
      <c r="H24" s="55">
        <v>10</v>
      </c>
      <c r="I24" s="31">
        <f>(G24/H24*100)-100</f>
        <v>-20</v>
      </c>
      <c r="K24" s="17"/>
      <c r="L24" s="55"/>
      <c r="M24" s="17"/>
    </row>
    <row r="25" spans="4:12" ht="12.75">
      <c r="D25" s="56"/>
      <c r="E25" s="53"/>
      <c r="F25" s="5"/>
      <c r="G25" s="53"/>
      <c r="H25" s="54"/>
      <c r="I25" s="31"/>
      <c r="K25" s="17"/>
      <c r="L25" s="54"/>
    </row>
    <row r="26" spans="3:13" ht="12.75">
      <c r="C26" t="s">
        <v>5</v>
      </c>
      <c r="D26" s="56">
        <v>8</v>
      </c>
      <c r="E26" s="53">
        <v>2</v>
      </c>
      <c r="F26" s="31">
        <f>(D26/E26*100)-100</f>
        <v>300</v>
      </c>
      <c r="G26" s="53">
        <v>19</v>
      </c>
      <c r="H26" s="55">
        <v>9</v>
      </c>
      <c r="I26" s="31">
        <f>(G26/H26*100)-100</f>
        <v>111.11111111111111</v>
      </c>
      <c r="K26" s="17"/>
      <c r="L26" s="55"/>
      <c r="M26" s="17"/>
    </row>
    <row r="27" spans="4:11" ht="12.75">
      <c r="D27" s="56"/>
      <c r="E27" s="54"/>
      <c r="F27" s="5"/>
      <c r="G27" s="53"/>
      <c r="H27" s="54"/>
      <c r="I27" s="31"/>
      <c r="K27" s="17"/>
    </row>
    <row r="28" spans="3:11" ht="12.75">
      <c r="C28" s="32" t="s">
        <v>10</v>
      </c>
      <c r="D28" s="59">
        <v>343</v>
      </c>
      <c r="E28" s="51">
        <v>265</v>
      </c>
      <c r="F28" s="34">
        <f>(D28/E28*100)-100</f>
        <v>29.43396226415095</v>
      </c>
      <c r="G28" s="59">
        <v>952</v>
      </c>
      <c r="H28" s="51">
        <v>729</v>
      </c>
      <c r="I28" s="34">
        <f>(G28/H28*100)-100</f>
        <v>30.589849108367616</v>
      </c>
      <c r="K28" s="17"/>
    </row>
    <row r="30" ht="12.75">
      <c r="C30" s="30" t="s">
        <v>103</v>
      </c>
    </row>
    <row r="31" ht="12.75">
      <c r="C31" s="30" t="s">
        <v>100</v>
      </c>
    </row>
    <row r="33" spans="7:8" ht="12.75">
      <c r="G33" s="17"/>
      <c r="H33" s="17"/>
    </row>
  </sheetData>
  <mergeCells count="2">
    <mergeCell ref="C2:I2"/>
    <mergeCell ref="C4:I4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L34"/>
  <sheetViews>
    <sheetView showGridLines="0" workbookViewId="0" topLeftCell="A1">
      <selection activeCell="D47" sqref="D47"/>
    </sheetView>
  </sheetViews>
  <sheetFormatPr defaultColWidth="11.421875" defaultRowHeight="12.75"/>
  <cols>
    <col min="1" max="1" width="13.140625" style="0" customWidth="1"/>
    <col min="3" max="3" width="15.8515625" style="0" customWidth="1"/>
    <col min="4" max="4" width="13.00390625" style="0" customWidth="1"/>
  </cols>
  <sheetData>
    <row r="3" spans="4:12" ht="18">
      <c r="D3" s="60" t="s">
        <v>13</v>
      </c>
      <c r="E3" s="60"/>
      <c r="F3" s="60"/>
      <c r="G3" s="60"/>
      <c r="H3" s="60"/>
      <c r="I3" s="60"/>
      <c r="J3" s="60"/>
      <c r="K3" s="60"/>
      <c r="L3" s="60"/>
    </row>
    <row r="4" spans="4:12" ht="18">
      <c r="D4" s="60" t="s">
        <v>14</v>
      </c>
      <c r="E4" s="60"/>
      <c r="F4" s="60"/>
      <c r="G4" s="60"/>
      <c r="H4" s="60"/>
      <c r="I4" s="60"/>
      <c r="J4" s="60"/>
      <c r="K4" s="60"/>
      <c r="L4" s="60"/>
    </row>
    <row r="5" spans="4:12" ht="12.75">
      <c r="D5" s="61" t="s">
        <v>15</v>
      </c>
      <c r="E5" s="61"/>
      <c r="F5" s="61"/>
      <c r="G5" s="61"/>
      <c r="H5" s="61"/>
      <c r="I5" s="61"/>
      <c r="J5" s="61"/>
      <c r="K5" s="61"/>
      <c r="L5" s="61"/>
    </row>
    <row r="6" ht="13.5" thickBot="1"/>
    <row r="7" spans="4:12" ht="12.75">
      <c r="D7" s="1"/>
      <c r="E7" s="2"/>
      <c r="F7" s="3"/>
      <c r="G7" s="1"/>
      <c r="H7" s="2"/>
      <c r="I7" s="3"/>
      <c r="J7" s="1"/>
      <c r="K7" s="2"/>
      <c r="L7" s="3"/>
    </row>
    <row r="8" spans="4:12" ht="12.75">
      <c r="D8" s="62" t="s">
        <v>1</v>
      </c>
      <c r="E8" s="63"/>
      <c r="F8" s="64"/>
      <c r="G8" s="62" t="s">
        <v>101</v>
      </c>
      <c r="H8" s="63"/>
      <c r="I8" s="64"/>
      <c r="J8" s="62" t="s">
        <v>10</v>
      </c>
      <c r="K8" s="63"/>
      <c r="L8" s="64"/>
    </row>
    <row r="9" spans="4:12" ht="13.5" thickBot="1">
      <c r="D9" s="7"/>
      <c r="E9" s="8"/>
      <c r="F9" s="9"/>
      <c r="G9" s="7"/>
      <c r="H9" s="8"/>
      <c r="I9" s="9"/>
      <c r="J9" s="7"/>
      <c r="K9" s="8"/>
      <c r="L9" s="9"/>
    </row>
    <row r="10" spans="4:12" ht="12.75">
      <c r="D10" s="14"/>
      <c r="E10" s="14"/>
      <c r="F10" s="14"/>
      <c r="G10" s="14"/>
      <c r="H10" s="14"/>
      <c r="I10" s="14"/>
      <c r="J10" s="14"/>
      <c r="K10" s="14"/>
      <c r="L10" s="14"/>
    </row>
    <row r="11" spans="4:12" ht="12.75">
      <c r="D11" s="11">
        <v>2012</v>
      </c>
      <c r="E11" s="11">
        <v>2013</v>
      </c>
      <c r="F11" s="11">
        <v>2014</v>
      </c>
      <c r="G11" s="11">
        <v>2012</v>
      </c>
      <c r="H11" s="11">
        <v>2013</v>
      </c>
      <c r="I11" s="11">
        <v>2014</v>
      </c>
      <c r="J11" s="11">
        <v>2012</v>
      </c>
      <c r="K11" s="11">
        <v>2013</v>
      </c>
      <c r="L11" s="11">
        <v>2014</v>
      </c>
    </row>
    <row r="12" spans="4:12" ht="13.5" thickBot="1">
      <c r="D12" s="15"/>
      <c r="E12" s="15"/>
      <c r="F12" s="15"/>
      <c r="G12" s="15"/>
      <c r="H12" s="15"/>
      <c r="I12" s="15"/>
      <c r="J12" s="15"/>
      <c r="K12" s="15"/>
      <c r="L12" s="15"/>
    </row>
    <row r="14" spans="3:12" ht="12.75">
      <c r="C14" t="s">
        <v>16</v>
      </c>
      <c r="D14" s="17">
        <v>697</v>
      </c>
      <c r="E14" s="17">
        <v>582</v>
      </c>
      <c r="F14" s="17">
        <v>731</v>
      </c>
      <c r="G14" s="17">
        <v>56</v>
      </c>
      <c r="H14" s="17">
        <v>96</v>
      </c>
      <c r="I14" s="17">
        <v>63</v>
      </c>
      <c r="J14" s="17">
        <v>330</v>
      </c>
      <c r="K14" s="17">
        <v>220</v>
      </c>
      <c r="L14" s="17">
        <v>332</v>
      </c>
    </row>
    <row r="15" spans="3:12" ht="12.75">
      <c r="C15" t="s">
        <v>17</v>
      </c>
      <c r="D15" s="17">
        <v>707</v>
      </c>
      <c r="E15" s="17">
        <v>617</v>
      </c>
      <c r="F15" s="17">
        <v>637</v>
      </c>
      <c r="G15" s="17">
        <v>56</v>
      </c>
      <c r="H15" s="17">
        <v>67</v>
      </c>
      <c r="I15" s="17">
        <v>59</v>
      </c>
      <c r="J15" s="17">
        <v>300</v>
      </c>
      <c r="K15" s="17">
        <v>244</v>
      </c>
      <c r="L15" s="17">
        <v>277</v>
      </c>
    </row>
    <row r="16" spans="3:12" ht="12.75">
      <c r="C16" t="s">
        <v>18</v>
      </c>
      <c r="D16" s="17">
        <v>773</v>
      </c>
      <c r="E16" s="17">
        <v>581</v>
      </c>
      <c r="F16" s="17">
        <v>903</v>
      </c>
      <c r="G16" s="17">
        <v>68</v>
      </c>
      <c r="H16" s="17">
        <v>57</v>
      </c>
      <c r="I16" s="17">
        <v>63</v>
      </c>
      <c r="J16" s="17">
        <v>306</v>
      </c>
      <c r="K16" s="17">
        <v>265</v>
      </c>
      <c r="L16" s="17">
        <v>343</v>
      </c>
    </row>
    <row r="17" spans="3:12" ht="12.75">
      <c r="C17" t="s">
        <v>19</v>
      </c>
      <c r="D17" s="17">
        <v>640</v>
      </c>
      <c r="E17" s="17">
        <v>659</v>
      </c>
      <c r="F17" s="17"/>
      <c r="G17" s="17">
        <v>61</v>
      </c>
      <c r="H17" s="17">
        <v>97</v>
      </c>
      <c r="I17" s="17"/>
      <c r="J17" s="17">
        <v>367</v>
      </c>
      <c r="K17" s="17">
        <v>380</v>
      </c>
      <c r="L17" s="17"/>
    </row>
    <row r="18" spans="3:12" ht="12.75">
      <c r="C18" t="s">
        <v>20</v>
      </c>
      <c r="D18" s="17">
        <v>742</v>
      </c>
      <c r="E18" s="17">
        <v>711</v>
      </c>
      <c r="F18" s="17"/>
      <c r="G18" s="17">
        <v>190</v>
      </c>
      <c r="H18" s="17">
        <v>134</v>
      </c>
      <c r="I18" s="17"/>
      <c r="J18" s="17">
        <v>503</v>
      </c>
      <c r="K18" s="17">
        <v>587</v>
      </c>
      <c r="L18" s="17"/>
    </row>
    <row r="19" spans="3:12" ht="12.75">
      <c r="C19" t="s">
        <v>21</v>
      </c>
      <c r="D19" s="17">
        <v>901</v>
      </c>
      <c r="E19" s="17">
        <v>802</v>
      </c>
      <c r="F19" s="17"/>
      <c r="G19" s="17">
        <v>166</v>
      </c>
      <c r="H19" s="17">
        <v>175</v>
      </c>
      <c r="I19" s="17"/>
      <c r="J19" s="17">
        <v>701</v>
      </c>
      <c r="K19" s="17">
        <v>792</v>
      </c>
      <c r="L19" s="17"/>
    </row>
    <row r="20" spans="3:12" ht="12.75">
      <c r="C20" t="s">
        <v>22</v>
      </c>
      <c r="D20" s="17">
        <v>631</v>
      </c>
      <c r="E20" s="17">
        <v>698</v>
      </c>
      <c r="F20" s="17"/>
      <c r="G20" s="17">
        <v>75</v>
      </c>
      <c r="H20" s="17">
        <v>98</v>
      </c>
      <c r="I20" s="17"/>
      <c r="J20" s="17">
        <v>504</v>
      </c>
      <c r="K20" s="17">
        <v>635</v>
      </c>
      <c r="L20" s="17"/>
    </row>
    <row r="21" spans="3:12" ht="12.75">
      <c r="C21" t="s">
        <v>23</v>
      </c>
      <c r="D21" s="17">
        <v>746</v>
      </c>
      <c r="E21" s="17">
        <v>611</v>
      </c>
      <c r="F21" s="17"/>
      <c r="G21" s="17">
        <v>65</v>
      </c>
      <c r="H21" s="17">
        <v>63</v>
      </c>
      <c r="I21" s="17"/>
      <c r="J21" s="17">
        <v>439</v>
      </c>
      <c r="K21" s="17">
        <v>469</v>
      </c>
      <c r="L21" s="17"/>
    </row>
    <row r="22" spans="3:12" ht="12.75">
      <c r="C22" t="s">
        <v>24</v>
      </c>
      <c r="D22" s="17">
        <v>712</v>
      </c>
      <c r="E22" s="17">
        <v>733</v>
      </c>
      <c r="F22" s="17"/>
      <c r="G22" s="17">
        <v>97</v>
      </c>
      <c r="H22" s="17">
        <v>80</v>
      </c>
      <c r="I22" s="17"/>
      <c r="J22" s="17">
        <v>427</v>
      </c>
      <c r="K22" s="17">
        <v>542</v>
      </c>
      <c r="L22" s="17"/>
    </row>
    <row r="23" spans="3:12" ht="12.75">
      <c r="C23" t="s">
        <v>25</v>
      </c>
      <c r="D23" s="17">
        <v>755</v>
      </c>
      <c r="E23" s="17">
        <v>1100</v>
      </c>
      <c r="F23" s="17"/>
      <c r="G23" s="17">
        <v>72</v>
      </c>
      <c r="H23" s="17">
        <v>85</v>
      </c>
      <c r="I23" s="17"/>
      <c r="J23" s="17">
        <v>354</v>
      </c>
      <c r="K23" s="17">
        <v>564</v>
      </c>
      <c r="L23" s="17"/>
    </row>
    <row r="24" spans="3:12" ht="12.75">
      <c r="C24" t="s">
        <v>26</v>
      </c>
      <c r="D24" s="17">
        <v>568</v>
      </c>
      <c r="E24" s="17">
        <v>798</v>
      </c>
      <c r="F24" s="17"/>
      <c r="G24" s="17">
        <v>58</v>
      </c>
      <c r="H24" s="17">
        <v>61</v>
      </c>
      <c r="I24" s="17"/>
      <c r="J24" s="17">
        <v>337</v>
      </c>
      <c r="K24" s="17">
        <v>499</v>
      </c>
      <c r="L24" s="17"/>
    </row>
    <row r="25" spans="3:12" ht="12.75">
      <c r="C25" t="s">
        <v>9</v>
      </c>
      <c r="D25" s="17">
        <v>751</v>
      </c>
      <c r="E25" s="17">
        <v>958</v>
      </c>
      <c r="F25" s="17"/>
      <c r="G25" s="17">
        <v>38</v>
      </c>
      <c r="H25" s="17">
        <v>69</v>
      </c>
      <c r="I25" s="17"/>
      <c r="J25" s="17">
        <v>217</v>
      </c>
      <c r="K25" s="17">
        <v>376</v>
      </c>
      <c r="L25" s="17"/>
    </row>
    <row r="26" spans="4:12" ht="12.75">
      <c r="D26" s="17"/>
      <c r="E26" s="17"/>
      <c r="F26" s="17"/>
      <c r="G26" s="17"/>
      <c r="H26" s="17"/>
      <c r="I26" s="17"/>
      <c r="J26" s="17"/>
      <c r="K26" s="17"/>
      <c r="L26" s="17"/>
    </row>
    <row r="27" spans="3:12" ht="12.75">
      <c r="C27" s="18" t="s">
        <v>27</v>
      </c>
      <c r="D27" s="19">
        <f>SUM(D14:D25)</f>
        <v>8623</v>
      </c>
      <c r="E27" s="19">
        <f aca="true" t="shared" si="0" ref="E27:K27">SUM(E14:E25)</f>
        <v>8850</v>
      </c>
      <c r="F27" s="19">
        <f t="shared" si="0"/>
        <v>2271</v>
      </c>
      <c r="G27" s="19">
        <f t="shared" si="0"/>
        <v>1002</v>
      </c>
      <c r="H27" s="19">
        <f t="shared" si="0"/>
        <v>1082</v>
      </c>
      <c r="I27" s="19">
        <f t="shared" si="0"/>
        <v>185</v>
      </c>
      <c r="J27" s="19">
        <f t="shared" si="0"/>
        <v>4785</v>
      </c>
      <c r="K27" s="19">
        <f t="shared" si="0"/>
        <v>5573</v>
      </c>
      <c r="L27" s="20">
        <f>SUM(L14:L25)</f>
        <v>952</v>
      </c>
    </row>
    <row r="28" ht="12.75">
      <c r="C28" s="30" t="s">
        <v>100</v>
      </c>
    </row>
    <row r="29" ht="12.75">
      <c r="K29" s="17"/>
    </row>
    <row r="30" spans="4:12" ht="12.75">
      <c r="D30" s="17">
        <f>SUM(D14:D16)</f>
        <v>2177</v>
      </c>
      <c r="E30" s="17">
        <f aca="true" t="shared" si="1" ref="E30:L30">SUM(E14:E16)</f>
        <v>1780</v>
      </c>
      <c r="F30" s="17">
        <f t="shared" si="1"/>
        <v>2271</v>
      </c>
      <c r="G30" s="17">
        <f t="shared" si="1"/>
        <v>180</v>
      </c>
      <c r="H30" s="17">
        <f t="shared" si="1"/>
        <v>220</v>
      </c>
      <c r="I30" s="17">
        <f t="shared" si="1"/>
        <v>185</v>
      </c>
      <c r="J30" s="17">
        <f t="shared" si="1"/>
        <v>936</v>
      </c>
      <c r="K30" s="17">
        <f t="shared" si="1"/>
        <v>729</v>
      </c>
      <c r="L30" s="17">
        <f t="shared" si="1"/>
        <v>952</v>
      </c>
    </row>
    <row r="31" spans="5:12" ht="12.75">
      <c r="E31" s="17"/>
      <c r="F31" s="17"/>
      <c r="H31" s="17"/>
      <c r="I31" s="17"/>
      <c r="J31" s="17"/>
      <c r="K31" s="17"/>
      <c r="L31" s="17"/>
    </row>
    <row r="32" ht="12.75">
      <c r="F32" s="17"/>
    </row>
    <row r="33" spans="8:11" ht="12.75">
      <c r="H33" s="17"/>
      <c r="K33" s="17"/>
    </row>
    <row r="34" spans="5:12" ht="12.75">
      <c r="E34" s="17"/>
      <c r="F34" s="17"/>
      <c r="H34" s="17"/>
      <c r="I34" s="17"/>
      <c r="K34" s="17"/>
      <c r="L34" s="17"/>
    </row>
  </sheetData>
  <mergeCells count="6">
    <mergeCell ref="D8:F8"/>
    <mergeCell ref="G8:I8"/>
    <mergeCell ref="J8:L8"/>
    <mergeCell ref="D3:L3"/>
    <mergeCell ref="D4:L4"/>
    <mergeCell ref="D5:L5"/>
  </mergeCells>
  <printOptions/>
  <pageMargins left="0.75" right="0.75" top="1" bottom="1" header="0" footer="0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P92"/>
  <sheetViews>
    <sheetView showGridLines="0" zoomScale="85" zoomScaleNormal="85" workbookViewId="0" topLeftCell="B1">
      <selection activeCell="I18" sqref="I18"/>
    </sheetView>
  </sheetViews>
  <sheetFormatPr defaultColWidth="11.421875" defaultRowHeight="12.75"/>
  <cols>
    <col min="3" max="3" width="23.140625" style="0" customWidth="1"/>
    <col min="4" max="4" width="14.57421875" style="0" customWidth="1"/>
    <col min="5" max="5" width="10.00390625" style="0" hidden="1" customWidth="1"/>
    <col min="6" max="6" width="13.28125" style="0" customWidth="1"/>
    <col min="7" max="7" width="10.28125" style="0" customWidth="1"/>
    <col min="8" max="8" width="12.8515625" style="0" customWidth="1"/>
    <col min="9" max="9" width="14.28125" style="0" customWidth="1"/>
    <col min="10" max="10" width="14.57421875" style="0" customWidth="1"/>
    <col min="11" max="11" width="15.140625" style="0" customWidth="1"/>
    <col min="12" max="12" width="11.00390625" style="0" customWidth="1"/>
    <col min="13" max="13" width="13.140625" style="0" customWidth="1"/>
    <col min="14" max="14" width="14.8515625" style="0" customWidth="1"/>
  </cols>
  <sheetData>
    <row r="2" ht="20.25">
      <c r="C2" s="43"/>
    </row>
    <row r="3" ht="13.5" thickBot="1"/>
    <row r="4" spans="3:14" ht="12.75">
      <c r="C4" s="1"/>
      <c r="D4" s="72" t="s">
        <v>97</v>
      </c>
      <c r="E4" s="72"/>
      <c r="F4" s="72"/>
      <c r="G4" s="72"/>
      <c r="H4" s="72"/>
      <c r="I4" s="72"/>
      <c r="J4" s="72"/>
      <c r="K4" s="72"/>
      <c r="L4" s="72"/>
      <c r="M4" s="72"/>
      <c r="N4" s="66"/>
    </row>
    <row r="5" spans="3:14" ht="12.75"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6"/>
    </row>
    <row r="6" spans="3:14" ht="12.75">
      <c r="C6" s="4"/>
      <c r="D6" s="24"/>
      <c r="E6" s="5"/>
      <c r="F6" s="5"/>
      <c r="G6" s="5"/>
      <c r="H6" s="73" t="s">
        <v>105</v>
      </c>
      <c r="I6" s="63"/>
      <c r="J6" s="63"/>
      <c r="K6" s="5"/>
      <c r="L6" s="5"/>
      <c r="M6" s="5"/>
      <c r="N6" s="6"/>
    </row>
    <row r="7" spans="3:14" ht="12.75"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6"/>
    </row>
    <row r="8" spans="3:14" ht="12.75"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6"/>
    </row>
    <row r="9" spans="3:14" ht="13.5" thickBot="1"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6"/>
    </row>
    <row r="10" spans="3:14" ht="13.5" thickBot="1">
      <c r="C10" s="4"/>
      <c r="D10" s="69" t="s">
        <v>1</v>
      </c>
      <c r="E10" s="70"/>
      <c r="F10" s="70"/>
      <c r="G10" s="71"/>
      <c r="H10" s="69" t="s">
        <v>102</v>
      </c>
      <c r="I10" s="70"/>
      <c r="J10" s="70"/>
      <c r="K10" s="70"/>
      <c r="L10" s="70"/>
      <c r="M10" s="71"/>
      <c r="N10" s="10"/>
    </row>
    <row r="11" spans="3:14" ht="12.75">
      <c r="C11" s="4"/>
      <c r="D11" s="10"/>
      <c r="E11" s="10"/>
      <c r="F11" s="10"/>
      <c r="G11" s="1"/>
      <c r="H11" s="65" t="s">
        <v>32</v>
      </c>
      <c r="I11" s="66"/>
      <c r="J11" s="14" t="s">
        <v>33</v>
      </c>
      <c r="K11" s="14" t="s">
        <v>35</v>
      </c>
      <c r="L11" s="14"/>
      <c r="M11" s="21"/>
      <c r="N11" s="11"/>
    </row>
    <row r="12" spans="3:14" ht="13.5" thickBot="1">
      <c r="C12" s="4"/>
      <c r="D12" s="11" t="s">
        <v>28</v>
      </c>
      <c r="E12" s="11" t="s">
        <v>29</v>
      </c>
      <c r="F12" s="11" t="s">
        <v>30</v>
      </c>
      <c r="G12" s="16" t="s">
        <v>27</v>
      </c>
      <c r="H12" s="67"/>
      <c r="I12" s="68"/>
      <c r="J12" s="11" t="s">
        <v>34</v>
      </c>
      <c r="K12" s="11" t="s">
        <v>36</v>
      </c>
      <c r="L12" s="11" t="s">
        <v>5</v>
      </c>
      <c r="M12" s="16" t="s">
        <v>27</v>
      </c>
      <c r="N12" s="11" t="s">
        <v>10</v>
      </c>
    </row>
    <row r="13" spans="3:14" ht="13.5" thickBot="1">
      <c r="C13" s="4"/>
      <c r="D13" s="12"/>
      <c r="E13" s="12"/>
      <c r="F13" s="12"/>
      <c r="G13" s="12"/>
      <c r="H13" s="23" t="s">
        <v>31</v>
      </c>
      <c r="I13" s="23" t="s">
        <v>5</v>
      </c>
      <c r="J13" s="15"/>
      <c r="K13" s="15"/>
      <c r="L13" s="15"/>
      <c r="M13" s="22"/>
      <c r="N13" s="15"/>
    </row>
    <row r="14" spans="3:14" ht="12.75"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6"/>
    </row>
    <row r="15" spans="3:14" ht="12.75">
      <c r="C15" s="25" t="s">
        <v>41</v>
      </c>
      <c r="D15" s="35">
        <f aca="true" t="shared" si="0" ref="D15:L15">SUM(D16:D19)</f>
        <v>60</v>
      </c>
      <c r="E15" s="35">
        <f t="shared" si="0"/>
        <v>0</v>
      </c>
      <c r="F15" s="35">
        <f t="shared" si="0"/>
        <v>0</v>
      </c>
      <c r="G15" s="35">
        <f t="shared" si="0"/>
        <v>60</v>
      </c>
      <c r="H15" s="44">
        <f t="shared" si="0"/>
        <v>0</v>
      </c>
      <c r="I15" s="44">
        <f t="shared" si="0"/>
        <v>2</v>
      </c>
      <c r="J15" s="44">
        <f t="shared" si="0"/>
        <v>0</v>
      </c>
      <c r="K15" s="44">
        <f t="shared" si="0"/>
        <v>0</v>
      </c>
      <c r="L15" s="44">
        <f t="shared" si="0"/>
        <v>4</v>
      </c>
      <c r="M15" s="35">
        <f>SUM(H15:L15)</f>
        <v>6</v>
      </c>
      <c r="N15" s="38">
        <f>SUM(N16:N19)</f>
        <v>62</v>
      </c>
    </row>
    <row r="16" spans="3:14" ht="12.75">
      <c r="C16" s="26" t="s">
        <v>37</v>
      </c>
      <c r="D16" s="36">
        <v>24</v>
      </c>
      <c r="E16" s="36">
        <v>0</v>
      </c>
      <c r="F16" s="36">
        <v>0</v>
      </c>
      <c r="G16" s="36">
        <f>SUM(D16:F16)</f>
        <v>24</v>
      </c>
      <c r="H16" s="45">
        <v>0</v>
      </c>
      <c r="I16" s="45">
        <v>1</v>
      </c>
      <c r="J16" s="45">
        <v>0</v>
      </c>
      <c r="K16" s="45">
        <v>0</v>
      </c>
      <c r="L16" s="45">
        <v>1</v>
      </c>
      <c r="M16" s="36">
        <f aca="true" t="shared" si="1" ref="M16:M76">SUM(H16:L16)</f>
        <v>2</v>
      </c>
      <c r="N16" s="39">
        <v>16</v>
      </c>
    </row>
    <row r="17" spans="3:14" ht="12.75">
      <c r="C17" s="26" t="s">
        <v>38</v>
      </c>
      <c r="D17" s="36">
        <v>20</v>
      </c>
      <c r="E17" s="36">
        <v>0</v>
      </c>
      <c r="F17" s="36">
        <v>0</v>
      </c>
      <c r="G17" s="36">
        <f>SUM(D17:F17)</f>
        <v>20</v>
      </c>
      <c r="H17" s="45">
        <v>0</v>
      </c>
      <c r="I17" s="45">
        <v>1</v>
      </c>
      <c r="J17" s="45">
        <v>0</v>
      </c>
      <c r="K17" s="45">
        <v>0</v>
      </c>
      <c r="L17" s="45">
        <v>3</v>
      </c>
      <c r="M17" s="36">
        <f t="shared" si="1"/>
        <v>4</v>
      </c>
      <c r="N17" s="39">
        <v>13</v>
      </c>
    </row>
    <row r="18" spans="3:14" ht="12.75">
      <c r="C18" s="26" t="s">
        <v>39</v>
      </c>
      <c r="D18" s="36">
        <v>6</v>
      </c>
      <c r="E18" s="36">
        <v>0</v>
      </c>
      <c r="F18" s="36">
        <v>0</v>
      </c>
      <c r="G18" s="36">
        <f>SUM(D18:F18)</f>
        <v>6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36">
        <f t="shared" si="1"/>
        <v>0</v>
      </c>
      <c r="N18" s="39">
        <v>18</v>
      </c>
    </row>
    <row r="19" spans="3:14" ht="12.75">
      <c r="C19" s="26" t="s">
        <v>40</v>
      </c>
      <c r="D19" s="37">
        <v>10</v>
      </c>
      <c r="E19" s="36">
        <v>0</v>
      </c>
      <c r="F19" s="36">
        <v>0</v>
      </c>
      <c r="G19" s="36">
        <f>SUM(D19:F19)</f>
        <v>10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36">
        <f t="shared" si="1"/>
        <v>0</v>
      </c>
      <c r="N19" s="39">
        <v>15</v>
      </c>
    </row>
    <row r="20" spans="3:14" ht="12.75">
      <c r="C20" s="40"/>
      <c r="D20" s="36"/>
      <c r="E20" s="36"/>
      <c r="F20" s="36"/>
      <c r="G20" s="36"/>
      <c r="H20" s="45"/>
      <c r="I20" s="45"/>
      <c r="J20" s="45"/>
      <c r="K20" s="45"/>
      <c r="L20" s="45"/>
      <c r="M20" s="36"/>
      <c r="N20" s="39"/>
    </row>
    <row r="21" spans="3:14" ht="12.75">
      <c r="C21" s="25" t="s">
        <v>42</v>
      </c>
      <c r="D21" s="35">
        <v>16</v>
      </c>
      <c r="E21" s="35">
        <v>0</v>
      </c>
      <c r="F21" s="35">
        <v>1</v>
      </c>
      <c r="G21" s="35">
        <f>SUM(D21:F21)</f>
        <v>17</v>
      </c>
      <c r="H21" s="44">
        <v>0</v>
      </c>
      <c r="I21" s="44">
        <v>0</v>
      </c>
      <c r="J21" s="44">
        <v>1</v>
      </c>
      <c r="K21" s="44">
        <v>1</v>
      </c>
      <c r="L21" s="44">
        <v>2</v>
      </c>
      <c r="M21" s="35">
        <f t="shared" si="1"/>
        <v>4</v>
      </c>
      <c r="N21" s="38">
        <v>15</v>
      </c>
    </row>
    <row r="22" spans="3:14" ht="12.75">
      <c r="C22" s="26"/>
      <c r="D22" s="36"/>
      <c r="E22" s="36"/>
      <c r="F22" s="36"/>
      <c r="G22" s="36"/>
      <c r="H22" s="45"/>
      <c r="I22" s="45"/>
      <c r="J22" s="45"/>
      <c r="K22" s="45"/>
      <c r="L22" s="45"/>
      <c r="M22" s="36"/>
      <c r="N22" s="39"/>
    </row>
    <row r="23" spans="3:14" ht="12.75">
      <c r="C23" s="25" t="s">
        <v>43</v>
      </c>
      <c r="D23" s="35">
        <v>2</v>
      </c>
      <c r="E23" s="35">
        <v>0</v>
      </c>
      <c r="F23" s="35">
        <v>0</v>
      </c>
      <c r="G23" s="35">
        <f>SUM(D23:F23)</f>
        <v>2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35">
        <f t="shared" si="1"/>
        <v>0</v>
      </c>
      <c r="N23" s="38">
        <v>0</v>
      </c>
    </row>
    <row r="24" spans="3:14" ht="12.75">
      <c r="C24" s="25" t="s">
        <v>47</v>
      </c>
      <c r="D24" s="35">
        <f aca="true" t="shared" si="2" ref="D24:L24">SUM(D25:D27)</f>
        <v>15</v>
      </c>
      <c r="E24" s="35">
        <f t="shared" si="2"/>
        <v>0</v>
      </c>
      <c r="F24" s="35">
        <f t="shared" si="2"/>
        <v>2</v>
      </c>
      <c r="G24" s="35">
        <f t="shared" si="2"/>
        <v>17</v>
      </c>
      <c r="H24" s="44">
        <f t="shared" si="2"/>
        <v>0</v>
      </c>
      <c r="I24" s="44">
        <f t="shared" si="2"/>
        <v>1</v>
      </c>
      <c r="J24" s="44">
        <f t="shared" si="2"/>
        <v>0</v>
      </c>
      <c r="K24" s="44">
        <f t="shared" si="2"/>
        <v>0</v>
      </c>
      <c r="L24" s="44">
        <f t="shared" si="2"/>
        <v>0</v>
      </c>
      <c r="M24" s="35">
        <f t="shared" si="1"/>
        <v>1</v>
      </c>
      <c r="N24" s="38">
        <f>SUM(N25:N27)</f>
        <v>2</v>
      </c>
    </row>
    <row r="25" spans="3:14" ht="12.75">
      <c r="C25" s="26" t="s">
        <v>44</v>
      </c>
      <c r="D25" s="36">
        <v>6</v>
      </c>
      <c r="E25" s="36">
        <v>0</v>
      </c>
      <c r="F25" s="36">
        <v>0</v>
      </c>
      <c r="G25" s="36">
        <f>SUM(D25:F25)</f>
        <v>6</v>
      </c>
      <c r="H25" s="48">
        <v>0</v>
      </c>
      <c r="I25" s="45">
        <v>0</v>
      </c>
      <c r="J25" s="45">
        <v>0</v>
      </c>
      <c r="K25" s="45">
        <v>0</v>
      </c>
      <c r="L25" s="45">
        <v>0</v>
      </c>
      <c r="M25" s="36">
        <f t="shared" si="1"/>
        <v>0</v>
      </c>
      <c r="N25" s="39">
        <v>1</v>
      </c>
    </row>
    <row r="26" spans="3:14" ht="12.75">
      <c r="C26" s="26" t="s">
        <v>45</v>
      </c>
      <c r="D26" s="37">
        <v>4</v>
      </c>
      <c r="E26" s="36">
        <v>0</v>
      </c>
      <c r="F26" s="36">
        <v>2</v>
      </c>
      <c r="G26" s="36">
        <f>SUM(D26:F26)</f>
        <v>6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36">
        <f t="shared" si="1"/>
        <v>0</v>
      </c>
      <c r="N26" s="39">
        <v>0</v>
      </c>
    </row>
    <row r="27" spans="3:14" ht="12.75">
      <c r="C27" s="26" t="s">
        <v>46</v>
      </c>
      <c r="D27" s="37">
        <v>5</v>
      </c>
      <c r="E27" s="36">
        <v>0</v>
      </c>
      <c r="F27" s="36">
        <v>0</v>
      </c>
      <c r="G27" s="36">
        <f>SUM(D27:F27)</f>
        <v>5</v>
      </c>
      <c r="H27" s="45">
        <v>0</v>
      </c>
      <c r="I27" s="45">
        <v>1</v>
      </c>
      <c r="J27" s="45">
        <v>0</v>
      </c>
      <c r="K27" s="45">
        <v>0</v>
      </c>
      <c r="L27" s="45">
        <v>0</v>
      </c>
      <c r="M27" s="36">
        <f t="shared" si="1"/>
        <v>1</v>
      </c>
      <c r="N27" s="39">
        <v>1</v>
      </c>
    </row>
    <row r="28" spans="3:14" ht="12.75">
      <c r="C28" s="40"/>
      <c r="D28" s="36"/>
      <c r="E28" s="36"/>
      <c r="F28" s="36"/>
      <c r="G28" s="36"/>
      <c r="H28" s="45"/>
      <c r="I28" s="45"/>
      <c r="J28" s="45"/>
      <c r="K28" s="45"/>
      <c r="L28" s="45"/>
      <c r="M28" s="36"/>
      <c r="N28" s="39"/>
    </row>
    <row r="29" spans="3:14" ht="12.75">
      <c r="C29" s="25" t="s">
        <v>48</v>
      </c>
      <c r="D29" s="35">
        <v>12</v>
      </c>
      <c r="E29" s="35">
        <v>0</v>
      </c>
      <c r="F29" s="35">
        <v>0</v>
      </c>
      <c r="G29" s="35">
        <f>SUM(D29:F29)</f>
        <v>12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35">
        <f t="shared" si="1"/>
        <v>0</v>
      </c>
      <c r="N29" s="38">
        <v>5</v>
      </c>
    </row>
    <row r="30" spans="3:14" ht="12.75">
      <c r="C30" s="26"/>
      <c r="D30" s="36"/>
      <c r="E30" s="36"/>
      <c r="F30" s="36"/>
      <c r="G30" s="36"/>
      <c r="H30" s="45"/>
      <c r="I30" s="45"/>
      <c r="J30" s="45"/>
      <c r="K30" s="45"/>
      <c r="L30" s="45"/>
      <c r="M30" s="36"/>
      <c r="N30" s="39"/>
    </row>
    <row r="31" spans="3:14" ht="12.75">
      <c r="C31" s="25" t="s">
        <v>49</v>
      </c>
      <c r="D31" s="35">
        <v>15</v>
      </c>
      <c r="E31" s="35">
        <v>0</v>
      </c>
      <c r="F31" s="35">
        <v>0</v>
      </c>
      <c r="G31" s="35">
        <f>SUM(D31:F31)</f>
        <v>15</v>
      </c>
      <c r="H31" s="44">
        <v>0</v>
      </c>
      <c r="I31" s="44">
        <v>0</v>
      </c>
      <c r="J31" s="44">
        <v>0</v>
      </c>
      <c r="K31" s="44">
        <v>0</v>
      </c>
      <c r="L31" s="44">
        <v>1</v>
      </c>
      <c r="M31" s="35">
        <f t="shared" si="1"/>
        <v>1</v>
      </c>
      <c r="N31" s="38">
        <v>2</v>
      </c>
    </row>
    <row r="32" spans="3:14" ht="12.75">
      <c r="C32" s="25" t="s">
        <v>53</v>
      </c>
      <c r="D32" s="35">
        <f aca="true" t="shared" si="3" ref="D32:L32">SUM(D33:D35)</f>
        <v>97</v>
      </c>
      <c r="E32" s="35">
        <f t="shared" si="3"/>
        <v>0</v>
      </c>
      <c r="F32" s="35">
        <f t="shared" si="3"/>
        <v>2</v>
      </c>
      <c r="G32" s="35">
        <f t="shared" si="3"/>
        <v>99</v>
      </c>
      <c r="H32" s="44">
        <f t="shared" si="3"/>
        <v>6</v>
      </c>
      <c r="I32" s="44">
        <f t="shared" si="3"/>
        <v>1</v>
      </c>
      <c r="J32" s="44">
        <f t="shared" si="3"/>
        <v>2</v>
      </c>
      <c r="K32" s="44">
        <v>0</v>
      </c>
      <c r="L32" s="44">
        <f t="shared" si="3"/>
        <v>0</v>
      </c>
      <c r="M32" s="35">
        <f t="shared" si="1"/>
        <v>9</v>
      </c>
      <c r="N32" s="38">
        <f>SUM(N33:N35)</f>
        <v>21</v>
      </c>
    </row>
    <row r="33" spans="3:14" ht="12.75">
      <c r="C33" s="26" t="s">
        <v>50</v>
      </c>
      <c r="D33" s="36">
        <v>22</v>
      </c>
      <c r="E33" s="36">
        <v>0</v>
      </c>
      <c r="F33" s="36">
        <v>0</v>
      </c>
      <c r="G33" s="36">
        <f>SUM(D33:F33)</f>
        <v>22</v>
      </c>
      <c r="H33" s="48">
        <v>1</v>
      </c>
      <c r="I33" s="45">
        <v>0</v>
      </c>
      <c r="J33" s="45">
        <v>1</v>
      </c>
      <c r="K33" s="45">
        <v>0</v>
      </c>
      <c r="L33" s="45">
        <v>0</v>
      </c>
      <c r="M33" s="36">
        <f t="shared" si="1"/>
        <v>2</v>
      </c>
      <c r="N33" s="39">
        <v>12</v>
      </c>
    </row>
    <row r="34" spans="3:14" ht="12.75">
      <c r="C34" s="26" t="s">
        <v>51</v>
      </c>
      <c r="D34" s="36">
        <v>20</v>
      </c>
      <c r="E34" s="36">
        <v>0</v>
      </c>
      <c r="F34" s="36">
        <v>0</v>
      </c>
      <c r="G34" s="36">
        <f>SUM(D34:F34)</f>
        <v>20</v>
      </c>
      <c r="H34" s="48">
        <v>3</v>
      </c>
      <c r="I34" s="45">
        <v>1</v>
      </c>
      <c r="J34" s="45">
        <v>0</v>
      </c>
      <c r="K34" s="45">
        <v>0</v>
      </c>
      <c r="L34" s="45">
        <v>0</v>
      </c>
      <c r="M34" s="36">
        <f t="shared" si="1"/>
        <v>4</v>
      </c>
      <c r="N34" s="39">
        <v>3</v>
      </c>
    </row>
    <row r="35" spans="3:14" ht="12.75">
      <c r="C35" s="26" t="s">
        <v>52</v>
      </c>
      <c r="D35" s="36">
        <v>55</v>
      </c>
      <c r="E35" s="36">
        <v>0</v>
      </c>
      <c r="F35" s="36">
        <v>2</v>
      </c>
      <c r="G35" s="36">
        <f>SUM(D35:F35)</f>
        <v>57</v>
      </c>
      <c r="H35" s="48">
        <v>2</v>
      </c>
      <c r="I35" s="45">
        <v>0</v>
      </c>
      <c r="J35" s="45">
        <v>1</v>
      </c>
      <c r="K35" s="45">
        <v>0</v>
      </c>
      <c r="L35" s="45">
        <v>0</v>
      </c>
      <c r="M35" s="36">
        <f t="shared" si="1"/>
        <v>3</v>
      </c>
      <c r="N35" s="39">
        <v>6</v>
      </c>
    </row>
    <row r="36" spans="3:14" ht="12.75">
      <c r="C36" s="40"/>
      <c r="D36" s="36"/>
      <c r="E36" s="36"/>
      <c r="F36" s="36"/>
      <c r="G36" s="36"/>
      <c r="H36" s="45"/>
      <c r="I36" s="45"/>
      <c r="J36" s="45"/>
      <c r="K36" s="45"/>
      <c r="L36" s="45"/>
      <c r="M36" s="36"/>
      <c r="N36" s="39"/>
    </row>
    <row r="37" spans="3:14" ht="12.75">
      <c r="C37" s="25" t="s">
        <v>58</v>
      </c>
      <c r="D37" s="35">
        <f aca="true" t="shared" si="4" ref="D37:L37">SUM(D38:D41)</f>
        <v>101</v>
      </c>
      <c r="E37" s="35">
        <f t="shared" si="4"/>
        <v>0</v>
      </c>
      <c r="F37" s="35">
        <f t="shared" si="4"/>
        <v>1</v>
      </c>
      <c r="G37" s="35">
        <f t="shared" si="4"/>
        <v>102</v>
      </c>
      <c r="H37" s="44">
        <f t="shared" si="4"/>
        <v>1</v>
      </c>
      <c r="I37" s="44">
        <f t="shared" si="4"/>
        <v>1</v>
      </c>
      <c r="J37" s="44">
        <f t="shared" si="4"/>
        <v>2</v>
      </c>
      <c r="K37" s="44">
        <f t="shared" si="4"/>
        <v>0</v>
      </c>
      <c r="L37" s="44">
        <f t="shared" si="4"/>
        <v>0</v>
      </c>
      <c r="M37" s="35">
        <f t="shared" si="1"/>
        <v>4</v>
      </c>
      <c r="N37" s="38">
        <f>SUM(N38:N41)</f>
        <v>16</v>
      </c>
    </row>
    <row r="38" spans="3:14" ht="12.75">
      <c r="C38" s="26" t="s">
        <v>54</v>
      </c>
      <c r="D38" s="36">
        <v>23</v>
      </c>
      <c r="E38" s="36">
        <v>0</v>
      </c>
      <c r="F38" s="36">
        <v>0</v>
      </c>
      <c r="G38" s="36">
        <f>SUM(D38:F38)</f>
        <v>23</v>
      </c>
      <c r="H38" s="45">
        <v>1</v>
      </c>
      <c r="I38" s="45">
        <v>0</v>
      </c>
      <c r="J38" s="45">
        <v>1</v>
      </c>
      <c r="K38" s="45">
        <v>0</v>
      </c>
      <c r="L38" s="45">
        <v>0</v>
      </c>
      <c r="M38" s="36">
        <f t="shared" si="1"/>
        <v>2</v>
      </c>
      <c r="N38" s="39">
        <v>2</v>
      </c>
    </row>
    <row r="39" spans="3:14" ht="12.75">
      <c r="C39" s="26" t="s">
        <v>55</v>
      </c>
      <c r="D39" s="36">
        <v>12</v>
      </c>
      <c r="E39" s="36">
        <v>0</v>
      </c>
      <c r="F39" s="36">
        <v>0</v>
      </c>
      <c r="G39" s="36">
        <f>SUM(D39:F39)</f>
        <v>12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36">
        <f t="shared" si="1"/>
        <v>0</v>
      </c>
      <c r="N39" s="39">
        <v>3</v>
      </c>
    </row>
    <row r="40" spans="3:14" ht="12.75">
      <c r="C40" s="26" t="s">
        <v>56</v>
      </c>
      <c r="D40" s="36">
        <v>35</v>
      </c>
      <c r="E40" s="36">
        <v>0</v>
      </c>
      <c r="F40" s="36">
        <v>1</v>
      </c>
      <c r="G40" s="36">
        <f>SUM(D40:F40)</f>
        <v>36</v>
      </c>
      <c r="H40" s="45">
        <v>0</v>
      </c>
      <c r="I40" s="45">
        <v>1</v>
      </c>
      <c r="J40" s="45">
        <v>1</v>
      </c>
      <c r="K40" s="45">
        <v>0</v>
      </c>
      <c r="L40" s="45">
        <v>0</v>
      </c>
      <c r="M40" s="36">
        <f t="shared" si="1"/>
        <v>2</v>
      </c>
      <c r="N40" s="39">
        <v>9</v>
      </c>
    </row>
    <row r="41" spans="3:14" ht="12.75">
      <c r="C41" s="26" t="s">
        <v>57</v>
      </c>
      <c r="D41" s="36">
        <v>31</v>
      </c>
      <c r="E41" s="36">
        <v>0</v>
      </c>
      <c r="F41" s="36">
        <v>0</v>
      </c>
      <c r="G41" s="36">
        <f>SUM(D41:F41)</f>
        <v>31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36">
        <f t="shared" si="1"/>
        <v>0</v>
      </c>
      <c r="N41" s="39">
        <v>2</v>
      </c>
    </row>
    <row r="42" spans="3:14" ht="12.75">
      <c r="C42" s="40"/>
      <c r="D42" s="36"/>
      <c r="E42" s="36"/>
      <c r="F42" s="36"/>
      <c r="G42" s="36"/>
      <c r="H42" s="45"/>
      <c r="I42" s="45"/>
      <c r="J42" s="45"/>
      <c r="K42" s="45"/>
      <c r="L42" s="45"/>
      <c r="M42" s="36"/>
      <c r="N42" s="39"/>
    </row>
    <row r="43" spans="3:14" ht="12.75">
      <c r="C43" s="25" t="s">
        <v>59</v>
      </c>
      <c r="D43" s="35">
        <v>28</v>
      </c>
      <c r="E43" s="35">
        <v>0</v>
      </c>
      <c r="F43" s="35">
        <v>1</v>
      </c>
      <c r="G43" s="35">
        <f>SUM(D43:F43)</f>
        <v>29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35">
        <f t="shared" si="1"/>
        <v>0</v>
      </c>
      <c r="N43" s="38">
        <v>3</v>
      </c>
    </row>
    <row r="44" spans="3:14" ht="12.75">
      <c r="C44" s="25" t="s">
        <v>69</v>
      </c>
      <c r="D44" s="35">
        <f aca="true" t="shared" si="5" ref="D44:L44">SUM(D45:D53)</f>
        <v>103</v>
      </c>
      <c r="E44" s="35">
        <f t="shared" si="5"/>
        <v>0</v>
      </c>
      <c r="F44" s="35">
        <f t="shared" si="5"/>
        <v>1</v>
      </c>
      <c r="G44" s="35">
        <f t="shared" si="5"/>
        <v>104</v>
      </c>
      <c r="H44" s="44">
        <f t="shared" si="5"/>
        <v>6</v>
      </c>
      <c r="I44" s="44">
        <f t="shared" si="5"/>
        <v>2</v>
      </c>
      <c r="J44" s="44">
        <f t="shared" si="5"/>
        <v>9</v>
      </c>
      <c r="K44" s="44">
        <f t="shared" si="5"/>
        <v>0</v>
      </c>
      <c r="L44" s="44">
        <f t="shared" si="5"/>
        <v>1</v>
      </c>
      <c r="M44" s="35">
        <f t="shared" si="1"/>
        <v>18</v>
      </c>
      <c r="N44" s="38">
        <f>SUM(N45:N53)</f>
        <v>67</v>
      </c>
    </row>
    <row r="45" spans="3:14" ht="12.75">
      <c r="C45" s="26" t="s">
        <v>60</v>
      </c>
      <c r="D45" s="36">
        <v>4</v>
      </c>
      <c r="E45" s="36">
        <v>0</v>
      </c>
      <c r="F45" s="36">
        <v>0</v>
      </c>
      <c r="G45" s="36">
        <f aca="true" t="shared" si="6" ref="G45:G53">SUM(D45:F45)</f>
        <v>4</v>
      </c>
      <c r="H45" s="48">
        <v>0</v>
      </c>
      <c r="I45" s="45">
        <v>0</v>
      </c>
      <c r="J45" s="45">
        <v>3</v>
      </c>
      <c r="K45" s="45">
        <v>0</v>
      </c>
      <c r="L45" s="45">
        <v>0</v>
      </c>
      <c r="M45" s="36">
        <f t="shared" si="1"/>
        <v>3</v>
      </c>
      <c r="N45" s="39">
        <v>5</v>
      </c>
    </row>
    <row r="46" spans="3:14" ht="12.75">
      <c r="C46" s="26" t="s">
        <v>61</v>
      </c>
      <c r="D46" s="36">
        <v>12</v>
      </c>
      <c r="E46" s="36">
        <v>0</v>
      </c>
      <c r="F46" s="36">
        <v>0</v>
      </c>
      <c r="G46" s="36">
        <f t="shared" si="6"/>
        <v>12</v>
      </c>
      <c r="H46" s="48">
        <v>2</v>
      </c>
      <c r="I46" s="45">
        <v>0</v>
      </c>
      <c r="J46" s="45">
        <v>1</v>
      </c>
      <c r="K46" s="45">
        <v>0</v>
      </c>
      <c r="L46" s="45">
        <v>0</v>
      </c>
      <c r="M46" s="36">
        <f t="shared" si="1"/>
        <v>3</v>
      </c>
      <c r="N46" s="39">
        <v>8</v>
      </c>
    </row>
    <row r="47" spans="3:14" ht="12.75">
      <c r="C47" s="26" t="s">
        <v>62</v>
      </c>
      <c r="D47" s="36">
        <v>21</v>
      </c>
      <c r="E47" s="36">
        <v>0</v>
      </c>
      <c r="F47" s="36">
        <v>0</v>
      </c>
      <c r="G47" s="36">
        <f t="shared" si="6"/>
        <v>21</v>
      </c>
      <c r="H47" s="48">
        <v>0</v>
      </c>
      <c r="I47" s="45">
        <v>1</v>
      </c>
      <c r="J47" s="45">
        <v>3</v>
      </c>
      <c r="K47" s="45">
        <v>0</v>
      </c>
      <c r="L47" s="45">
        <v>0</v>
      </c>
      <c r="M47" s="36">
        <f t="shared" si="1"/>
        <v>4</v>
      </c>
      <c r="N47" s="39">
        <v>13</v>
      </c>
    </row>
    <row r="48" spans="3:14" ht="12.75">
      <c r="C48" s="26" t="s">
        <v>63</v>
      </c>
      <c r="D48" s="36">
        <v>12</v>
      </c>
      <c r="E48" s="36">
        <v>0</v>
      </c>
      <c r="F48" s="36">
        <v>0</v>
      </c>
      <c r="G48" s="36">
        <f t="shared" si="6"/>
        <v>12</v>
      </c>
      <c r="H48" s="48">
        <v>1</v>
      </c>
      <c r="I48" s="45">
        <v>0</v>
      </c>
      <c r="J48" s="45">
        <v>1</v>
      </c>
      <c r="K48" s="45">
        <v>0</v>
      </c>
      <c r="L48" s="45">
        <v>0</v>
      </c>
      <c r="M48" s="36">
        <f t="shared" si="1"/>
        <v>2</v>
      </c>
      <c r="N48" s="39">
        <v>9</v>
      </c>
    </row>
    <row r="49" spans="3:14" ht="12.75">
      <c r="C49" s="26" t="s">
        <v>64</v>
      </c>
      <c r="D49" s="36">
        <v>5</v>
      </c>
      <c r="E49" s="36">
        <v>0</v>
      </c>
      <c r="F49" s="36">
        <v>0</v>
      </c>
      <c r="G49" s="36">
        <f t="shared" si="6"/>
        <v>5</v>
      </c>
      <c r="H49" s="48">
        <v>0</v>
      </c>
      <c r="I49" s="45">
        <v>0</v>
      </c>
      <c r="J49" s="45">
        <v>0</v>
      </c>
      <c r="K49" s="45">
        <v>0</v>
      </c>
      <c r="L49" s="45">
        <v>1</v>
      </c>
      <c r="M49" s="36">
        <f t="shared" si="1"/>
        <v>1</v>
      </c>
      <c r="N49" s="39">
        <v>7</v>
      </c>
    </row>
    <row r="50" spans="3:14" ht="12.75">
      <c r="C50" s="26" t="s">
        <v>65</v>
      </c>
      <c r="D50" s="36">
        <v>9</v>
      </c>
      <c r="E50" s="36">
        <v>0</v>
      </c>
      <c r="F50" s="36">
        <v>0</v>
      </c>
      <c r="G50" s="36">
        <f t="shared" si="6"/>
        <v>9</v>
      </c>
      <c r="H50" s="48">
        <v>2</v>
      </c>
      <c r="I50" s="45">
        <v>0</v>
      </c>
      <c r="J50" s="45">
        <v>0</v>
      </c>
      <c r="K50" s="45">
        <v>0</v>
      </c>
      <c r="L50" s="45">
        <v>0</v>
      </c>
      <c r="M50" s="36">
        <f t="shared" si="1"/>
        <v>2</v>
      </c>
      <c r="N50" s="39">
        <v>8</v>
      </c>
    </row>
    <row r="51" spans="3:14" ht="12.75">
      <c r="C51" s="26" t="s">
        <v>66</v>
      </c>
      <c r="D51" s="36">
        <v>3</v>
      </c>
      <c r="E51" s="36">
        <v>0</v>
      </c>
      <c r="F51" s="36">
        <v>0</v>
      </c>
      <c r="G51" s="36">
        <f t="shared" si="6"/>
        <v>3</v>
      </c>
      <c r="H51" s="48">
        <v>0</v>
      </c>
      <c r="I51" s="45">
        <v>0</v>
      </c>
      <c r="J51" s="45">
        <v>0</v>
      </c>
      <c r="K51" s="45">
        <v>0</v>
      </c>
      <c r="L51" s="45">
        <v>0</v>
      </c>
      <c r="M51" s="36">
        <f t="shared" si="1"/>
        <v>0</v>
      </c>
      <c r="N51" s="39">
        <v>3</v>
      </c>
    </row>
    <row r="52" spans="3:14" ht="12.75">
      <c r="C52" s="26" t="s">
        <v>67</v>
      </c>
      <c r="D52" s="36">
        <v>24</v>
      </c>
      <c r="E52" s="36">
        <v>0</v>
      </c>
      <c r="F52" s="36">
        <v>0</v>
      </c>
      <c r="G52" s="36">
        <f t="shared" si="6"/>
        <v>24</v>
      </c>
      <c r="H52" s="48">
        <v>1</v>
      </c>
      <c r="I52" s="45">
        <v>1</v>
      </c>
      <c r="J52" s="45">
        <v>1</v>
      </c>
      <c r="K52" s="45">
        <v>0</v>
      </c>
      <c r="L52" s="45">
        <v>0</v>
      </c>
      <c r="M52" s="36">
        <f t="shared" si="1"/>
        <v>3</v>
      </c>
      <c r="N52" s="39">
        <v>8</v>
      </c>
    </row>
    <row r="53" spans="3:14" ht="12.75">
      <c r="C53" s="26" t="s">
        <v>68</v>
      </c>
      <c r="D53" s="36">
        <v>13</v>
      </c>
      <c r="E53" s="36">
        <v>0</v>
      </c>
      <c r="F53" s="36">
        <v>1</v>
      </c>
      <c r="G53" s="36">
        <f t="shared" si="6"/>
        <v>14</v>
      </c>
      <c r="H53" s="48">
        <v>0</v>
      </c>
      <c r="I53" s="45">
        <v>0</v>
      </c>
      <c r="J53" s="45">
        <v>0</v>
      </c>
      <c r="K53" s="45">
        <v>0</v>
      </c>
      <c r="L53" s="45">
        <v>0</v>
      </c>
      <c r="M53" s="36">
        <f t="shared" si="1"/>
        <v>0</v>
      </c>
      <c r="N53" s="39">
        <v>6</v>
      </c>
    </row>
    <row r="54" spans="3:14" ht="12.75">
      <c r="C54" s="40"/>
      <c r="D54" s="36"/>
      <c r="E54" s="36"/>
      <c r="F54" s="36"/>
      <c r="G54" s="36"/>
      <c r="H54" s="45"/>
      <c r="I54" s="45"/>
      <c r="J54" s="45"/>
      <c r="K54" s="45"/>
      <c r="L54" s="45"/>
      <c r="M54" s="36"/>
      <c r="N54" s="39"/>
    </row>
    <row r="55" spans="3:14" ht="12.75">
      <c r="C55" s="25" t="s">
        <v>70</v>
      </c>
      <c r="D55" s="35">
        <v>2</v>
      </c>
      <c r="E55" s="35">
        <v>0</v>
      </c>
      <c r="F55" s="35">
        <v>1</v>
      </c>
      <c r="G55" s="35">
        <f>SUM(D55:F55)</f>
        <v>3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35">
        <f t="shared" si="1"/>
        <v>0</v>
      </c>
      <c r="N55" s="38">
        <v>0</v>
      </c>
    </row>
    <row r="56" spans="3:14" ht="12.75">
      <c r="C56" s="25" t="s">
        <v>76</v>
      </c>
      <c r="D56" s="35">
        <f aca="true" t="shared" si="7" ref="D56:N56">SUM(D57:D61)</f>
        <v>103</v>
      </c>
      <c r="E56" s="35">
        <f t="shared" si="7"/>
        <v>0</v>
      </c>
      <c r="F56" s="35">
        <f t="shared" si="7"/>
        <v>2</v>
      </c>
      <c r="G56" s="35">
        <f t="shared" si="7"/>
        <v>105</v>
      </c>
      <c r="H56" s="44">
        <f t="shared" si="7"/>
        <v>3</v>
      </c>
      <c r="I56" s="44">
        <f t="shared" si="7"/>
        <v>0</v>
      </c>
      <c r="J56" s="44">
        <f t="shared" si="7"/>
        <v>1</v>
      </c>
      <c r="K56" s="44">
        <f t="shared" si="7"/>
        <v>0</v>
      </c>
      <c r="L56" s="44">
        <f t="shared" si="7"/>
        <v>0</v>
      </c>
      <c r="M56" s="35">
        <f t="shared" si="7"/>
        <v>4</v>
      </c>
      <c r="N56" s="38">
        <f t="shared" si="7"/>
        <v>46</v>
      </c>
    </row>
    <row r="57" spans="3:14" ht="12.75">
      <c r="C57" s="26" t="s">
        <v>71</v>
      </c>
      <c r="D57" s="36">
        <v>18</v>
      </c>
      <c r="E57" s="36">
        <v>0</v>
      </c>
      <c r="F57" s="36">
        <v>0</v>
      </c>
      <c r="G57" s="36">
        <f>SUM(D57:F57)</f>
        <v>18</v>
      </c>
      <c r="H57" s="45">
        <v>1</v>
      </c>
      <c r="I57" s="45">
        <v>0</v>
      </c>
      <c r="J57" s="45">
        <v>0</v>
      </c>
      <c r="K57" s="45">
        <v>0</v>
      </c>
      <c r="L57" s="45">
        <v>0</v>
      </c>
      <c r="M57" s="36">
        <f t="shared" si="1"/>
        <v>1</v>
      </c>
      <c r="N57" s="39">
        <v>4</v>
      </c>
    </row>
    <row r="58" spans="3:14" ht="12.75">
      <c r="C58" s="26" t="s">
        <v>72</v>
      </c>
      <c r="D58" s="36">
        <v>37</v>
      </c>
      <c r="E58" s="36">
        <v>0</v>
      </c>
      <c r="F58" s="36">
        <v>1</v>
      </c>
      <c r="G58" s="36">
        <f>SUM(D58:F58)</f>
        <v>38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36">
        <f t="shared" si="1"/>
        <v>0</v>
      </c>
      <c r="N58" s="39">
        <v>24</v>
      </c>
    </row>
    <row r="59" spans="3:14" ht="12.75">
      <c r="C59" s="26" t="s">
        <v>73</v>
      </c>
      <c r="D59" s="36">
        <v>19</v>
      </c>
      <c r="E59" s="36">
        <v>0</v>
      </c>
      <c r="F59" s="36">
        <v>1</v>
      </c>
      <c r="G59" s="36">
        <f>SUM(D59:F59)</f>
        <v>20</v>
      </c>
      <c r="H59" s="45">
        <v>0</v>
      </c>
      <c r="I59" s="45">
        <v>0</v>
      </c>
      <c r="J59" s="45">
        <v>0</v>
      </c>
      <c r="K59" s="45">
        <v>0</v>
      </c>
      <c r="L59" s="45">
        <v>0</v>
      </c>
      <c r="M59" s="36">
        <f t="shared" si="1"/>
        <v>0</v>
      </c>
      <c r="N59" s="39">
        <v>6</v>
      </c>
    </row>
    <row r="60" spans="3:14" ht="12.75">
      <c r="C60" s="26" t="s">
        <v>74</v>
      </c>
      <c r="D60" s="36">
        <v>6</v>
      </c>
      <c r="E60" s="36">
        <v>0</v>
      </c>
      <c r="F60" s="36">
        <v>0</v>
      </c>
      <c r="G60" s="36">
        <f>SUM(D60:F60)</f>
        <v>6</v>
      </c>
      <c r="H60" s="45">
        <v>1</v>
      </c>
      <c r="I60" s="45">
        <v>0</v>
      </c>
      <c r="J60" s="45">
        <v>1</v>
      </c>
      <c r="K60" s="45">
        <v>0</v>
      </c>
      <c r="L60" s="45">
        <v>0</v>
      </c>
      <c r="M60" s="36">
        <f t="shared" si="1"/>
        <v>2</v>
      </c>
      <c r="N60" s="39">
        <v>1</v>
      </c>
    </row>
    <row r="61" spans="3:14" ht="12.75">
      <c r="C61" s="26" t="s">
        <v>75</v>
      </c>
      <c r="D61" s="36">
        <v>23</v>
      </c>
      <c r="E61" s="36">
        <v>0</v>
      </c>
      <c r="F61" s="36">
        <v>0</v>
      </c>
      <c r="G61" s="36">
        <f>SUM(D61:F61)</f>
        <v>23</v>
      </c>
      <c r="H61" s="48">
        <v>1</v>
      </c>
      <c r="I61" s="45">
        <v>0</v>
      </c>
      <c r="J61" s="45">
        <v>0</v>
      </c>
      <c r="K61" s="45">
        <v>0</v>
      </c>
      <c r="L61" s="45">
        <v>0</v>
      </c>
      <c r="M61" s="36">
        <f t="shared" si="1"/>
        <v>1</v>
      </c>
      <c r="N61" s="39">
        <v>11</v>
      </c>
    </row>
    <row r="62" spans="3:14" ht="12.75">
      <c r="C62" s="40"/>
      <c r="D62" s="36"/>
      <c r="E62" s="36"/>
      <c r="F62" s="36"/>
      <c r="G62" s="36"/>
      <c r="H62" s="45"/>
      <c r="I62" s="45"/>
      <c r="J62" s="45"/>
      <c r="K62" s="45"/>
      <c r="L62" s="45"/>
      <c r="M62" s="36"/>
      <c r="N62" s="39"/>
    </row>
    <row r="63" spans="3:14" ht="12.75">
      <c r="C63" s="25" t="s">
        <v>80</v>
      </c>
      <c r="D63" s="35">
        <f aca="true" t="shared" si="8" ref="D63:L63">SUM(D64:D66)</f>
        <v>55</v>
      </c>
      <c r="E63" s="35">
        <f t="shared" si="8"/>
        <v>0</v>
      </c>
      <c r="F63" s="35">
        <f t="shared" si="8"/>
        <v>0</v>
      </c>
      <c r="G63" s="35">
        <f t="shared" si="8"/>
        <v>55</v>
      </c>
      <c r="H63" s="44">
        <f t="shared" si="8"/>
        <v>0</v>
      </c>
      <c r="I63" s="44">
        <f t="shared" si="8"/>
        <v>0</v>
      </c>
      <c r="J63" s="44">
        <f t="shared" si="8"/>
        <v>1</v>
      </c>
      <c r="K63" s="44">
        <f t="shared" si="8"/>
        <v>0</v>
      </c>
      <c r="L63" s="44">
        <f t="shared" si="8"/>
        <v>0</v>
      </c>
      <c r="M63" s="35">
        <f t="shared" si="1"/>
        <v>1</v>
      </c>
      <c r="N63" s="38">
        <f>SUM(N64:N66)</f>
        <v>9</v>
      </c>
    </row>
    <row r="64" spans="3:14" ht="12.75">
      <c r="C64" s="26" t="s">
        <v>77</v>
      </c>
      <c r="D64" s="36">
        <v>10</v>
      </c>
      <c r="E64" s="36">
        <v>0</v>
      </c>
      <c r="F64" s="36">
        <v>0</v>
      </c>
      <c r="G64" s="36">
        <f>SUM(D64:F64)</f>
        <v>10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36">
        <f t="shared" si="1"/>
        <v>0</v>
      </c>
      <c r="N64" s="39">
        <v>1</v>
      </c>
    </row>
    <row r="65" spans="3:14" ht="12.75">
      <c r="C65" s="26" t="s">
        <v>78</v>
      </c>
      <c r="D65" s="36">
        <v>15</v>
      </c>
      <c r="E65" s="36">
        <v>0</v>
      </c>
      <c r="F65" s="36">
        <v>0</v>
      </c>
      <c r="G65" s="36">
        <f>SUM(D65:F65)</f>
        <v>15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36">
        <f t="shared" si="1"/>
        <v>0</v>
      </c>
      <c r="N65" s="39">
        <v>2</v>
      </c>
    </row>
    <row r="66" spans="3:14" ht="12.75">
      <c r="C66" s="26" t="s">
        <v>79</v>
      </c>
      <c r="D66" s="36">
        <v>30</v>
      </c>
      <c r="E66" s="36">
        <v>0</v>
      </c>
      <c r="F66" s="36">
        <v>0</v>
      </c>
      <c r="G66" s="36">
        <f>SUM(D66:F66)</f>
        <v>30</v>
      </c>
      <c r="H66" s="45">
        <v>0</v>
      </c>
      <c r="I66" s="45">
        <v>0</v>
      </c>
      <c r="J66" s="45">
        <v>1</v>
      </c>
      <c r="K66" s="45">
        <v>0</v>
      </c>
      <c r="L66" s="45">
        <v>0</v>
      </c>
      <c r="M66" s="36">
        <f t="shared" si="1"/>
        <v>1</v>
      </c>
      <c r="N66" s="39">
        <v>6</v>
      </c>
    </row>
    <row r="67" spans="3:14" ht="12.75">
      <c r="C67" s="40"/>
      <c r="D67" s="36"/>
      <c r="E67" s="36"/>
      <c r="F67" s="36"/>
      <c r="G67" s="36"/>
      <c r="H67" s="45"/>
      <c r="I67" s="45"/>
      <c r="J67" s="45"/>
      <c r="K67" s="45"/>
      <c r="L67" s="45"/>
      <c r="M67" s="36"/>
      <c r="N67" s="39"/>
    </row>
    <row r="68" spans="3:14" ht="12.75">
      <c r="C68" s="25" t="s">
        <v>81</v>
      </c>
      <c r="D68" s="35">
        <v>46</v>
      </c>
      <c r="E68" s="35">
        <v>0</v>
      </c>
      <c r="F68" s="35">
        <v>2</v>
      </c>
      <c r="G68" s="35">
        <f>SUM(D68:F68)</f>
        <v>48</v>
      </c>
      <c r="H68" s="44">
        <v>0</v>
      </c>
      <c r="I68" s="44">
        <v>3</v>
      </c>
      <c r="J68" s="44">
        <v>1</v>
      </c>
      <c r="K68" s="44">
        <v>0</v>
      </c>
      <c r="L68" s="44">
        <v>0</v>
      </c>
      <c r="M68" s="35">
        <f t="shared" si="1"/>
        <v>4</v>
      </c>
      <c r="N68" s="38">
        <v>7</v>
      </c>
    </row>
    <row r="69" spans="3:14" ht="12.75">
      <c r="C69" s="25" t="s">
        <v>84</v>
      </c>
      <c r="D69" s="35">
        <f aca="true" t="shared" si="9" ref="D69:L69">SUM(D70:D71)</f>
        <v>60</v>
      </c>
      <c r="E69" s="35">
        <f t="shared" si="9"/>
        <v>0</v>
      </c>
      <c r="F69" s="35">
        <f t="shared" si="9"/>
        <v>1</v>
      </c>
      <c r="G69" s="35">
        <f t="shared" si="9"/>
        <v>61</v>
      </c>
      <c r="H69" s="44">
        <f t="shared" si="9"/>
        <v>0</v>
      </c>
      <c r="I69" s="44">
        <f t="shared" si="9"/>
        <v>2</v>
      </c>
      <c r="J69" s="44">
        <f t="shared" si="9"/>
        <v>0</v>
      </c>
      <c r="K69" s="44">
        <f t="shared" si="9"/>
        <v>0</v>
      </c>
      <c r="L69" s="44">
        <f t="shared" si="9"/>
        <v>0</v>
      </c>
      <c r="M69" s="36">
        <f t="shared" si="1"/>
        <v>2</v>
      </c>
      <c r="N69" s="38">
        <f>SUM(N70:N71)</f>
        <v>20</v>
      </c>
    </row>
    <row r="70" spans="3:14" ht="12.75">
      <c r="C70" s="26" t="s">
        <v>82</v>
      </c>
      <c r="D70" s="36">
        <v>40</v>
      </c>
      <c r="E70" s="36">
        <v>0</v>
      </c>
      <c r="F70" s="36">
        <v>1</v>
      </c>
      <c r="G70" s="36">
        <f>SUM(D70:F70)</f>
        <v>41</v>
      </c>
      <c r="H70" s="45">
        <v>0</v>
      </c>
      <c r="I70" s="45">
        <v>1</v>
      </c>
      <c r="J70" s="45">
        <v>0</v>
      </c>
      <c r="K70" s="45">
        <v>0</v>
      </c>
      <c r="L70" s="45">
        <v>0</v>
      </c>
      <c r="M70" s="36">
        <f t="shared" si="1"/>
        <v>1</v>
      </c>
      <c r="N70" s="39">
        <v>15</v>
      </c>
    </row>
    <row r="71" spans="3:14" ht="12.75">
      <c r="C71" s="26" t="s">
        <v>83</v>
      </c>
      <c r="D71" s="36">
        <v>20</v>
      </c>
      <c r="E71" s="36">
        <v>0</v>
      </c>
      <c r="F71" s="36">
        <v>0</v>
      </c>
      <c r="G71" s="36">
        <f>SUM(D71:F71)</f>
        <v>20</v>
      </c>
      <c r="H71" s="45">
        <v>0</v>
      </c>
      <c r="I71" s="48">
        <v>1</v>
      </c>
      <c r="J71" s="45">
        <v>0</v>
      </c>
      <c r="K71" s="45">
        <v>0</v>
      </c>
      <c r="L71" s="45">
        <v>0</v>
      </c>
      <c r="M71" s="36">
        <f t="shared" si="1"/>
        <v>1</v>
      </c>
      <c r="N71" s="39">
        <v>5</v>
      </c>
    </row>
    <row r="72" spans="3:14" ht="12.75">
      <c r="C72" s="40"/>
      <c r="D72" s="36"/>
      <c r="E72" s="36"/>
      <c r="F72" s="36"/>
      <c r="G72" s="36"/>
      <c r="H72" s="45"/>
      <c r="I72" s="45"/>
      <c r="J72" s="45"/>
      <c r="K72" s="45"/>
      <c r="L72" s="45"/>
      <c r="M72" s="36"/>
      <c r="N72" s="39"/>
    </row>
    <row r="73" spans="3:14" ht="12.75">
      <c r="C73" s="25" t="s">
        <v>93</v>
      </c>
      <c r="D73" s="35">
        <f>SUM(D74:D81)</f>
        <v>162</v>
      </c>
      <c r="E73" s="35">
        <f aca="true" t="shared" si="10" ref="E73:N73">SUM(E74:E81)</f>
        <v>2</v>
      </c>
      <c r="F73" s="35">
        <f t="shared" si="10"/>
        <v>8</v>
      </c>
      <c r="G73" s="35">
        <f t="shared" si="10"/>
        <v>170</v>
      </c>
      <c r="H73" s="44">
        <f t="shared" si="10"/>
        <v>0</v>
      </c>
      <c r="I73" s="44">
        <f t="shared" si="10"/>
        <v>3</v>
      </c>
      <c r="J73" s="44">
        <f t="shared" si="10"/>
        <v>6</v>
      </c>
      <c r="K73" s="44">
        <f t="shared" si="10"/>
        <v>0</v>
      </c>
      <c r="L73" s="44">
        <f t="shared" si="10"/>
        <v>0</v>
      </c>
      <c r="M73" s="35">
        <f t="shared" si="10"/>
        <v>9</v>
      </c>
      <c r="N73" s="38">
        <f t="shared" si="10"/>
        <v>66</v>
      </c>
    </row>
    <row r="74" spans="3:14" ht="12.75">
      <c r="C74" s="26" t="s">
        <v>85</v>
      </c>
      <c r="D74" s="36">
        <v>22</v>
      </c>
      <c r="E74" s="36">
        <v>0</v>
      </c>
      <c r="F74" s="36">
        <v>0</v>
      </c>
      <c r="G74" s="36">
        <f aca="true" t="shared" si="11" ref="G74:G81">SUM(D74:F74)</f>
        <v>22</v>
      </c>
      <c r="H74" s="48">
        <v>0</v>
      </c>
      <c r="I74" s="45">
        <v>0</v>
      </c>
      <c r="J74" s="45">
        <v>1</v>
      </c>
      <c r="K74" s="45">
        <v>0</v>
      </c>
      <c r="L74" s="45">
        <v>0</v>
      </c>
      <c r="M74" s="36">
        <f t="shared" si="1"/>
        <v>1</v>
      </c>
      <c r="N74" s="39">
        <v>2</v>
      </c>
    </row>
    <row r="75" spans="3:14" ht="12.75">
      <c r="C75" s="26" t="s">
        <v>86</v>
      </c>
      <c r="D75" s="36">
        <v>12</v>
      </c>
      <c r="E75" s="36">
        <v>0</v>
      </c>
      <c r="F75" s="36">
        <v>0</v>
      </c>
      <c r="G75" s="36">
        <f t="shared" si="11"/>
        <v>12</v>
      </c>
      <c r="H75" s="48">
        <v>0</v>
      </c>
      <c r="I75" s="45">
        <v>0</v>
      </c>
      <c r="J75" s="45">
        <v>1</v>
      </c>
      <c r="K75" s="45">
        <v>0</v>
      </c>
      <c r="L75" s="45">
        <v>0</v>
      </c>
      <c r="M75" s="36">
        <f t="shared" si="1"/>
        <v>1</v>
      </c>
      <c r="N75" s="39">
        <v>5</v>
      </c>
    </row>
    <row r="76" spans="3:14" ht="12.75">
      <c r="C76" s="26" t="s">
        <v>87</v>
      </c>
      <c r="D76" s="36">
        <v>21</v>
      </c>
      <c r="E76" s="36">
        <v>0</v>
      </c>
      <c r="F76" s="36">
        <v>3</v>
      </c>
      <c r="G76" s="36">
        <f t="shared" si="11"/>
        <v>24</v>
      </c>
      <c r="H76" s="48">
        <v>0</v>
      </c>
      <c r="I76" s="45">
        <v>0</v>
      </c>
      <c r="J76" s="45">
        <v>0</v>
      </c>
      <c r="K76" s="45">
        <v>0</v>
      </c>
      <c r="L76" s="45">
        <v>0</v>
      </c>
      <c r="M76" s="36">
        <f t="shared" si="1"/>
        <v>0</v>
      </c>
      <c r="N76" s="39">
        <v>15</v>
      </c>
    </row>
    <row r="77" spans="3:14" ht="12.75">
      <c r="C77" s="26" t="s">
        <v>88</v>
      </c>
      <c r="D77" s="36">
        <v>12</v>
      </c>
      <c r="E77" s="36">
        <v>2</v>
      </c>
      <c r="F77" s="36">
        <v>1</v>
      </c>
      <c r="G77" s="36">
        <f>D77+F77</f>
        <v>13</v>
      </c>
      <c r="H77" s="48">
        <v>0</v>
      </c>
      <c r="I77" s="45">
        <v>0</v>
      </c>
      <c r="J77" s="45">
        <v>1</v>
      </c>
      <c r="K77" s="45">
        <v>0</v>
      </c>
      <c r="L77" s="45">
        <v>0</v>
      </c>
      <c r="M77" s="36">
        <f aca="true" t="shared" si="12" ref="M77:M85">SUM(H77:L77)</f>
        <v>1</v>
      </c>
      <c r="N77" s="39">
        <v>6</v>
      </c>
    </row>
    <row r="78" spans="3:14" ht="12.75">
      <c r="C78" s="26" t="s">
        <v>89</v>
      </c>
      <c r="D78" s="36">
        <v>31</v>
      </c>
      <c r="E78" s="36">
        <v>0</v>
      </c>
      <c r="F78" s="36">
        <v>0</v>
      </c>
      <c r="G78" s="36">
        <f t="shared" si="11"/>
        <v>31</v>
      </c>
      <c r="H78" s="48">
        <v>0</v>
      </c>
      <c r="I78" s="45">
        <v>0</v>
      </c>
      <c r="J78" s="45">
        <v>2</v>
      </c>
      <c r="K78" s="45">
        <v>0</v>
      </c>
      <c r="L78" s="45">
        <v>0</v>
      </c>
      <c r="M78" s="36">
        <f t="shared" si="12"/>
        <v>2</v>
      </c>
      <c r="N78" s="39">
        <v>4</v>
      </c>
    </row>
    <row r="79" spans="3:14" ht="12.75">
      <c r="C79" s="26" t="s">
        <v>90</v>
      </c>
      <c r="D79" s="36">
        <v>21</v>
      </c>
      <c r="E79" s="36">
        <v>0</v>
      </c>
      <c r="F79" s="36">
        <v>1</v>
      </c>
      <c r="G79" s="36">
        <f t="shared" si="11"/>
        <v>22</v>
      </c>
      <c r="H79" s="48">
        <v>0</v>
      </c>
      <c r="I79" s="45">
        <v>3</v>
      </c>
      <c r="J79" s="45">
        <v>0</v>
      </c>
      <c r="K79" s="45">
        <v>0</v>
      </c>
      <c r="L79" s="45">
        <v>0</v>
      </c>
      <c r="M79" s="36">
        <f t="shared" si="12"/>
        <v>3</v>
      </c>
      <c r="N79" s="39">
        <v>14</v>
      </c>
    </row>
    <row r="80" spans="3:14" ht="12.75">
      <c r="C80" s="26" t="s">
        <v>91</v>
      </c>
      <c r="D80" s="36">
        <v>9</v>
      </c>
      <c r="E80" s="36">
        <v>0</v>
      </c>
      <c r="F80" s="36">
        <v>2</v>
      </c>
      <c r="G80" s="36">
        <f t="shared" si="11"/>
        <v>11</v>
      </c>
      <c r="H80" s="48">
        <v>0</v>
      </c>
      <c r="I80" s="45">
        <v>0</v>
      </c>
      <c r="J80" s="45">
        <v>1</v>
      </c>
      <c r="K80" s="45">
        <v>0</v>
      </c>
      <c r="L80" s="45">
        <v>0</v>
      </c>
      <c r="M80" s="36">
        <f t="shared" si="12"/>
        <v>1</v>
      </c>
      <c r="N80" s="39">
        <v>5</v>
      </c>
    </row>
    <row r="81" spans="3:14" ht="12.75">
      <c r="C81" s="26" t="s">
        <v>92</v>
      </c>
      <c r="D81" s="36">
        <v>34</v>
      </c>
      <c r="E81" s="36">
        <v>0</v>
      </c>
      <c r="F81" s="36">
        <v>1</v>
      </c>
      <c r="G81" s="36">
        <f t="shared" si="11"/>
        <v>35</v>
      </c>
      <c r="H81" s="48">
        <v>0</v>
      </c>
      <c r="I81" s="45">
        <v>0</v>
      </c>
      <c r="J81" s="45">
        <v>0</v>
      </c>
      <c r="K81" s="45">
        <v>0</v>
      </c>
      <c r="L81" s="45">
        <v>0</v>
      </c>
      <c r="M81" s="36">
        <f t="shared" si="12"/>
        <v>0</v>
      </c>
      <c r="N81" s="39">
        <v>15</v>
      </c>
    </row>
    <row r="82" spans="3:16" ht="12.75">
      <c r="C82" s="40"/>
      <c r="D82" s="36"/>
      <c r="E82" s="36"/>
      <c r="F82" s="36"/>
      <c r="G82" s="36"/>
      <c r="H82" s="45"/>
      <c r="I82" s="45"/>
      <c r="J82" s="45"/>
      <c r="K82" s="45"/>
      <c r="L82" s="45"/>
      <c r="M82" s="36"/>
      <c r="N82" s="39"/>
      <c r="P82">
        <f>SUM(N74:N81)</f>
        <v>66</v>
      </c>
    </row>
    <row r="83" spans="3:14" ht="12.75">
      <c r="C83" s="25" t="s">
        <v>96</v>
      </c>
      <c r="D83" s="35">
        <f>SUM(D84:D85)</f>
        <v>4</v>
      </c>
      <c r="E83" s="35">
        <f>SUM(E84:E85)</f>
        <v>0</v>
      </c>
      <c r="F83" s="35">
        <f>SUM(F84:F85)</f>
        <v>0</v>
      </c>
      <c r="G83" s="35">
        <f>SUM(D83:F83)</f>
        <v>4</v>
      </c>
      <c r="H83" s="44">
        <f>SUM(H84:H85)</f>
        <v>0</v>
      </c>
      <c r="I83" s="44">
        <f>SUM(I84:I85)</f>
        <v>0</v>
      </c>
      <c r="J83" s="44">
        <f>SUM(J84:J85)</f>
        <v>0</v>
      </c>
      <c r="K83" s="44">
        <f>SUM(K84:K85)</f>
        <v>0</v>
      </c>
      <c r="L83" s="44">
        <f>SUM(L84:L85)</f>
        <v>0</v>
      </c>
      <c r="M83" s="36">
        <f t="shared" si="12"/>
        <v>0</v>
      </c>
      <c r="N83" s="38">
        <f>SUM(N84:N85)</f>
        <v>2</v>
      </c>
    </row>
    <row r="84" spans="3:14" ht="12.75">
      <c r="C84" s="26" t="s">
        <v>94</v>
      </c>
      <c r="D84" s="36">
        <v>3</v>
      </c>
      <c r="E84" s="36">
        <v>0</v>
      </c>
      <c r="F84" s="36">
        <v>0</v>
      </c>
      <c r="G84" s="36">
        <f>SUM(D84:F84)</f>
        <v>3</v>
      </c>
      <c r="H84" s="45">
        <v>0</v>
      </c>
      <c r="I84" s="45">
        <v>0</v>
      </c>
      <c r="J84" s="45">
        <v>0</v>
      </c>
      <c r="K84" s="45">
        <v>0</v>
      </c>
      <c r="L84" s="45">
        <v>0</v>
      </c>
      <c r="M84" s="36">
        <f t="shared" si="12"/>
        <v>0</v>
      </c>
      <c r="N84" s="39">
        <v>2</v>
      </c>
    </row>
    <row r="85" spans="3:14" ht="12.75">
      <c r="C85" s="26" t="s">
        <v>95</v>
      </c>
      <c r="D85" s="36">
        <v>1</v>
      </c>
      <c r="E85" s="36">
        <v>0</v>
      </c>
      <c r="F85" s="36">
        <v>0</v>
      </c>
      <c r="G85" s="36">
        <f>SUM(D85:F85)</f>
        <v>1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36">
        <f t="shared" si="12"/>
        <v>0</v>
      </c>
      <c r="N85" s="39">
        <v>0</v>
      </c>
    </row>
    <row r="86" spans="3:14" ht="12.75">
      <c r="C86" s="40"/>
      <c r="D86" s="36"/>
      <c r="E86" s="36"/>
      <c r="F86" s="36"/>
      <c r="G86" s="41"/>
      <c r="H86" s="46"/>
      <c r="I86" s="46"/>
      <c r="J86" s="46"/>
      <c r="K86" s="46"/>
      <c r="L86" s="46"/>
      <c r="M86" s="41"/>
      <c r="N86" s="42"/>
    </row>
    <row r="87" spans="3:14" ht="13.5" thickBot="1">
      <c r="C87" s="27" t="s">
        <v>98</v>
      </c>
      <c r="D87" s="28">
        <f aca="true" t="shared" si="13" ref="D87:N87">D15+D21+D23+D24+D32+D37+D43+D44+D55+D56+D63+D68+D69+D73+D83+D29+D31</f>
        <v>881</v>
      </c>
      <c r="E87" s="28">
        <f t="shared" si="13"/>
        <v>2</v>
      </c>
      <c r="F87" s="28">
        <f t="shared" si="13"/>
        <v>22</v>
      </c>
      <c r="G87" s="28">
        <f t="shared" si="13"/>
        <v>903</v>
      </c>
      <c r="H87" s="47">
        <f t="shared" si="13"/>
        <v>16</v>
      </c>
      <c r="I87" s="47">
        <f t="shared" si="13"/>
        <v>15</v>
      </c>
      <c r="J87" s="47">
        <f t="shared" si="13"/>
        <v>23</v>
      </c>
      <c r="K87" s="47">
        <f t="shared" si="13"/>
        <v>1</v>
      </c>
      <c r="L87" s="47">
        <f t="shared" si="13"/>
        <v>8</v>
      </c>
      <c r="M87" s="28">
        <f t="shared" si="13"/>
        <v>63</v>
      </c>
      <c r="N87" s="29">
        <f t="shared" si="13"/>
        <v>343</v>
      </c>
    </row>
    <row r="89" ht="12.75">
      <c r="C89" s="30" t="s">
        <v>103</v>
      </c>
    </row>
    <row r="90" ht="12.75">
      <c r="C90" s="30" t="s">
        <v>100</v>
      </c>
    </row>
    <row r="92" ht="12.75">
      <c r="I92" s="58"/>
    </row>
  </sheetData>
  <mergeCells count="5">
    <mergeCell ref="H11:I12"/>
    <mergeCell ref="D10:G10"/>
    <mergeCell ref="H10:M10"/>
    <mergeCell ref="D4:N4"/>
    <mergeCell ref="H6:J6"/>
  </mergeCells>
  <printOptions/>
  <pageMargins left="0.24" right="0.25" top="1" bottom="1" header="0" footer="0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mora araujo</dc:creator>
  <cp:keywords/>
  <dc:description/>
  <cp:lastModifiedBy>MAbad</cp:lastModifiedBy>
  <cp:lastPrinted>2013-05-20T08:15:23Z</cp:lastPrinted>
  <dcterms:created xsi:type="dcterms:W3CDTF">2011-02-21T08:34:17Z</dcterms:created>
  <dcterms:modified xsi:type="dcterms:W3CDTF">2014-05-05T09:38:47Z</dcterms:modified>
  <cp:category/>
  <cp:version/>
  <cp:contentType/>
  <cp:contentStatus/>
</cp:coreProperties>
</file>