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743" activeTab="0"/>
  </bookViews>
  <sheets>
    <sheet name="Bovino1" sheetId="1" r:id="rId1"/>
    <sheet name="Bovino2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'Bovino1'!$D$1:$K$87</definedName>
    <definedName name="_xlnm.Print_Area" localSheetId="1">'Bovino2'!$D$1:$L$89</definedName>
    <definedName name="Category">'[3]Textes'!$A$18:$W$64</definedName>
    <definedName name="COUNTRIES">'[4]Countries'!$A$1:$AB$1</definedName>
    <definedName name="COUNTRY">#REF!</definedName>
    <definedName name="DATA">#REF!</definedName>
    <definedName name="DATASET">#REF!</definedName>
    <definedName name="dede">'[2]Textes'!$A$18:$M$64</definedName>
    <definedName name="ITEMS">'[4]Dictionary'!$A$9:$A$45</definedName>
    <definedName name="LANGUAGE">#REF!</definedName>
    <definedName name="LANGUAGES">'[4]Dictionary'!$B$1:$X$1</definedName>
    <definedName name="lg">'[1]Textes'!$B$1</definedName>
    <definedName name="libliv">'[1]Textes'!$A$4:$M$11</definedName>
    <definedName name="NUTS">'[4]Regions'!$A$2:$B$402</definedName>
    <definedName name="pays">'[1]Textes'!$A$68:$M$95</definedName>
    <definedName name="refyear">'[3]Dialog'!$H$18</definedName>
    <definedName name="REGIONS">'[4]Countries'!$A$2:$A$61</definedName>
    <definedName name="SUBTITLE1">'[4]Dictionary'!$A$4</definedName>
    <definedName name="SUBTITLE2">'[4]Dictionary'!$A$5</definedName>
    <definedName name="surveys">'[3]Textes'!$A$113:$W$116</definedName>
    <definedName name="testvalC">'[3]Textes'!$D$123:$E$151</definedName>
    <definedName name="TITLE">'[4]Dictionary'!$A$3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<sst xmlns="http://schemas.openxmlformats.org/spreadsheetml/2006/main" count="327" uniqueCount="155">
  <si>
    <t>Total general</t>
  </si>
  <si>
    <t>comuni</t>
  </si>
  <si>
    <t>ANDALUCIA</t>
  </si>
  <si>
    <t>ARAGON</t>
  </si>
  <si>
    <t>BALEARES</t>
  </si>
  <si>
    <t>CASTILLA LA MANCHA</t>
  </si>
  <si>
    <t>ca</t>
  </si>
  <si>
    <t>pr</t>
  </si>
  <si>
    <t>07</t>
  </si>
  <si>
    <t>22</t>
  </si>
  <si>
    <t>44</t>
  </si>
  <si>
    <t>50</t>
  </si>
  <si>
    <t>09</t>
  </si>
  <si>
    <t>12</t>
  </si>
  <si>
    <t>02</t>
  </si>
  <si>
    <t>13</t>
  </si>
  <si>
    <t>16</t>
  </si>
  <si>
    <t>45</t>
  </si>
  <si>
    <t>29</t>
  </si>
  <si>
    <t>Total ANDALUCIA</t>
  </si>
  <si>
    <t>Total ARAGON</t>
  </si>
  <si>
    <t>Total BALEARES</t>
  </si>
  <si>
    <t>Total CASTILLA LA MANCHA</t>
  </si>
  <si>
    <t>19</t>
  </si>
  <si>
    <t>04</t>
  </si>
  <si>
    <t>11</t>
  </si>
  <si>
    <t>14</t>
  </si>
  <si>
    <t>18</t>
  </si>
  <si>
    <t>21</t>
  </si>
  <si>
    <t>23</t>
  </si>
  <si>
    <t>41</t>
  </si>
  <si>
    <t>01</t>
  </si>
  <si>
    <t>GALICIA</t>
  </si>
  <si>
    <t>15</t>
  </si>
  <si>
    <t>27</t>
  </si>
  <si>
    <t>32</t>
  </si>
  <si>
    <t>36</t>
  </si>
  <si>
    <t>Total GALICIA</t>
  </si>
  <si>
    <t>Total P.DE ASTURIAS</t>
  </si>
  <si>
    <t>03</t>
  </si>
  <si>
    <t>CANTABRIA</t>
  </si>
  <si>
    <t>Total CANTABRIA</t>
  </si>
  <si>
    <t>PAIS VASCO</t>
  </si>
  <si>
    <t>20</t>
  </si>
  <si>
    <t>48</t>
  </si>
  <si>
    <t>Total PAIS VASCO</t>
  </si>
  <si>
    <t>05</t>
  </si>
  <si>
    <t>NAVARRA</t>
  </si>
  <si>
    <t>Total NAVARRA</t>
  </si>
  <si>
    <t>06</t>
  </si>
  <si>
    <t>LA RIOJA</t>
  </si>
  <si>
    <t>Total LA RIOJA</t>
  </si>
  <si>
    <t>08</t>
  </si>
  <si>
    <t>CATALUÑA</t>
  </si>
  <si>
    <t>17</t>
  </si>
  <si>
    <t>25</t>
  </si>
  <si>
    <t>43</t>
  </si>
  <si>
    <t>Total CATALUÑA</t>
  </si>
  <si>
    <t>10</t>
  </si>
  <si>
    <t>CASTILLA-LEON</t>
  </si>
  <si>
    <t>24</t>
  </si>
  <si>
    <t>34</t>
  </si>
  <si>
    <t>37</t>
  </si>
  <si>
    <t>40</t>
  </si>
  <si>
    <t>42</t>
  </si>
  <si>
    <t>47</t>
  </si>
  <si>
    <t>49</t>
  </si>
  <si>
    <t>Total CASTILLA-LEON</t>
  </si>
  <si>
    <t>MADRID</t>
  </si>
  <si>
    <t>Total MADRID</t>
  </si>
  <si>
    <t>C.VALENCIANA</t>
  </si>
  <si>
    <t>46</t>
  </si>
  <si>
    <t>Total C.VALENCIANA</t>
  </si>
  <si>
    <t>Total R.DE MURCIA</t>
  </si>
  <si>
    <t>EXTREMADURA</t>
  </si>
  <si>
    <t>Total EXTREMADURA</t>
  </si>
  <si>
    <t>CANARIAS</t>
  </si>
  <si>
    <t>35</t>
  </si>
  <si>
    <t>38</t>
  </si>
  <si>
    <t>Total CANARIAS</t>
  </si>
  <si>
    <t>Coruña (La)</t>
  </si>
  <si>
    <t>Lugo</t>
  </si>
  <si>
    <t>Ourense</t>
  </si>
  <si>
    <t>Pontevedra</t>
  </si>
  <si>
    <t>P. DE ASTURIAS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</si>
  <si>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</si>
  <si>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</si>
  <si>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</si>
  <si>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</si>
  <si>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</si>
  <si>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</si>
  <si>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</si>
  <si>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</si>
  <si>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</si>
  <si>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</si>
  <si>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</si>
  <si>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</si>
  <si>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</si>
  <si>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</si>
  <si>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</si>
  <si>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</si>
  <si>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</si>
  <si>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</si>
  <si>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</si>
  <si>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CASTILLA Y LEON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</si>
  <si>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</si>
  <si>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</si>
  <si>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</si>
  <si>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</si>
  <si>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</si>
  <si>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</si>
  <si>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</si>
  <si>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</si>
  <si>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C. VALENCIANA</t>
  </si>
  <si>
    <t>R. DE MURCIA</t>
  </si>
  <si>
    <t>Badajoz</t>
  </si>
  <si>
    <t>Cáceres</t>
  </si>
  <si>
    <t>Almería</t>
  </si>
  <si>
    <t>Cádiz</t>
  </si>
  <si>
    <t>Córdoba</t>
  </si>
  <si>
    <t>Granada</t>
  </si>
  <si>
    <t>Huelva</t>
  </si>
  <si>
    <t>Jaen</t>
  </si>
  <si>
    <t>Málaga</t>
  </si>
  <si>
    <t>Sevilla</t>
  </si>
  <si>
    <t>Palmas (Las)</t>
  </si>
  <si>
    <t>Sta. Cruz de Tenerife</t>
  </si>
  <si>
    <t>ESPAÑA</t>
  </si>
  <si>
    <t>Provincias y Comunidades Autónomas</t>
  </si>
  <si>
    <t>GANADO BOVINO</t>
  </si>
  <si>
    <t>Total</t>
  </si>
  <si>
    <t xml:space="preserve">   Animales menores de 12 meses</t>
  </si>
  <si>
    <t>Animales de 12 a menos de 24 meses</t>
  </si>
  <si>
    <t>Destinados a sacrificio</t>
  </si>
  <si>
    <t>Otros</t>
  </si>
  <si>
    <t>Machos</t>
  </si>
  <si>
    <t>Hembras para</t>
  </si>
  <si>
    <t>Hembras</t>
  </si>
  <si>
    <t>Sacrificio</t>
  </si>
  <si>
    <t>Reposición</t>
  </si>
  <si>
    <t>Animales de dos o más años</t>
  </si>
  <si>
    <t xml:space="preserve">Novillas </t>
  </si>
  <si>
    <t>Vacas</t>
  </si>
  <si>
    <t xml:space="preserve"> Para       Sacrificio</t>
  </si>
  <si>
    <t>Para ordeño</t>
  </si>
  <si>
    <t>Para                no ordeño</t>
  </si>
  <si>
    <t>De ordeño</t>
  </si>
  <si>
    <t>De                       no ordeño</t>
  </si>
  <si>
    <t>Frisonas</t>
  </si>
  <si>
    <t>Otras razas</t>
  </si>
  <si>
    <t>Otras</t>
  </si>
  <si>
    <t>Subidrección General de Estadística</t>
  </si>
  <si>
    <t>Secretaría General Técnica</t>
  </si>
  <si>
    <t>ENCUESTAS GANADERAS, 2009</t>
  </si>
  <si>
    <t>Análisis provincial del censo de animales por tipos, Noviembre de 2009 (número de animales)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</si>
</sst>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.00000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0.00000000"/>
    <numFmt numFmtId="188" formatCode="0.0000000"/>
    <numFmt numFmtId="189" formatCode="#,##0.0"/>
    <numFmt numFmtId="190" formatCode="#,##0\ &quot;FB&quot;;\-#,##0\ &quot;FB&quot;"/>
    <numFmt numFmtId="191" formatCode="#,##0\ &quot;FB&quot;;[Red]\-#,##0\ &quot;FB&quot;"/>
    <numFmt numFmtId="192" formatCode="#,##0.00\ &quot;FB&quot;;\-#,##0.00\ &quot;FB&quot;"/>
    <numFmt numFmtId="193" formatCode="#,##0.00\ &quot;FB&quot;;[Red]\-#,##0.00\ &quot;FB&quot;"/>
    <numFmt numFmtId="194" formatCode="_-* #,##0\ &quot;FB&quot;_-;\-* #,##0\ &quot;FB&quot;_-;_-* &quot;-&quot;\ &quot;FB&quot;_-;_-@_-"/>
    <numFmt numFmtId="195" formatCode="_-* #,##0\ _F_B_-;\-* #,##0\ _F_B_-;_-* &quot;-&quot;\ _F_B_-;_-@_-"/>
    <numFmt numFmtId="196" formatCode="_-* #,##0.00\ &quot;FB&quot;_-;\-* #,##0.00\ &quot;FB&quot;_-;_-* &quot;-&quot;??\ &quot;FB&quot;_-;_-@_-"/>
    <numFmt numFmtId="197" formatCode="_-* #,##0.00\ _F_B_-;\-* #,##0.00\ _F_B_-;_-* &quot;-&quot;??\ _F_B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\ \ \ \ \ @"/>
    <numFmt numFmtId="207" formatCode="\ \ \ \ \ \ \ \ \ \ \ \ \ \ @"/>
    <numFmt numFmtId="208" formatCode="\ \ \ \ \ \ \ \ \ \ \ \ \ \ \ \ \ \ \ \ @"/>
    <numFmt numFmtId="209" formatCode="&quot;€&quot;#,##0;\-&quot;€&quot;#,##0"/>
    <numFmt numFmtId="210" formatCode="&quot;€&quot;#,##0;[Red]\-&quot;€&quot;#,##0"/>
    <numFmt numFmtId="211" formatCode="&quot;€&quot;#,##0.00;\-&quot;€&quot;#,##0.00"/>
    <numFmt numFmtId="212" formatCode="&quot;€&quot;#,##0.00;[Red]\-&quot;€&quot;#,##0.00"/>
    <numFmt numFmtId="213" formatCode="_-&quot;€&quot;* #,##0_-;\-&quot;€&quot;* #,##0_-;_-&quot;€&quot;* &quot;-&quot;_-;_-@_-"/>
    <numFmt numFmtId="214" formatCode="_-&quot;€&quot;* #,##0.00_-;\-&quot;€&quot;* #,##0.00_-;_-&quot;€&quot;* &quot;-&quot;??_-;_-@_-"/>
    <numFmt numFmtId="215" formatCode="General_)"/>
    <numFmt numFmtId="216" formatCode="_-* #,##0\ _€_-;\-* #,##0\ _€_-;_-* &quot;-&quot;??\ _€_-;_-@_-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#,##0__;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9"/>
      <name val="Arial"/>
      <family val="2"/>
    </font>
    <font>
      <b/>
      <sz val="9"/>
      <name val="Helv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2"/>
      <name val="Times New Roman"/>
      <family val="1"/>
    </font>
    <font>
      <b/>
      <sz val="9"/>
      <name val="Georgia"/>
      <family val="1"/>
    </font>
    <font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2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24" borderId="15" xfId="0" applyFont="1" applyFill="1" applyBorder="1" applyAlignment="1">
      <alignment/>
    </xf>
    <xf numFmtId="0" fontId="3" fillId="24" borderId="16" xfId="0" applyFont="1" applyFill="1" applyBorder="1" applyAlignment="1">
      <alignment/>
    </xf>
    <xf numFmtId="0" fontId="2" fillId="23" borderId="17" xfId="0" applyFont="1" applyFill="1" applyBorder="1" applyAlignment="1">
      <alignment/>
    </xf>
    <xf numFmtId="0" fontId="2" fillId="23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24" borderId="20" xfId="0" applyFont="1" applyFill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24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 horizontal="right"/>
    </xf>
    <xf numFmtId="3" fontId="2" fillId="0" borderId="28" xfId="0" applyNumberFormat="1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0" fontId="7" fillId="0" borderId="33" xfId="0" applyFont="1" applyFill="1" applyBorder="1" applyAlignment="1">
      <alignment horizontal="left"/>
    </xf>
    <xf numFmtId="3" fontId="7" fillId="0" borderId="34" xfId="0" applyNumberFormat="1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0" fontId="9" fillId="0" borderId="37" xfId="0" applyFont="1" applyFill="1" applyBorder="1" applyAlignment="1" quotePrefix="1">
      <alignment horizontal="left"/>
    </xf>
    <xf numFmtId="3" fontId="9" fillId="0" borderId="38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0" fontId="9" fillId="0" borderId="37" xfId="0" applyFont="1" applyFill="1" applyBorder="1" applyAlignment="1">
      <alignment horizontal="left"/>
    </xf>
    <xf numFmtId="0" fontId="7" fillId="0" borderId="37" xfId="0" applyFont="1" applyFill="1" applyBorder="1" applyAlignment="1" quotePrefix="1">
      <alignment horizontal="left"/>
    </xf>
    <xf numFmtId="3" fontId="7" fillId="0" borderId="38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0" fontId="7" fillId="0" borderId="37" xfId="0" applyFont="1" applyFill="1" applyBorder="1" applyAlignment="1">
      <alignment horizontal="left"/>
    </xf>
    <xf numFmtId="3" fontId="32" fillId="0" borderId="40" xfId="0" applyNumberFormat="1" applyFont="1" applyFill="1" applyBorder="1" applyAlignment="1">
      <alignment/>
    </xf>
    <xf numFmtId="3" fontId="32" fillId="0" borderId="41" xfId="0" applyNumberFormat="1" applyFont="1" applyFill="1" applyBorder="1" applyAlignment="1">
      <alignment/>
    </xf>
    <xf numFmtId="3" fontId="32" fillId="0" borderId="42" xfId="0" applyNumberFormat="1" applyFont="1" applyFill="1" applyBorder="1" applyAlignment="1">
      <alignment/>
    </xf>
    <xf numFmtId="0" fontId="9" fillId="0" borderId="43" xfId="0" applyFont="1" applyFill="1" applyBorder="1" applyAlignment="1">
      <alignment horizontal="left"/>
    </xf>
    <xf numFmtId="3" fontId="9" fillId="0" borderId="44" xfId="0" applyNumberFormat="1" applyFont="1" applyFill="1" applyBorder="1" applyAlignment="1">
      <alignment/>
    </xf>
    <xf numFmtId="0" fontId="7" fillId="0" borderId="43" xfId="0" applyFont="1" applyFill="1" applyBorder="1" applyAlignment="1">
      <alignment horizontal="left"/>
    </xf>
    <xf numFmtId="3" fontId="7" fillId="0" borderId="45" xfId="0" applyNumberFormat="1" applyFont="1" applyFill="1" applyBorder="1" applyAlignment="1">
      <alignment/>
    </xf>
    <xf numFmtId="3" fontId="7" fillId="0" borderId="46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3" fontId="7" fillId="0" borderId="44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0" fontId="7" fillId="0" borderId="33" xfId="0" applyFont="1" applyFill="1" applyBorder="1" applyAlignment="1" quotePrefix="1">
      <alignment horizontal="left"/>
    </xf>
    <xf numFmtId="216" fontId="6" fillId="0" borderId="48" xfId="48" applyNumberFormat="1" applyFont="1" applyFill="1" applyBorder="1" applyAlignment="1">
      <alignment/>
    </xf>
    <xf numFmtId="0" fontId="7" fillId="0" borderId="49" xfId="0" applyFont="1" applyBorder="1" applyAlignment="1">
      <alignment horizontal="center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/>
    </xf>
    <xf numFmtId="3" fontId="6" fillId="0" borderId="45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 horizontal="right"/>
    </xf>
    <xf numFmtId="3" fontId="2" fillId="0" borderId="51" xfId="0" applyNumberFormat="1" applyFont="1" applyFill="1" applyBorder="1" applyAlignment="1">
      <alignment horizontal="right"/>
    </xf>
    <xf numFmtId="3" fontId="2" fillId="0" borderId="52" xfId="0" applyNumberFormat="1" applyFont="1" applyFill="1" applyBorder="1" applyAlignment="1">
      <alignment horizontal="right"/>
    </xf>
    <xf numFmtId="3" fontId="2" fillId="0" borderId="53" xfId="0" applyNumberFormat="1" applyFont="1" applyFill="1" applyBorder="1" applyAlignment="1">
      <alignment horizontal="right"/>
    </xf>
    <xf numFmtId="3" fontId="2" fillId="0" borderId="54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3" fontId="2" fillId="0" borderId="55" xfId="0" applyNumberFormat="1" applyFont="1" applyFill="1" applyBorder="1" applyAlignment="1">
      <alignment horizontal="right"/>
    </xf>
    <xf numFmtId="3" fontId="31" fillId="0" borderId="20" xfId="0" applyNumberFormat="1" applyFont="1" applyFill="1" applyBorder="1" applyAlignment="1">
      <alignment horizontal="right"/>
    </xf>
    <xf numFmtId="3" fontId="31" fillId="0" borderId="56" xfId="0" applyNumberFormat="1" applyFont="1" applyFill="1" applyBorder="1" applyAlignment="1">
      <alignment horizontal="right"/>
    </xf>
    <xf numFmtId="3" fontId="31" fillId="0" borderId="57" xfId="0" applyNumberFormat="1" applyFont="1" applyFill="1" applyBorder="1" applyAlignment="1">
      <alignment horizontal="right"/>
    </xf>
    <xf numFmtId="3" fontId="31" fillId="0" borderId="58" xfId="0" applyNumberFormat="1" applyFont="1" applyFill="1" applyBorder="1" applyAlignment="1">
      <alignment horizontal="right"/>
    </xf>
    <xf numFmtId="3" fontId="31" fillId="0" borderId="59" xfId="0" applyNumberFormat="1" applyFont="1" applyFill="1" applyBorder="1" applyAlignment="1">
      <alignment horizontal="right"/>
    </xf>
    <xf numFmtId="3" fontId="31" fillId="0" borderId="31" xfId="0" applyNumberFormat="1" applyFont="1" applyFill="1" applyBorder="1" applyAlignment="1">
      <alignment horizontal="right"/>
    </xf>
    <xf numFmtId="3" fontId="31" fillId="0" borderId="60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0" borderId="56" xfId="0" applyNumberFormat="1" applyFont="1" applyFill="1" applyBorder="1" applyAlignment="1">
      <alignment horizontal="right"/>
    </xf>
    <xf numFmtId="3" fontId="3" fillId="0" borderId="57" xfId="0" applyNumberFormat="1" applyFont="1" applyFill="1" applyBorder="1" applyAlignment="1">
      <alignment horizontal="right"/>
    </xf>
    <xf numFmtId="3" fontId="3" fillId="0" borderId="58" xfId="0" applyNumberFormat="1" applyFont="1" applyFill="1" applyBorder="1" applyAlignment="1">
      <alignment horizontal="right"/>
    </xf>
    <xf numFmtId="3" fontId="3" fillId="0" borderId="59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>
      <alignment horizontal="right"/>
    </xf>
    <xf numFmtId="3" fontId="3" fillId="0" borderId="60" xfId="0" applyNumberFormat="1" applyFont="1" applyFill="1" applyBorder="1" applyAlignment="1">
      <alignment horizontal="right"/>
    </xf>
    <xf numFmtId="0" fontId="13" fillId="0" borderId="38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/>
    </xf>
    <xf numFmtId="3" fontId="3" fillId="0" borderId="61" xfId="0" applyNumberFormat="1" applyFont="1" applyFill="1" applyBorder="1" applyAlignment="1">
      <alignment horizontal="right"/>
    </xf>
    <xf numFmtId="3" fontId="3" fillId="0" borderId="62" xfId="0" applyNumberFormat="1" applyFont="1" applyFill="1" applyBorder="1" applyAlignment="1">
      <alignment horizontal="right"/>
    </xf>
    <xf numFmtId="3" fontId="3" fillId="0" borderId="63" xfId="0" applyNumberFormat="1" applyFont="1" applyFill="1" applyBorder="1" applyAlignment="1">
      <alignment horizontal="right"/>
    </xf>
    <xf numFmtId="3" fontId="3" fillId="0" borderId="64" xfId="0" applyNumberFormat="1" applyFont="1" applyFill="1" applyBorder="1" applyAlignment="1">
      <alignment horizontal="right"/>
    </xf>
    <xf numFmtId="3" fontId="3" fillId="0" borderId="65" xfId="0" applyNumberFormat="1" applyFont="1" applyFill="1" applyBorder="1" applyAlignment="1">
      <alignment horizontal="right"/>
    </xf>
    <xf numFmtId="3" fontId="3" fillId="0" borderId="66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3" fontId="2" fillId="0" borderId="67" xfId="0" applyNumberFormat="1" applyFont="1" applyFill="1" applyBorder="1" applyAlignment="1">
      <alignment horizontal="right"/>
    </xf>
    <xf numFmtId="3" fontId="2" fillId="0" borderId="68" xfId="0" applyNumberFormat="1" applyFont="1" applyFill="1" applyBorder="1" applyAlignment="1">
      <alignment horizontal="right"/>
    </xf>
    <xf numFmtId="3" fontId="2" fillId="0" borderId="69" xfId="0" applyNumberFormat="1" applyFont="1" applyFill="1" applyBorder="1" applyAlignment="1">
      <alignment horizontal="right"/>
    </xf>
    <xf numFmtId="3" fontId="2" fillId="0" borderId="70" xfId="0" applyNumberFormat="1" applyFont="1" applyFill="1" applyBorder="1" applyAlignment="1">
      <alignment horizontal="right"/>
    </xf>
    <xf numFmtId="3" fontId="2" fillId="0" borderId="71" xfId="0" applyNumberFormat="1" applyFont="1" applyFill="1" applyBorder="1" applyAlignment="1">
      <alignment horizontal="right"/>
    </xf>
    <xf numFmtId="3" fontId="2" fillId="0" borderId="72" xfId="0" applyNumberFormat="1" applyFont="1" applyFill="1" applyBorder="1" applyAlignment="1">
      <alignment horizontal="right"/>
    </xf>
    <xf numFmtId="3" fontId="2" fillId="0" borderId="34" xfId="0" applyNumberFormat="1" applyFont="1" applyFill="1" applyBorder="1" applyAlignment="1">
      <alignment horizontal="right"/>
    </xf>
    <xf numFmtId="3" fontId="2" fillId="0" borderId="73" xfId="0" applyNumberFormat="1" applyFont="1" applyFill="1" applyBorder="1" applyAlignment="1">
      <alignment horizontal="right"/>
    </xf>
    <xf numFmtId="3" fontId="2" fillId="0" borderId="74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7" fillId="0" borderId="2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17" fontId="4" fillId="0" borderId="76" xfId="0" applyNumberFormat="1" applyFont="1" applyBorder="1" applyAlignment="1" quotePrefix="1">
      <alignment horizontal="center" wrapText="1"/>
    </xf>
    <xf numFmtId="0" fontId="5" fillId="0" borderId="77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6" fillId="0" borderId="79" xfId="0" applyFont="1" applyBorder="1" applyAlignment="1" quotePrefix="1">
      <alignment horizontal="center"/>
    </xf>
    <xf numFmtId="0" fontId="6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7" fillId="0" borderId="82" xfId="0" applyFont="1" applyBorder="1" applyAlignment="1" quotePrefix="1">
      <alignment horizontal="center" vertical="center" wrapText="1"/>
    </xf>
    <xf numFmtId="0" fontId="0" fillId="0" borderId="59" xfId="0" applyBorder="1" applyAlignment="1">
      <alignment/>
    </xf>
    <xf numFmtId="0" fontId="6" fillId="0" borderId="8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75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17" fontId="4" fillId="0" borderId="76" xfId="0" applyNumberFormat="1" applyFont="1" applyBorder="1" applyAlignment="1" quotePrefix="1">
      <alignment horizontal="center"/>
    </xf>
    <xf numFmtId="17" fontId="4" fillId="0" borderId="77" xfId="0" applyNumberFormat="1" applyFont="1" applyBorder="1" applyAlignment="1" quotePrefix="1">
      <alignment horizontal="center"/>
    </xf>
    <xf numFmtId="17" fontId="4" fillId="0" borderId="78" xfId="0" applyNumberFormat="1" applyFont="1" applyBorder="1" applyAlignment="1" quotePrefix="1">
      <alignment horizontal="center"/>
    </xf>
    <xf numFmtId="0" fontId="7" fillId="0" borderId="8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87" xfId="0" applyFont="1" applyBorder="1" applyAlignment="1">
      <alignment horizontal="center"/>
    </xf>
    <xf numFmtId="0" fontId="7" fillId="0" borderId="88" xfId="0" applyFont="1" applyBorder="1" applyAlignment="1">
      <alignment horizontal="center"/>
    </xf>
    <xf numFmtId="0" fontId="7" fillId="0" borderId="89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90" xfId="0" applyFont="1" applyBorder="1" applyAlignment="1">
      <alignment horizontal="center"/>
    </xf>
    <xf numFmtId="0" fontId="7" fillId="0" borderId="91" xfId="0" applyFont="1" applyBorder="1" applyAlignment="1">
      <alignment horizontal="center"/>
    </xf>
    <xf numFmtId="0" fontId="7" fillId="0" borderId="92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93" xfId="0" applyFont="1" applyBorder="1" applyAlignment="1">
      <alignment horizontal="center" wrapText="1"/>
    </xf>
    <xf numFmtId="0" fontId="7" fillId="0" borderId="72" xfId="0" applyFont="1" applyBorder="1" applyAlignment="1">
      <alignment horizontal="center" wrapText="1"/>
    </xf>
    <xf numFmtId="0" fontId="0" fillId="0" borderId="5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84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ublication1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723900</xdr:colOff>
      <xdr:row>2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76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723900</xdr:colOff>
      <xdr:row>2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76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2006</v>
          </cell>
        </row>
      </sheetData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>NORTH EAST (ENGLAND) </v>
          </cell>
        </row>
        <row r="355">
          <cell r="A355" t="str">
            <v>UKC1</v>
          </cell>
          <cell r="B355" t="str">
            <v>Tees Valley and Durham </v>
          </cell>
        </row>
        <row r="356">
          <cell r="A356" t="str">
            <v>UKC2</v>
          </cell>
          <cell r="B356" t="str">
            <v>Northumberland, Tyne and Wear </v>
          </cell>
        </row>
        <row r="357">
          <cell r="A357" t="str">
            <v>UKD</v>
          </cell>
          <cell r="B357" t="str">
            <v>North West (including Merseyside) </v>
          </cell>
        </row>
        <row r="358">
          <cell r="A358" t="str">
            <v>UKD1</v>
          </cell>
          <cell r="B358" t="str">
            <v>Cumbria </v>
          </cell>
        </row>
        <row r="359">
          <cell r="A359" t="str">
            <v>UKD2</v>
          </cell>
          <cell r="B359" t="str">
            <v>Cheshire </v>
          </cell>
        </row>
        <row r="360">
          <cell r="A360" t="str">
            <v>UKD3</v>
          </cell>
          <cell r="B360" t="str">
            <v>Greater Manchester </v>
          </cell>
        </row>
        <row r="361">
          <cell r="A361" t="str">
            <v>UKD4</v>
          </cell>
          <cell r="B361" t="str">
            <v>Lancashire </v>
          </cell>
        </row>
        <row r="362">
          <cell r="A362" t="str">
            <v>UKD5</v>
          </cell>
          <cell r="B362" t="str">
            <v>Merseyside </v>
          </cell>
        </row>
        <row r="363">
          <cell r="A363" t="str">
            <v>UKE</v>
          </cell>
          <cell r="B363" t="str">
            <v>YORKSHIRE AND THE HUMBER </v>
          </cell>
        </row>
        <row r="364">
          <cell r="A364" t="str">
            <v>UKE1</v>
          </cell>
          <cell r="B364" t="str">
            <v>East Riding and North Lincolnshire </v>
          </cell>
        </row>
        <row r="365">
          <cell r="A365" t="str">
            <v>UKE2</v>
          </cell>
          <cell r="B365" t="str">
            <v>North Yorkshire </v>
          </cell>
        </row>
        <row r="366">
          <cell r="A366" t="str">
            <v>UKE3</v>
          </cell>
          <cell r="B366" t="str">
            <v>South Yorkshire </v>
          </cell>
        </row>
        <row r="367">
          <cell r="A367" t="str">
            <v>UKE4</v>
          </cell>
          <cell r="B367" t="str">
            <v>West Yorkshire </v>
          </cell>
        </row>
        <row r="368">
          <cell r="A368" t="str">
            <v>UKF</v>
          </cell>
          <cell r="B368" t="str">
            <v>EAST MIDLANDS (ENGLAND) </v>
          </cell>
        </row>
        <row r="369">
          <cell r="A369" t="str">
            <v>UKF1</v>
          </cell>
          <cell r="B369" t="str">
            <v>Derbyshire and Nottinghamshire </v>
          </cell>
        </row>
        <row r="370">
          <cell r="A370" t="str">
            <v>UKF2</v>
          </cell>
          <cell r="B370" t="str">
            <v>Leicestershire, Rutland and Northants </v>
          </cell>
        </row>
        <row r="371">
          <cell r="A371" t="str">
            <v>UKF3</v>
          </cell>
          <cell r="B371" t="str">
            <v>Lincolnshire </v>
          </cell>
        </row>
        <row r="372">
          <cell r="A372" t="str">
            <v>UKG</v>
          </cell>
          <cell r="B372" t="str">
            <v>WEST MIDLANDS (ENGLAND) </v>
          </cell>
        </row>
        <row r="373">
          <cell r="A373" t="str">
            <v>UKG1</v>
          </cell>
          <cell r="B373" t="str">
            <v>Herefordshire, Worcestershire and Warks </v>
          </cell>
        </row>
        <row r="374">
          <cell r="A374" t="str">
            <v>UKG2</v>
          </cell>
          <cell r="B374" t="str">
            <v>Shropshire and Staffordshire </v>
          </cell>
        </row>
        <row r="375">
          <cell r="A375" t="str">
            <v>UKG3</v>
          </cell>
          <cell r="B375" t="str">
            <v>West Midlands </v>
          </cell>
        </row>
        <row r="376">
          <cell r="A376" t="str">
            <v>UKH</v>
          </cell>
          <cell r="B376" t="str">
            <v>EAST OF ENGLAND </v>
          </cell>
        </row>
        <row r="377">
          <cell r="A377" t="str">
            <v>UKH1</v>
          </cell>
          <cell r="B377" t="str">
            <v>East Anglia </v>
          </cell>
        </row>
        <row r="378">
          <cell r="A378" t="str">
            <v>UKH2</v>
          </cell>
          <cell r="B378" t="str">
            <v>Bedfordshire, Hertfordshire </v>
          </cell>
        </row>
        <row r="379">
          <cell r="A379" t="str">
            <v>UKH3</v>
          </cell>
          <cell r="B379" t="str">
            <v>Essex </v>
          </cell>
        </row>
        <row r="380">
          <cell r="A380" t="str">
            <v>UKI</v>
          </cell>
          <cell r="B380" t="str">
            <v>LONDON </v>
          </cell>
        </row>
        <row r="381">
          <cell r="A381" t="str">
            <v>UKI1</v>
          </cell>
          <cell r="B381" t="str">
            <v>Inner London </v>
          </cell>
        </row>
        <row r="382">
          <cell r="A382" t="str">
            <v>UKI2</v>
          </cell>
          <cell r="B382" t="str">
            <v>Outer London </v>
          </cell>
        </row>
        <row r="383">
          <cell r="A383" t="str">
            <v>UKJ</v>
          </cell>
          <cell r="B383" t="str">
            <v>SOUTH EAST (ENGLAND) </v>
          </cell>
        </row>
        <row r="384">
          <cell r="A384" t="str">
            <v>UKJ1</v>
          </cell>
          <cell r="B384" t="str">
            <v>Berkshire, Bucks and Oxfordshire </v>
          </cell>
        </row>
        <row r="385">
          <cell r="A385" t="str">
            <v>UKJ2</v>
          </cell>
          <cell r="B385" t="str">
            <v>Surrey, East and West Sussex </v>
          </cell>
        </row>
        <row r="386">
          <cell r="A386" t="str">
            <v>UKJ3</v>
          </cell>
          <cell r="B386" t="str">
            <v>Hampshire and Isle of Wight </v>
          </cell>
        </row>
        <row r="387">
          <cell r="A387" t="str">
            <v>UKJ4</v>
          </cell>
          <cell r="B387" t="str">
            <v>Kent </v>
          </cell>
        </row>
        <row r="388">
          <cell r="A388" t="str">
            <v>UKK</v>
          </cell>
          <cell r="B388" t="str">
            <v>SOUTH WEST (ENGLAND) </v>
          </cell>
        </row>
        <row r="389">
          <cell r="A389" t="str">
            <v>UKK1</v>
          </cell>
          <cell r="B389" t="str">
            <v>Gloucestershire, Wiltshire and North Somerset </v>
          </cell>
        </row>
        <row r="390">
          <cell r="A390" t="str">
            <v>UKK2</v>
          </cell>
          <cell r="B390" t="str">
            <v>Dorset and Somerset </v>
          </cell>
        </row>
        <row r="391">
          <cell r="A391" t="str">
            <v>UKK3</v>
          </cell>
          <cell r="B391" t="str">
            <v>Cornwall and Isles of Scilly </v>
          </cell>
        </row>
        <row r="392">
          <cell r="A392" t="str">
            <v>UKK4</v>
          </cell>
          <cell r="B392" t="str">
            <v>Devon </v>
          </cell>
        </row>
        <row r="393">
          <cell r="A393" t="str">
            <v>UKL</v>
          </cell>
          <cell r="B393" t="str">
            <v>WALES </v>
          </cell>
        </row>
        <row r="394">
          <cell r="A394" t="str">
            <v>UKL1</v>
          </cell>
          <cell r="B394" t="str">
            <v>West Wales and The Valleys </v>
          </cell>
        </row>
        <row r="395">
          <cell r="A395" t="str">
            <v>UKL2</v>
          </cell>
          <cell r="B395" t="str">
            <v>East Wales </v>
          </cell>
        </row>
        <row r="396">
          <cell r="A396" t="str">
            <v>UKM</v>
          </cell>
          <cell r="B396" t="str">
            <v>SCOTLAND </v>
          </cell>
        </row>
        <row r="397">
          <cell r="A397" t="str">
            <v>UKM1</v>
          </cell>
          <cell r="B397" t="str">
            <v>North Eastern Scotland </v>
          </cell>
        </row>
        <row r="398">
          <cell r="A398" t="str">
            <v>UKM2</v>
          </cell>
          <cell r="B398" t="str">
            <v>Eastern Scotland </v>
          </cell>
        </row>
        <row r="399">
          <cell r="A399" t="str">
            <v>UKM3</v>
          </cell>
          <cell r="B399" t="str">
            <v>South Western Scotland </v>
          </cell>
        </row>
        <row r="400">
          <cell r="A400" t="str">
            <v>UKM4</v>
          </cell>
          <cell r="B400" t="str">
            <v>Highlands and Islands </v>
          </cell>
        </row>
        <row r="401">
          <cell r="A401" t="str">
            <v>UKN</v>
          </cell>
          <cell r="B401" t="str">
            <v>NORTHERN IRELAND </v>
          </cell>
        </row>
        <row r="402">
          <cell r="A402" t="str">
            <v>UKN0</v>
          </cell>
          <cell r="B402" t="str">
            <v>NORTHERN IRELAND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M88"/>
  <sheetViews>
    <sheetView showZeros="0" tabSelected="1" workbookViewId="0" topLeftCell="D1">
      <pane xSplit="2" ySplit="9" topLeftCell="F10" activePane="bottomRight" state="frozen"/>
      <selection pane="topLeft" activeCell="E8" sqref="E8:E11"/>
      <selection pane="topRight" activeCell="E8" sqref="E8:E11"/>
      <selection pane="bottomLeft" activeCell="E8" sqref="E8:E11"/>
      <selection pane="bottomRight" activeCell="F19" sqref="F19"/>
    </sheetView>
  </sheetViews>
  <sheetFormatPr defaultColWidth="11.421875" defaultRowHeight="12.75"/>
  <cols>
    <col min="1" max="1" width="16.140625" style="2" hidden="1" customWidth="1"/>
    <col min="2" max="2" width="27.28125" style="2" hidden="1" customWidth="1"/>
    <col min="3" max="3" width="13.28125" style="2" hidden="1" customWidth="1"/>
    <col min="4" max="4" width="23.28125" style="2" customWidth="1"/>
    <col min="5" max="5" width="12.8515625" style="2" customWidth="1"/>
    <col min="6" max="6" width="11.140625" style="2" customWidth="1"/>
    <col min="7" max="7" width="10.8515625" style="2" customWidth="1"/>
    <col min="8" max="8" width="13.140625" style="2" customWidth="1"/>
    <col min="9" max="9" width="11.57421875" style="2" customWidth="1"/>
    <col min="10" max="10" width="11.28125" style="2" customWidth="1"/>
    <col min="11" max="11" width="9.7109375" style="2" customWidth="1"/>
    <col min="12" max="28" width="11.57421875" style="2" bestFit="1" customWidth="1"/>
    <col min="29" max="30" width="20.140625" style="2" bestFit="1" customWidth="1"/>
    <col min="31" max="34" width="21.28125" style="2" bestFit="1" customWidth="1"/>
    <col min="35" max="16384" width="11.421875" style="2" customWidth="1"/>
  </cols>
  <sheetData>
    <row r="1" spans="6:7" ht="15">
      <c r="F1" s="104" t="s">
        <v>152</v>
      </c>
      <c r="G1" s="104"/>
    </row>
    <row r="2" spans="6:7" ht="12.75">
      <c r="F2" s="105" t="s">
        <v>151</v>
      </c>
      <c r="G2" s="105"/>
    </row>
    <row r="3" ht="15" customHeight="1" thickBot="1"/>
    <row r="4" spans="4:11" ht="15.75">
      <c r="D4" s="110" t="s">
        <v>153</v>
      </c>
      <c r="E4" s="111"/>
      <c r="F4" s="111"/>
      <c r="G4" s="112"/>
      <c r="H4" s="112"/>
      <c r="I4" s="112"/>
      <c r="J4" s="112"/>
      <c r="K4" s="113"/>
    </row>
    <row r="5" spans="4:11" ht="12.75">
      <c r="D5" s="119" t="s">
        <v>129</v>
      </c>
      <c r="E5" s="120"/>
      <c r="F5" s="120"/>
      <c r="G5" s="120"/>
      <c r="H5" s="120"/>
      <c r="I5" s="120"/>
      <c r="J5" s="120"/>
      <c r="K5" s="121"/>
    </row>
    <row r="6" spans="4:11" ht="12.75" customHeight="1">
      <c r="D6" s="114" t="s">
        <v>154</v>
      </c>
      <c r="E6" s="115"/>
      <c r="F6" s="115"/>
      <c r="G6" s="115"/>
      <c r="H6" s="115"/>
      <c r="I6" s="115"/>
      <c r="J6" s="115"/>
      <c r="K6" s="116"/>
    </row>
    <row r="7" spans="4:11" ht="12.75" customHeight="1">
      <c r="D7" s="117" t="s">
        <v>128</v>
      </c>
      <c r="E7" s="122" t="s">
        <v>130</v>
      </c>
      <c r="F7" s="108" t="s">
        <v>131</v>
      </c>
      <c r="G7" s="125"/>
      <c r="H7" s="125"/>
      <c r="I7" s="126" t="s">
        <v>132</v>
      </c>
      <c r="J7" s="126"/>
      <c r="K7" s="127"/>
    </row>
    <row r="8" spans="4:11" ht="12.75" customHeight="1">
      <c r="D8" s="118"/>
      <c r="E8" s="123"/>
      <c r="F8" s="128" t="s">
        <v>133</v>
      </c>
      <c r="G8" s="108" t="s">
        <v>134</v>
      </c>
      <c r="H8" s="108"/>
      <c r="I8" s="106" t="s">
        <v>135</v>
      </c>
      <c r="J8" s="108" t="s">
        <v>136</v>
      </c>
      <c r="K8" s="109"/>
    </row>
    <row r="9" spans="1:11" ht="13.5" thickBot="1">
      <c r="A9" s="1" t="s">
        <v>6</v>
      </c>
      <c r="B9" s="1" t="s">
        <v>1</v>
      </c>
      <c r="C9" s="1" t="s">
        <v>7</v>
      </c>
      <c r="D9" s="118"/>
      <c r="E9" s="124"/>
      <c r="F9" s="129"/>
      <c r="G9" s="57" t="s">
        <v>135</v>
      </c>
      <c r="H9" s="58" t="s">
        <v>137</v>
      </c>
      <c r="I9" s="107"/>
      <c r="J9" s="57" t="s">
        <v>138</v>
      </c>
      <c r="K9" s="59" t="s">
        <v>139</v>
      </c>
    </row>
    <row r="10" spans="1:13" ht="12.75">
      <c r="A10" s="3" t="s">
        <v>31</v>
      </c>
      <c r="B10" s="4" t="s">
        <v>32</v>
      </c>
      <c r="C10" s="5" t="s">
        <v>33</v>
      </c>
      <c r="D10" s="46" t="s">
        <v>80</v>
      </c>
      <c r="E10" s="84">
        <f>SUM(F10:K10)+SUM(Bovino2!E12:L12)</f>
        <v>339992.47</v>
      </c>
      <c r="F10" s="84">
        <v>27615.39</v>
      </c>
      <c r="G10" s="28">
        <v>7640.03</v>
      </c>
      <c r="H10" s="28">
        <v>40063.49</v>
      </c>
      <c r="I10" s="28">
        <v>781.37</v>
      </c>
      <c r="J10" s="36">
        <v>3592.49</v>
      </c>
      <c r="K10" s="37">
        <v>40488.42</v>
      </c>
      <c r="L10" s="19"/>
      <c r="M10" s="19"/>
    </row>
    <row r="11" spans="1:13" ht="12.75">
      <c r="A11" s="6"/>
      <c r="B11" s="7"/>
      <c r="C11" s="5" t="s">
        <v>34</v>
      </c>
      <c r="D11" s="38" t="s">
        <v>81</v>
      </c>
      <c r="E11" s="28">
        <f>SUM(F11:K11)+SUM(Bovino2!E13:L13)</f>
        <v>448096.01</v>
      </c>
      <c r="F11" s="28">
        <v>53395.14</v>
      </c>
      <c r="G11" s="28">
        <v>2315.87</v>
      </c>
      <c r="H11" s="28">
        <v>48699.56</v>
      </c>
      <c r="I11" s="28">
        <v>1191.36</v>
      </c>
      <c r="J11" s="36">
        <v>348.04</v>
      </c>
      <c r="K11" s="37">
        <v>58834.76</v>
      </c>
      <c r="L11" s="19"/>
      <c r="M11" s="19"/>
    </row>
    <row r="12" spans="1:13" ht="12.75">
      <c r="A12" s="6"/>
      <c r="B12" s="7"/>
      <c r="C12" s="5" t="s">
        <v>35</v>
      </c>
      <c r="D12" s="38" t="s">
        <v>82</v>
      </c>
      <c r="E12" s="28">
        <f>SUM(F12:K12)+SUM(Bovino2!E14:L14)</f>
        <v>58388.04000000001</v>
      </c>
      <c r="F12" s="28">
        <v>26652.25</v>
      </c>
      <c r="G12" s="28">
        <v>438.97</v>
      </c>
      <c r="H12" s="28">
        <v>2091.82</v>
      </c>
      <c r="I12" s="28">
        <v>427.65</v>
      </c>
      <c r="J12" s="36">
        <v>38.52</v>
      </c>
      <c r="K12" s="37">
        <v>3333.45</v>
      </c>
      <c r="L12" s="19"/>
      <c r="M12" s="19"/>
    </row>
    <row r="13" spans="1:13" ht="12.75">
      <c r="A13" s="6"/>
      <c r="B13" s="7"/>
      <c r="C13" s="5" t="s">
        <v>36</v>
      </c>
      <c r="D13" s="38" t="s">
        <v>83</v>
      </c>
      <c r="E13" s="28">
        <f>SUM(F13:K13)+SUM(Bovino2!E15:L15)</f>
        <v>104460.99</v>
      </c>
      <c r="F13" s="28">
        <v>15574.28</v>
      </c>
      <c r="G13" s="28">
        <v>2148.29</v>
      </c>
      <c r="H13" s="28">
        <v>8845.01</v>
      </c>
      <c r="I13" s="28">
        <v>23.62</v>
      </c>
      <c r="J13" s="36">
        <v>188.52</v>
      </c>
      <c r="K13" s="37">
        <v>11845.91</v>
      </c>
      <c r="L13" s="19"/>
      <c r="M13" s="19"/>
    </row>
    <row r="14" spans="1:13" ht="12.75">
      <c r="A14" s="6"/>
      <c r="B14" s="8" t="s">
        <v>37</v>
      </c>
      <c r="C14" s="8"/>
      <c r="D14" s="42" t="s">
        <v>32</v>
      </c>
      <c r="E14" s="34">
        <f>SUM(F14:K14)+SUM(Bovino2!E16:L16)</f>
        <v>950937.51</v>
      </c>
      <c r="F14" s="34">
        <v>123237.06</v>
      </c>
      <c r="G14" s="34">
        <v>12543.16</v>
      </c>
      <c r="H14" s="34">
        <v>99699.88</v>
      </c>
      <c r="I14" s="34">
        <v>2424</v>
      </c>
      <c r="J14" s="40">
        <v>4167.57</v>
      </c>
      <c r="K14" s="41">
        <v>114502.54</v>
      </c>
      <c r="L14" s="19"/>
      <c r="M14" s="19"/>
    </row>
    <row r="15" spans="1:13" ht="12" customHeight="1" thickBot="1">
      <c r="A15" s="9"/>
      <c r="B15" s="10"/>
      <c r="C15" s="10"/>
      <c r="D15" s="30"/>
      <c r="E15" s="29">
        <f>SUM(F15:K15)+SUM(Bovino2!E17:L17)</f>
        <v>0</v>
      </c>
      <c r="F15" s="29"/>
      <c r="G15" s="31"/>
      <c r="H15" s="29"/>
      <c r="I15" s="29"/>
      <c r="J15" s="32"/>
      <c r="K15" s="33"/>
      <c r="L15" s="19"/>
      <c r="M15" s="19"/>
    </row>
    <row r="16" spans="1:13" ht="12.75">
      <c r="A16" s="6"/>
      <c r="B16" s="8" t="s">
        <v>38</v>
      </c>
      <c r="C16" s="8"/>
      <c r="D16" s="48" t="s">
        <v>84</v>
      </c>
      <c r="E16" s="49">
        <f>SUM(F16:K16)+SUM(Bovino2!E18:L18)</f>
        <v>395166</v>
      </c>
      <c r="F16" s="49">
        <v>33415</v>
      </c>
      <c r="G16" s="50">
        <v>14508</v>
      </c>
      <c r="H16" s="49">
        <v>46797</v>
      </c>
      <c r="I16" s="49">
        <v>4477</v>
      </c>
      <c r="J16" s="51">
        <v>734</v>
      </c>
      <c r="K16" s="52">
        <v>47304</v>
      </c>
      <c r="L16" s="19"/>
      <c r="M16" s="19"/>
    </row>
    <row r="17" spans="1:13" ht="12.75" customHeight="1" thickBot="1">
      <c r="A17" s="9"/>
      <c r="B17" s="10"/>
      <c r="C17" s="10"/>
      <c r="D17" s="30"/>
      <c r="E17" s="29">
        <f>SUM(F17:K17)+SUM(Bovino2!E19:L19)</f>
        <v>0</v>
      </c>
      <c r="F17" s="29">
        <v>0</v>
      </c>
      <c r="G17" s="31">
        <v>0</v>
      </c>
      <c r="H17" s="29">
        <v>0</v>
      </c>
      <c r="I17" s="29">
        <v>0</v>
      </c>
      <c r="J17" s="32">
        <v>0</v>
      </c>
      <c r="K17" s="33">
        <v>0</v>
      </c>
      <c r="L17" s="19"/>
      <c r="M17" s="19"/>
    </row>
    <row r="18" spans="1:13" ht="12.75">
      <c r="A18" s="6"/>
      <c r="B18" s="8" t="s">
        <v>41</v>
      </c>
      <c r="C18" s="8"/>
      <c r="D18" s="48" t="s">
        <v>40</v>
      </c>
      <c r="E18" s="49">
        <f>SUM(F18:K18)+SUM(Bovino2!E20:L20)</f>
        <v>264909</v>
      </c>
      <c r="F18" s="60">
        <v>2650.8</v>
      </c>
      <c r="G18" s="50">
        <v>8304.2</v>
      </c>
      <c r="H18" s="49">
        <v>39851</v>
      </c>
      <c r="I18" s="49">
        <v>2982</v>
      </c>
      <c r="J18" s="51">
        <v>154.94</v>
      </c>
      <c r="K18" s="52">
        <v>37789.06</v>
      </c>
      <c r="L18" s="19"/>
      <c r="M18" s="19"/>
    </row>
    <row r="19" spans="1:13" ht="12.75" customHeight="1" thickBot="1">
      <c r="A19" s="9"/>
      <c r="B19" s="10"/>
      <c r="C19" s="10"/>
      <c r="D19" s="30"/>
      <c r="E19" s="29">
        <f>SUM(F19:K19)+SUM(Bovino2!E21:L21)</f>
        <v>0</v>
      </c>
      <c r="F19" s="29"/>
      <c r="G19" s="29"/>
      <c r="H19" s="29"/>
      <c r="I19" s="29"/>
      <c r="J19" s="32"/>
      <c r="K19" s="33"/>
      <c r="L19" s="19"/>
      <c r="M19" s="19"/>
    </row>
    <row r="20" spans="1:13" ht="12.75">
      <c r="A20" s="3" t="s">
        <v>24</v>
      </c>
      <c r="B20" s="4" t="s">
        <v>42</v>
      </c>
      <c r="C20" s="5" t="s">
        <v>31</v>
      </c>
      <c r="D20" s="35" t="s">
        <v>85</v>
      </c>
      <c r="E20" s="28">
        <f>SUM(F20:K20)+SUM(Bovino2!E22:L22)</f>
        <v>39569</v>
      </c>
      <c r="F20" s="28">
        <v>4338</v>
      </c>
      <c r="G20" s="28">
        <v>531</v>
      </c>
      <c r="H20" s="28">
        <v>5004</v>
      </c>
      <c r="I20" s="28">
        <v>513</v>
      </c>
      <c r="J20" s="36">
        <v>597</v>
      </c>
      <c r="K20" s="37">
        <v>3952</v>
      </c>
      <c r="L20" s="19"/>
      <c r="M20" s="19"/>
    </row>
    <row r="21" spans="1:13" ht="12.75">
      <c r="A21" s="6"/>
      <c r="B21" s="7"/>
      <c r="C21" s="5" t="s">
        <v>43</v>
      </c>
      <c r="D21" s="35" t="s">
        <v>86</v>
      </c>
      <c r="E21" s="28">
        <f>SUM(F21:K21)+SUM(Bovino2!E23:L23)</f>
        <v>56954</v>
      </c>
      <c r="F21" s="28">
        <v>10875</v>
      </c>
      <c r="G21" s="102">
        <v>1516</v>
      </c>
      <c r="H21" s="28">
        <v>6369</v>
      </c>
      <c r="I21" s="28">
        <v>1479</v>
      </c>
      <c r="J21" s="36">
        <v>1377</v>
      </c>
      <c r="K21" s="37">
        <v>4413</v>
      </c>
      <c r="L21" s="19"/>
      <c r="M21" s="19"/>
    </row>
    <row r="22" spans="1:13" ht="12.75">
      <c r="A22" s="6"/>
      <c r="B22" s="7"/>
      <c r="C22" s="5" t="s">
        <v>44</v>
      </c>
      <c r="D22" s="38" t="s">
        <v>87</v>
      </c>
      <c r="E22" s="28">
        <f>SUM(F22:K22)+SUM(Bovino2!E24:L24)</f>
        <v>55278</v>
      </c>
      <c r="F22" s="28">
        <v>10339</v>
      </c>
      <c r="G22" s="102">
        <v>1085</v>
      </c>
      <c r="H22" s="28">
        <v>5467</v>
      </c>
      <c r="I22" s="28">
        <v>1049</v>
      </c>
      <c r="J22" s="36">
        <v>663</v>
      </c>
      <c r="K22" s="37">
        <v>4307</v>
      </c>
      <c r="L22" s="19"/>
      <c r="M22" s="19"/>
    </row>
    <row r="23" spans="1:13" ht="12.75">
      <c r="A23" s="6"/>
      <c r="B23" s="8" t="s">
        <v>45</v>
      </c>
      <c r="C23" s="8"/>
      <c r="D23" s="42" t="s">
        <v>42</v>
      </c>
      <c r="E23" s="34">
        <f>SUM(F23:K23)+SUM(Bovino2!E25:L25)</f>
        <v>151801</v>
      </c>
      <c r="F23" s="34">
        <v>25552</v>
      </c>
      <c r="G23" s="34">
        <v>3132</v>
      </c>
      <c r="H23" s="34">
        <v>16840</v>
      </c>
      <c r="I23" s="34">
        <v>3041</v>
      </c>
      <c r="J23" s="40">
        <v>2637</v>
      </c>
      <c r="K23" s="41">
        <v>12672</v>
      </c>
      <c r="L23" s="19"/>
      <c r="M23" s="19"/>
    </row>
    <row r="24" spans="1:13" ht="12" customHeight="1" thickBot="1">
      <c r="A24" s="9"/>
      <c r="B24" s="10"/>
      <c r="C24" s="10"/>
      <c r="D24" s="30"/>
      <c r="E24" s="29">
        <f>SUM(F24:K24)+SUM(Bovino2!E26:L26)</f>
        <v>0</v>
      </c>
      <c r="F24" s="29"/>
      <c r="G24" s="31"/>
      <c r="H24" s="29"/>
      <c r="I24" s="29"/>
      <c r="J24" s="32"/>
      <c r="K24" s="33"/>
      <c r="L24" s="19"/>
      <c r="M24" s="19"/>
    </row>
    <row r="25" spans="1:13" ht="12.75">
      <c r="A25" s="6"/>
      <c r="B25" s="8" t="s">
        <v>48</v>
      </c>
      <c r="C25" s="8"/>
      <c r="D25" s="42" t="s">
        <v>47</v>
      </c>
      <c r="E25" s="34">
        <f>SUM(F25:K25)+SUM(Bovino2!E27:L27)</f>
        <v>107485.54000000001</v>
      </c>
      <c r="F25" s="34">
        <v>9375.29</v>
      </c>
      <c r="G25" s="53">
        <v>9181.58</v>
      </c>
      <c r="H25" s="34">
        <v>15340.65</v>
      </c>
      <c r="I25" s="34">
        <v>1953.04</v>
      </c>
      <c r="J25" s="40">
        <v>561.24</v>
      </c>
      <c r="K25" s="41">
        <v>11689.07</v>
      </c>
      <c r="L25" s="19"/>
      <c r="M25" s="19"/>
    </row>
    <row r="26" spans="1:13" ht="12.75" customHeight="1" thickBot="1">
      <c r="A26" s="9"/>
      <c r="B26" s="10"/>
      <c r="C26" s="10"/>
      <c r="D26" s="30"/>
      <c r="E26" s="29">
        <f>SUM(F26:K26)+SUM(Bovino2!E28:L28)</f>
        <v>0</v>
      </c>
      <c r="F26" s="29"/>
      <c r="G26" s="31"/>
      <c r="H26" s="29"/>
      <c r="I26" s="29"/>
      <c r="J26" s="32"/>
      <c r="K26" s="33"/>
      <c r="L26" s="19"/>
      <c r="M26" s="19"/>
    </row>
    <row r="27" spans="1:13" ht="12.75">
      <c r="A27" s="6"/>
      <c r="B27" s="8" t="s">
        <v>51</v>
      </c>
      <c r="C27" s="8"/>
      <c r="D27" s="42" t="s">
        <v>50</v>
      </c>
      <c r="E27" s="34">
        <f>SUM(F27:K27)+SUM(Bovino2!E29:L29)</f>
        <v>35050.25</v>
      </c>
      <c r="F27" s="34">
        <v>11331.3</v>
      </c>
      <c r="G27" s="53">
        <v>35.5</v>
      </c>
      <c r="H27" s="34">
        <v>477.59</v>
      </c>
      <c r="I27" s="34">
        <v>1223.97</v>
      </c>
      <c r="J27" s="40">
        <v>822.75</v>
      </c>
      <c r="K27" s="41">
        <v>2069.79</v>
      </c>
      <c r="L27" s="19"/>
      <c r="M27" s="19"/>
    </row>
    <row r="28" spans="1:13" ht="12.75" customHeight="1" thickBot="1">
      <c r="A28" s="9"/>
      <c r="B28" s="10"/>
      <c r="C28" s="10"/>
      <c r="D28" s="30"/>
      <c r="E28" s="29">
        <f>SUM(F28:K28)+SUM(Bovino2!E30:L30)</f>
        <v>0</v>
      </c>
      <c r="F28" s="29"/>
      <c r="G28" s="31"/>
      <c r="H28" s="29"/>
      <c r="I28" s="29"/>
      <c r="J28" s="32"/>
      <c r="K28" s="33"/>
      <c r="L28" s="19"/>
      <c r="M28" s="19"/>
    </row>
    <row r="29" spans="1:13" ht="12.75">
      <c r="A29" s="3" t="s">
        <v>8</v>
      </c>
      <c r="B29" s="4" t="s">
        <v>3</v>
      </c>
      <c r="C29" s="5" t="s">
        <v>9</v>
      </c>
      <c r="D29" s="38" t="s">
        <v>88</v>
      </c>
      <c r="E29" s="28">
        <f>SUM(F29:K29)+SUM(Bovino2!E31:L31)</f>
        <v>185460.44999999998</v>
      </c>
      <c r="F29" s="28">
        <v>140012.52</v>
      </c>
      <c r="G29" s="28">
        <v>0</v>
      </c>
      <c r="H29" s="28">
        <v>4656.59</v>
      </c>
      <c r="I29" s="28">
        <v>74.6</v>
      </c>
      <c r="J29" s="54">
        <v>0</v>
      </c>
      <c r="K29" s="47">
        <v>4263.71</v>
      </c>
      <c r="L29" s="19"/>
      <c r="M29" s="19"/>
    </row>
    <row r="30" spans="1:13" ht="12.75">
      <c r="A30" s="6"/>
      <c r="B30" s="7"/>
      <c r="C30" s="5" t="s">
        <v>10</v>
      </c>
      <c r="D30" s="38" t="s">
        <v>89</v>
      </c>
      <c r="E30" s="28">
        <f>SUM(F30:K30)+SUM(Bovino2!E32:L32)</f>
        <v>39023.01</v>
      </c>
      <c r="F30" s="28">
        <v>21218.91</v>
      </c>
      <c r="G30" s="28">
        <v>453.04</v>
      </c>
      <c r="H30" s="28">
        <v>1030.58</v>
      </c>
      <c r="I30" s="28">
        <v>701.36</v>
      </c>
      <c r="J30" s="36">
        <v>0</v>
      </c>
      <c r="K30" s="37">
        <v>1615.59</v>
      </c>
      <c r="L30" s="19"/>
      <c r="M30" s="19"/>
    </row>
    <row r="31" spans="1:13" ht="12.75">
      <c r="A31" s="6"/>
      <c r="B31" s="7"/>
      <c r="C31" s="5" t="s">
        <v>11</v>
      </c>
      <c r="D31" s="38" t="s">
        <v>90</v>
      </c>
      <c r="E31" s="28">
        <f>SUM(F31:K31)+SUM(Bovino2!E33:L33)</f>
        <v>49143.22</v>
      </c>
      <c r="F31" s="28">
        <v>32065.88</v>
      </c>
      <c r="G31" s="28">
        <v>595.41</v>
      </c>
      <c r="H31" s="28">
        <v>2104.52</v>
      </c>
      <c r="I31" s="28">
        <v>491.51</v>
      </c>
      <c r="J31" s="36">
        <v>15.23</v>
      </c>
      <c r="K31" s="37">
        <v>2038.9</v>
      </c>
      <c r="L31" s="19"/>
      <c r="M31" s="19"/>
    </row>
    <row r="32" spans="1:13" ht="12.75">
      <c r="A32" s="6"/>
      <c r="B32" s="8" t="s">
        <v>20</v>
      </c>
      <c r="C32" s="8"/>
      <c r="D32" s="42" t="s">
        <v>3</v>
      </c>
      <c r="E32" s="34">
        <f>SUM(F32:K32)+SUM(Bovino2!E34:L34)</f>
        <v>273626.68000000005</v>
      </c>
      <c r="F32" s="34">
        <v>193297.31</v>
      </c>
      <c r="G32" s="34">
        <v>1048.45</v>
      </c>
      <c r="H32" s="34">
        <v>7791.69</v>
      </c>
      <c r="I32" s="34">
        <v>1267.47</v>
      </c>
      <c r="J32" s="40">
        <v>15.23</v>
      </c>
      <c r="K32" s="41">
        <v>7918.2</v>
      </c>
      <c r="L32" s="19"/>
      <c r="M32" s="19"/>
    </row>
    <row r="33" spans="1:13" ht="12.75" customHeight="1" thickBot="1">
      <c r="A33" s="9"/>
      <c r="B33" s="10"/>
      <c r="C33" s="10"/>
      <c r="D33" s="30"/>
      <c r="E33" s="29">
        <f>SUM(F33:K33)+SUM(Bovino2!E35:L35)</f>
        <v>0</v>
      </c>
      <c r="F33" s="29"/>
      <c r="G33" s="29"/>
      <c r="H33" s="29"/>
      <c r="I33" s="29"/>
      <c r="J33" s="32"/>
      <c r="K33" s="33"/>
      <c r="L33" s="19"/>
      <c r="M33" s="19"/>
    </row>
    <row r="34" spans="1:13" ht="12.75">
      <c r="A34" s="3" t="s">
        <v>52</v>
      </c>
      <c r="B34" s="4" t="s">
        <v>53</v>
      </c>
      <c r="C34" s="5" t="s">
        <v>52</v>
      </c>
      <c r="D34" s="38" t="s">
        <v>91</v>
      </c>
      <c r="E34" s="28">
        <f>SUM(F34:K34)+SUM(Bovino2!E36:L36)</f>
        <v>168485.79</v>
      </c>
      <c r="F34" s="28">
        <v>99629.14</v>
      </c>
      <c r="G34" s="28">
        <v>1634.54</v>
      </c>
      <c r="H34" s="28">
        <v>8359.32</v>
      </c>
      <c r="I34" s="28">
        <v>2013.08</v>
      </c>
      <c r="J34" s="36">
        <v>891.25</v>
      </c>
      <c r="K34" s="37">
        <v>9905.6</v>
      </c>
      <c r="L34" s="19"/>
      <c r="M34" s="19"/>
    </row>
    <row r="35" spans="1:13" ht="12.75">
      <c r="A35" s="6"/>
      <c r="B35" s="7"/>
      <c r="C35" s="5" t="s">
        <v>54</v>
      </c>
      <c r="D35" s="38" t="s">
        <v>92</v>
      </c>
      <c r="E35" s="28">
        <f>SUM(F35:K35)+SUM(Bovino2!E37:L37)</f>
        <v>130575.39000000001</v>
      </c>
      <c r="F35" s="28">
        <v>58304.9</v>
      </c>
      <c r="G35" s="28">
        <v>1243.22</v>
      </c>
      <c r="H35" s="28">
        <v>9425.59</v>
      </c>
      <c r="I35" s="28">
        <v>1202.16</v>
      </c>
      <c r="J35" s="36">
        <v>815.1</v>
      </c>
      <c r="K35" s="37">
        <v>8092.99</v>
      </c>
      <c r="L35" s="19"/>
      <c r="M35" s="19"/>
    </row>
    <row r="36" spans="1:13" ht="12.75">
      <c r="A36" s="6"/>
      <c r="B36" s="7"/>
      <c r="C36" s="5" t="s">
        <v>55</v>
      </c>
      <c r="D36" s="38" t="s">
        <v>93</v>
      </c>
      <c r="E36" s="28">
        <f>SUM(F36:K36)+SUM(Bovino2!E38:L38)</f>
        <v>231659.24</v>
      </c>
      <c r="F36" s="28">
        <v>153896.64</v>
      </c>
      <c r="G36" s="28">
        <v>1836.21</v>
      </c>
      <c r="H36" s="28">
        <v>9824.2</v>
      </c>
      <c r="I36" s="28">
        <v>5545.58</v>
      </c>
      <c r="J36" s="36">
        <v>1879.63</v>
      </c>
      <c r="K36" s="37">
        <v>10206.27</v>
      </c>
      <c r="L36" s="19"/>
      <c r="M36" s="19"/>
    </row>
    <row r="37" spans="1:13" ht="12.75">
      <c r="A37" s="6"/>
      <c r="B37" s="7"/>
      <c r="C37" s="5" t="s">
        <v>56</v>
      </c>
      <c r="D37" s="38" t="s">
        <v>94</v>
      </c>
      <c r="E37" s="28">
        <f>SUM(F37:K37)+SUM(Bovino2!E39:L39)</f>
        <v>14633.850000000002</v>
      </c>
      <c r="F37" s="28">
        <v>11881.25</v>
      </c>
      <c r="G37" s="28">
        <v>70.17</v>
      </c>
      <c r="H37" s="28">
        <v>250.67</v>
      </c>
      <c r="I37" s="28">
        <v>317.19</v>
      </c>
      <c r="J37" s="36">
        <v>359.79</v>
      </c>
      <c r="K37" s="37">
        <v>157.34</v>
      </c>
      <c r="L37" s="19"/>
      <c r="M37" s="19"/>
    </row>
    <row r="38" spans="1:13" ht="12.75">
      <c r="A38" s="6"/>
      <c r="B38" s="8" t="s">
        <v>57</v>
      </c>
      <c r="C38" s="8"/>
      <c r="D38" s="42" t="s">
        <v>53</v>
      </c>
      <c r="E38" s="34">
        <f>SUM(F38:K38)+SUM(Bovino2!E40:L40)</f>
        <v>545354.27</v>
      </c>
      <c r="F38" s="34">
        <v>323711.93</v>
      </c>
      <c r="G38" s="34">
        <v>4784.14</v>
      </c>
      <c r="H38" s="34">
        <v>27859.78</v>
      </c>
      <c r="I38" s="34">
        <v>9078.01</v>
      </c>
      <c r="J38" s="40">
        <v>3945.77</v>
      </c>
      <c r="K38" s="41">
        <v>28362.2</v>
      </c>
      <c r="L38" s="19"/>
      <c r="M38" s="19"/>
    </row>
    <row r="39" spans="1:13" ht="12.75" customHeight="1" thickBot="1">
      <c r="A39" s="9"/>
      <c r="B39" s="10"/>
      <c r="C39" s="10"/>
      <c r="D39" s="30"/>
      <c r="E39" s="29">
        <f>SUM(F39:K39)+SUM(Bovino2!E41:L41)</f>
        <v>0</v>
      </c>
      <c r="F39" s="29"/>
      <c r="G39" s="29"/>
      <c r="H39" s="29"/>
      <c r="I39" s="29"/>
      <c r="J39" s="32"/>
      <c r="K39" s="33"/>
      <c r="L39" s="19"/>
      <c r="M39" s="19"/>
    </row>
    <row r="40" spans="1:13" ht="12.75">
      <c r="A40" s="6"/>
      <c r="B40" s="8" t="s">
        <v>21</v>
      </c>
      <c r="C40" s="8"/>
      <c r="D40" s="42" t="s">
        <v>4</v>
      </c>
      <c r="E40" s="34">
        <f>SUM(F40:K40)+SUM(Bovino2!E42:L42)</f>
        <v>26223.309999999998</v>
      </c>
      <c r="F40" s="34">
        <v>2278.62</v>
      </c>
      <c r="G40" s="34">
        <v>144.22</v>
      </c>
      <c r="H40" s="34">
        <v>3223.73</v>
      </c>
      <c r="I40" s="34">
        <v>230.5</v>
      </c>
      <c r="J40" s="40">
        <v>209.2</v>
      </c>
      <c r="K40" s="41">
        <v>3660.92</v>
      </c>
      <c r="L40" s="19"/>
      <c r="M40" s="19"/>
    </row>
    <row r="41" spans="1:13" ht="12.75" customHeight="1" thickBot="1">
      <c r="A41" s="9"/>
      <c r="B41" s="10"/>
      <c r="C41" s="10"/>
      <c r="D41" s="30"/>
      <c r="E41" s="29">
        <f>SUM(F41:K41)+SUM(Bovino2!E43:L43)</f>
        <v>0</v>
      </c>
      <c r="F41" s="29"/>
      <c r="G41" s="29"/>
      <c r="H41" s="29"/>
      <c r="I41" s="29"/>
      <c r="J41" s="32"/>
      <c r="K41" s="33"/>
      <c r="L41" s="19"/>
      <c r="M41" s="19"/>
    </row>
    <row r="42" spans="1:13" ht="12.75">
      <c r="A42" s="3" t="s">
        <v>58</v>
      </c>
      <c r="B42" s="4" t="s">
        <v>59</v>
      </c>
      <c r="C42" s="5" t="s">
        <v>46</v>
      </c>
      <c r="D42" s="35" t="s">
        <v>95</v>
      </c>
      <c r="E42" s="28">
        <f>SUM(F42:K42)+SUM(Bovino2!E44:L44)</f>
        <v>216756.24000000017</v>
      </c>
      <c r="F42" s="28">
        <v>14118.9</v>
      </c>
      <c r="G42" s="28">
        <v>30098.72</v>
      </c>
      <c r="H42" s="28">
        <v>28092.17000000005</v>
      </c>
      <c r="I42" s="28">
        <v>5792.11</v>
      </c>
      <c r="J42" s="36">
        <v>6157.07</v>
      </c>
      <c r="K42" s="37">
        <v>13054.42</v>
      </c>
      <c r="L42" s="19"/>
      <c r="M42" s="19"/>
    </row>
    <row r="43" spans="1:13" ht="12.75">
      <c r="A43" s="6"/>
      <c r="B43" s="7"/>
      <c r="C43" s="5" t="s">
        <v>12</v>
      </c>
      <c r="D43" s="35" t="s">
        <v>96</v>
      </c>
      <c r="E43" s="28">
        <f>SUM(F43:K43)+SUM(Bovino2!E45:L45)</f>
        <v>72059.72</v>
      </c>
      <c r="F43" s="28">
        <v>13927.83</v>
      </c>
      <c r="G43" s="28">
        <v>59.78</v>
      </c>
      <c r="H43" s="28">
        <v>3711.25</v>
      </c>
      <c r="I43" s="28">
        <v>1919.34</v>
      </c>
      <c r="J43" s="36">
        <v>352.07</v>
      </c>
      <c r="K43" s="37">
        <v>6744.03</v>
      </c>
      <c r="L43" s="19"/>
      <c r="M43" s="19"/>
    </row>
    <row r="44" spans="1:13" ht="12.75">
      <c r="A44" s="6"/>
      <c r="B44" s="7"/>
      <c r="C44" s="5" t="s">
        <v>60</v>
      </c>
      <c r="D44" s="35" t="s">
        <v>97</v>
      </c>
      <c r="E44" s="28">
        <f>SUM(F44:K44)+SUM(Bovino2!E46:L46)</f>
        <v>112349.56</v>
      </c>
      <c r="F44" s="28">
        <v>4871.97</v>
      </c>
      <c r="G44" s="28">
        <v>12774.75</v>
      </c>
      <c r="H44" s="28">
        <v>19319.84</v>
      </c>
      <c r="I44" s="28">
        <v>1543.38</v>
      </c>
      <c r="J44" s="36">
        <v>25.17</v>
      </c>
      <c r="K44" s="37">
        <v>11087.57</v>
      </c>
      <c r="L44" s="19"/>
      <c r="M44" s="19"/>
    </row>
    <row r="45" spans="1:13" ht="12.75">
      <c r="A45" s="6"/>
      <c r="B45" s="7"/>
      <c r="C45" s="5" t="s">
        <v>61</v>
      </c>
      <c r="D45" s="38" t="s">
        <v>98</v>
      </c>
      <c r="E45" s="28">
        <f>SUM(F45:K45)+SUM(Bovino2!E47:L47)</f>
        <v>53197.29</v>
      </c>
      <c r="F45" s="28">
        <v>4205.45</v>
      </c>
      <c r="G45" s="28">
        <v>4700.94</v>
      </c>
      <c r="H45" s="28">
        <v>6968.86</v>
      </c>
      <c r="I45" s="28">
        <v>962.6</v>
      </c>
      <c r="J45" s="36">
        <v>523.24</v>
      </c>
      <c r="K45" s="37">
        <v>5565.33</v>
      </c>
      <c r="L45" s="19"/>
      <c r="M45" s="19"/>
    </row>
    <row r="46" spans="1:13" ht="12.75">
      <c r="A46" s="6"/>
      <c r="B46" s="7"/>
      <c r="C46" s="5" t="s">
        <v>62</v>
      </c>
      <c r="D46" s="38" t="s">
        <v>99</v>
      </c>
      <c r="E46" s="28">
        <f>SUM(F46:K46)+SUM(Bovino2!E48:L48)</f>
        <v>471918.88999999996</v>
      </c>
      <c r="F46" s="28">
        <v>18906.15</v>
      </c>
      <c r="G46" s="28">
        <v>51610.28</v>
      </c>
      <c r="H46" s="28">
        <v>75077.28</v>
      </c>
      <c r="I46" s="28">
        <v>12022.46</v>
      </c>
      <c r="J46" s="36">
        <v>5216.83</v>
      </c>
      <c r="K46" s="37">
        <v>30268.34</v>
      </c>
      <c r="L46" s="19"/>
      <c r="M46" s="19"/>
    </row>
    <row r="47" spans="1:13" ht="12.75">
      <c r="A47" s="6"/>
      <c r="B47" s="7"/>
      <c r="C47" s="5" t="s">
        <v>63</v>
      </c>
      <c r="D47" s="38" t="s">
        <v>100</v>
      </c>
      <c r="E47" s="28">
        <f>SUM(F47:K47)+SUM(Bovino2!E49:L49)</f>
        <v>115874.14000000001</v>
      </c>
      <c r="F47" s="28">
        <v>6579.08</v>
      </c>
      <c r="G47" s="28">
        <v>17981.71</v>
      </c>
      <c r="H47" s="28">
        <v>25343.67</v>
      </c>
      <c r="I47" s="28">
        <v>11497.92</v>
      </c>
      <c r="J47" s="36">
        <v>4383.5</v>
      </c>
      <c r="K47" s="37">
        <v>7563.03</v>
      </c>
      <c r="L47" s="19"/>
      <c r="M47" s="19"/>
    </row>
    <row r="48" spans="1:13" ht="12.75">
      <c r="A48" s="6"/>
      <c r="B48" s="7"/>
      <c r="C48" s="5" t="s">
        <v>64</v>
      </c>
      <c r="D48" s="38" t="s">
        <v>101</v>
      </c>
      <c r="E48" s="28">
        <f>SUM(F48:K48)+SUM(Bovino2!E50:L50)</f>
        <v>20509.72</v>
      </c>
      <c r="F48" s="28">
        <v>5075.57</v>
      </c>
      <c r="G48" s="28">
        <v>6.5</v>
      </c>
      <c r="H48" s="28">
        <v>367.12</v>
      </c>
      <c r="I48" s="28">
        <v>612.41</v>
      </c>
      <c r="J48" s="36">
        <v>0</v>
      </c>
      <c r="K48" s="37">
        <v>1401.78</v>
      </c>
      <c r="L48" s="19"/>
      <c r="M48" s="19"/>
    </row>
    <row r="49" spans="1:13" ht="12.75">
      <c r="A49" s="6"/>
      <c r="B49" s="7"/>
      <c r="C49" s="5" t="s">
        <v>65</v>
      </c>
      <c r="D49" s="38" t="s">
        <v>102</v>
      </c>
      <c r="E49" s="28">
        <f>SUM(F49:K49)+SUM(Bovino2!E51:L51)</f>
        <v>45454.990000000005</v>
      </c>
      <c r="F49" s="28">
        <v>2814.5</v>
      </c>
      <c r="G49" s="28">
        <v>7290.7</v>
      </c>
      <c r="H49" s="28">
        <v>10305.52</v>
      </c>
      <c r="I49" s="28">
        <v>3563.28</v>
      </c>
      <c r="J49" s="36">
        <v>2107.08</v>
      </c>
      <c r="K49" s="37">
        <v>2840.3</v>
      </c>
      <c r="L49" s="19"/>
      <c r="M49" s="19"/>
    </row>
    <row r="50" spans="1:13" ht="12.75">
      <c r="A50" s="6"/>
      <c r="B50" s="7"/>
      <c r="C50" s="5" t="s">
        <v>66</v>
      </c>
      <c r="D50" s="38" t="s">
        <v>103</v>
      </c>
      <c r="E50" s="28">
        <f>SUM(F50:K50)+SUM(Bovino2!E52:L52)</f>
        <v>91840.94</v>
      </c>
      <c r="F50" s="28">
        <v>4459.34</v>
      </c>
      <c r="G50" s="28">
        <v>12242.07</v>
      </c>
      <c r="H50" s="28">
        <v>17570.04</v>
      </c>
      <c r="I50" s="28">
        <v>2338.12</v>
      </c>
      <c r="J50" s="36">
        <v>19.65</v>
      </c>
      <c r="K50" s="37">
        <v>7821.53</v>
      </c>
      <c r="L50" s="19"/>
      <c r="M50" s="19"/>
    </row>
    <row r="51" spans="1:13" ht="12.75">
      <c r="A51" s="6"/>
      <c r="B51" s="8" t="s">
        <v>67</v>
      </c>
      <c r="C51" s="8"/>
      <c r="D51" s="39" t="s">
        <v>104</v>
      </c>
      <c r="E51" s="34">
        <f>SUM(F51:K51)+SUM(Bovino2!E53:L53)</f>
        <v>1199961.4899999998</v>
      </c>
      <c r="F51" s="34">
        <v>74958.79</v>
      </c>
      <c r="G51" s="34">
        <v>136765.45</v>
      </c>
      <c r="H51" s="34">
        <v>186755.75</v>
      </c>
      <c r="I51" s="34">
        <v>40251.62</v>
      </c>
      <c r="J51" s="40">
        <v>18784.61</v>
      </c>
      <c r="K51" s="41">
        <v>86346.33</v>
      </c>
      <c r="L51" s="19"/>
      <c r="M51" s="19"/>
    </row>
    <row r="52" spans="1:13" ht="12.75" customHeight="1" thickBot="1">
      <c r="A52" s="9"/>
      <c r="B52" s="10"/>
      <c r="C52" s="10"/>
      <c r="D52" s="55"/>
      <c r="E52" s="29">
        <f>SUM(F52:K52)+SUM(Bovino2!E54:L54)</f>
        <v>0</v>
      </c>
      <c r="F52" s="29"/>
      <c r="G52" s="29"/>
      <c r="H52" s="29"/>
      <c r="I52" s="29"/>
      <c r="J52" s="32"/>
      <c r="K52" s="33"/>
      <c r="L52" s="19"/>
      <c r="M52" s="19"/>
    </row>
    <row r="53" spans="1:13" ht="12.75">
      <c r="A53" s="6"/>
      <c r="B53" s="8" t="s">
        <v>69</v>
      </c>
      <c r="C53" s="8"/>
      <c r="D53" s="42" t="s">
        <v>68</v>
      </c>
      <c r="E53" s="34">
        <f>SUM(F53:K53)+SUM(Bovino2!E55:L55)</f>
        <v>112151.79000000001</v>
      </c>
      <c r="F53" s="34">
        <v>16642.2</v>
      </c>
      <c r="G53" s="34">
        <v>3974.04</v>
      </c>
      <c r="H53" s="34">
        <v>7639.160000000005</v>
      </c>
      <c r="I53" s="34">
        <v>14889.29</v>
      </c>
      <c r="J53" s="40">
        <v>4232.94</v>
      </c>
      <c r="K53" s="41">
        <v>5911.04</v>
      </c>
      <c r="L53" s="19"/>
      <c r="M53" s="19"/>
    </row>
    <row r="54" spans="1:13" ht="12.75" customHeight="1" thickBot="1">
      <c r="A54" s="9"/>
      <c r="B54" s="10"/>
      <c r="C54" s="10"/>
      <c r="D54" s="30"/>
      <c r="E54" s="29">
        <f>SUM(F54:K54)+SUM(Bovino2!E56:L56)</f>
        <v>0</v>
      </c>
      <c r="F54" s="29"/>
      <c r="G54" s="29"/>
      <c r="H54" s="29"/>
      <c r="I54" s="29"/>
      <c r="J54" s="32"/>
      <c r="K54" s="33"/>
      <c r="L54" s="19"/>
      <c r="M54" s="19"/>
    </row>
    <row r="55" spans="1:13" ht="12.75">
      <c r="A55" s="3" t="s">
        <v>13</v>
      </c>
      <c r="B55" s="4" t="s">
        <v>5</v>
      </c>
      <c r="C55" s="5" t="s">
        <v>14</v>
      </c>
      <c r="D55" s="38" t="s">
        <v>105</v>
      </c>
      <c r="E55" s="28">
        <f>SUM(F55:K55)+SUM(Bovino2!E57:L57)</f>
        <v>12536.630000000001</v>
      </c>
      <c r="F55" s="28">
        <v>1458.41</v>
      </c>
      <c r="G55" s="28">
        <v>1684.66</v>
      </c>
      <c r="H55" s="28">
        <v>1349.37</v>
      </c>
      <c r="I55" s="28">
        <v>1365.02</v>
      </c>
      <c r="J55" s="36">
        <v>372.91</v>
      </c>
      <c r="K55" s="37">
        <v>1549.34</v>
      </c>
      <c r="L55" s="19"/>
      <c r="M55" s="19"/>
    </row>
    <row r="56" spans="1:13" ht="12.75">
      <c r="A56" s="6"/>
      <c r="B56" s="7"/>
      <c r="C56" s="5" t="s">
        <v>15</v>
      </c>
      <c r="D56" s="35" t="s">
        <v>106</v>
      </c>
      <c r="E56" s="28">
        <f>SUM(F56:K56)+SUM(Bovino2!E58:L58)</f>
        <v>121237.66</v>
      </c>
      <c r="F56" s="28">
        <v>52797.91</v>
      </c>
      <c r="G56" s="28">
        <v>520.57</v>
      </c>
      <c r="H56" s="28">
        <v>967.7</v>
      </c>
      <c r="I56" s="28">
        <v>411.55</v>
      </c>
      <c r="J56" s="36">
        <v>0</v>
      </c>
      <c r="K56" s="37">
        <v>6216.89</v>
      </c>
      <c r="L56" s="19"/>
      <c r="M56" s="19"/>
    </row>
    <row r="57" spans="1:13" ht="12.75">
      <c r="A57" s="6"/>
      <c r="B57" s="7"/>
      <c r="C57" s="5" t="s">
        <v>16</v>
      </c>
      <c r="D57" s="38" t="s">
        <v>107</v>
      </c>
      <c r="E57" s="28">
        <f>SUM(F57:K57)+SUM(Bovino2!E59:L59)</f>
        <v>8776.26</v>
      </c>
      <c r="F57" s="28">
        <v>3515</v>
      </c>
      <c r="G57" s="28">
        <v>107</v>
      </c>
      <c r="H57" s="28">
        <v>300</v>
      </c>
      <c r="I57" s="28">
        <v>432</v>
      </c>
      <c r="J57" s="36">
        <v>1372</v>
      </c>
      <c r="K57" s="37">
        <v>318</v>
      </c>
      <c r="L57" s="19"/>
      <c r="M57" s="19"/>
    </row>
    <row r="58" spans="1:13" ht="12.75">
      <c r="A58" s="6"/>
      <c r="B58" s="7"/>
      <c r="C58" s="5" t="s">
        <v>23</v>
      </c>
      <c r="D58" s="38" t="s">
        <v>108</v>
      </c>
      <c r="E58" s="28">
        <f>SUM(F58:K58)+SUM(Bovino2!E60:L60)</f>
        <v>11360.55</v>
      </c>
      <c r="F58" s="28">
        <v>0</v>
      </c>
      <c r="G58" s="28">
        <v>1651.75</v>
      </c>
      <c r="H58" s="28">
        <v>1445.48</v>
      </c>
      <c r="I58" s="28">
        <v>990.86</v>
      </c>
      <c r="J58" s="36">
        <v>513.5</v>
      </c>
      <c r="K58" s="37">
        <v>842.41</v>
      </c>
      <c r="L58" s="19"/>
      <c r="M58" s="19"/>
    </row>
    <row r="59" spans="1:13" ht="12.75">
      <c r="A59" s="6"/>
      <c r="B59" s="7"/>
      <c r="C59" s="5" t="s">
        <v>17</v>
      </c>
      <c r="D59" s="38" t="s">
        <v>109</v>
      </c>
      <c r="E59" s="28">
        <f>SUM(F59:K59)+SUM(Bovino2!E61:L61)</f>
        <v>309204.57999999996</v>
      </c>
      <c r="F59" s="28">
        <v>8941.87</v>
      </c>
      <c r="G59" s="28">
        <v>51744.99</v>
      </c>
      <c r="H59" s="28">
        <v>46831.02</v>
      </c>
      <c r="I59" s="28">
        <v>29795.03</v>
      </c>
      <c r="J59" s="36">
        <v>22411.35</v>
      </c>
      <c r="K59" s="37">
        <v>10712.27</v>
      </c>
      <c r="L59" s="19"/>
      <c r="M59" s="19"/>
    </row>
    <row r="60" spans="1:13" ht="12.75">
      <c r="A60" s="6"/>
      <c r="B60" s="8" t="s">
        <v>22</v>
      </c>
      <c r="C60" s="8"/>
      <c r="D60" s="42" t="s">
        <v>5</v>
      </c>
      <c r="E60" s="34">
        <f>SUM(F60:K60)+SUM(Bovino2!E62:L62)</f>
        <v>463115.68000000005</v>
      </c>
      <c r="F60" s="34">
        <v>66713.19</v>
      </c>
      <c r="G60" s="34">
        <v>55708.97</v>
      </c>
      <c r="H60" s="34">
        <v>50893.57</v>
      </c>
      <c r="I60" s="34">
        <v>32994.46</v>
      </c>
      <c r="J60" s="40">
        <v>24669.76</v>
      </c>
      <c r="K60" s="41">
        <v>19638.91</v>
      </c>
      <c r="L60" s="19"/>
      <c r="M60" s="19"/>
    </row>
    <row r="61" spans="1:13" ht="12.75" customHeight="1" thickBot="1">
      <c r="A61" s="9"/>
      <c r="B61" s="10"/>
      <c r="C61" s="10"/>
      <c r="D61" s="30"/>
      <c r="E61" s="29">
        <f>SUM(F61:K61)+SUM(Bovino2!E63:L63)</f>
        <v>0</v>
      </c>
      <c r="F61" s="29"/>
      <c r="G61" s="29"/>
      <c r="H61" s="29"/>
      <c r="I61" s="29"/>
      <c r="J61" s="32"/>
      <c r="K61" s="33"/>
      <c r="L61" s="19"/>
      <c r="M61" s="19"/>
    </row>
    <row r="62" spans="1:13" ht="12.75">
      <c r="A62" s="3" t="s">
        <v>15</v>
      </c>
      <c r="B62" s="4" t="s">
        <v>70</v>
      </c>
      <c r="C62" s="5" t="s">
        <v>39</v>
      </c>
      <c r="D62" s="38" t="s">
        <v>110</v>
      </c>
      <c r="E62" s="28">
        <f>SUM(F62:K62)+SUM(Bovino2!E64:L64)</f>
        <v>5182</v>
      </c>
      <c r="F62" s="28">
        <v>1304</v>
      </c>
      <c r="G62" s="28">
        <v>280</v>
      </c>
      <c r="H62" s="28">
        <v>362</v>
      </c>
      <c r="I62" s="28">
        <v>372</v>
      </c>
      <c r="J62" s="36">
        <v>69</v>
      </c>
      <c r="K62" s="37">
        <v>357</v>
      </c>
      <c r="L62" s="19"/>
      <c r="M62" s="19"/>
    </row>
    <row r="63" spans="1:13" ht="12.75">
      <c r="A63" s="6"/>
      <c r="B63" s="7"/>
      <c r="C63" s="5" t="s">
        <v>13</v>
      </c>
      <c r="D63" s="35" t="s">
        <v>111</v>
      </c>
      <c r="E63" s="28">
        <f>SUM(F63:K63)+SUM(Bovino2!E65:L65)</f>
        <v>22778</v>
      </c>
      <c r="F63" s="28">
        <v>3665</v>
      </c>
      <c r="G63" s="28">
        <v>1518</v>
      </c>
      <c r="H63" s="28">
        <v>2096</v>
      </c>
      <c r="I63" s="28">
        <v>893</v>
      </c>
      <c r="J63" s="36">
        <v>325</v>
      </c>
      <c r="K63" s="37">
        <v>1336</v>
      </c>
      <c r="L63" s="19"/>
      <c r="M63" s="19"/>
    </row>
    <row r="64" spans="1:13" ht="12.75">
      <c r="A64" s="6"/>
      <c r="B64" s="7"/>
      <c r="C64" s="5" t="s">
        <v>71</v>
      </c>
      <c r="D64" s="38" t="s">
        <v>112</v>
      </c>
      <c r="E64" s="28">
        <f>SUM(F64:K64)+SUM(Bovino2!E66:L66)</f>
        <v>27125</v>
      </c>
      <c r="F64" s="103">
        <v>8942</v>
      </c>
      <c r="G64" s="28">
        <v>770</v>
      </c>
      <c r="H64" s="28">
        <v>1677</v>
      </c>
      <c r="I64" s="28">
        <v>758</v>
      </c>
      <c r="J64" s="36">
        <v>3563</v>
      </c>
      <c r="K64" s="37">
        <v>1430</v>
      </c>
      <c r="L64" s="19"/>
      <c r="M64" s="19"/>
    </row>
    <row r="65" spans="1:13" ht="12.75">
      <c r="A65" s="6"/>
      <c r="B65" s="8" t="s">
        <v>72</v>
      </c>
      <c r="C65" s="8"/>
      <c r="D65" s="42" t="s">
        <v>113</v>
      </c>
      <c r="E65" s="34">
        <f>SUM(F65:K65)+SUM(Bovino2!E67:L67)</f>
        <v>55085</v>
      </c>
      <c r="F65" s="34">
        <v>13911</v>
      </c>
      <c r="G65" s="34">
        <v>2568</v>
      </c>
      <c r="H65" s="34">
        <v>4135</v>
      </c>
      <c r="I65" s="34">
        <v>2023</v>
      </c>
      <c r="J65" s="40">
        <v>3957</v>
      </c>
      <c r="K65" s="41">
        <v>3123</v>
      </c>
      <c r="L65" s="19"/>
      <c r="M65" s="19"/>
    </row>
    <row r="66" spans="1:13" ht="12.75" customHeight="1" thickBot="1">
      <c r="A66" s="9"/>
      <c r="B66" s="10"/>
      <c r="C66" s="10"/>
      <c r="D66" s="30"/>
      <c r="E66" s="29">
        <f>SUM(F66:K66)+SUM(Bovino2!E68:L68)</f>
        <v>0</v>
      </c>
      <c r="F66" s="29"/>
      <c r="G66" s="29"/>
      <c r="H66" s="29"/>
      <c r="I66" s="29"/>
      <c r="J66" s="32"/>
      <c r="K66" s="33"/>
      <c r="L66" s="19"/>
      <c r="M66" s="19"/>
    </row>
    <row r="67" spans="1:13" ht="12.75">
      <c r="A67" s="6"/>
      <c r="B67" s="8" t="s">
        <v>73</v>
      </c>
      <c r="C67" s="8"/>
      <c r="D67" s="42" t="s">
        <v>114</v>
      </c>
      <c r="E67" s="34">
        <f>SUM(F67:K67)+SUM(Bovino2!E69:L69)</f>
        <v>57095.32000000001</v>
      </c>
      <c r="F67" s="34">
        <v>29727.55</v>
      </c>
      <c r="G67" s="34">
        <v>5579.96</v>
      </c>
      <c r="H67" s="34">
        <v>5884.09</v>
      </c>
      <c r="I67" s="34">
        <v>2344.39</v>
      </c>
      <c r="J67" s="40">
        <v>5916.84</v>
      </c>
      <c r="K67" s="41">
        <v>685.22</v>
      </c>
      <c r="L67" s="19"/>
      <c r="M67" s="19"/>
    </row>
    <row r="68" spans="1:13" ht="12.75" customHeight="1" thickBot="1">
      <c r="A68" s="9"/>
      <c r="B68" s="10"/>
      <c r="C68" s="10"/>
      <c r="D68" s="30"/>
      <c r="E68" s="29">
        <f>SUM(F68:K68)+SUM(Bovino2!E70:L70)</f>
        <v>0</v>
      </c>
      <c r="F68" s="29"/>
      <c r="G68" s="29"/>
      <c r="H68" s="29"/>
      <c r="I68" s="29"/>
      <c r="J68" s="32"/>
      <c r="K68" s="33"/>
      <c r="L68" s="19"/>
      <c r="M68" s="19"/>
    </row>
    <row r="69" spans="1:13" ht="12.75">
      <c r="A69" s="3" t="s">
        <v>33</v>
      </c>
      <c r="B69" s="4" t="s">
        <v>74</v>
      </c>
      <c r="C69" s="5" t="s">
        <v>49</v>
      </c>
      <c r="D69" s="38" t="s">
        <v>115</v>
      </c>
      <c r="E69" s="28">
        <f>SUM(F69:K69)+SUM(Bovino2!E71:L71)</f>
        <v>300127</v>
      </c>
      <c r="F69" s="28">
        <v>63223</v>
      </c>
      <c r="G69" s="28">
        <v>6789</v>
      </c>
      <c r="H69" s="28">
        <v>13487</v>
      </c>
      <c r="I69" s="28">
        <v>4822</v>
      </c>
      <c r="J69" s="36">
        <v>992</v>
      </c>
      <c r="K69" s="37">
        <v>16127</v>
      </c>
      <c r="L69" s="19"/>
      <c r="M69" s="19"/>
    </row>
    <row r="70" spans="1:13" ht="12.75">
      <c r="A70" s="6"/>
      <c r="B70" s="7"/>
      <c r="C70" s="5" t="s">
        <v>58</v>
      </c>
      <c r="D70" s="38" t="s">
        <v>116</v>
      </c>
      <c r="E70" s="28">
        <f>SUM(F70:K70)+SUM(Bovino2!E72:L72)</f>
        <v>508331</v>
      </c>
      <c r="F70" s="28">
        <v>101856</v>
      </c>
      <c r="G70" s="28">
        <v>15489</v>
      </c>
      <c r="H70" s="28">
        <v>28641</v>
      </c>
      <c r="I70" s="28">
        <v>14278</v>
      </c>
      <c r="J70" s="36">
        <v>4126</v>
      </c>
      <c r="K70" s="37">
        <v>28468</v>
      </c>
      <c r="L70" s="19"/>
      <c r="M70" s="19"/>
    </row>
    <row r="71" spans="1:13" ht="12.75">
      <c r="A71" s="6"/>
      <c r="B71" s="8" t="s">
        <v>75</v>
      </c>
      <c r="C71" s="8"/>
      <c r="D71" s="42" t="s">
        <v>74</v>
      </c>
      <c r="E71" s="34">
        <f>SUM(F71:K71)+SUM(Bovino2!E73:L73)</f>
        <v>808458</v>
      </c>
      <c r="F71" s="34">
        <v>165079</v>
      </c>
      <c r="G71" s="34">
        <v>22278</v>
      </c>
      <c r="H71" s="34">
        <v>42128</v>
      </c>
      <c r="I71" s="34">
        <v>19100</v>
      </c>
      <c r="J71" s="40">
        <v>5118</v>
      </c>
      <c r="K71" s="41">
        <v>44595</v>
      </c>
      <c r="L71" s="19"/>
      <c r="M71" s="19"/>
    </row>
    <row r="72" spans="1:13" ht="12.75" customHeight="1" thickBot="1">
      <c r="A72" s="9"/>
      <c r="B72" s="10"/>
      <c r="C72" s="10"/>
      <c r="D72" s="30"/>
      <c r="E72" s="29">
        <f>SUM(F72:K72)+SUM(Bovino2!E74:L74)</f>
        <v>0</v>
      </c>
      <c r="F72" s="29"/>
      <c r="G72" s="29"/>
      <c r="H72" s="29"/>
      <c r="I72" s="29"/>
      <c r="J72" s="32"/>
      <c r="K72" s="33"/>
      <c r="L72" s="19"/>
      <c r="M72" s="19"/>
    </row>
    <row r="73" spans="1:13" ht="12.75">
      <c r="A73" s="3" t="s">
        <v>16</v>
      </c>
      <c r="B73" s="4" t="s">
        <v>2</v>
      </c>
      <c r="C73" s="5" t="s">
        <v>24</v>
      </c>
      <c r="D73" s="35" t="s">
        <v>117</v>
      </c>
      <c r="E73" s="28">
        <f>SUM(F73:K73)+SUM(Bovino2!E75:L75)</f>
        <v>2279.71</v>
      </c>
      <c r="F73" s="28">
        <v>1432.06</v>
      </c>
      <c r="G73" s="28">
        <v>0</v>
      </c>
      <c r="H73" s="28">
        <v>91.1</v>
      </c>
      <c r="I73" s="28">
        <v>8.11</v>
      </c>
      <c r="J73" s="36">
        <v>5.2</v>
      </c>
      <c r="K73" s="37">
        <v>178.5</v>
      </c>
      <c r="L73" s="19"/>
      <c r="M73" s="19"/>
    </row>
    <row r="74" spans="1:13" ht="12.75">
      <c r="A74" s="6"/>
      <c r="B74" s="7"/>
      <c r="C74" s="5" t="s">
        <v>25</v>
      </c>
      <c r="D74" s="35" t="s">
        <v>118</v>
      </c>
      <c r="E74" s="28">
        <f>SUM(F74:K74)+SUM(Bovino2!E76:L76)</f>
        <v>172210.96</v>
      </c>
      <c r="F74" s="28">
        <v>4062.78</v>
      </c>
      <c r="G74" s="28">
        <v>19178.88</v>
      </c>
      <c r="H74" s="28">
        <v>20085.3</v>
      </c>
      <c r="I74" s="28">
        <v>4842.71</v>
      </c>
      <c r="J74" s="36">
        <v>3103.09</v>
      </c>
      <c r="K74" s="37">
        <v>9299.73</v>
      </c>
      <c r="L74" s="19"/>
      <c r="M74" s="19"/>
    </row>
    <row r="75" spans="1:13" ht="12.75">
      <c r="A75" s="6"/>
      <c r="B75" s="7"/>
      <c r="C75" s="5" t="s">
        <v>26</v>
      </c>
      <c r="D75" s="35" t="s">
        <v>119</v>
      </c>
      <c r="E75" s="28">
        <f>SUM(F75:K75)+SUM(Bovino2!E77:L77)</f>
        <v>153021.32</v>
      </c>
      <c r="F75" s="28">
        <v>6123.34</v>
      </c>
      <c r="G75" s="28">
        <v>8427.74</v>
      </c>
      <c r="H75" s="28">
        <v>17659.99</v>
      </c>
      <c r="I75" s="28">
        <v>1974.09</v>
      </c>
      <c r="J75" s="36">
        <v>679.65</v>
      </c>
      <c r="K75" s="37">
        <v>13535.2</v>
      </c>
      <c r="L75" s="19"/>
      <c r="M75" s="19"/>
    </row>
    <row r="76" spans="1:13" ht="12.75">
      <c r="A76" s="6"/>
      <c r="B76" s="7"/>
      <c r="C76" s="5" t="s">
        <v>27</v>
      </c>
      <c r="D76" s="38" t="s">
        <v>120</v>
      </c>
      <c r="E76" s="28">
        <f>SUM(F76:K76)+SUM(Bovino2!E78:L78)</f>
        <v>17036.910000000003</v>
      </c>
      <c r="F76" s="28">
        <v>3588.34</v>
      </c>
      <c r="G76" s="28">
        <v>36.5</v>
      </c>
      <c r="H76" s="28">
        <v>2035.72</v>
      </c>
      <c r="I76" s="28">
        <v>113.43</v>
      </c>
      <c r="J76" s="36">
        <v>131.28</v>
      </c>
      <c r="K76" s="37">
        <v>1963.67</v>
      </c>
      <c r="L76" s="19"/>
      <c r="M76" s="19"/>
    </row>
    <row r="77" spans="1:13" ht="12.75">
      <c r="A77" s="6"/>
      <c r="B77" s="7"/>
      <c r="C77" s="5" t="s">
        <v>28</v>
      </c>
      <c r="D77" s="38" t="s">
        <v>121</v>
      </c>
      <c r="E77" s="28">
        <f>SUM(F77:K77)+SUM(Bovino2!E79:L79)</f>
        <v>68123.23999999999</v>
      </c>
      <c r="F77" s="28">
        <v>10</v>
      </c>
      <c r="G77" s="28">
        <v>8962.34</v>
      </c>
      <c r="H77" s="28">
        <v>9082.34</v>
      </c>
      <c r="I77" s="28">
        <v>679.92</v>
      </c>
      <c r="J77" s="36">
        <v>6</v>
      </c>
      <c r="K77" s="37">
        <v>3535.87</v>
      </c>
      <c r="L77" s="19"/>
      <c r="M77" s="19"/>
    </row>
    <row r="78" spans="1:13" ht="12.75">
      <c r="A78" s="6"/>
      <c r="B78" s="7"/>
      <c r="C78" s="5" t="s">
        <v>29</v>
      </c>
      <c r="D78" s="35" t="s">
        <v>122</v>
      </c>
      <c r="E78" s="28">
        <f>SUM(F78:K78)+SUM(Bovino2!E80:L80)</f>
        <v>45459.89</v>
      </c>
      <c r="F78" s="28">
        <v>3364.74</v>
      </c>
      <c r="G78" s="28">
        <v>3030.39</v>
      </c>
      <c r="H78" s="28">
        <v>5503.61</v>
      </c>
      <c r="I78" s="28">
        <v>1835.43</v>
      </c>
      <c r="J78" s="36">
        <v>1914.63</v>
      </c>
      <c r="K78" s="37">
        <v>3074.17</v>
      </c>
      <c r="L78" s="19"/>
      <c r="M78" s="19"/>
    </row>
    <row r="79" spans="1:13" ht="12.75">
      <c r="A79" s="6"/>
      <c r="B79" s="7"/>
      <c r="C79" s="5" t="s">
        <v>18</v>
      </c>
      <c r="D79" s="35" t="s">
        <v>123</v>
      </c>
      <c r="E79" s="28">
        <f>SUM(F79:K79)+SUM(Bovino2!E81:L81)</f>
        <v>16778.759354226415</v>
      </c>
      <c r="F79" s="28">
        <v>891.2360497675703</v>
      </c>
      <c r="G79" s="28">
        <v>296.03883829805574</v>
      </c>
      <c r="H79" s="28">
        <v>2620.86744187716</v>
      </c>
      <c r="I79" s="28">
        <v>31.64237891745234</v>
      </c>
      <c r="J79" s="36">
        <v>137.11697530896012</v>
      </c>
      <c r="K79" s="37">
        <v>234.00292599430227</v>
      </c>
      <c r="L79" s="19"/>
      <c r="M79" s="19"/>
    </row>
    <row r="80" spans="1:13" ht="12.75">
      <c r="A80" s="6"/>
      <c r="B80" s="7"/>
      <c r="C80" s="5" t="s">
        <v>30</v>
      </c>
      <c r="D80" s="38" t="s">
        <v>124</v>
      </c>
      <c r="E80" s="28">
        <f>SUM(F80:K80)+SUM(Bovino2!E82:L82)</f>
        <v>143420.86</v>
      </c>
      <c r="F80" s="28">
        <v>12857.96</v>
      </c>
      <c r="G80" s="28">
        <v>13821</v>
      </c>
      <c r="H80" s="28">
        <v>18121</v>
      </c>
      <c r="I80" s="28">
        <v>5157.39</v>
      </c>
      <c r="J80" s="36">
        <v>518</v>
      </c>
      <c r="K80" s="37">
        <v>9713.21</v>
      </c>
      <c r="L80" s="19"/>
      <c r="M80" s="19"/>
    </row>
    <row r="81" spans="1:13" ht="12.75">
      <c r="A81" s="6"/>
      <c r="B81" s="8" t="s">
        <v>19</v>
      </c>
      <c r="C81" s="8"/>
      <c r="D81" s="42" t="s">
        <v>2</v>
      </c>
      <c r="E81" s="34">
        <f>SUM(F81:K81)+SUM(Bovino2!E83:L83)</f>
        <v>618331.6493542264</v>
      </c>
      <c r="F81" s="34">
        <v>32330.45604976757</v>
      </c>
      <c r="G81" s="34">
        <v>53752.88883829806</v>
      </c>
      <c r="H81" s="34">
        <v>75199.92744187717</v>
      </c>
      <c r="I81" s="34">
        <v>14642.722378917453</v>
      </c>
      <c r="J81" s="40">
        <v>6494.96697530896</v>
      </c>
      <c r="K81" s="41">
        <v>41534.3529259943</v>
      </c>
      <c r="L81" s="19"/>
      <c r="M81" s="19"/>
    </row>
    <row r="82" spans="1:13" ht="13.5" thickBot="1">
      <c r="A82" s="9"/>
      <c r="B82" s="10"/>
      <c r="C82" s="10"/>
      <c r="D82" s="30"/>
      <c r="E82" s="29">
        <f>SUM(F82:K82)+SUM(Bovino2!E84:L84)</f>
        <v>0</v>
      </c>
      <c r="F82" s="29"/>
      <c r="G82" s="29"/>
      <c r="H82" s="29"/>
      <c r="I82" s="29"/>
      <c r="J82" s="32"/>
      <c r="K82" s="33"/>
      <c r="L82" s="19"/>
      <c r="M82" s="19"/>
    </row>
    <row r="83" spans="1:13" ht="12.75">
      <c r="A83" s="3" t="s">
        <v>54</v>
      </c>
      <c r="B83" s="4" t="s">
        <v>76</v>
      </c>
      <c r="C83" s="5" t="s">
        <v>77</v>
      </c>
      <c r="D83" s="38" t="s">
        <v>125</v>
      </c>
      <c r="E83" s="28">
        <f>SUM(F83:K83)+SUM(Bovino2!E85:L85)</f>
        <v>10820.68</v>
      </c>
      <c r="F83" s="28">
        <v>1954.83</v>
      </c>
      <c r="G83" s="28">
        <v>402.59</v>
      </c>
      <c r="H83" s="28">
        <v>684.01</v>
      </c>
      <c r="I83" s="28">
        <v>543.07</v>
      </c>
      <c r="J83" s="36">
        <v>490.39</v>
      </c>
      <c r="K83" s="37">
        <v>1233.72</v>
      </c>
      <c r="L83" s="19"/>
      <c r="M83" s="19"/>
    </row>
    <row r="84" spans="1:13" ht="12.75">
      <c r="A84" s="6"/>
      <c r="B84" s="7"/>
      <c r="C84" s="5" t="s">
        <v>78</v>
      </c>
      <c r="D84" s="38" t="s">
        <v>126</v>
      </c>
      <c r="E84" s="28">
        <f>SUM(F84:K84)+SUM(Bovino2!E86:L86)</f>
        <v>6868.610000000001</v>
      </c>
      <c r="F84" s="28">
        <v>1044.23</v>
      </c>
      <c r="G84" s="28">
        <v>887.37</v>
      </c>
      <c r="H84" s="28">
        <v>697.68</v>
      </c>
      <c r="I84" s="28">
        <v>616.19</v>
      </c>
      <c r="J84" s="36">
        <v>208.23</v>
      </c>
      <c r="K84" s="37">
        <v>282.9</v>
      </c>
      <c r="L84" s="19"/>
      <c r="M84" s="19"/>
    </row>
    <row r="85" spans="1:13" ht="12.75">
      <c r="A85" s="6"/>
      <c r="B85" s="8" t="s">
        <v>79</v>
      </c>
      <c r="C85" s="8"/>
      <c r="D85" s="42" t="s">
        <v>76</v>
      </c>
      <c r="E85" s="34">
        <f>SUM(F85:K85)+SUM(Bovino2!E87:L87)</f>
        <v>17689.29</v>
      </c>
      <c r="F85" s="34">
        <v>2999.06</v>
      </c>
      <c r="G85" s="34">
        <v>1289.96</v>
      </c>
      <c r="H85" s="34">
        <v>1381.69</v>
      </c>
      <c r="I85" s="34">
        <v>1159.26</v>
      </c>
      <c r="J85" s="40">
        <v>698.62</v>
      </c>
      <c r="K85" s="41">
        <v>1516.62</v>
      </c>
      <c r="L85" s="19"/>
      <c r="M85" s="19"/>
    </row>
    <row r="86" spans="1:13" ht="13.5" thickBot="1">
      <c r="A86" s="9"/>
      <c r="B86" s="10"/>
      <c r="C86" s="10"/>
      <c r="D86" s="42"/>
      <c r="E86" s="34">
        <f>SUM(F86:K86)+SUM(Bovino2!E88:L88)</f>
        <v>0</v>
      </c>
      <c r="F86" s="34"/>
      <c r="G86" s="34"/>
      <c r="H86" s="34"/>
      <c r="I86" s="34"/>
      <c r="J86" s="40"/>
      <c r="K86" s="41"/>
      <c r="L86" s="19"/>
      <c r="M86" s="19"/>
    </row>
    <row r="87" spans="1:13" ht="14.25" thickBot="1" thickTop="1">
      <c r="A87" s="11" t="s">
        <v>0</v>
      </c>
      <c r="B87" s="12"/>
      <c r="C87" s="12"/>
      <c r="D87" s="56" t="s">
        <v>127</v>
      </c>
      <c r="E87" s="43">
        <f aca="true" t="shared" si="0" ref="E87:K87">+E85+E81+E71+E67+E65+E60+E53+E51+E40+E38+E32+E27+E25+E23+E18+E16+E14</f>
        <v>6082441.779354227</v>
      </c>
      <c r="F87" s="43">
        <f>+F85+F81+F71+F67+F65+F60+F53+F51+F40+F38+F32+F27+F25+F23+F18+F16+F14</f>
        <v>1127210.5560497676</v>
      </c>
      <c r="G87" s="43">
        <f t="shared" si="0"/>
        <v>335598.51883829804</v>
      </c>
      <c r="H87" s="43">
        <f t="shared" si="0"/>
        <v>631898.5074418773</v>
      </c>
      <c r="I87" s="43">
        <f t="shared" si="0"/>
        <v>154081.73237891748</v>
      </c>
      <c r="J87" s="44">
        <f t="shared" si="0"/>
        <v>83120.43697530896</v>
      </c>
      <c r="K87" s="45">
        <f t="shared" si="0"/>
        <v>469318.25292599434</v>
      </c>
      <c r="L87" s="19"/>
      <c r="M87" s="19"/>
    </row>
    <row r="88" spans="5:11" ht="13.5" thickTop="1">
      <c r="E88" s="19"/>
      <c r="F88" s="19"/>
      <c r="G88" s="19"/>
      <c r="H88" s="19"/>
      <c r="I88" s="19"/>
      <c r="J88" s="19"/>
      <c r="K88" s="19"/>
    </row>
  </sheetData>
  <sheetProtection/>
  <mergeCells count="11">
    <mergeCell ref="G8:H8"/>
    <mergeCell ref="I8:I9"/>
    <mergeCell ref="J8:K8"/>
    <mergeCell ref="D4:K4"/>
    <mergeCell ref="D6:K6"/>
    <mergeCell ref="D7:D9"/>
    <mergeCell ref="D5:K5"/>
    <mergeCell ref="E7:E9"/>
    <mergeCell ref="F7:H7"/>
    <mergeCell ref="I7:K7"/>
    <mergeCell ref="F8:F9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1200" verticalDpi="12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91"/>
  <sheetViews>
    <sheetView showZeros="0" workbookViewId="0" topLeftCell="D1">
      <pane xSplit="1" ySplit="11" topLeftCell="E72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E8" sqref="E8:E11"/>
    </sheetView>
  </sheetViews>
  <sheetFormatPr defaultColWidth="11.421875" defaultRowHeight="12.75"/>
  <cols>
    <col min="1" max="1" width="16.140625" style="2" hidden="1" customWidth="1"/>
    <col min="2" max="2" width="27.28125" style="2" hidden="1" customWidth="1"/>
    <col min="3" max="3" width="13.28125" style="2" hidden="1" customWidth="1"/>
    <col min="4" max="4" width="23.28125" style="2" customWidth="1"/>
    <col min="5" max="5" width="11.421875" style="2" customWidth="1"/>
    <col min="6" max="6" width="10.140625" style="2" customWidth="1"/>
    <col min="7" max="8" width="14.00390625" style="2" customWidth="1"/>
    <col min="9" max="9" width="12.57421875" style="2" customWidth="1"/>
    <col min="10" max="10" width="12.28125" style="2" customWidth="1"/>
    <col min="11" max="24" width="11.57421875" style="2" bestFit="1" customWidth="1"/>
    <col min="25" max="26" width="20.140625" style="2" bestFit="1" customWidth="1"/>
    <col min="27" max="30" width="21.28125" style="2" bestFit="1" customWidth="1"/>
    <col min="31" max="16384" width="11.421875" style="2" customWidth="1"/>
  </cols>
  <sheetData>
    <row r="1" spans="6:7" ht="15">
      <c r="F1" s="104" t="s">
        <v>152</v>
      </c>
      <c r="G1" s="104"/>
    </row>
    <row r="2" spans="6:7" ht="12.75">
      <c r="F2" s="105" t="s">
        <v>151</v>
      </c>
      <c r="G2" s="105"/>
    </row>
    <row r="3" ht="13.5" thickBot="1"/>
    <row r="4" spans="4:12" ht="15.75">
      <c r="D4" s="130" t="s">
        <v>153</v>
      </c>
      <c r="E4" s="131"/>
      <c r="F4" s="131"/>
      <c r="G4" s="131"/>
      <c r="H4" s="131"/>
      <c r="I4" s="131"/>
      <c r="J4" s="131"/>
      <c r="K4" s="131"/>
      <c r="L4" s="132"/>
    </row>
    <row r="5" spans="4:12" ht="12.75">
      <c r="D5" s="119" t="s">
        <v>129</v>
      </c>
      <c r="E5" s="148"/>
      <c r="F5" s="148"/>
      <c r="G5" s="148"/>
      <c r="H5" s="148"/>
      <c r="I5" s="148"/>
      <c r="J5" s="148"/>
      <c r="K5" s="148"/>
      <c r="L5" s="149"/>
    </row>
    <row r="6" spans="4:12" ht="12.75">
      <c r="D6" s="114" t="s">
        <v>154</v>
      </c>
      <c r="E6" s="115"/>
      <c r="F6" s="115"/>
      <c r="G6" s="115"/>
      <c r="H6" s="115"/>
      <c r="I6" s="115"/>
      <c r="J6" s="115"/>
      <c r="K6" s="115"/>
      <c r="L6" s="116"/>
    </row>
    <row r="7" spans="4:12" ht="12.75" customHeight="1">
      <c r="D7" s="117" t="s">
        <v>128</v>
      </c>
      <c r="E7" s="141" t="s">
        <v>140</v>
      </c>
      <c r="F7" s="136"/>
      <c r="G7" s="136"/>
      <c r="H7" s="136"/>
      <c r="I7" s="136"/>
      <c r="J7" s="136"/>
      <c r="K7" s="136"/>
      <c r="L7" s="137"/>
    </row>
    <row r="8" spans="4:12" ht="12.75" customHeight="1">
      <c r="D8" s="147"/>
      <c r="E8" s="133" t="s">
        <v>135</v>
      </c>
      <c r="F8" s="135" t="s">
        <v>137</v>
      </c>
      <c r="G8" s="136"/>
      <c r="H8" s="136"/>
      <c r="I8" s="136"/>
      <c r="J8" s="136"/>
      <c r="K8" s="136"/>
      <c r="L8" s="137"/>
    </row>
    <row r="9" spans="4:12" ht="12.75" customHeight="1">
      <c r="D9" s="147"/>
      <c r="E9" s="134"/>
      <c r="F9" s="135" t="s">
        <v>141</v>
      </c>
      <c r="G9" s="136"/>
      <c r="H9" s="136"/>
      <c r="I9" s="138"/>
      <c r="J9" s="135" t="s">
        <v>142</v>
      </c>
      <c r="K9" s="136"/>
      <c r="L9" s="137"/>
    </row>
    <row r="10" spans="4:12" ht="12.75" customHeight="1">
      <c r="D10" s="147"/>
      <c r="E10" s="134"/>
      <c r="F10" s="139" t="s">
        <v>143</v>
      </c>
      <c r="G10" s="141" t="s">
        <v>144</v>
      </c>
      <c r="H10" s="142"/>
      <c r="I10" s="143" t="s">
        <v>145</v>
      </c>
      <c r="J10" s="135" t="s">
        <v>146</v>
      </c>
      <c r="K10" s="142"/>
      <c r="L10" s="145" t="s">
        <v>147</v>
      </c>
    </row>
    <row r="11" spans="1:12" ht="13.5" thickBot="1">
      <c r="A11" s="1" t="s">
        <v>6</v>
      </c>
      <c r="B11" s="1" t="s">
        <v>1</v>
      </c>
      <c r="C11" s="1" t="s">
        <v>7</v>
      </c>
      <c r="D11" s="147"/>
      <c r="E11" s="134"/>
      <c r="F11" s="140"/>
      <c r="G11" s="16" t="s">
        <v>148</v>
      </c>
      <c r="H11" s="16" t="s">
        <v>149</v>
      </c>
      <c r="I11" s="144"/>
      <c r="J11" s="17" t="s">
        <v>148</v>
      </c>
      <c r="K11" s="18" t="s">
        <v>150</v>
      </c>
      <c r="L11" s="146"/>
    </row>
    <row r="12" spans="1:12" ht="12.75">
      <c r="A12" s="3" t="s">
        <v>31</v>
      </c>
      <c r="B12" s="4" t="s">
        <v>32</v>
      </c>
      <c r="C12" s="5" t="s">
        <v>33</v>
      </c>
      <c r="D12" s="13" t="s">
        <v>80</v>
      </c>
      <c r="E12" s="85">
        <v>674.56</v>
      </c>
      <c r="F12" s="86">
        <v>1139.67</v>
      </c>
      <c r="G12" s="87">
        <v>6441.49</v>
      </c>
      <c r="H12" s="87">
        <v>1076.68</v>
      </c>
      <c r="I12" s="88">
        <v>1016.31</v>
      </c>
      <c r="J12" s="89">
        <v>141697.06</v>
      </c>
      <c r="K12" s="90">
        <v>3006.37</v>
      </c>
      <c r="L12" s="91">
        <v>64759.14</v>
      </c>
    </row>
    <row r="13" spans="1:12" ht="12.75">
      <c r="A13" s="6"/>
      <c r="B13" s="7"/>
      <c r="C13" s="5" t="s">
        <v>34</v>
      </c>
      <c r="D13" s="14" t="s">
        <v>81</v>
      </c>
      <c r="E13" s="75">
        <v>3827.73</v>
      </c>
      <c r="F13" s="76">
        <v>208.53</v>
      </c>
      <c r="G13" s="77">
        <v>6781.64</v>
      </c>
      <c r="H13" s="77">
        <v>10.97</v>
      </c>
      <c r="I13" s="78">
        <v>4685.65</v>
      </c>
      <c r="J13" s="79">
        <v>150338.39</v>
      </c>
      <c r="K13" s="80">
        <v>573.31</v>
      </c>
      <c r="L13" s="81">
        <v>116885.06</v>
      </c>
    </row>
    <row r="14" spans="1:12" ht="12.75">
      <c r="A14" s="6"/>
      <c r="B14" s="7"/>
      <c r="C14" s="5" t="s">
        <v>35</v>
      </c>
      <c r="D14" s="14" t="s">
        <v>82</v>
      </c>
      <c r="E14" s="75">
        <v>318.4</v>
      </c>
      <c r="F14" s="76">
        <v>0</v>
      </c>
      <c r="G14" s="77">
        <v>102.49</v>
      </c>
      <c r="H14" s="77">
        <v>18.5</v>
      </c>
      <c r="I14" s="78">
        <v>273.66</v>
      </c>
      <c r="J14" s="79">
        <v>3112.81</v>
      </c>
      <c r="K14" s="80">
        <v>0</v>
      </c>
      <c r="L14" s="81">
        <v>21579.52</v>
      </c>
    </row>
    <row r="15" spans="1:12" ht="12.75">
      <c r="A15" s="6"/>
      <c r="B15" s="7"/>
      <c r="C15" s="5" t="s">
        <v>36</v>
      </c>
      <c r="D15" s="14" t="s">
        <v>83</v>
      </c>
      <c r="E15" s="75">
        <v>280.14</v>
      </c>
      <c r="F15" s="76">
        <v>45.4</v>
      </c>
      <c r="G15" s="77">
        <v>3348.45</v>
      </c>
      <c r="H15" s="77">
        <v>225.85</v>
      </c>
      <c r="I15" s="78">
        <v>1144.69</v>
      </c>
      <c r="J15" s="79">
        <v>38396.74</v>
      </c>
      <c r="K15" s="80">
        <v>1314.29</v>
      </c>
      <c r="L15" s="81">
        <v>21079.8</v>
      </c>
    </row>
    <row r="16" spans="1:12" ht="12.75" customHeight="1" thickBot="1">
      <c r="A16" s="6"/>
      <c r="B16" s="8" t="s">
        <v>37</v>
      </c>
      <c r="C16" s="8"/>
      <c r="D16" s="26" t="s">
        <v>32</v>
      </c>
      <c r="E16" s="92">
        <v>5100.83</v>
      </c>
      <c r="F16" s="93">
        <v>1393.6</v>
      </c>
      <c r="G16" s="94">
        <v>16674.07</v>
      </c>
      <c r="H16" s="94">
        <v>1332</v>
      </c>
      <c r="I16" s="95">
        <v>7120.31</v>
      </c>
      <c r="J16" s="96">
        <v>333545</v>
      </c>
      <c r="K16" s="97">
        <v>4893.97</v>
      </c>
      <c r="L16" s="98">
        <v>224303.52</v>
      </c>
    </row>
    <row r="17" spans="1:12" ht="12.75" customHeight="1">
      <c r="A17" s="9"/>
      <c r="B17" s="10"/>
      <c r="C17" s="10"/>
      <c r="D17" s="15"/>
      <c r="E17" s="75"/>
      <c r="F17" s="76"/>
      <c r="G17" s="77"/>
      <c r="H17" s="77"/>
      <c r="I17" s="78"/>
      <c r="J17" s="79"/>
      <c r="K17" s="80"/>
      <c r="L17" s="81"/>
    </row>
    <row r="18" spans="1:12" ht="12.75" customHeight="1" thickBot="1">
      <c r="A18" s="6"/>
      <c r="B18" s="8" t="s">
        <v>38</v>
      </c>
      <c r="C18" s="8"/>
      <c r="D18" s="27" t="s">
        <v>84</v>
      </c>
      <c r="E18" s="61">
        <v>8210</v>
      </c>
      <c r="F18" s="62">
        <v>217</v>
      </c>
      <c r="G18" s="63">
        <v>3539</v>
      </c>
      <c r="H18" s="63">
        <v>306</v>
      </c>
      <c r="I18" s="64">
        <v>18821</v>
      </c>
      <c r="J18" s="65">
        <v>81032</v>
      </c>
      <c r="K18" s="66">
        <v>556</v>
      </c>
      <c r="L18" s="67">
        <v>135250</v>
      </c>
    </row>
    <row r="19" spans="1:12" ht="12.75" customHeight="1">
      <c r="A19" s="9"/>
      <c r="B19" s="10"/>
      <c r="C19" s="10"/>
      <c r="D19" s="15"/>
      <c r="E19" s="68"/>
      <c r="F19" s="69"/>
      <c r="G19" s="70"/>
      <c r="H19" s="70"/>
      <c r="I19" s="71"/>
      <c r="J19" s="72"/>
      <c r="K19" s="73"/>
      <c r="L19" s="74"/>
    </row>
    <row r="20" spans="1:12" ht="12.75" customHeight="1" thickBot="1">
      <c r="A20" s="6"/>
      <c r="B20" s="8" t="s">
        <v>41</v>
      </c>
      <c r="C20" s="8"/>
      <c r="D20" s="27" t="s">
        <v>40</v>
      </c>
      <c r="E20" s="61">
        <v>5557</v>
      </c>
      <c r="F20" s="62">
        <v>483.79</v>
      </c>
      <c r="G20" s="63">
        <v>19216.89</v>
      </c>
      <c r="H20" s="63">
        <v>158</v>
      </c>
      <c r="I20" s="64">
        <v>28678.32</v>
      </c>
      <c r="J20" s="65">
        <v>56629</v>
      </c>
      <c r="K20" s="66">
        <v>379</v>
      </c>
      <c r="L20" s="67">
        <v>62075</v>
      </c>
    </row>
    <row r="21" spans="1:12" ht="5.25" customHeight="1">
      <c r="A21" s="9"/>
      <c r="B21" s="10"/>
      <c r="C21" s="10"/>
      <c r="D21" s="15"/>
      <c r="E21" s="68"/>
      <c r="F21" s="69"/>
      <c r="G21" s="70"/>
      <c r="H21" s="70"/>
      <c r="I21" s="71"/>
      <c r="J21" s="72"/>
      <c r="K21" s="73"/>
      <c r="L21" s="74"/>
    </row>
    <row r="22" spans="1:12" ht="12.75">
      <c r="A22" s="3" t="s">
        <v>24</v>
      </c>
      <c r="B22" s="4" t="s">
        <v>42</v>
      </c>
      <c r="C22" s="5" t="s">
        <v>31</v>
      </c>
      <c r="D22" s="14" t="s">
        <v>85</v>
      </c>
      <c r="E22" s="75">
        <v>673</v>
      </c>
      <c r="F22" s="76">
        <v>86</v>
      </c>
      <c r="G22" s="77">
        <v>805</v>
      </c>
      <c r="H22" s="77">
        <v>3</v>
      </c>
      <c r="I22" s="78">
        <v>1940</v>
      </c>
      <c r="J22" s="79">
        <v>5456</v>
      </c>
      <c r="K22" s="80">
        <v>129</v>
      </c>
      <c r="L22" s="81">
        <v>15542</v>
      </c>
    </row>
    <row r="23" spans="1:12" ht="12.75">
      <c r="A23" s="6"/>
      <c r="B23" s="7"/>
      <c r="C23" s="5" t="s">
        <v>43</v>
      </c>
      <c r="D23" s="14" t="s">
        <v>86</v>
      </c>
      <c r="E23" s="75">
        <v>1769</v>
      </c>
      <c r="F23" s="76">
        <v>56</v>
      </c>
      <c r="G23" s="77">
        <v>1083</v>
      </c>
      <c r="H23" s="77">
        <v>43</v>
      </c>
      <c r="I23" s="78">
        <v>1890</v>
      </c>
      <c r="J23" s="79">
        <v>9448</v>
      </c>
      <c r="K23" s="80">
        <v>1182</v>
      </c>
      <c r="L23" s="81">
        <v>15454</v>
      </c>
    </row>
    <row r="24" spans="1:12" ht="12.75">
      <c r="A24" s="6"/>
      <c r="B24" s="7"/>
      <c r="C24" s="5" t="s">
        <v>44</v>
      </c>
      <c r="D24" s="14" t="s">
        <v>87</v>
      </c>
      <c r="E24" s="75">
        <v>2054</v>
      </c>
      <c r="F24" s="76">
        <v>83</v>
      </c>
      <c r="G24" s="77">
        <v>976</v>
      </c>
      <c r="H24" s="77">
        <v>28</v>
      </c>
      <c r="I24" s="78">
        <v>2563</v>
      </c>
      <c r="J24" s="79">
        <v>8118</v>
      </c>
      <c r="K24" s="80">
        <v>565</v>
      </c>
      <c r="L24" s="81">
        <v>17981</v>
      </c>
    </row>
    <row r="25" spans="1:12" ht="12.75" customHeight="1" thickBot="1">
      <c r="A25" s="6"/>
      <c r="B25" s="8" t="s">
        <v>45</v>
      </c>
      <c r="C25" s="8"/>
      <c r="D25" s="27" t="s">
        <v>42</v>
      </c>
      <c r="E25" s="61">
        <v>4496</v>
      </c>
      <c r="F25" s="99">
        <v>225</v>
      </c>
      <c r="G25" s="64">
        <v>2864</v>
      </c>
      <c r="H25" s="64">
        <v>74</v>
      </c>
      <c r="I25" s="64">
        <v>6393</v>
      </c>
      <c r="J25" s="100">
        <v>23022</v>
      </c>
      <c r="K25" s="64">
        <v>1876</v>
      </c>
      <c r="L25" s="101">
        <v>48977</v>
      </c>
    </row>
    <row r="26" spans="1:12" ht="12.75" customHeight="1">
      <c r="A26" s="9"/>
      <c r="B26" s="10"/>
      <c r="C26" s="10"/>
      <c r="D26" s="15"/>
      <c r="E26" s="75"/>
      <c r="F26" s="76"/>
      <c r="G26" s="77"/>
      <c r="H26" s="77"/>
      <c r="I26" s="78"/>
      <c r="J26" s="79"/>
      <c r="K26" s="80"/>
      <c r="L26" s="81"/>
    </row>
    <row r="27" spans="1:12" ht="12.75" customHeight="1" thickBot="1">
      <c r="A27" s="6"/>
      <c r="B27" s="8" t="s">
        <v>48</v>
      </c>
      <c r="C27" s="8"/>
      <c r="D27" s="27" t="s">
        <v>47</v>
      </c>
      <c r="E27" s="61">
        <v>2079.26</v>
      </c>
      <c r="F27" s="62">
        <v>1513.64</v>
      </c>
      <c r="G27" s="63">
        <v>1763.28</v>
      </c>
      <c r="H27" s="63">
        <v>0</v>
      </c>
      <c r="I27" s="64">
        <v>2800.35</v>
      </c>
      <c r="J27" s="65">
        <v>22114.72</v>
      </c>
      <c r="K27" s="66">
        <v>0</v>
      </c>
      <c r="L27" s="67">
        <v>29113.42</v>
      </c>
    </row>
    <row r="28" spans="1:12" ht="5.25" customHeight="1">
      <c r="A28" s="9"/>
      <c r="B28" s="10"/>
      <c r="C28" s="10"/>
      <c r="D28" s="15"/>
      <c r="E28" s="75"/>
      <c r="F28" s="76"/>
      <c r="G28" s="77"/>
      <c r="H28" s="77"/>
      <c r="I28" s="78"/>
      <c r="J28" s="79"/>
      <c r="K28" s="80"/>
      <c r="L28" s="81"/>
    </row>
    <row r="29" spans="1:12" ht="12.75" customHeight="1" thickBot="1">
      <c r="A29" s="6"/>
      <c r="B29" s="8" t="s">
        <v>51</v>
      </c>
      <c r="C29" s="8"/>
      <c r="D29" s="27" t="s">
        <v>50</v>
      </c>
      <c r="E29" s="61">
        <v>619.46</v>
      </c>
      <c r="F29" s="62">
        <v>407.29</v>
      </c>
      <c r="G29" s="63">
        <v>120.54</v>
      </c>
      <c r="H29" s="63">
        <v>0</v>
      </c>
      <c r="I29" s="64">
        <v>1182.34</v>
      </c>
      <c r="J29" s="65">
        <v>1691.58</v>
      </c>
      <c r="K29" s="66">
        <v>0</v>
      </c>
      <c r="L29" s="67">
        <v>15068.14</v>
      </c>
    </row>
    <row r="30" spans="1:12" ht="12.75" customHeight="1">
      <c r="A30" s="9"/>
      <c r="B30" s="10"/>
      <c r="C30" s="10"/>
      <c r="D30" s="15"/>
      <c r="E30" s="75"/>
      <c r="F30" s="76"/>
      <c r="G30" s="77"/>
      <c r="H30" s="77"/>
      <c r="I30" s="78"/>
      <c r="J30" s="79"/>
      <c r="K30" s="80"/>
      <c r="L30" s="81"/>
    </row>
    <row r="31" spans="1:12" ht="12.75">
      <c r="A31" s="3" t="s">
        <v>8</v>
      </c>
      <c r="B31" s="4" t="s">
        <v>3</v>
      </c>
      <c r="C31" s="5" t="s">
        <v>9</v>
      </c>
      <c r="D31" s="14" t="s">
        <v>88</v>
      </c>
      <c r="E31" s="75">
        <v>985.96</v>
      </c>
      <c r="F31" s="76">
        <v>0</v>
      </c>
      <c r="G31" s="77">
        <v>402.89</v>
      </c>
      <c r="H31" s="77">
        <v>0</v>
      </c>
      <c r="I31" s="78">
        <v>1456.04</v>
      </c>
      <c r="J31" s="79">
        <v>7689.49</v>
      </c>
      <c r="K31" s="80">
        <v>22</v>
      </c>
      <c r="L31" s="81">
        <v>25896.65</v>
      </c>
    </row>
    <row r="32" spans="1:12" ht="12.75">
      <c r="A32" s="6"/>
      <c r="B32" s="7"/>
      <c r="C32" s="5" t="s">
        <v>10</v>
      </c>
      <c r="D32" s="14" t="s">
        <v>89</v>
      </c>
      <c r="E32" s="75">
        <v>1877.58</v>
      </c>
      <c r="F32" s="76">
        <v>0</v>
      </c>
      <c r="G32" s="77">
        <v>27</v>
      </c>
      <c r="H32" s="77">
        <v>0</v>
      </c>
      <c r="I32" s="78">
        <v>1370.67</v>
      </c>
      <c r="J32" s="79">
        <v>286</v>
      </c>
      <c r="K32" s="80">
        <v>0</v>
      </c>
      <c r="L32" s="81">
        <v>10442.28</v>
      </c>
    </row>
    <row r="33" spans="1:12" ht="12.75">
      <c r="A33" s="6"/>
      <c r="B33" s="7"/>
      <c r="C33" s="5" t="s">
        <v>11</v>
      </c>
      <c r="D33" s="14" t="s">
        <v>90</v>
      </c>
      <c r="E33" s="75">
        <v>972.9</v>
      </c>
      <c r="F33" s="76">
        <v>0</v>
      </c>
      <c r="G33" s="77">
        <v>259.09</v>
      </c>
      <c r="H33" s="77">
        <v>0</v>
      </c>
      <c r="I33" s="78">
        <v>755.74</v>
      </c>
      <c r="J33" s="79">
        <v>4314.09</v>
      </c>
      <c r="K33" s="80">
        <v>0</v>
      </c>
      <c r="L33" s="81">
        <v>5529.95</v>
      </c>
    </row>
    <row r="34" spans="1:12" ht="12.75" customHeight="1" thickBot="1">
      <c r="A34" s="6"/>
      <c r="B34" s="8" t="s">
        <v>20</v>
      </c>
      <c r="C34" s="8"/>
      <c r="D34" s="27" t="s">
        <v>3</v>
      </c>
      <c r="E34" s="61">
        <v>3836.44</v>
      </c>
      <c r="F34" s="62">
        <v>0</v>
      </c>
      <c r="G34" s="63">
        <v>688.98</v>
      </c>
      <c r="H34" s="63">
        <v>0</v>
      </c>
      <c r="I34" s="64">
        <v>3582.45</v>
      </c>
      <c r="J34" s="65">
        <v>12289.58</v>
      </c>
      <c r="K34" s="66">
        <v>22</v>
      </c>
      <c r="L34" s="67">
        <v>41868.88</v>
      </c>
    </row>
    <row r="35" spans="1:12" ht="5.25" customHeight="1">
      <c r="A35" s="9"/>
      <c r="B35" s="10"/>
      <c r="C35" s="10"/>
      <c r="D35" s="15"/>
      <c r="E35" s="75"/>
      <c r="F35" s="76"/>
      <c r="G35" s="77"/>
      <c r="H35" s="77"/>
      <c r="I35" s="78"/>
      <c r="J35" s="79"/>
      <c r="K35" s="80"/>
      <c r="L35" s="81"/>
    </row>
    <row r="36" spans="1:12" ht="12.75">
      <c r="A36" s="3" t="s">
        <v>52</v>
      </c>
      <c r="B36" s="4" t="s">
        <v>53</v>
      </c>
      <c r="C36" s="5" t="s">
        <v>52</v>
      </c>
      <c r="D36" s="14" t="s">
        <v>91</v>
      </c>
      <c r="E36" s="75">
        <v>1201.38</v>
      </c>
      <c r="F36" s="76">
        <v>94.58</v>
      </c>
      <c r="G36" s="77">
        <v>3063.54</v>
      </c>
      <c r="H36" s="77">
        <v>0</v>
      </c>
      <c r="I36" s="78">
        <v>1487.25</v>
      </c>
      <c r="J36" s="79">
        <v>20291.25</v>
      </c>
      <c r="K36" s="80">
        <v>0</v>
      </c>
      <c r="L36" s="81">
        <v>19914.86</v>
      </c>
    </row>
    <row r="37" spans="1:12" ht="12.75">
      <c r="A37" s="6"/>
      <c r="B37" s="7"/>
      <c r="C37" s="5" t="s">
        <v>54</v>
      </c>
      <c r="D37" s="14" t="s">
        <v>92</v>
      </c>
      <c r="E37" s="75">
        <v>1367.96</v>
      </c>
      <c r="F37" s="76">
        <v>69.37</v>
      </c>
      <c r="G37" s="77">
        <v>1946.48</v>
      </c>
      <c r="H37" s="77">
        <v>512.06</v>
      </c>
      <c r="I37" s="78">
        <v>2179.69</v>
      </c>
      <c r="J37" s="79">
        <v>24753.41</v>
      </c>
      <c r="K37" s="80">
        <v>59.16</v>
      </c>
      <c r="L37" s="81">
        <v>20603.3</v>
      </c>
    </row>
    <row r="38" spans="1:12" ht="12.75">
      <c r="A38" s="6"/>
      <c r="B38" s="7"/>
      <c r="C38" s="5" t="s">
        <v>55</v>
      </c>
      <c r="D38" s="14" t="s">
        <v>93</v>
      </c>
      <c r="E38" s="75">
        <v>1835.18</v>
      </c>
      <c r="F38" s="76">
        <v>876.04</v>
      </c>
      <c r="G38" s="77">
        <v>1981.82</v>
      </c>
      <c r="H38" s="77">
        <v>31.05</v>
      </c>
      <c r="I38" s="78">
        <v>1156.8</v>
      </c>
      <c r="J38" s="79">
        <v>22065.98</v>
      </c>
      <c r="K38" s="80">
        <v>317.75</v>
      </c>
      <c r="L38" s="81">
        <v>20206.09</v>
      </c>
    </row>
    <row r="39" spans="1:12" ht="12.75">
      <c r="A39" s="6"/>
      <c r="B39" s="7"/>
      <c r="C39" s="5" t="s">
        <v>56</v>
      </c>
      <c r="D39" s="14" t="s">
        <v>94</v>
      </c>
      <c r="E39" s="75">
        <v>289.44</v>
      </c>
      <c r="F39" s="76">
        <v>147.69</v>
      </c>
      <c r="G39" s="77">
        <v>15</v>
      </c>
      <c r="H39" s="77">
        <v>10</v>
      </c>
      <c r="I39" s="78">
        <v>239.88</v>
      </c>
      <c r="J39" s="79">
        <v>252</v>
      </c>
      <c r="K39" s="80">
        <v>68</v>
      </c>
      <c r="L39" s="81">
        <v>575.43</v>
      </c>
    </row>
    <row r="40" spans="1:12" ht="12.75" customHeight="1" thickBot="1">
      <c r="A40" s="6"/>
      <c r="B40" s="8" t="s">
        <v>57</v>
      </c>
      <c r="C40" s="8"/>
      <c r="D40" s="27" t="s">
        <v>53</v>
      </c>
      <c r="E40" s="61">
        <v>4693.96</v>
      </c>
      <c r="F40" s="99">
        <v>1187.68</v>
      </c>
      <c r="G40" s="64">
        <v>7006.84</v>
      </c>
      <c r="H40" s="64">
        <v>553.11</v>
      </c>
      <c r="I40" s="64">
        <v>5063.62</v>
      </c>
      <c r="J40" s="100">
        <v>67362.64</v>
      </c>
      <c r="K40" s="64">
        <v>444.91</v>
      </c>
      <c r="L40" s="101">
        <v>61299.68</v>
      </c>
    </row>
    <row r="41" spans="1:12" ht="12.75" customHeight="1">
      <c r="A41" s="9"/>
      <c r="B41" s="10"/>
      <c r="C41" s="10"/>
      <c r="D41" s="15"/>
      <c r="E41" s="75"/>
      <c r="F41" s="76"/>
      <c r="G41" s="77"/>
      <c r="H41" s="77"/>
      <c r="I41" s="78"/>
      <c r="J41" s="79"/>
      <c r="K41" s="80"/>
      <c r="L41" s="81"/>
    </row>
    <row r="42" spans="1:12" ht="12.75" customHeight="1" thickBot="1">
      <c r="A42" s="6"/>
      <c r="B42" s="8" t="s">
        <v>21</v>
      </c>
      <c r="C42" s="8"/>
      <c r="D42" s="27" t="s">
        <v>4</v>
      </c>
      <c r="E42" s="61">
        <v>354.45</v>
      </c>
      <c r="F42" s="62">
        <v>0</v>
      </c>
      <c r="G42" s="63">
        <v>938.59</v>
      </c>
      <c r="H42" s="63">
        <v>0</v>
      </c>
      <c r="I42" s="64">
        <v>98.11</v>
      </c>
      <c r="J42" s="65">
        <v>12850.49</v>
      </c>
      <c r="K42" s="66">
        <v>0</v>
      </c>
      <c r="L42" s="67">
        <v>2234.48</v>
      </c>
    </row>
    <row r="43" spans="1:12" ht="5.25" customHeight="1">
      <c r="A43" s="9"/>
      <c r="B43" s="10"/>
      <c r="C43" s="10"/>
      <c r="D43" s="15"/>
      <c r="E43" s="75"/>
      <c r="F43" s="76"/>
      <c r="G43" s="77"/>
      <c r="H43" s="77"/>
      <c r="I43" s="78"/>
      <c r="J43" s="79"/>
      <c r="K43" s="80"/>
      <c r="L43" s="81"/>
    </row>
    <row r="44" spans="1:12" ht="12.75">
      <c r="A44" s="3" t="s">
        <v>58</v>
      </c>
      <c r="B44" s="4" t="s">
        <v>59</v>
      </c>
      <c r="C44" s="5" t="s">
        <v>46</v>
      </c>
      <c r="D44" s="14" t="s">
        <v>95</v>
      </c>
      <c r="E44" s="75">
        <v>4116.6</v>
      </c>
      <c r="F44" s="76">
        <v>0</v>
      </c>
      <c r="G44" s="77">
        <v>598.64</v>
      </c>
      <c r="H44" s="77">
        <v>0</v>
      </c>
      <c r="I44" s="78">
        <v>8745.93</v>
      </c>
      <c r="J44" s="79">
        <v>10420.14</v>
      </c>
      <c r="K44" s="80">
        <v>0</v>
      </c>
      <c r="L44" s="81">
        <v>95561.54000000012</v>
      </c>
    </row>
    <row r="45" spans="1:12" ht="12.75">
      <c r="A45" s="6"/>
      <c r="B45" s="7"/>
      <c r="C45" s="5" t="s">
        <v>12</v>
      </c>
      <c r="D45" s="14" t="s">
        <v>96</v>
      </c>
      <c r="E45" s="75">
        <v>1148.31</v>
      </c>
      <c r="F45" s="76">
        <v>0</v>
      </c>
      <c r="G45" s="77">
        <v>892.78</v>
      </c>
      <c r="H45" s="77">
        <v>9</v>
      </c>
      <c r="I45" s="78">
        <v>1961.8</v>
      </c>
      <c r="J45" s="79">
        <v>7097.4</v>
      </c>
      <c r="K45" s="80">
        <v>505.21</v>
      </c>
      <c r="L45" s="81">
        <v>33730.92</v>
      </c>
    </row>
    <row r="46" spans="1:12" ht="12.75">
      <c r="A46" s="6"/>
      <c r="B46" s="7"/>
      <c r="C46" s="5" t="s">
        <v>60</v>
      </c>
      <c r="D46" s="14" t="s">
        <v>97</v>
      </c>
      <c r="E46" s="75">
        <v>2792.4</v>
      </c>
      <c r="F46" s="76">
        <v>0</v>
      </c>
      <c r="G46" s="77">
        <v>3996.13</v>
      </c>
      <c r="H46" s="77">
        <v>233.69</v>
      </c>
      <c r="I46" s="78">
        <v>4725.16</v>
      </c>
      <c r="J46" s="79">
        <v>19789.16</v>
      </c>
      <c r="K46" s="80">
        <v>556.56</v>
      </c>
      <c r="L46" s="81">
        <v>30633.78</v>
      </c>
    </row>
    <row r="47" spans="1:12" ht="12.75">
      <c r="A47" s="6"/>
      <c r="B47" s="7"/>
      <c r="C47" s="5" t="s">
        <v>61</v>
      </c>
      <c r="D47" s="14" t="s">
        <v>98</v>
      </c>
      <c r="E47" s="75">
        <v>469.95</v>
      </c>
      <c r="F47" s="76">
        <v>0</v>
      </c>
      <c r="G47" s="77">
        <v>1690.34</v>
      </c>
      <c r="H47" s="77">
        <v>33.61</v>
      </c>
      <c r="I47" s="78">
        <v>917.64</v>
      </c>
      <c r="J47" s="79">
        <v>13082.7</v>
      </c>
      <c r="K47" s="80">
        <v>167.97</v>
      </c>
      <c r="L47" s="81">
        <v>13908.66</v>
      </c>
    </row>
    <row r="48" spans="1:12" ht="12.75">
      <c r="A48" s="6"/>
      <c r="B48" s="7"/>
      <c r="C48" s="5" t="s">
        <v>62</v>
      </c>
      <c r="D48" s="14" t="s">
        <v>99</v>
      </c>
      <c r="E48" s="75">
        <v>14649.42</v>
      </c>
      <c r="F48" s="76">
        <v>0</v>
      </c>
      <c r="G48" s="77">
        <v>541.11</v>
      </c>
      <c r="H48" s="77">
        <v>0</v>
      </c>
      <c r="I48" s="78">
        <v>21327.28</v>
      </c>
      <c r="J48" s="79">
        <v>3290.41</v>
      </c>
      <c r="K48" s="80">
        <v>0</v>
      </c>
      <c r="L48" s="81">
        <v>239009.33</v>
      </c>
    </row>
    <row r="49" spans="1:12" ht="12.75">
      <c r="A49" s="6"/>
      <c r="B49" s="7"/>
      <c r="C49" s="5" t="s">
        <v>63</v>
      </c>
      <c r="D49" s="14" t="s">
        <v>100</v>
      </c>
      <c r="E49" s="75">
        <v>1619.13</v>
      </c>
      <c r="F49" s="76">
        <v>0</v>
      </c>
      <c r="G49" s="77">
        <v>178.54</v>
      </c>
      <c r="H49" s="77">
        <v>0</v>
      </c>
      <c r="I49" s="78">
        <v>372.19</v>
      </c>
      <c r="J49" s="79">
        <v>9761.4</v>
      </c>
      <c r="K49" s="80">
        <v>0</v>
      </c>
      <c r="L49" s="81">
        <v>30593.97</v>
      </c>
    </row>
    <row r="50" spans="1:12" ht="12.75">
      <c r="A50" s="6"/>
      <c r="B50" s="7"/>
      <c r="C50" s="5" t="s">
        <v>64</v>
      </c>
      <c r="D50" s="14" t="s">
        <v>101</v>
      </c>
      <c r="E50" s="75">
        <v>396.31</v>
      </c>
      <c r="F50" s="76">
        <v>0</v>
      </c>
      <c r="G50" s="77">
        <v>0</v>
      </c>
      <c r="H50" s="77">
        <v>0</v>
      </c>
      <c r="I50" s="78">
        <v>928.99</v>
      </c>
      <c r="J50" s="79">
        <v>456.48</v>
      </c>
      <c r="K50" s="80">
        <v>77</v>
      </c>
      <c r="L50" s="81">
        <v>11187.56</v>
      </c>
    </row>
    <row r="51" spans="1:12" ht="12.75">
      <c r="A51" s="6"/>
      <c r="B51" s="7"/>
      <c r="C51" s="5" t="s">
        <v>65</v>
      </c>
      <c r="D51" s="14" t="s">
        <v>102</v>
      </c>
      <c r="E51" s="75">
        <v>1091.13</v>
      </c>
      <c r="F51" s="76">
        <v>0</v>
      </c>
      <c r="G51" s="77">
        <v>178.6</v>
      </c>
      <c r="H51" s="77">
        <v>0</v>
      </c>
      <c r="I51" s="78">
        <v>449.2</v>
      </c>
      <c r="J51" s="79">
        <v>6497.78</v>
      </c>
      <c r="K51" s="80">
        <v>0</v>
      </c>
      <c r="L51" s="81">
        <v>8316.9</v>
      </c>
    </row>
    <row r="52" spans="1:12" ht="12.75">
      <c r="A52" s="6"/>
      <c r="B52" s="7"/>
      <c r="C52" s="5" t="s">
        <v>66</v>
      </c>
      <c r="D52" s="14" t="s">
        <v>103</v>
      </c>
      <c r="E52" s="75">
        <v>1103.3</v>
      </c>
      <c r="F52" s="76">
        <v>0</v>
      </c>
      <c r="G52" s="77">
        <v>803.92</v>
      </c>
      <c r="H52" s="77">
        <v>0</v>
      </c>
      <c r="I52" s="78">
        <v>4317.63</v>
      </c>
      <c r="J52" s="79">
        <v>9848.15</v>
      </c>
      <c r="K52" s="80">
        <v>0</v>
      </c>
      <c r="L52" s="81">
        <v>31317.19</v>
      </c>
    </row>
    <row r="53" spans="1:12" ht="12.75" customHeight="1" thickBot="1">
      <c r="A53" s="6"/>
      <c r="B53" s="8" t="s">
        <v>67</v>
      </c>
      <c r="C53" s="8"/>
      <c r="D53" s="27" t="s">
        <v>104</v>
      </c>
      <c r="E53" s="61">
        <v>27386.55</v>
      </c>
      <c r="F53" s="62">
        <v>0</v>
      </c>
      <c r="G53" s="63">
        <v>8880.06</v>
      </c>
      <c r="H53" s="63">
        <v>276.3</v>
      </c>
      <c r="I53" s="64">
        <v>43745.82</v>
      </c>
      <c r="J53" s="65">
        <v>80243.62</v>
      </c>
      <c r="K53" s="66">
        <v>1306.74</v>
      </c>
      <c r="L53" s="67">
        <v>494259.85</v>
      </c>
    </row>
    <row r="54" spans="1:12" ht="5.25" customHeight="1">
      <c r="A54" s="9"/>
      <c r="B54" s="10"/>
      <c r="C54" s="10"/>
      <c r="D54" s="15"/>
      <c r="E54" s="75"/>
      <c r="F54" s="76"/>
      <c r="G54" s="77"/>
      <c r="H54" s="77"/>
      <c r="I54" s="78"/>
      <c r="J54" s="79"/>
      <c r="K54" s="80"/>
      <c r="L54" s="81"/>
    </row>
    <row r="55" spans="1:12" ht="12.75" customHeight="1" thickBot="1">
      <c r="A55" s="6"/>
      <c r="B55" s="8" t="s">
        <v>69</v>
      </c>
      <c r="C55" s="8"/>
      <c r="D55" s="27" t="s">
        <v>68</v>
      </c>
      <c r="E55" s="61">
        <v>9819.16</v>
      </c>
      <c r="F55" s="62">
        <v>38.38</v>
      </c>
      <c r="G55" s="63">
        <v>601.73</v>
      </c>
      <c r="H55" s="63">
        <v>5.72</v>
      </c>
      <c r="I55" s="64">
        <v>3648</v>
      </c>
      <c r="J55" s="65">
        <v>8671.18</v>
      </c>
      <c r="K55" s="66">
        <v>68.93</v>
      </c>
      <c r="L55" s="67">
        <v>36010.02</v>
      </c>
    </row>
    <row r="56" spans="1:12" ht="5.25" customHeight="1">
      <c r="A56" s="9"/>
      <c r="B56" s="10"/>
      <c r="C56" s="10"/>
      <c r="D56" s="15"/>
      <c r="E56" s="75"/>
      <c r="F56" s="76"/>
      <c r="G56" s="77"/>
      <c r="H56" s="77"/>
      <c r="I56" s="78"/>
      <c r="J56" s="79"/>
      <c r="K56" s="80"/>
      <c r="L56" s="81"/>
    </row>
    <row r="57" spans="1:12" ht="12.75">
      <c r="A57" s="3" t="s">
        <v>13</v>
      </c>
      <c r="B57" s="4" t="s">
        <v>5</v>
      </c>
      <c r="C57" s="5" t="s">
        <v>14</v>
      </c>
      <c r="D57" s="14" t="s">
        <v>105</v>
      </c>
      <c r="E57" s="75">
        <v>656.24</v>
      </c>
      <c r="F57" s="76">
        <v>54.57</v>
      </c>
      <c r="G57" s="77">
        <v>40</v>
      </c>
      <c r="H57" s="77">
        <v>0</v>
      </c>
      <c r="I57" s="78">
        <v>467.18</v>
      </c>
      <c r="J57" s="79">
        <v>1402</v>
      </c>
      <c r="K57" s="80">
        <v>0</v>
      </c>
      <c r="L57" s="81">
        <v>2136.93</v>
      </c>
    </row>
    <row r="58" spans="1:12" ht="12.75">
      <c r="A58" s="6"/>
      <c r="B58" s="7"/>
      <c r="C58" s="5" t="s">
        <v>15</v>
      </c>
      <c r="D58" s="14" t="s">
        <v>106</v>
      </c>
      <c r="E58" s="75">
        <v>1738.61</v>
      </c>
      <c r="F58" s="76">
        <v>0</v>
      </c>
      <c r="G58" s="77">
        <v>0</v>
      </c>
      <c r="H58" s="77">
        <v>0</v>
      </c>
      <c r="I58" s="78">
        <v>745.9</v>
      </c>
      <c r="J58" s="79">
        <v>3279.33</v>
      </c>
      <c r="K58" s="80">
        <v>0</v>
      </c>
      <c r="L58" s="81">
        <v>54559.2</v>
      </c>
    </row>
    <row r="59" spans="1:12" ht="12.75">
      <c r="A59" s="6"/>
      <c r="B59" s="7"/>
      <c r="C59" s="5" t="s">
        <v>16</v>
      </c>
      <c r="D59" s="14" t="s">
        <v>107</v>
      </c>
      <c r="E59" s="75">
        <v>33.22</v>
      </c>
      <c r="F59" s="76">
        <v>0</v>
      </c>
      <c r="G59" s="77">
        <v>2</v>
      </c>
      <c r="H59" s="77">
        <v>0</v>
      </c>
      <c r="I59" s="78">
        <v>479</v>
      </c>
      <c r="J59" s="79">
        <v>67</v>
      </c>
      <c r="K59" s="80">
        <v>0</v>
      </c>
      <c r="L59" s="81">
        <v>2151.04</v>
      </c>
    </row>
    <row r="60" spans="1:12" ht="12.75">
      <c r="A60" s="6"/>
      <c r="B60" s="7"/>
      <c r="C60" s="5" t="s">
        <v>23</v>
      </c>
      <c r="D60" s="14" t="s">
        <v>108</v>
      </c>
      <c r="E60" s="75">
        <v>1218</v>
      </c>
      <c r="F60" s="76">
        <v>0</v>
      </c>
      <c r="G60" s="77">
        <v>10</v>
      </c>
      <c r="H60" s="77">
        <v>0</v>
      </c>
      <c r="I60" s="78">
        <v>95.14</v>
      </c>
      <c r="J60" s="79">
        <v>271</v>
      </c>
      <c r="K60" s="80">
        <v>3</v>
      </c>
      <c r="L60" s="81">
        <v>4319.41</v>
      </c>
    </row>
    <row r="61" spans="1:12" ht="12.75">
      <c r="A61" s="6"/>
      <c r="B61" s="7"/>
      <c r="C61" s="5" t="s">
        <v>17</v>
      </c>
      <c r="D61" s="14" t="s">
        <v>109</v>
      </c>
      <c r="E61" s="75">
        <v>3528.99</v>
      </c>
      <c r="F61" s="76">
        <v>0</v>
      </c>
      <c r="G61" s="77">
        <v>5878.4</v>
      </c>
      <c r="H61" s="77">
        <v>701.2</v>
      </c>
      <c r="I61" s="78">
        <v>16085.6</v>
      </c>
      <c r="J61" s="79">
        <v>35784.03</v>
      </c>
      <c r="K61" s="80">
        <v>22.5</v>
      </c>
      <c r="L61" s="81">
        <v>76767.33</v>
      </c>
    </row>
    <row r="62" spans="1:12" ht="12.75" customHeight="1" thickBot="1">
      <c r="A62" s="6"/>
      <c r="B62" s="8" t="s">
        <v>22</v>
      </c>
      <c r="C62" s="8"/>
      <c r="D62" s="27" t="s">
        <v>5</v>
      </c>
      <c r="E62" s="61">
        <v>7175.06</v>
      </c>
      <c r="F62" s="62">
        <v>54.57</v>
      </c>
      <c r="G62" s="63">
        <v>5930.4</v>
      </c>
      <c r="H62" s="63">
        <v>701.2</v>
      </c>
      <c r="I62" s="64">
        <v>17872.82</v>
      </c>
      <c r="J62" s="65">
        <v>40803.36</v>
      </c>
      <c r="K62" s="66">
        <v>25.5</v>
      </c>
      <c r="L62" s="67">
        <v>139933.91</v>
      </c>
    </row>
    <row r="63" spans="1:12" ht="12.75" customHeight="1">
      <c r="A63" s="9"/>
      <c r="B63" s="10"/>
      <c r="C63" s="10"/>
      <c r="D63" s="15"/>
      <c r="E63" s="75"/>
      <c r="F63" s="76"/>
      <c r="G63" s="77"/>
      <c r="H63" s="77"/>
      <c r="I63" s="78"/>
      <c r="J63" s="79"/>
      <c r="K63" s="80"/>
      <c r="L63" s="81"/>
    </row>
    <row r="64" spans="1:12" ht="12.75">
      <c r="A64" s="3" t="s">
        <v>15</v>
      </c>
      <c r="B64" s="4" t="s">
        <v>70</v>
      </c>
      <c r="C64" s="5" t="s">
        <v>39</v>
      </c>
      <c r="D64" s="14" t="s">
        <v>110</v>
      </c>
      <c r="E64" s="75">
        <v>380</v>
      </c>
      <c r="F64" s="76">
        <v>11</v>
      </c>
      <c r="G64" s="77">
        <v>221</v>
      </c>
      <c r="H64" s="77">
        <v>1</v>
      </c>
      <c r="I64" s="78">
        <v>146</v>
      </c>
      <c r="J64" s="79">
        <v>853</v>
      </c>
      <c r="K64" s="80">
        <v>29</v>
      </c>
      <c r="L64" s="81">
        <v>797</v>
      </c>
    </row>
    <row r="65" spans="1:12" ht="12.75">
      <c r="A65" s="6"/>
      <c r="B65" s="7"/>
      <c r="C65" s="5" t="s">
        <v>13</v>
      </c>
      <c r="D65" s="14" t="s">
        <v>111</v>
      </c>
      <c r="E65" s="75">
        <v>1907</v>
      </c>
      <c r="F65" s="76">
        <v>6</v>
      </c>
      <c r="G65" s="77">
        <v>63</v>
      </c>
      <c r="H65" s="77">
        <v>4</v>
      </c>
      <c r="I65" s="78">
        <v>1139</v>
      </c>
      <c r="J65" s="79">
        <v>169</v>
      </c>
      <c r="K65" s="80">
        <v>20</v>
      </c>
      <c r="L65" s="81">
        <v>9637</v>
      </c>
    </row>
    <row r="66" spans="1:12" ht="12.75">
      <c r="A66" s="6"/>
      <c r="B66" s="7"/>
      <c r="C66" s="5" t="s">
        <v>71</v>
      </c>
      <c r="D66" s="14" t="s">
        <v>112</v>
      </c>
      <c r="E66" s="75">
        <v>1412</v>
      </c>
      <c r="F66" s="76">
        <v>68</v>
      </c>
      <c r="G66" s="77">
        <v>1115</v>
      </c>
      <c r="H66" s="77">
        <v>6</v>
      </c>
      <c r="I66" s="78">
        <v>975</v>
      </c>
      <c r="J66" s="79">
        <v>2780</v>
      </c>
      <c r="K66" s="80">
        <v>83</v>
      </c>
      <c r="L66" s="81">
        <v>3546</v>
      </c>
    </row>
    <row r="67" spans="1:12" ht="12" customHeight="1" thickBot="1">
      <c r="A67" s="6"/>
      <c r="B67" s="8" t="s">
        <v>72</v>
      </c>
      <c r="C67" s="8"/>
      <c r="D67" s="27" t="s">
        <v>113</v>
      </c>
      <c r="E67" s="61">
        <v>3699</v>
      </c>
      <c r="F67" s="99">
        <v>85</v>
      </c>
      <c r="G67" s="64">
        <v>1399</v>
      </c>
      <c r="H67" s="64">
        <v>11</v>
      </c>
      <c r="I67" s="64">
        <v>2260</v>
      </c>
      <c r="J67" s="100">
        <v>3802</v>
      </c>
      <c r="K67" s="64">
        <v>132</v>
      </c>
      <c r="L67" s="101">
        <v>13980</v>
      </c>
    </row>
    <row r="68" spans="1:12" ht="12.75" customHeight="1">
      <c r="A68" s="9"/>
      <c r="B68" s="10"/>
      <c r="C68" s="10"/>
      <c r="D68" s="15"/>
      <c r="E68" s="75"/>
      <c r="F68" s="76"/>
      <c r="G68" s="77"/>
      <c r="H68" s="77"/>
      <c r="I68" s="78"/>
      <c r="J68" s="79"/>
      <c r="K68" s="80"/>
      <c r="L68" s="81"/>
    </row>
    <row r="69" spans="1:12" ht="12.75" customHeight="1" thickBot="1">
      <c r="A69" s="6"/>
      <c r="B69" s="8" t="s">
        <v>73</v>
      </c>
      <c r="C69" s="8"/>
      <c r="D69" s="27" t="s">
        <v>114</v>
      </c>
      <c r="E69" s="61">
        <v>189.57</v>
      </c>
      <c r="F69" s="62">
        <v>0</v>
      </c>
      <c r="G69" s="63">
        <v>772.66</v>
      </c>
      <c r="H69" s="63">
        <v>0</v>
      </c>
      <c r="I69" s="64">
        <v>75.56</v>
      </c>
      <c r="J69" s="65">
        <v>5524.02</v>
      </c>
      <c r="K69" s="66">
        <v>32.34</v>
      </c>
      <c r="L69" s="67">
        <v>363.12</v>
      </c>
    </row>
    <row r="70" spans="1:12" ht="12.75" customHeight="1">
      <c r="A70" s="9"/>
      <c r="B70" s="10"/>
      <c r="C70" s="10"/>
      <c r="D70" s="15"/>
      <c r="E70" s="75"/>
      <c r="F70" s="76"/>
      <c r="G70" s="77"/>
      <c r="H70" s="77"/>
      <c r="I70" s="78"/>
      <c r="J70" s="79"/>
      <c r="K70" s="80"/>
      <c r="L70" s="81"/>
    </row>
    <row r="71" spans="1:12" ht="12.75">
      <c r="A71" s="3" t="s">
        <v>33</v>
      </c>
      <c r="B71" s="4" t="s">
        <v>74</v>
      </c>
      <c r="C71" s="5" t="s">
        <v>49</v>
      </c>
      <c r="D71" s="14" t="s">
        <v>115</v>
      </c>
      <c r="E71" s="75">
        <v>11824</v>
      </c>
      <c r="F71" s="76">
        <v>1415</v>
      </c>
      <c r="G71" s="77">
        <v>417</v>
      </c>
      <c r="H71" s="77">
        <v>0</v>
      </c>
      <c r="I71" s="78">
        <v>22428</v>
      </c>
      <c r="J71" s="79">
        <v>1961</v>
      </c>
      <c r="K71" s="80">
        <v>0</v>
      </c>
      <c r="L71" s="81">
        <v>156642</v>
      </c>
    </row>
    <row r="72" spans="1:12" ht="12.75">
      <c r="A72" s="6"/>
      <c r="B72" s="7"/>
      <c r="C72" s="5" t="s">
        <v>58</v>
      </c>
      <c r="D72" s="14" t="s">
        <v>116</v>
      </c>
      <c r="E72" s="75">
        <v>18425</v>
      </c>
      <c r="F72" s="76">
        <v>1458</v>
      </c>
      <c r="G72" s="77">
        <v>423</v>
      </c>
      <c r="H72" s="77">
        <v>0</v>
      </c>
      <c r="I72" s="78">
        <v>36589</v>
      </c>
      <c r="J72" s="79">
        <v>2089</v>
      </c>
      <c r="K72" s="80">
        <v>0</v>
      </c>
      <c r="L72" s="81">
        <v>256489</v>
      </c>
    </row>
    <row r="73" spans="1:12" ht="12.75" customHeight="1" thickBot="1">
      <c r="A73" s="6"/>
      <c r="B73" s="8" t="s">
        <v>75</v>
      </c>
      <c r="C73" s="8"/>
      <c r="D73" s="27" t="s">
        <v>74</v>
      </c>
      <c r="E73" s="61">
        <v>30249</v>
      </c>
      <c r="F73" s="62">
        <v>2873</v>
      </c>
      <c r="G73" s="63">
        <v>840</v>
      </c>
      <c r="H73" s="63">
        <v>0</v>
      </c>
      <c r="I73" s="64">
        <v>59017</v>
      </c>
      <c r="J73" s="65">
        <v>4050</v>
      </c>
      <c r="K73" s="66">
        <v>0</v>
      </c>
      <c r="L73" s="67">
        <v>413131</v>
      </c>
    </row>
    <row r="74" spans="1:12" ht="12.75" customHeight="1">
      <c r="A74" s="9"/>
      <c r="B74" s="10"/>
      <c r="C74" s="10"/>
      <c r="D74" s="15"/>
      <c r="E74" s="75"/>
      <c r="F74" s="76"/>
      <c r="G74" s="77"/>
      <c r="H74" s="77"/>
      <c r="I74" s="78"/>
      <c r="J74" s="79"/>
      <c r="K74" s="80"/>
      <c r="L74" s="81"/>
    </row>
    <row r="75" spans="1:12" ht="12.75">
      <c r="A75" s="3" t="s">
        <v>16</v>
      </c>
      <c r="B75" s="4" t="s">
        <v>2</v>
      </c>
      <c r="C75" s="5" t="s">
        <v>24</v>
      </c>
      <c r="D75" s="14" t="s">
        <v>117</v>
      </c>
      <c r="E75" s="75">
        <v>9.03</v>
      </c>
      <c r="F75" s="76">
        <v>0</v>
      </c>
      <c r="G75" s="77">
        <v>0</v>
      </c>
      <c r="H75" s="77">
        <v>0</v>
      </c>
      <c r="I75" s="78">
        <v>8</v>
      </c>
      <c r="J75" s="79">
        <v>397</v>
      </c>
      <c r="K75" s="80">
        <v>0</v>
      </c>
      <c r="L75" s="81">
        <v>150.71</v>
      </c>
    </row>
    <row r="76" spans="1:12" ht="12.75">
      <c r="A76" s="6"/>
      <c r="B76" s="7"/>
      <c r="C76" s="5" t="s">
        <v>25</v>
      </c>
      <c r="D76" s="14" t="s">
        <v>118</v>
      </c>
      <c r="E76" s="75">
        <v>6961.16</v>
      </c>
      <c r="F76" s="76">
        <v>1738.44</v>
      </c>
      <c r="G76" s="77">
        <v>232.04</v>
      </c>
      <c r="H76" s="77">
        <v>188.14</v>
      </c>
      <c r="I76" s="78">
        <v>5358.94</v>
      </c>
      <c r="J76" s="79">
        <v>5015.55</v>
      </c>
      <c r="K76" s="80">
        <v>422.07</v>
      </c>
      <c r="L76" s="81">
        <v>91722.13</v>
      </c>
    </row>
    <row r="77" spans="1:12" ht="12.75">
      <c r="A77" s="6"/>
      <c r="B77" s="7"/>
      <c r="C77" s="5" t="s">
        <v>26</v>
      </c>
      <c r="D77" s="14" t="s">
        <v>119</v>
      </c>
      <c r="E77" s="75">
        <v>4582.75</v>
      </c>
      <c r="F77" s="76">
        <v>569.32</v>
      </c>
      <c r="G77" s="77">
        <v>1700.72</v>
      </c>
      <c r="H77" s="77">
        <v>0</v>
      </c>
      <c r="I77" s="78">
        <v>2655.95</v>
      </c>
      <c r="J77" s="79">
        <v>34089.63</v>
      </c>
      <c r="K77" s="80">
        <v>0</v>
      </c>
      <c r="L77" s="81">
        <v>61022.94</v>
      </c>
    </row>
    <row r="78" spans="1:12" ht="12.75">
      <c r="A78" s="6"/>
      <c r="B78" s="7"/>
      <c r="C78" s="5" t="s">
        <v>27</v>
      </c>
      <c r="D78" s="14" t="s">
        <v>120</v>
      </c>
      <c r="E78" s="75">
        <v>231.23</v>
      </c>
      <c r="F78" s="76">
        <v>1</v>
      </c>
      <c r="G78" s="77">
        <v>220.49</v>
      </c>
      <c r="H78" s="77">
        <v>0</v>
      </c>
      <c r="I78" s="78">
        <v>110.58</v>
      </c>
      <c r="J78" s="79">
        <v>4568.93</v>
      </c>
      <c r="K78" s="80">
        <v>24.7</v>
      </c>
      <c r="L78" s="81">
        <v>4011.04</v>
      </c>
    </row>
    <row r="79" spans="1:12" ht="12.75">
      <c r="A79" s="6"/>
      <c r="B79" s="7"/>
      <c r="C79" s="5" t="s">
        <v>28</v>
      </c>
      <c r="D79" s="14" t="s">
        <v>121</v>
      </c>
      <c r="E79" s="75">
        <v>2687.25</v>
      </c>
      <c r="F79" s="76">
        <v>6</v>
      </c>
      <c r="G79" s="77">
        <v>0</v>
      </c>
      <c r="H79" s="77">
        <v>0</v>
      </c>
      <c r="I79" s="78">
        <v>677.88</v>
      </c>
      <c r="J79" s="79">
        <v>29.55</v>
      </c>
      <c r="K79" s="80">
        <v>0</v>
      </c>
      <c r="L79" s="81">
        <v>42446.09</v>
      </c>
    </row>
    <row r="80" spans="1:12" ht="12.75">
      <c r="A80" s="6"/>
      <c r="B80" s="7"/>
      <c r="C80" s="5" t="s">
        <v>29</v>
      </c>
      <c r="D80" s="14" t="s">
        <v>122</v>
      </c>
      <c r="E80" s="75">
        <v>1623.98</v>
      </c>
      <c r="F80" s="76">
        <v>75.4</v>
      </c>
      <c r="G80" s="77">
        <v>770.16</v>
      </c>
      <c r="H80" s="77">
        <v>57.47</v>
      </c>
      <c r="I80" s="78">
        <v>1032.89</v>
      </c>
      <c r="J80" s="79">
        <v>3619.15</v>
      </c>
      <c r="K80" s="80">
        <v>0</v>
      </c>
      <c r="L80" s="81">
        <v>19557.87</v>
      </c>
    </row>
    <row r="81" spans="1:12" ht="12.75">
      <c r="A81" s="6"/>
      <c r="B81" s="7"/>
      <c r="C81" s="5" t="s">
        <v>18</v>
      </c>
      <c r="D81" s="14" t="s">
        <v>123</v>
      </c>
      <c r="E81" s="75">
        <v>169.86963686398096</v>
      </c>
      <c r="F81" s="76">
        <v>0</v>
      </c>
      <c r="G81" s="77">
        <v>351.5819879716927</v>
      </c>
      <c r="H81" s="77">
        <v>0</v>
      </c>
      <c r="I81" s="78">
        <v>2701.630356530627</v>
      </c>
      <c r="J81" s="79">
        <v>2685.6343541191973</v>
      </c>
      <c r="K81" s="80">
        <v>0</v>
      </c>
      <c r="L81" s="81">
        <v>6659.138408577414</v>
      </c>
    </row>
    <row r="82" spans="1:12" ht="12.75">
      <c r="A82" s="6"/>
      <c r="B82" s="7"/>
      <c r="C82" s="5" t="s">
        <v>30</v>
      </c>
      <c r="D82" s="14" t="s">
        <v>124</v>
      </c>
      <c r="E82" s="75">
        <v>14778.15</v>
      </c>
      <c r="F82" s="76">
        <v>30.88</v>
      </c>
      <c r="G82" s="77">
        <v>660.01</v>
      </c>
      <c r="H82" s="77">
        <v>0</v>
      </c>
      <c r="I82" s="78">
        <v>2544.31</v>
      </c>
      <c r="J82" s="79">
        <v>7925.56</v>
      </c>
      <c r="K82" s="80">
        <v>0</v>
      </c>
      <c r="L82" s="81">
        <v>57293.39</v>
      </c>
    </row>
    <row r="83" spans="1:12" ht="13.5" thickBot="1">
      <c r="A83" s="6"/>
      <c r="B83" s="8" t="s">
        <v>19</v>
      </c>
      <c r="C83" s="8"/>
      <c r="D83" s="27" t="s">
        <v>2</v>
      </c>
      <c r="E83" s="61">
        <v>31043.41963686398</v>
      </c>
      <c r="F83" s="99">
        <v>2421.04</v>
      </c>
      <c r="G83" s="64">
        <v>3935.001987971693</v>
      </c>
      <c r="H83" s="64">
        <v>245.61</v>
      </c>
      <c r="I83" s="64">
        <v>15090.180356530624</v>
      </c>
      <c r="J83" s="100">
        <v>58331.0043541192</v>
      </c>
      <c r="K83" s="64">
        <v>446.77</v>
      </c>
      <c r="L83" s="101">
        <v>282863.30840857746</v>
      </c>
    </row>
    <row r="84" spans="1:12" ht="12.75" customHeight="1">
      <c r="A84" s="9"/>
      <c r="B84" s="10"/>
      <c r="C84" s="10"/>
      <c r="D84" s="15"/>
      <c r="E84" s="75"/>
      <c r="F84" s="76"/>
      <c r="G84" s="77"/>
      <c r="H84" s="77"/>
      <c r="I84" s="78"/>
      <c r="J84" s="79"/>
      <c r="K84" s="80"/>
      <c r="L84" s="81"/>
    </row>
    <row r="85" spans="1:12" ht="12.75">
      <c r="A85" s="3" t="s">
        <v>54</v>
      </c>
      <c r="B85" s="4" t="s">
        <v>76</v>
      </c>
      <c r="C85" s="5" t="s">
        <v>77</v>
      </c>
      <c r="D85" s="14" t="s">
        <v>125</v>
      </c>
      <c r="E85" s="75">
        <v>128.98</v>
      </c>
      <c r="F85" s="76">
        <v>3.06</v>
      </c>
      <c r="G85" s="77">
        <v>38.41</v>
      </c>
      <c r="H85" s="77">
        <v>0</v>
      </c>
      <c r="I85" s="78">
        <v>3.05</v>
      </c>
      <c r="J85" s="79">
        <v>4115.02</v>
      </c>
      <c r="K85" s="80">
        <v>547.55</v>
      </c>
      <c r="L85" s="81">
        <v>676</v>
      </c>
    </row>
    <row r="86" spans="1:12" ht="12.75">
      <c r="A86" s="6"/>
      <c r="B86" s="7"/>
      <c r="C86" s="5" t="s">
        <v>78</v>
      </c>
      <c r="D86" s="14" t="s">
        <v>126</v>
      </c>
      <c r="E86" s="75">
        <v>452.63</v>
      </c>
      <c r="F86" s="76">
        <v>29.13</v>
      </c>
      <c r="G86" s="77">
        <v>72.76</v>
      </c>
      <c r="H86" s="77">
        <v>103.43</v>
      </c>
      <c r="I86" s="78">
        <v>61</v>
      </c>
      <c r="J86" s="79">
        <v>1145.2</v>
      </c>
      <c r="K86" s="80">
        <v>392.69</v>
      </c>
      <c r="L86" s="81">
        <v>875.17</v>
      </c>
    </row>
    <row r="87" spans="1:12" ht="13.5" thickBot="1">
      <c r="A87" s="6"/>
      <c r="B87" s="8" t="s">
        <v>79</v>
      </c>
      <c r="C87" s="8"/>
      <c r="D87" s="27" t="s">
        <v>76</v>
      </c>
      <c r="E87" s="61">
        <v>581.61</v>
      </c>
      <c r="F87" s="99">
        <v>32.19</v>
      </c>
      <c r="G87" s="64">
        <v>111.17</v>
      </c>
      <c r="H87" s="64">
        <v>103.43</v>
      </c>
      <c r="I87" s="64">
        <v>64.05</v>
      </c>
      <c r="J87" s="100">
        <v>5260.22</v>
      </c>
      <c r="K87" s="64">
        <v>940.24</v>
      </c>
      <c r="L87" s="101">
        <v>1551.17</v>
      </c>
    </row>
    <row r="88" spans="1:12" ht="12.75" customHeight="1" thickBot="1">
      <c r="A88" s="9"/>
      <c r="B88" s="10"/>
      <c r="C88" s="10"/>
      <c r="D88" s="15"/>
      <c r="E88" s="75"/>
      <c r="F88" s="76"/>
      <c r="G88" s="77"/>
      <c r="H88" s="77"/>
      <c r="I88" s="78"/>
      <c r="J88" s="79"/>
      <c r="K88" s="80"/>
      <c r="L88" s="81"/>
    </row>
    <row r="89" spans="1:12" ht="14.25" thickBot="1" thickTop="1">
      <c r="A89" s="11" t="s">
        <v>0</v>
      </c>
      <c r="B89" s="12"/>
      <c r="C89" s="12"/>
      <c r="D89" s="20" t="s">
        <v>127</v>
      </c>
      <c r="E89" s="21">
        <f>+E87+E83+E73+E69+E67+E62+E55+E53+E42+E40+E34+E29+E27+E25+E20+E18+E16</f>
        <v>145090.769636864</v>
      </c>
      <c r="F89" s="22">
        <f>+F87+F83+F73+F69+F67+F62+F55+F53+F42+F40+F34+F29+F27+F25+F20+F18+F16</f>
        <v>10932.18</v>
      </c>
      <c r="G89" s="23">
        <f aca="true" t="shared" si="0" ref="G89:L89">+G87+G83+G73+G69+G67+G62+G55+G53+G42+G40+G34+G29+G27+G25+G20+G18+G16</f>
        <v>75282.21198797169</v>
      </c>
      <c r="H89" s="23">
        <f t="shared" si="0"/>
        <v>3766.37</v>
      </c>
      <c r="I89" s="23">
        <f t="shared" si="0"/>
        <v>215512.93035653062</v>
      </c>
      <c r="J89" s="24">
        <f t="shared" si="0"/>
        <v>817222.4143541192</v>
      </c>
      <c r="K89" s="23">
        <f t="shared" si="0"/>
        <v>11124.400000000001</v>
      </c>
      <c r="L89" s="25">
        <f t="shared" si="0"/>
        <v>2002282.498408577</v>
      </c>
    </row>
    <row r="90" spans="5:12" ht="13.5" thickTop="1">
      <c r="E90" s="19"/>
      <c r="F90" s="19"/>
      <c r="G90" s="19"/>
      <c r="H90" s="19"/>
      <c r="I90" s="19"/>
      <c r="J90" s="19"/>
      <c r="K90" s="19"/>
      <c r="L90" s="19"/>
    </row>
    <row r="91" spans="4:10" ht="13.5">
      <c r="D91" s="82"/>
      <c r="E91" s="83"/>
      <c r="F91" s="19"/>
      <c r="J91" s="19"/>
    </row>
  </sheetData>
  <sheetProtection/>
  <mergeCells count="14">
    <mergeCell ref="D7:D11"/>
    <mergeCell ref="D5:L5"/>
    <mergeCell ref="D6:L6"/>
    <mergeCell ref="E7:L7"/>
    <mergeCell ref="D4:L4"/>
    <mergeCell ref="E8:E11"/>
    <mergeCell ref="F8:L8"/>
    <mergeCell ref="F9:I9"/>
    <mergeCell ref="J9:L9"/>
    <mergeCell ref="F10:F11"/>
    <mergeCell ref="G10:H10"/>
    <mergeCell ref="I10:I11"/>
    <mergeCell ref="J10:K10"/>
    <mergeCell ref="L10:L11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1200" verticalDpi="12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P34002</dc:creator>
  <cp:keywords/>
  <dc:description/>
  <cp:lastModifiedBy>P34002</cp:lastModifiedBy>
  <cp:lastPrinted>2010-05-12T13:13:47Z</cp:lastPrinted>
  <dcterms:created xsi:type="dcterms:W3CDTF">2007-05-16T09:26:09Z</dcterms:created>
  <dcterms:modified xsi:type="dcterms:W3CDTF">2010-05-12T13:14:26Z</dcterms:modified>
  <cp:category/>
  <cp:version/>
  <cp:contentType/>
  <cp:contentStatus/>
</cp:coreProperties>
</file>